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zakiyuuta/Documents/東工大/T-qard/apps/"/>
    </mc:Choice>
  </mc:AlternateContent>
  <xr:revisionPtr revIDLastSave="0" documentId="13_ncr:1_{EFB65ACE-BB99-DC48-9600-A0CC343DC68D}" xr6:coauthVersionLast="47" xr6:coauthVersionMax="47" xr10:uidLastSave="{00000000-0000-0000-0000-000000000000}"/>
  <workbookProtection workbookAlgorithmName="SHA-512" workbookHashValue="zvR7DbgqaAuE3MBU/Qw0+WmwHN3v62y9400woHXMvF9lgh1zxbwbJ7q74NqdvMlVr/RYzQ1UDBOHkpOos1a4pg==" workbookSaltValue="WEYDKtUHUHUjCD/A3VS6Zg==" workbookSpinCount="100000" lockStructure="1"/>
  <bookViews>
    <workbookView xWindow="5200" yWindow="2480" windowWidth="34140" windowHeight="26600" tabRatio="660" activeTab="3" xr2:uid="{00000000-000D-0000-FFFF-FFFF00000000}"/>
  </bookViews>
  <sheets>
    <sheet name="業務時間表 Work timetable" sheetId="24" r:id="rId1"/>
    <sheet name="謝金用出勤表" sheetId="25" r:id="rId2"/>
    <sheet name="チューター用出勤表" sheetId="27" r:id="rId3"/>
    <sheet name="勤務報告書 Work report" sheetId="15" r:id="rId4"/>
    <sheet name="休日(令和7年度)" sheetId="23" r:id="rId5"/>
  </sheets>
  <definedNames>
    <definedName name="_xlnm._FilterDatabase" localSheetId="3" hidden="1">'勤務報告書 Work report'!$B$6:$FY$80</definedName>
    <definedName name="_xlnm.Print_Area" localSheetId="2">チューター用出勤表!$A$1:$AT$48</definedName>
    <definedName name="_xlnm.Print_Area" localSheetId="0">'業務時間表 Work timetable'!$A$1:$U$38</definedName>
    <definedName name="_xlnm.Print_Area" localSheetId="3">'勤務報告書 Work report'!$A$1:$FY$84</definedName>
    <definedName name="_xlnm.Print_Area" localSheetId="1">謝金用出勤表!$A$1:$AT$45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4" l="1"/>
  <c r="Q3" i="25"/>
  <c r="AU14" i="15"/>
  <c r="B10" i="15"/>
  <c r="C10" i="15" s="1"/>
  <c r="Q3" i="27"/>
  <c r="K3" i="25"/>
  <c r="AP3" i="27"/>
  <c r="AQ2" i="27"/>
  <c r="AP3" i="25"/>
  <c r="AQ2" i="25"/>
  <c r="Q3" i="24"/>
  <c r="M3" i="24"/>
  <c r="I3" i="24"/>
  <c r="E3" i="24"/>
  <c r="E10" i="27"/>
  <c r="E8" i="25"/>
  <c r="P24" i="25"/>
  <c r="L14" i="15"/>
  <c r="E36" i="27"/>
  <c r="O37" i="27"/>
  <c r="E17" i="27"/>
  <c r="F17" i="27"/>
  <c r="T10" i="27"/>
  <c r="U10" i="27"/>
  <c r="T9" i="27"/>
  <c r="U8" i="27"/>
  <c r="Z3" i="27"/>
  <c r="W3" i="27"/>
  <c r="T3" i="27"/>
  <c r="K3" i="27"/>
  <c r="AP10" i="15"/>
  <c r="G3" i="27"/>
  <c r="G3" i="25"/>
  <c r="G2" i="24"/>
  <c r="E31" i="27"/>
  <c r="F31" i="27"/>
  <c r="Q40" i="25"/>
  <c r="Q40" i="27"/>
  <c r="V38" i="27"/>
  <c r="W38" i="27" s="1"/>
  <c r="U38" i="27"/>
  <c r="T38" i="27"/>
  <c r="Q38" i="27"/>
  <c r="R38" i="27" s="1"/>
  <c r="P38" i="27"/>
  <c r="O38" i="27"/>
  <c r="L38" i="27"/>
  <c r="M38" i="27" s="1"/>
  <c r="K38" i="27"/>
  <c r="J38" i="27"/>
  <c r="G38" i="27"/>
  <c r="H38" i="27" s="1"/>
  <c r="F38" i="27"/>
  <c r="E38" i="27"/>
  <c r="V37" i="27"/>
  <c r="W37" i="27" s="1"/>
  <c r="U37" i="27"/>
  <c r="T37" i="27"/>
  <c r="Q37" i="27"/>
  <c r="R37" i="27" s="1"/>
  <c r="P37" i="27"/>
  <c r="L37" i="27"/>
  <c r="M37" i="27" s="1"/>
  <c r="K37" i="27"/>
  <c r="J37" i="27"/>
  <c r="G37" i="27"/>
  <c r="H37" i="27" s="1"/>
  <c r="F37" i="27"/>
  <c r="E37" i="27"/>
  <c r="V36" i="27"/>
  <c r="W36" i="27"/>
  <c r="U36" i="27"/>
  <c r="T36" i="27"/>
  <c r="Q36" i="27"/>
  <c r="R36" i="27" s="1"/>
  <c r="P36" i="27"/>
  <c r="O36" i="27"/>
  <c r="L36" i="27"/>
  <c r="M36" i="27" s="1"/>
  <c r="K36" i="27"/>
  <c r="J36" i="27"/>
  <c r="G36" i="27"/>
  <c r="H36" i="27" s="1"/>
  <c r="F36" i="27"/>
  <c r="V35" i="27"/>
  <c r="W35" i="27" s="1"/>
  <c r="AB35" i="27" s="1"/>
  <c r="AC35" i="27" s="1"/>
  <c r="U35" i="27"/>
  <c r="T35" i="27"/>
  <c r="Q35" i="27"/>
  <c r="R35" i="27" s="1"/>
  <c r="P35" i="27"/>
  <c r="O35" i="27"/>
  <c r="L35" i="27"/>
  <c r="M35" i="27"/>
  <c r="K35" i="27"/>
  <c r="J35" i="27"/>
  <c r="G35" i="27"/>
  <c r="H35" i="27" s="1"/>
  <c r="F35" i="27"/>
  <c r="E35" i="27"/>
  <c r="V34" i="27"/>
  <c r="W34" i="27"/>
  <c r="U34" i="27"/>
  <c r="T34" i="27"/>
  <c r="Q34" i="27"/>
  <c r="R34" i="27" s="1"/>
  <c r="P34" i="27"/>
  <c r="O34" i="27"/>
  <c r="L34" i="27"/>
  <c r="M34" i="27" s="1"/>
  <c r="AB34" i="27" s="1"/>
  <c r="AC34" i="27" s="1"/>
  <c r="K34" i="27"/>
  <c r="J34" i="27"/>
  <c r="G34" i="27"/>
  <c r="H34" i="27" s="1"/>
  <c r="F34" i="27"/>
  <c r="E34" i="27"/>
  <c r="V33" i="27"/>
  <c r="W33" i="27" s="1"/>
  <c r="U33" i="27"/>
  <c r="T33" i="27"/>
  <c r="Q33" i="27"/>
  <c r="R33" i="27" s="1"/>
  <c r="P33" i="27"/>
  <c r="O33" i="27"/>
  <c r="L33" i="27"/>
  <c r="M33" i="27"/>
  <c r="K33" i="27"/>
  <c r="J33" i="27"/>
  <c r="G33" i="27"/>
  <c r="H33" i="27" s="1"/>
  <c r="F33" i="27"/>
  <c r="E33" i="27"/>
  <c r="V32" i="27"/>
  <c r="W32" i="27" s="1"/>
  <c r="U32" i="27"/>
  <c r="T32" i="27"/>
  <c r="Q32" i="27"/>
  <c r="R32" i="27" s="1"/>
  <c r="P32" i="27"/>
  <c r="O32" i="27"/>
  <c r="L32" i="27"/>
  <c r="M32" i="27"/>
  <c r="K32" i="27"/>
  <c r="J32" i="27"/>
  <c r="G32" i="27"/>
  <c r="H32" i="27" s="1"/>
  <c r="F32" i="27"/>
  <c r="E32" i="27"/>
  <c r="V31" i="27"/>
  <c r="W31" i="27"/>
  <c r="U31" i="27"/>
  <c r="T31" i="27"/>
  <c r="P31" i="27"/>
  <c r="O31" i="27"/>
  <c r="L31" i="27"/>
  <c r="M31" i="27"/>
  <c r="K31" i="27"/>
  <c r="J31" i="27"/>
  <c r="G31" i="27"/>
  <c r="H31" i="27" s="1"/>
  <c r="V30" i="27"/>
  <c r="W30" i="27" s="1"/>
  <c r="U30" i="27"/>
  <c r="T30" i="27"/>
  <c r="Q30" i="27"/>
  <c r="R30" i="27"/>
  <c r="P30" i="27"/>
  <c r="O30" i="27"/>
  <c r="L30" i="27"/>
  <c r="M30" i="27" s="1"/>
  <c r="AB30" i="27" s="1"/>
  <c r="AC30" i="27" s="1"/>
  <c r="K30" i="27"/>
  <c r="J30" i="27"/>
  <c r="G30" i="27"/>
  <c r="H30" i="27"/>
  <c r="F30" i="27"/>
  <c r="E30" i="27"/>
  <c r="V29" i="27"/>
  <c r="W29" i="27" s="1"/>
  <c r="U29" i="27"/>
  <c r="T29" i="27"/>
  <c r="Q29" i="27"/>
  <c r="R29" i="27" s="1"/>
  <c r="AB29" i="27" s="1"/>
  <c r="AC29" i="27" s="1"/>
  <c r="P29" i="27"/>
  <c r="O29" i="27"/>
  <c r="L29" i="27"/>
  <c r="M29" i="27" s="1"/>
  <c r="K29" i="27"/>
  <c r="J29" i="27"/>
  <c r="G29" i="27"/>
  <c r="H29" i="27"/>
  <c r="F29" i="27"/>
  <c r="E29" i="27"/>
  <c r="V28" i="27"/>
  <c r="W28" i="27" s="1"/>
  <c r="U28" i="27"/>
  <c r="T28" i="27"/>
  <c r="Q28" i="27"/>
  <c r="R28" i="27" s="1"/>
  <c r="P28" i="27"/>
  <c r="O28" i="27"/>
  <c r="L28" i="27"/>
  <c r="M28" i="27" s="1"/>
  <c r="K28" i="27"/>
  <c r="J28" i="27"/>
  <c r="G28" i="27"/>
  <c r="H28" i="27" s="1"/>
  <c r="F28" i="27"/>
  <c r="E28" i="27"/>
  <c r="V27" i="27"/>
  <c r="W27" i="27" s="1"/>
  <c r="U27" i="27"/>
  <c r="T27" i="27"/>
  <c r="Q27" i="27"/>
  <c r="R27" i="27" s="1"/>
  <c r="P27" i="27"/>
  <c r="O27" i="27"/>
  <c r="L27" i="27"/>
  <c r="M27" i="27" s="1"/>
  <c r="K27" i="27"/>
  <c r="J27" i="27"/>
  <c r="G27" i="27"/>
  <c r="H27" i="27"/>
  <c r="F27" i="27"/>
  <c r="E27" i="27"/>
  <c r="V26" i="27"/>
  <c r="W26" i="27" s="1"/>
  <c r="U26" i="27"/>
  <c r="T26" i="27"/>
  <c r="Q26" i="27"/>
  <c r="R26" i="27" s="1"/>
  <c r="AB26" i="27" s="1"/>
  <c r="AC26" i="27" s="1"/>
  <c r="P26" i="27"/>
  <c r="O26" i="27"/>
  <c r="L26" i="27"/>
  <c r="M26" i="27" s="1"/>
  <c r="K26" i="27"/>
  <c r="J26" i="27"/>
  <c r="G26" i="27"/>
  <c r="H26" i="27"/>
  <c r="F26" i="27"/>
  <c r="E26" i="27"/>
  <c r="V25" i="27"/>
  <c r="W25" i="27" s="1"/>
  <c r="U25" i="27"/>
  <c r="T25" i="27"/>
  <c r="Q25" i="27"/>
  <c r="R25" i="27"/>
  <c r="P25" i="27"/>
  <c r="O25" i="27"/>
  <c r="L25" i="27"/>
  <c r="M25" i="27" s="1"/>
  <c r="K25" i="27"/>
  <c r="J25" i="27"/>
  <c r="G25" i="27"/>
  <c r="H25" i="27" s="1"/>
  <c r="AB25" i="27" s="1"/>
  <c r="AC25" i="27" s="1"/>
  <c r="F25" i="27"/>
  <c r="E25" i="27"/>
  <c r="V24" i="27"/>
  <c r="W24" i="27" s="1"/>
  <c r="U24" i="27"/>
  <c r="T24" i="27"/>
  <c r="Q24" i="27"/>
  <c r="R24" i="27"/>
  <c r="P24" i="27"/>
  <c r="O24" i="27"/>
  <c r="L24" i="27"/>
  <c r="M24" i="27" s="1"/>
  <c r="K24" i="27"/>
  <c r="J24" i="27"/>
  <c r="G24" i="27"/>
  <c r="H24" i="27"/>
  <c r="F24" i="27"/>
  <c r="E24" i="27"/>
  <c r="V23" i="27"/>
  <c r="W23" i="27" s="1"/>
  <c r="U23" i="27"/>
  <c r="T23" i="27"/>
  <c r="Q23" i="27"/>
  <c r="R23" i="27" s="1"/>
  <c r="P23" i="27"/>
  <c r="O23" i="27"/>
  <c r="L23" i="27"/>
  <c r="M23" i="27" s="1"/>
  <c r="K23" i="27"/>
  <c r="J23" i="27"/>
  <c r="G23" i="27"/>
  <c r="H23" i="27"/>
  <c r="F23" i="27"/>
  <c r="E23" i="27"/>
  <c r="V22" i="27"/>
  <c r="W22" i="27" s="1"/>
  <c r="U22" i="27"/>
  <c r="T22" i="27"/>
  <c r="Q22" i="27"/>
  <c r="R22" i="27" s="1"/>
  <c r="P22" i="27"/>
  <c r="O22" i="27"/>
  <c r="L22" i="27"/>
  <c r="M22" i="27" s="1"/>
  <c r="K22" i="27"/>
  <c r="J22" i="27"/>
  <c r="G22" i="27"/>
  <c r="H22" i="27" s="1"/>
  <c r="F22" i="27"/>
  <c r="E22" i="27"/>
  <c r="V21" i="27"/>
  <c r="W21" i="27" s="1"/>
  <c r="U21" i="27"/>
  <c r="T21" i="27"/>
  <c r="Q21" i="27"/>
  <c r="R21" i="27" s="1"/>
  <c r="P21" i="27"/>
  <c r="O21" i="27"/>
  <c r="L21" i="27"/>
  <c r="M21" i="27" s="1"/>
  <c r="K21" i="27"/>
  <c r="J21" i="27"/>
  <c r="G21" i="27"/>
  <c r="H21" i="27"/>
  <c r="F21" i="27"/>
  <c r="E21" i="27"/>
  <c r="V20" i="27"/>
  <c r="W20" i="27" s="1"/>
  <c r="U20" i="27"/>
  <c r="T20" i="27"/>
  <c r="Q20" i="27"/>
  <c r="R20" i="27" s="1"/>
  <c r="P20" i="27"/>
  <c r="O20" i="27"/>
  <c r="L20" i="27"/>
  <c r="M20" i="27" s="1"/>
  <c r="K20" i="27"/>
  <c r="J20" i="27"/>
  <c r="G20" i="27"/>
  <c r="H20" i="27"/>
  <c r="F20" i="27"/>
  <c r="E20" i="27"/>
  <c r="V19" i="27"/>
  <c r="W19" i="27" s="1"/>
  <c r="U19" i="27"/>
  <c r="T19" i="27"/>
  <c r="Q19" i="27"/>
  <c r="R19" i="27"/>
  <c r="P19" i="27"/>
  <c r="O19" i="27"/>
  <c r="L19" i="27"/>
  <c r="M19" i="27" s="1"/>
  <c r="K19" i="27"/>
  <c r="J19" i="27"/>
  <c r="G19" i="27"/>
  <c r="H19" i="27" s="1"/>
  <c r="F19" i="27"/>
  <c r="E19" i="27"/>
  <c r="V18" i="27"/>
  <c r="W18" i="27" s="1"/>
  <c r="U18" i="27"/>
  <c r="T18" i="27"/>
  <c r="Q18" i="27"/>
  <c r="R18" i="27"/>
  <c r="P18" i="27"/>
  <c r="O18" i="27"/>
  <c r="L18" i="27"/>
  <c r="M18" i="27" s="1"/>
  <c r="K18" i="27"/>
  <c r="J18" i="27"/>
  <c r="G18" i="27"/>
  <c r="H18" i="27" s="1"/>
  <c r="F18" i="27"/>
  <c r="E18" i="27"/>
  <c r="V17" i="27"/>
  <c r="W17" i="27" s="1"/>
  <c r="U17" i="27"/>
  <c r="T17" i="27"/>
  <c r="Q17" i="27"/>
  <c r="R17" i="27" s="1"/>
  <c r="P17" i="27"/>
  <c r="O17" i="27"/>
  <c r="K17" i="27"/>
  <c r="J17" i="27"/>
  <c r="G17" i="27"/>
  <c r="H17" i="27" s="1"/>
  <c r="V16" i="27"/>
  <c r="W16" i="27"/>
  <c r="U16" i="27"/>
  <c r="T16" i="27"/>
  <c r="Q16" i="27"/>
  <c r="R16" i="27" s="1"/>
  <c r="P16" i="27"/>
  <c r="O16" i="27"/>
  <c r="L16" i="27"/>
  <c r="M16" i="27" s="1"/>
  <c r="K16" i="27"/>
  <c r="J16" i="27"/>
  <c r="F16" i="27"/>
  <c r="E16" i="27"/>
  <c r="V15" i="27"/>
  <c r="W15" i="27" s="1"/>
  <c r="U15" i="27"/>
  <c r="T15" i="27"/>
  <c r="Q15" i="27"/>
  <c r="R15" i="27" s="1"/>
  <c r="P15" i="27"/>
  <c r="O15" i="27"/>
  <c r="L15" i="27"/>
  <c r="M15" i="27" s="1"/>
  <c r="AB15" i="27" s="1"/>
  <c r="AC15" i="27" s="1"/>
  <c r="K15" i="27"/>
  <c r="J15" i="27"/>
  <c r="G15" i="27"/>
  <c r="H15" i="27" s="1"/>
  <c r="F15" i="27"/>
  <c r="E15" i="27"/>
  <c r="V14" i="27"/>
  <c r="W14" i="27"/>
  <c r="U14" i="27"/>
  <c r="T14" i="27"/>
  <c r="Q14" i="27"/>
  <c r="R14" i="27" s="1"/>
  <c r="P14" i="27"/>
  <c r="O14" i="27"/>
  <c r="L14" i="27"/>
  <c r="M14" i="27" s="1"/>
  <c r="AB14" i="27" s="1"/>
  <c r="AC14" i="27" s="1"/>
  <c r="K14" i="27"/>
  <c r="J14" i="27"/>
  <c r="G14" i="27"/>
  <c r="H14" i="27" s="1"/>
  <c r="F14" i="27"/>
  <c r="E14" i="27"/>
  <c r="V13" i="27"/>
  <c r="W13" i="27"/>
  <c r="U13" i="27"/>
  <c r="T13" i="27"/>
  <c r="Q13" i="27"/>
  <c r="R13" i="27" s="1"/>
  <c r="P13" i="27"/>
  <c r="O13" i="27"/>
  <c r="L13" i="27"/>
  <c r="M13" i="27"/>
  <c r="K13" i="27"/>
  <c r="J13" i="27"/>
  <c r="G13" i="27"/>
  <c r="H13" i="27" s="1"/>
  <c r="F13" i="27"/>
  <c r="E13" i="27"/>
  <c r="V12" i="27"/>
  <c r="W12" i="27" s="1"/>
  <c r="U12" i="27"/>
  <c r="T12" i="27"/>
  <c r="Q12" i="27"/>
  <c r="R12" i="27" s="1"/>
  <c r="P12" i="27"/>
  <c r="O12" i="27"/>
  <c r="L12" i="27"/>
  <c r="M12" i="27"/>
  <c r="K12" i="27"/>
  <c r="J12" i="27"/>
  <c r="G12" i="27"/>
  <c r="H12" i="27" s="1"/>
  <c r="F12" i="27"/>
  <c r="E12" i="27"/>
  <c r="V11" i="27"/>
  <c r="W11" i="27"/>
  <c r="U11" i="27"/>
  <c r="T11" i="27"/>
  <c r="Q11" i="27"/>
  <c r="R11" i="27" s="1"/>
  <c r="P11" i="27"/>
  <c r="O11" i="27"/>
  <c r="L11" i="27"/>
  <c r="M11" i="27" s="1"/>
  <c r="K11" i="27"/>
  <c r="J11" i="27"/>
  <c r="G11" i="27"/>
  <c r="H11" i="27" s="1"/>
  <c r="F11" i="27"/>
  <c r="E11" i="27"/>
  <c r="P10" i="27"/>
  <c r="O10" i="27"/>
  <c r="L10" i="27"/>
  <c r="M10" i="27"/>
  <c r="K10" i="27"/>
  <c r="J10" i="27"/>
  <c r="G10" i="27"/>
  <c r="H10" i="27" s="1"/>
  <c r="F10" i="27"/>
  <c r="V9" i="27"/>
  <c r="W9" i="27" s="1"/>
  <c r="U9" i="27"/>
  <c r="P9" i="27"/>
  <c r="O9" i="27"/>
  <c r="K9" i="27"/>
  <c r="J9" i="27"/>
  <c r="G9" i="27"/>
  <c r="H9" i="27" s="1"/>
  <c r="F9" i="27"/>
  <c r="E9" i="27"/>
  <c r="T8" i="27"/>
  <c r="Q8" i="27"/>
  <c r="R8" i="27"/>
  <c r="P8" i="27"/>
  <c r="O8" i="27"/>
  <c r="K8" i="27"/>
  <c r="J8" i="27"/>
  <c r="F8" i="27"/>
  <c r="E8" i="27"/>
  <c r="D3" i="27"/>
  <c r="B8" i="27" s="1"/>
  <c r="L13" i="25"/>
  <c r="M13" i="25"/>
  <c r="Q13" i="25"/>
  <c r="R13" i="25" s="1"/>
  <c r="V13" i="25"/>
  <c r="W13" i="25"/>
  <c r="L18" i="25"/>
  <c r="M18" i="25" s="1"/>
  <c r="G17" i="24"/>
  <c r="G18" i="25"/>
  <c r="H18" i="25" s="1"/>
  <c r="Q18" i="25"/>
  <c r="R18" i="25" s="1"/>
  <c r="V18" i="25"/>
  <c r="W18" i="25"/>
  <c r="G17" i="25"/>
  <c r="H17" i="25" s="1"/>
  <c r="L17" i="25"/>
  <c r="M17" i="25" s="1"/>
  <c r="Q17" i="25"/>
  <c r="R17" i="25" s="1"/>
  <c r="V17" i="25"/>
  <c r="W17" i="25" s="1"/>
  <c r="G20" i="25"/>
  <c r="H20" i="25" s="1"/>
  <c r="AB20" i="25" s="1"/>
  <c r="AC20" i="25" s="1"/>
  <c r="L20" i="25"/>
  <c r="M20" i="25" s="1"/>
  <c r="Q20" i="25"/>
  <c r="R20" i="25" s="1"/>
  <c r="V20" i="25"/>
  <c r="W20" i="25"/>
  <c r="G26" i="25"/>
  <c r="H26" i="25"/>
  <c r="L26" i="25"/>
  <c r="M26" i="25" s="1"/>
  <c r="Q26" i="25"/>
  <c r="R26" i="25" s="1"/>
  <c r="V26" i="25"/>
  <c r="W26" i="25" s="1"/>
  <c r="G33" i="25"/>
  <c r="H33" i="25" s="1"/>
  <c r="AB33" i="25" s="1"/>
  <c r="AC33" i="25" s="1"/>
  <c r="L33" i="25"/>
  <c r="M33" i="25" s="1"/>
  <c r="Q33" i="25"/>
  <c r="R33" i="25" s="1"/>
  <c r="V33" i="25"/>
  <c r="W33" i="25"/>
  <c r="G34" i="25"/>
  <c r="H34" i="25"/>
  <c r="L34" i="25"/>
  <c r="M34" i="25" s="1"/>
  <c r="Q34" i="25"/>
  <c r="R34" i="25"/>
  <c r="V34" i="25"/>
  <c r="W34" i="25" s="1"/>
  <c r="L10" i="25"/>
  <c r="M10" i="25" s="1"/>
  <c r="V10" i="25"/>
  <c r="W10" i="25" s="1"/>
  <c r="Q8" i="25"/>
  <c r="R8" i="25"/>
  <c r="V8" i="25"/>
  <c r="W8" i="25" s="1"/>
  <c r="G10" i="24"/>
  <c r="G11" i="25"/>
  <c r="H11" i="25" s="1"/>
  <c r="Q11" i="25"/>
  <c r="R11" i="25" s="1"/>
  <c r="V11" i="25"/>
  <c r="W11" i="25" s="1"/>
  <c r="G9" i="25"/>
  <c r="H9" i="25" s="1"/>
  <c r="L9" i="25"/>
  <c r="M9" i="25" s="1"/>
  <c r="Q9" i="25"/>
  <c r="R9" i="25"/>
  <c r="V9" i="25"/>
  <c r="W9" i="25" s="1"/>
  <c r="G12" i="25"/>
  <c r="H12" i="25"/>
  <c r="L12" i="25"/>
  <c r="M12" i="25"/>
  <c r="Q12" i="25"/>
  <c r="R12" i="25" s="1"/>
  <c r="V12" i="25"/>
  <c r="W12" i="25" s="1"/>
  <c r="G14" i="25"/>
  <c r="H14" i="25" s="1"/>
  <c r="AB14" i="25" s="1"/>
  <c r="AC14" i="25" s="1"/>
  <c r="L14" i="25"/>
  <c r="M14" i="25"/>
  <c r="Q14" i="25"/>
  <c r="R14" i="25"/>
  <c r="V14" i="25"/>
  <c r="W14" i="25" s="1"/>
  <c r="G15" i="25"/>
  <c r="H15" i="25" s="1"/>
  <c r="L15" i="25"/>
  <c r="M15" i="25"/>
  <c r="Q15" i="25"/>
  <c r="R15" i="25"/>
  <c r="V15" i="25"/>
  <c r="W15" i="25" s="1"/>
  <c r="G16" i="25"/>
  <c r="H16" i="25" s="1"/>
  <c r="L16" i="25"/>
  <c r="M16" i="25" s="1"/>
  <c r="Q16" i="25"/>
  <c r="R16" i="25"/>
  <c r="V16" i="25"/>
  <c r="W16" i="25" s="1"/>
  <c r="G19" i="25"/>
  <c r="H19" i="25" s="1"/>
  <c r="L19" i="25"/>
  <c r="M19" i="25"/>
  <c r="Q19" i="25"/>
  <c r="R19" i="25" s="1"/>
  <c r="V19" i="25"/>
  <c r="W19" i="25" s="1"/>
  <c r="G21" i="25"/>
  <c r="H21" i="25" s="1"/>
  <c r="L21" i="25"/>
  <c r="M21" i="25"/>
  <c r="Q21" i="25"/>
  <c r="R21" i="25"/>
  <c r="V21" i="25"/>
  <c r="W21" i="25" s="1"/>
  <c r="G22" i="25"/>
  <c r="H22" i="25"/>
  <c r="L22" i="25"/>
  <c r="M22" i="25" s="1"/>
  <c r="AB22" i="25" s="1"/>
  <c r="AC22" i="25" s="1"/>
  <c r="Q22" i="25"/>
  <c r="R22" i="25"/>
  <c r="V22" i="25"/>
  <c r="W22" i="25" s="1"/>
  <c r="G23" i="25"/>
  <c r="H23" i="25"/>
  <c r="L23" i="25"/>
  <c r="M23" i="25"/>
  <c r="Q23" i="25"/>
  <c r="R23" i="25" s="1"/>
  <c r="AB23" i="25" s="1"/>
  <c r="AC23" i="25" s="1"/>
  <c r="V23" i="25"/>
  <c r="W23" i="25" s="1"/>
  <c r="L24" i="25"/>
  <c r="M24" i="25" s="1"/>
  <c r="Q24" i="25"/>
  <c r="R24" i="25"/>
  <c r="V24" i="25"/>
  <c r="W24" i="25"/>
  <c r="L25" i="25"/>
  <c r="M25" i="25" s="1"/>
  <c r="Q25" i="25"/>
  <c r="R25" i="25"/>
  <c r="V25" i="25"/>
  <c r="W25" i="25" s="1"/>
  <c r="G27" i="25"/>
  <c r="H27" i="25" s="1"/>
  <c r="L27" i="25"/>
  <c r="M27" i="25" s="1"/>
  <c r="Q27" i="25"/>
  <c r="R27" i="25"/>
  <c r="V27" i="25"/>
  <c r="W27" i="25"/>
  <c r="G28" i="25"/>
  <c r="H28" i="25" s="1"/>
  <c r="L28" i="25"/>
  <c r="M28" i="25" s="1"/>
  <c r="Q28" i="25"/>
  <c r="R28" i="25" s="1"/>
  <c r="V28" i="25"/>
  <c r="W28" i="25" s="1"/>
  <c r="G29" i="25"/>
  <c r="H29" i="25" s="1"/>
  <c r="AB29" i="25" s="1"/>
  <c r="AC29" i="25" s="1"/>
  <c r="L29" i="25"/>
  <c r="M29" i="25" s="1"/>
  <c r="Q29" i="25"/>
  <c r="R29" i="25"/>
  <c r="V29" i="25"/>
  <c r="W29" i="25" s="1"/>
  <c r="G30" i="25"/>
  <c r="H30" i="25"/>
  <c r="L30" i="25"/>
  <c r="M30" i="25" s="1"/>
  <c r="Q30" i="25"/>
  <c r="R30" i="25" s="1"/>
  <c r="V30" i="25"/>
  <c r="W30" i="25" s="1"/>
  <c r="Q31" i="25"/>
  <c r="R31" i="25" s="1"/>
  <c r="V31" i="25"/>
  <c r="W31" i="25" s="1"/>
  <c r="Q32" i="25"/>
  <c r="R32" i="25" s="1"/>
  <c r="V32" i="25"/>
  <c r="W32" i="25"/>
  <c r="G35" i="25"/>
  <c r="H35" i="25"/>
  <c r="L35" i="25"/>
  <c r="M35" i="25" s="1"/>
  <c r="Q35" i="25"/>
  <c r="R35" i="25" s="1"/>
  <c r="V35" i="25"/>
  <c r="W35" i="25" s="1"/>
  <c r="G36" i="25"/>
  <c r="H36" i="25"/>
  <c r="L36" i="25"/>
  <c r="M36" i="25" s="1"/>
  <c r="Q36" i="25"/>
  <c r="R36" i="25"/>
  <c r="V36" i="25"/>
  <c r="W36" i="25"/>
  <c r="G37" i="25"/>
  <c r="H37" i="25" s="1"/>
  <c r="L37" i="25"/>
  <c r="M37" i="25" s="1"/>
  <c r="Q37" i="25"/>
  <c r="R37" i="25" s="1"/>
  <c r="V37" i="25"/>
  <c r="W37" i="25"/>
  <c r="G38" i="25"/>
  <c r="H38" i="25" s="1"/>
  <c r="AB38" i="25" s="1"/>
  <c r="AC38" i="25" s="1"/>
  <c r="L38" i="25"/>
  <c r="M38" i="25" s="1"/>
  <c r="Q38" i="25"/>
  <c r="R38" i="25" s="1"/>
  <c r="V38" i="25"/>
  <c r="W38" i="25"/>
  <c r="K17" i="24"/>
  <c r="G25" i="24"/>
  <c r="K25" i="24"/>
  <c r="G32" i="24"/>
  <c r="K32" i="24"/>
  <c r="G33" i="24"/>
  <c r="K33" i="24"/>
  <c r="G19" i="24"/>
  <c r="K7" i="24"/>
  <c r="L8" i="25" s="1"/>
  <c r="M8" i="25" s="1"/>
  <c r="G7" i="24"/>
  <c r="G8" i="27"/>
  <c r="H8" i="27" s="1"/>
  <c r="G8" i="25"/>
  <c r="H8" i="25" s="1"/>
  <c r="G12" i="24"/>
  <c r="G13" i="25"/>
  <c r="H13" i="25" s="1"/>
  <c r="K12" i="24"/>
  <c r="G9" i="24"/>
  <c r="K9" i="24"/>
  <c r="G16" i="24"/>
  <c r="K15" i="24"/>
  <c r="O20" i="24"/>
  <c r="FO26" i="15"/>
  <c r="FN26" i="15"/>
  <c r="FM26" i="15"/>
  <c r="FL26" i="15"/>
  <c r="FK26" i="15"/>
  <c r="FJ26" i="15"/>
  <c r="FI26" i="15"/>
  <c r="FH26" i="15"/>
  <c r="FG26" i="15"/>
  <c r="FF26" i="15"/>
  <c r="FE26" i="15"/>
  <c r="FD26" i="15"/>
  <c r="FC26" i="15"/>
  <c r="FB26" i="15"/>
  <c r="FA26" i="15"/>
  <c r="EZ26" i="15"/>
  <c r="EY26" i="15"/>
  <c r="EX26" i="15"/>
  <c r="EW26" i="15"/>
  <c r="EV26" i="15"/>
  <c r="EU26" i="15"/>
  <c r="ET26" i="15"/>
  <c r="ES26" i="15"/>
  <c r="ER26" i="15"/>
  <c r="EQ26" i="15"/>
  <c r="EP26" i="15"/>
  <c r="EO26" i="15"/>
  <c r="EN26" i="15"/>
  <c r="EM26" i="15"/>
  <c r="EL26" i="15"/>
  <c r="EK26" i="15"/>
  <c r="EJ26" i="15"/>
  <c r="EI26" i="15"/>
  <c r="EH26" i="15"/>
  <c r="EG26" i="15"/>
  <c r="EF26" i="15"/>
  <c r="EE26" i="15"/>
  <c r="ED26" i="15"/>
  <c r="EC26" i="15"/>
  <c r="EB26" i="15"/>
  <c r="EA26" i="15"/>
  <c r="DZ26" i="15"/>
  <c r="DY26" i="15"/>
  <c r="DX26" i="15"/>
  <c r="DW26" i="15"/>
  <c r="DV26" i="15"/>
  <c r="DU26" i="15"/>
  <c r="DT26" i="15"/>
  <c r="DS26" i="15"/>
  <c r="DR26" i="15"/>
  <c r="DQ26" i="15"/>
  <c r="DP26" i="15"/>
  <c r="DO26" i="15"/>
  <c r="DN26" i="15"/>
  <c r="DM26" i="15"/>
  <c r="DL26" i="15"/>
  <c r="DK26" i="15"/>
  <c r="DJ26" i="15"/>
  <c r="DI26" i="15"/>
  <c r="DH26" i="15"/>
  <c r="DG26" i="15"/>
  <c r="DF26" i="15"/>
  <c r="DE26" i="15"/>
  <c r="DD26" i="15"/>
  <c r="DC26" i="15"/>
  <c r="DB26" i="15"/>
  <c r="DA26" i="15"/>
  <c r="CZ26" i="15"/>
  <c r="CY26" i="15"/>
  <c r="CX26" i="15"/>
  <c r="CW26" i="15"/>
  <c r="CV26" i="15"/>
  <c r="CU26" i="15"/>
  <c r="CT26" i="15"/>
  <c r="CS26" i="15"/>
  <c r="CR26" i="15"/>
  <c r="CQ26" i="15"/>
  <c r="CP26" i="15"/>
  <c r="CO26" i="15"/>
  <c r="CN26" i="15"/>
  <c r="CM26" i="15"/>
  <c r="CL26" i="15"/>
  <c r="CK26" i="15"/>
  <c r="CJ26" i="15"/>
  <c r="CI26" i="15"/>
  <c r="CH26" i="15"/>
  <c r="CG26" i="15"/>
  <c r="CF26" i="15"/>
  <c r="CE26" i="15"/>
  <c r="CD26" i="15"/>
  <c r="CC26" i="15"/>
  <c r="CB26" i="15"/>
  <c r="CA26" i="15"/>
  <c r="BZ26" i="15"/>
  <c r="BY26" i="15"/>
  <c r="BX26" i="15"/>
  <c r="BW26" i="15"/>
  <c r="BV26" i="15"/>
  <c r="BU26" i="15"/>
  <c r="BT26" i="15"/>
  <c r="BS26" i="15"/>
  <c r="BR26" i="15"/>
  <c r="BQ26" i="15"/>
  <c r="BP26" i="15"/>
  <c r="BO26" i="15"/>
  <c r="BN26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FO36" i="15"/>
  <c r="FN36" i="15"/>
  <c r="FM36" i="15"/>
  <c r="FL36" i="15"/>
  <c r="FK36" i="15"/>
  <c r="FJ36" i="15"/>
  <c r="FI36" i="15"/>
  <c r="FH36" i="15"/>
  <c r="FG36" i="15"/>
  <c r="FF36" i="15"/>
  <c r="FE36" i="15"/>
  <c r="FD36" i="15"/>
  <c r="FC36" i="15"/>
  <c r="FB36" i="15"/>
  <c r="FA36" i="15"/>
  <c r="EZ36" i="15"/>
  <c r="EY36" i="15"/>
  <c r="EX36" i="15"/>
  <c r="EW36" i="15"/>
  <c r="EV36" i="15"/>
  <c r="EU36" i="15"/>
  <c r="ET36" i="15"/>
  <c r="ES36" i="15"/>
  <c r="ER36" i="15"/>
  <c r="EQ36" i="15"/>
  <c r="EP36" i="15"/>
  <c r="EO36" i="15"/>
  <c r="EN36" i="15"/>
  <c r="EM36" i="15"/>
  <c r="EL36" i="15"/>
  <c r="EK36" i="15"/>
  <c r="EJ36" i="15"/>
  <c r="EI36" i="15"/>
  <c r="EH36" i="15"/>
  <c r="EG36" i="15"/>
  <c r="EF36" i="15"/>
  <c r="EE36" i="15"/>
  <c r="ED36" i="15"/>
  <c r="EC36" i="15"/>
  <c r="EB36" i="15"/>
  <c r="EA36" i="15"/>
  <c r="DZ36" i="15"/>
  <c r="DY36" i="15"/>
  <c r="DX36" i="15"/>
  <c r="DW36" i="15"/>
  <c r="DV36" i="15"/>
  <c r="DU36" i="15"/>
  <c r="DT36" i="15"/>
  <c r="DS36" i="15"/>
  <c r="DR36" i="15"/>
  <c r="DQ36" i="15"/>
  <c r="DP36" i="15"/>
  <c r="DO36" i="15"/>
  <c r="DN36" i="15"/>
  <c r="DM36" i="15"/>
  <c r="DL36" i="15"/>
  <c r="DK36" i="15"/>
  <c r="DJ36" i="15"/>
  <c r="DI36" i="15"/>
  <c r="DH36" i="15"/>
  <c r="DG36" i="15"/>
  <c r="DF36" i="15"/>
  <c r="DE36" i="15"/>
  <c r="DD36" i="15"/>
  <c r="DC36" i="15"/>
  <c r="DB36" i="15"/>
  <c r="DA36" i="15"/>
  <c r="CZ36" i="15"/>
  <c r="CY36" i="15"/>
  <c r="CX36" i="15"/>
  <c r="CW36" i="15"/>
  <c r="CV36" i="15"/>
  <c r="CU36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FO10" i="15"/>
  <c r="FN10" i="15"/>
  <c r="FM10" i="15"/>
  <c r="FL10" i="15"/>
  <c r="FK10" i="15"/>
  <c r="FJ10" i="15"/>
  <c r="FI10" i="15"/>
  <c r="FH10" i="15"/>
  <c r="FG10" i="15"/>
  <c r="FF10" i="15"/>
  <c r="FE10" i="15"/>
  <c r="FD10" i="15"/>
  <c r="FC10" i="15"/>
  <c r="FB10" i="15"/>
  <c r="FA10" i="15"/>
  <c r="EZ10" i="15"/>
  <c r="EY10" i="15"/>
  <c r="EX10" i="15"/>
  <c r="EW10" i="15"/>
  <c r="EV10" i="15"/>
  <c r="EU10" i="15"/>
  <c r="ET10" i="15"/>
  <c r="ES10" i="15"/>
  <c r="ER10" i="15"/>
  <c r="EQ10" i="15"/>
  <c r="EP10" i="15"/>
  <c r="EO10" i="15"/>
  <c r="EN10" i="15"/>
  <c r="EM10" i="15"/>
  <c r="EL10" i="15"/>
  <c r="EK10" i="15"/>
  <c r="EJ10" i="15"/>
  <c r="EI10" i="15"/>
  <c r="EH10" i="15"/>
  <c r="EG10" i="15"/>
  <c r="EF10" i="15"/>
  <c r="EE10" i="15"/>
  <c r="ED10" i="15"/>
  <c r="EC10" i="15"/>
  <c r="EB10" i="15"/>
  <c r="EA10" i="15"/>
  <c r="DZ10" i="15"/>
  <c r="DY10" i="15"/>
  <c r="DX10" i="15"/>
  <c r="DW10" i="15"/>
  <c r="DV10" i="15"/>
  <c r="DU10" i="15"/>
  <c r="DT10" i="15"/>
  <c r="DS10" i="15"/>
  <c r="DR10" i="15"/>
  <c r="DQ10" i="15"/>
  <c r="DP10" i="15"/>
  <c r="DO10" i="15"/>
  <c r="DN10" i="15"/>
  <c r="DM10" i="15"/>
  <c r="DL10" i="15"/>
  <c r="DK10" i="15"/>
  <c r="DJ10" i="15"/>
  <c r="DI10" i="15"/>
  <c r="DH10" i="15"/>
  <c r="DG10" i="15"/>
  <c r="DF10" i="15"/>
  <c r="DE10" i="15"/>
  <c r="DD10" i="15"/>
  <c r="DC10" i="15"/>
  <c r="DB10" i="15"/>
  <c r="DA10" i="15"/>
  <c r="CZ10" i="15"/>
  <c r="CY10" i="15"/>
  <c r="CX10" i="15"/>
  <c r="CW10" i="15"/>
  <c r="CV10" i="15"/>
  <c r="CU10" i="15"/>
  <c r="CT10" i="15"/>
  <c r="CS10" i="15"/>
  <c r="CR10" i="15"/>
  <c r="CQ10" i="15"/>
  <c r="CP10" i="15"/>
  <c r="CO10" i="15"/>
  <c r="CN10" i="15"/>
  <c r="CM10" i="15"/>
  <c r="CL10" i="15"/>
  <c r="CK10" i="15"/>
  <c r="CJ10" i="15"/>
  <c r="CI10" i="15"/>
  <c r="CH10" i="15"/>
  <c r="CG10" i="15"/>
  <c r="CF10" i="15"/>
  <c r="CE10" i="15"/>
  <c r="CD10" i="15"/>
  <c r="CC10" i="15"/>
  <c r="CB10" i="15"/>
  <c r="CA10" i="15"/>
  <c r="BZ10" i="15"/>
  <c r="BY10" i="15"/>
  <c r="BX10" i="15"/>
  <c r="BW10" i="15"/>
  <c r="BV10" i="15"/>
  <c r="BU10" i="15"/>
  <c r="BT10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FO12" i="15"/>
  <c r="FN12" i="15"/>
  <c r="FM12" i="15"/>
  <c r="FL12" i="15"/>
  <c r="FK12" i="15"/>
  <c r="FJ12" i="15"/>
  <c r="FI12" i="15"/>
  <c r="FH12" i="15"/>
  <c r="FG12" i="15"/>
  <c r="FF12" i="15"/>
  <c r="FE12" i="15"/>
  <c r="FD12" i="15"/>
  <c r="FC12" i="15"/>
  <c r="FB12" i="15"/>
  <c r="FA12" i="15"/>
  <c r="EZ12" i="15"/>
  <c r="EY12" i="15"/>
  <c r="EX12" i="15"/>
  <c r="EW12" i="15"/>
  <c r="EV12" i="15"/>
  <c r="EU12" i="15"/>
  <c r="ET12" i="15"/>
  <c r="ES12" i="15"/>
  <c r="ER12" i="15"/>
  <c r="EQ12" i="15"/>
  <c r="EP12" i="15"/>
  <c r="EO12" i="15"/>
  <c r="EN12" i="15"/>
  <c r="EM12" i="15"/>
  <c r="EL12" i="15"/>
  <c r="EK12" i="15"/>
  <c r="EJ12" i="15"/>
  <c r="EI12" i="15"/>
  <c r="EH12" i="15"/>
  <c r="EG12" i="15"/>
  <c r="EF12" i="15"/>
  <c r="EE12" i="15"/>
  <c r="ED12" i="15"/>
  <c r="EC12" i="15"/>
  <c r="EB12" i="15"/>
  <c r="EA12" i="15"/>
  <c r="DZ12" i="15"/>
  <c r="DY12" i="15"/>
  <c r="DX12" i="15"/>
  <c r="DW12" i="15"/>
  <c r="DV12" i="15"/>
  <c r="DU12" i="15"/>
  <c r="DT12" i="15"/>
  <c r="DS12" i="15"/>
  <c r="DR12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FO14" i="15"/>
  <c r="FN14" i="15"/>
  <c r="FM14" i="15"/>
  <c r="FL14" i="15"/>
  <c r="FK14" i="15"/>
  <c r="FJ14" i="15"/>
  <c r="FI14" i="15"/>
  <c r="FH14" i="15"/>
  <c r="FG14" i="15"/>
  <c r="FF14" i="15"/>
  <c r="FE14" i="15"/>
  <c r="FD14" i="15"/>
  <c r="FC14" i="15"/>
  <c r="FB14" i="15"/>
  <c r="FA14" i="15"/>
  <c r="EZ14" i="15"/>
  <c r="EY14" i="15"/>
  <c r="EX14" i="15"/>
  <c r="EW14" i="15"/>
  <c r="EV14" i="15"/>
  <c r="EU14" i="15"/>
  <c r="ET14" i="15"/>
  <c r="ES14" i="15"/>
  <c r="ER14" i="15"/>
  <c r="EQ14" i="15"/>
  <c r="EP14" i="15"/>
  <c r="EO14" i="15"/>
  <c r="EN14" i="15"/>
  <c r="EM14" i="15"/>
  <c r="EL14" i="15"/>
  <c r="EK14" i="15"/>
  <c r="EJ14" i="15"/>
  <c r="EI14" i="15"/>
  <c r="EH14" i="15"/>
  <c r="EG14" i="15"/>
  <c r="EF14" i="15"/>
  <c r="EE14" i="15"/>
  <c r="ED14" i="15"/>
  <c r="EC14" i="15"/>
  <c r="EB14" i="15"/>
  <c r="EA14" i="15"/>
  <c r="DZ14" i="15"/>
  <c r="DY14" i="15"/>
  <c r="DX14" i="15"/>
  <c r="DW14" i="15"/>
  <c r="DV14" i="15"/>
  <c r="DU14" i="15"/>
  <c r="DT14" i="15"/>
  <c r="DS14" i="15"/>
  <c r="DR14" i="15"/>
  <c r="DQ14" i="15"/>
  <c r="DP14" i="15"/>
  <c r="DO14" i="15"/>
  <c r="DN14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CR14" i="15"/>
  <c r="CQ14" i="15"/>
  <c r="CP14" i="15"/>
  <c r="CO14" i="15"/>
  <c r="CN14" i="15"/>
  <c r="CM14" i="15"/>
  <c r="CL14" i="15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V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I14" i="15"/>
  <c r="H14" i="15"/>
  <c r="G14" i="15"/>
  <c r="F14" i="15"/>
  <c r="E14" i="15"/>
  <c r="D14" i="15"/>
  <c r="FO16" i="15"/>
  <c r="FN16" i="15"/>
  <c r="FM16" i="15"/>
  <c r="FL16" i="15"/>
  <c r="FK16" i="15"/>
  <c r="FJ16" i="15"/>
  <c r="FI16" i="15"/>
  <c r="FH16" i="15"/>
  <c r="FG16" i="15"/>
  <c r="FF16" i="15"/>
  <c r="FE16" i="15"/>
  <c r="FD16" i="15"/>
  <c r="FC16" i="15"/>
  <c r="FB16" i="15"/>
  <c r="FA16" i="15"/>
  <c r="EZ16" i="15"/>
  <c r="EY16" i="15"/>
  <c r="EX16" i="15"/>
  <c r="EW16" i="15"/>
  <c r="EV16" i="15"/>
  <c r="EU16" i="15"/>
  <c r="ET16" i="15"/>
  <c r="ES16" i="15"/>
  <c r="ER16" i="15"/>
  <c r="EQ16" i="15"/>
  <c r="EP16" i="15"/>
  <c r="EO16" i="15"/>
  <c r="EN16" i="15"/>
  <c r="EM16" i="15"/>
  <c r="EL16" i="15"/>
  <c r="EK16" i="15"/>
  <c r="EJ16" i="15"/>
  <c r="EI16" i="15"/>
  <c r="EH16" i="15"/>
  <c r="EG16" i="15"/>
  <c r="EF16" i="15"/>
  <c r="EE16" i="15"/>
  <c r="ED16" i="15"/>
  <c r="EC16" i="15"/>
  <c r="EB16" i="15"/>
  <c r="EA16" i="15"/>
  <c r="DZ16" i="15"/>
  <c r="DY16" i="15"/>
  <c r="DX16" i="15"/>
  <c r="DW16" i="15"/>
  <c r="DV16" i="15"/>
  <c r="DU16" i="15"/>
  <c r="DT16" i="15"/>
  <c r="DS16" i="15"/>
  <c r="DR16" i="15"/>
  <c r="DQ16" i="15"/>
  <c r="DP16" i="15"/>
  <c r="DO16" i="15"/>
  <c r="DN16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CR16" i="15"/>
  <c r="CQ16" i="15"/>
  <c r="CP16" i="15"/>
  <c r="CO16" i="15"/>
  <c r="CN16" i="15"/>
  <c r="CM16" i="15"/>
  <c r="CL16" i="15"/>
  <c r="CK16" i="15"/>
  <c r="CJ16" i="15"/>
  <c r="CI16" i="15"/>
  <c r="CH16" i="15"/>
  <c r="CG16" i="15"/>
  <c r="CF16" i="15"/>
  <c r="CE16" i="15"/>
  <c r="CD16" i="15"/>
  <c r="CC16" i="15"/>
  <c r="CB16" i="15"/>
  <c r="CA16" i="15"/>
  <c r="BZ16" i="15"/>
  <c r="BY16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FO18" i="15"/>
  <c r="FN18" i="15"/>
  <c r="FM18" i="15"/>
  <c r="FL18" i="15"/>
  <c r="FK18" i="15"/>
  <c r="FJ18" i="15"/>
  <c r="FI18" i="15"/>
  <c r="FH18" i="15"/>
  <c r="FG18" i="15"/>
  <c r="FF18" i="15"/>
  <c r="FE18" i="15"/>
  <c r="FD18" i="15"/>
  <c r="FC18" i="15"/>
  <c r="FB18" i="15"/>
  <c r="FA18" i="15"/>
  <c r="EZ18" i="15"/>
  <c r="EY18" i="15"/>
  <c r="EX18" i="15"/>
  <c r="EW18" i="15"/>
  <c r="EV18" i="15"/>
  <c r="EU18" i="15"/>
  <c r="ET18" i="15"/>
  <c r="ES18" i="15"/>
  <c r="ER18" i="15"/>
  <c r="EQ18" i="15"/>
  <c r="EP18" i="15"/>
  <c r="EO18" i="15"/>
  <c r="EN18" i="15"/>
  <c r="EM18" i="15"/>
  <c r="EL18" i="15"/>
  <c r="EK18" i="15"/>
  <c r="EJ18" i="15"/>
  <c r="EI18" i="15"/>
  <c r="EH18" i="15"/>
  <c r="EG18" i="15"/>
  <c r="EF18" i="15"/>
  <c r="EE18" i="15"/>
  <c r="ED18" i="15"/>
  <c r="EC18" i="15"/>
  <c r="EB18" i="15"/>
  <c r="EA18" i="15"/>
  <c r="DZ18" i="15"/>
  <c r="DY18" i="15"/>
  <c r="DX18" i="15"/>
  <c r="DW18" i="15"/>
  <c r="DV18" i="15"/>
  <c r="DU18" i="15"/>
  <c r="DT18" i="15"/>
  <c r="DS18" i="15"/>
  <c r="DR18" i="15"/>
  <c r="DQ18" i="15"/>
  <c r="DP18" i="15"/>
  <c r="DO18" i="15"/>
  <c r="DN18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CR18" i="15"/>
  <c r="CQ18" i="15"/>
  <c r="CP18" i="15"/>
  <c r="CO18" i="15"/>
  <c r="CN18" i="15"/>
  <c r="CM18" i="15"/>
  <c r="CL18" i="15"/>
  <c r="CK18" i="15"/>
  <c r="CJ18" i="15"/>
  <c r="CI18" i="15"/>
  <c r="CH18" i="15"/>
  <c r="CG18" i="15"/>
  <c r="CF18" i="15"/>
  <c r="CE18" i="15"/>
  <c r="CD18" i="15"/>
  <c r="CC18" i="15"/>
  <c r="CB18" i="15"/>
  <c r="CA18" i="15"/>
  <c r="BZ18" i="15"/>
  <c r="BY18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GO18" i="15" s="1"/>
  <c r="FQ18" i="15" s="1"/>
  <c r="GJ18" i="15" s="1"/>
  <c r="FO20" i="15"/>
  <c r="FN20" i="15"/>
  <c r="FM20" i="15"/>
  <c r="FL20" i="15"/>
  <c r="FK20" i="15"/>
  <c r="FJ20" i="15"/>
  <c r="FI20" i="15"/>
  <c r="FH20" i="15"/>
  <c r="FG20" i="15"/>
  <c r="FF20" i="15"/>
  <c r="FE20" i="15"/>
  <c r="FD20" i="15"/>
  <c r="FC20" i="15"/>
  <c r="FB20" i="15"/>
  <c r="FA20" i="15"/>
  <c r="EZ20" i="15"/>
  <c r="EY20" i="15"/>
  <c r="EX20" i="15"/>
  <c r="EW20" i="15"/>
  <c r="EV20" i="15"/>
  <c r="EU20" i="15"/>
  <c r="ET20" i="15"/>
  <c r="ES20" i="15"/>
  <c r="ER20" i="15"/>
  <c r="EQ20" i="15"/>
  <c r="EP20" i="15"/>
  <c r="EO20" i="15"/>
  <c r="EN20" i="15"/>
  <c r="EM20" i="15"/>
  <c r="EL20" i="15"/>
  <c r="EK20" i="15"/>
  <c r="EJ20" i="15"/>
  <c r="EI20" i="15"/>
  <c r="EH20" i="15"/>
  <c r="EG20" i="15"/>
  <c r="EF20" i="15"/>
  <c r="EE20" i="15"/>
  <c r="ED20" i="15"/>
  <c r="EC20" i="15"/>
  <c r="EB20" i="15"/>
  <c r="EA20" i="15"/>
  <c r="DZ20" i="15"/>
  <c r="DY20" i="15"/>
  <c r="DX20" i="15"/>
  <c r="DW20" i="15"/>
  <c r="DV20" i="15"/>
  <c r="DU20" i="15"/>
  <c r="DT20" i="15"/>
  <c r="DS20" i="15"/>
  <c r="DR20" i="15"/>
  <c r="DQ20" i="15"/>
  <c r="DP20" i="15"/>
  <c r="DO20" i="15"/>
  <c r="DN20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FO22" i="15"/>
  <c r="FN22" i="15"/>
  <c r="FM22" i="15"/>
  <c r="FL22" i="15"/>
  <c r="FK22" i="15"/>
  <c r="FJ22" i="15"/>
  <c r="FI22" i="15"/>
  <c r="FH22" i="15"/>
  <c r="FG22" i="15"/>
  <c r="FF22" i="15"/>
  <c r="FE22" i="15"/>
  <c r="FD22" i="15"/>
  <c r="FC22" i="15"/>
  <c r="FB22" i="15"/>
  <c r="FA22" i="15"/>
  <c r="EZ22" i="15"/>
  <c r="EY22" i="15"/>
  <c r="EX22" i="15"/>
  <c r="EW22" i="15"/>
  <c r="EV22" i="15"/>
  <c r="EU22" i="15"/>
  <c r="ET22" i="15"/>
  <c r="ES22" i="15"/>
  <c r="ER22" i="15"/>
  <c r="EQ22" i="15"/>
  <c r="EP22" i="15"/>
  <c r="EO22" i="15"/>
  <c r="EN22" i="15"/>
  <c r="EM22" i="15"/>
  <c r="EL22" i="15"/>
  <c r="EK22" i="15"/>
  <c r="EJ22" i="15"/>
  <c r="EI22" i="15"/>
  <c r="EH22" i="15"/>
  <c r="EG22" i="15"/>
  <c r="EF22" i="15"/>
  <c r="EE22" i="15"/>
  <c r="ED22" i="15"/>
  <c r="EC22" i="15"/>
  <c r="EB22" i="15"/>
  <c r="EA22" i="15"/>
  <c r="DZ22" i="15"/>
  <c r="DY22" i="15"/>
  <c r="DX22" i="15"/>
  <c r="DW22" i="15"/>
  <c r="DV22" i="15"/>
  <c r="DU22" i="15"/>
  <c r="DT22" i="15"/>
  <c r="DS22" i="15"/>
  <c r="DR22" i="15"/>
  <c r="DQ22" i="15"/>
  <c r="DP22" i="15"/>
  <c r="DO22" i="15"/>
  <c r="DN22" i="15"/>
  <c r="DM22" i="15"/>
  <c r="DL22" i="15"/>
  <c r="DK22" i="15"/>
  <c r="DJ22" i="15"/>
  <c r="DI22" i="15"/>
  <c r="DH22" i="15"/>
  <c r="DG22" i="15"/>
  <c r="DF22" i="15"/>
  <c r="DE22" i="15"/>
  <c r="DD22" i="15"/>
  <c r="DC22" i="15"/>
  <c r="DB22" i="15"/>
  <c r="DA22" i="15"/>
  <c r="CZ22" i="15"/>
  <c r="CY22" i="15"/>
  <c r="CX22" i="15"/>
  <c r="CW22" i="15"/>
  <c r="CV22" i="15"/>
  <c r="CU22" i="15"/>
  <c r="CT22" i="15"/>
  <c r="CS22" i="15"/>
  <c r="CR22" i="15"/>
  <c r="CQ22" i="15"/>
  <c r="CP22" i="15"/>
  <c r="CO22" i="15"/>
  <c r="CN22" i="15"/>
  <c r="CM22" i="15"/>
  <c r="CL22" i="15"/>
  <c r="CK22" i="15"/>
  <c r="CJ22" i="15"/>
  <c r="CI22" i="15"/>
  <c r="CH22" i="15"/>
  <c r="CG22" i="15"/>
  <c r="CF22" i="15"/>
  <c r="CE22" i="15"/>
  <c r="CD22" i="15"/>
  <c r="CC22" i="15"/>
  <c r="CB22" i="15"/>
  <c r="CA22" i="15"/>
  <c r="BZ22" i="15"/>
  <c r="BY22" i="15"/>
  <c r="BX22" i="15"/>
  <c r="BW22" i="15"/>
  <c r="BV22" i="15"/>
  <c r="BU22" i="15"/>
  <c r="BT22" i="15"/>
  <c r="BS22" i="15"/>
  <c r="BR22" i="15"/>
  <c r="BQ22" i="15"/>
  <c r="BP22" i="15"/>
  <c r="BO22" i="15"/>
  <c r="BN22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GP22" i="15" s="1"/>
  <c r="FR22" i="15" s="1"/>
  <c r="GK22" i="15" s="1"/>
  <c r="FO24" i="15"/>
  <c r="FN24" i="15"/>
  <c r="FM24" i="15"/>
  <c r="FL24" i="15"/>
  <c r="FK24" i="15"/>
  <c r="FJ24" i="15"/>
  <c r="FI24" i="15"/>
  <c r="FH24" i="15"/>
  <c r="FG24" i="15"/>
  <c r="FF24" i="15"/>
  <c r="FE24" i="15"/>
  <c r="FD24" i="15"/>
  <c r="FC24" i="15"/>
  <c r="FB24" i="15"/>
  <c r="FA24" i="15"/>
  <c r="EZ24" i="15"/>
  <c r="EY24" i="15"/>
  <c r="EX24" i="15"/>
  <c r="EW24" i="15"/>
  <c r="EV24" i="15"/>
  <c r="EU24" i="15"/>
  <c r="ET24" i="15"/>
  <c r="ES24" i="15"/>
  <c r="ER24" i="15"/>
  <c r="EQ24" i="15"/>
  <c r="EP24" i="15"/>
  <c r="EO24" i="15"/>
  <c r="EN24" i="15"/>
  <c r="EM24" i="15"/>
  <c r="EL24" i="15"/>
  <c r="EK24" i="15"/>
  <c r="EJ24" i="15"/>
  <c r="EI24" i="15"/>
  <c r="EH24" i="15"/>
  <c r="EG24" i="15"/>
  <c r="EF24" i="15"/>
  <c r="EE24" i="15"/>
  <c r="ED24" i="15"/>
  <c r="EC24" i="15"/>
  <c r="EB24" i="15"/>
  <c r="EA24" i="15"/>
  <c r="DZ24" i="15"/>
  <c r="DY24" i="15"/>
  <c r="DX24" i="15"/>
  <c r="DW24" i="15"/>
  <c r="DV24" i="15"/>
  <c r="DU24" i="15"/>
  <c r="DT24" i="15"/>
  <c r="DS24" i="15"/>
  <c r="DR24" i="15"/>
  <c r="DQ24" i="15"/>
  <c r="DP24" i="15"/>
  <c r="DO24" i="15"/>
  <c r="DN24" i="15"/>
  <c r="DM24" i="15"/>
  <c r="DL24" i="15"/>
  <c r="DK24" i="15"/>
  <c r="DJ24" i="15"/>
  <c r="DI24" i="15"/>
  <c r="DH24" i="15"/>
  <c r="DG24" i="15"/>
  <c r="DF24" i="15"/>
  <c r="DE24" i="15"/>
  <c r="DD24" i="15"/>
  <c r="DC24" i="15"/>
  <c r="DB24" i="15"/>
  <c r="DA24" i="15"/>
  <c r="CZ24" i="15"/>
  <c r="CY24" i="15"/>
  <c r="CX24" i="15"/>
  <c r="CW24" i="15"/>
  <c r="CV24" i="15"/>
  <c r="CU24" i="15"/>
  <c r="CT24" i="15"/>
  <c r="CS24" i="15"/>
  <c r="CR24" i="15"/>
  <c r="CQ24" i="15"/>
  <c r="CP24" i="15"/>
  <c r="CO24" i="15"/>
  <c r="CN24" i="15"/>
  <c r="CM24" i="15"/>
  <c r="CL24" i="15"/>
  <c r="CK24" i="15"/>
  <c r="CJ24" i="15"/>
  <c r="CI24" i="15"/>
  <c r="CH24" i="15"/>
  <c r="CG24" i="15"/>
  <c r="CF24" i="15"/>
  <c r="CE24" i="15"/>
  <c r="CD24" i="15"/>
  <c r="CC24" i="15"/>
  <c r="CB24" i="15"/>
  <c r="CA24" i="15"/>
  <c r="BZ24" i="15"/>
  <c r="BY24" i="15"/>
  <c r="BX24" i="15"/>
  <c r="BW24" i="15"/>
  <c r="BV24" i="15"/>
  <c r="BU24" i="15"/>
  <c r="BT24" i="15"/>
  <c r="BS24" i="15"/>
  <c r="BR24" i="15"/>
  <c r="BQ24" i="15"/>
  <c r="BP24" i="15"/>
  <c r="BO24" i="1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FO28" i="15"/>
  <c r="FN28" i="15"/>
  <c r="FM28" i="15"/>
  <c r="FL28" i="15"/>
  <c r="FK28" i="15"/>
  <c r="FJ28" i="15"/>
  <c r="FI28" i="15"/>
  <c r="FH28" i="15"/>
  <c r="FG28" i="15"/>
  <c r="FF28" i="15"/>
  <c r="FE28" i="15"/>
  <c r="FD28" i="15"/>
  <c r="FC28" i="15"/>
  <c r="FB28" i="15"/>
  <c r="FA28" i="15"/>
  <c r="EZ28" i="15"/>
  <c r="EY28" i="15"/>
  <c r="EX28" i="15"/>
  <c r="EW28" i="15"/>
  <c r="EV28" i="15"/>
  <c r="EU28" i="15"/>
  <c r="ET28" i="15"/>
  <c r="ES28" i="15"/>
  <c r="ER28" i="15"/>
  <c r="EQ28" i="15"/>
  <c r="EP28" i="15"/>
  <c r="EO28" i="15"/>
  <c r="EN28" i="15"/>
  <c r="EM28" i="15"/>
  <c r="EL28" i="15"/>
  <c r="EK28" i="15"/>
  <c r="EJ28" i="15"/>
  <c r="EI28" i="15"/>
  <c r="EH28" i="15"/>
  <c r="EG28" i="15"/>
  <c r="EF28" i="15"/>
  <c r="EE28" i="15"/>
  <c r="ED28" i="15"/>
  <c r="EC28" i="15"/>
  <c r="EB28" i="15"/>
  <c r="EA28" i="15"/>
  <c r="DZ28" i="15"/>
  <c r="DY28" i="15"/>
  <c r="DX28" i="15"/>
  <c r="DW28" i="15"/>
  <c r="DV28" i="15"/>
  <c r="DU28" i="15"/>
  <c r="DT28" i="15"/>
  <c r="DS28" i="15"/>
  <c r="DR28" i="15"/>
  <c r="DQ28" i="15"/>
  <c r="DP28" i="15"/>
  <c r="DO28" i="15"/>
  <c r="DN28" i="15"/>
  <c r="DM28" i="15"/>
  <c r="DL28" i="15"/>
  <c r="DK28" i="15"/>
  <c r="DJ28" i="15"/>
  <c r="DI28" i="15"/>
  <c r="DH28" i="15"/>
  <c r="DG28" i="15"/>
  <c r="DF28" i="15"/>
  <c r="DE28" i="15"/>
  <c r="DD28" i="15"/>
  <c r="DC28" i="15"/>
  <c r="DB28" i="15"/>
  <c r="DA28" i="15"/>
  <c r="CZ28" i="15"/>
  <c r="CY28" i="15"/>
  <c r="CX28" i="15"/>
  <c r="CW28" i="15"/>
  <c r="CV28" i="15"/>
  <c r="CU28" i="15"/>
  <c r="CT28" i="15"/>
  <c r="CS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D28" i="15"/>
  <c r="CC28" i="15"/>
  <c r="CB28" i="15"/>
  <c r="CA28" i="15"/>
  <c r="BZ28" i="15"/>
  <c r="BY28" i="15"/>
  <c r="BX28" i="15"/>
  <c r="BW28" i="15"/>
  <c r="BV28" i="15"/>
  <c r="BU28" i="15"/>
  <c r="BT28" i="15"/>
  <c r="BS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FO30" i="15"/>
  <c r="FN30" i="15"/>
  <c r="FM30" i="15"/>
  <c r="FL30" i="15"/>
  <c r="FK30" i="15"/>
  <c r="FJ30" i="15"/>
  <c r="FI30" i="15"/>
  <c r="FH30" i="15"/>
  <c r="FG30" i="15"/>
  <c r="FF30" i="15"/>
  <c r="FE30" i="15"/>
  <c r="FD30" i="15"/>
  <c r="FC30" i="15"/>
  <c r="FB30" i="15"/>
  <c r="FA30" i="15"/>
  <c r="EZ30" i="15"/>
  <c r="EY30" i="15"/>
  <c r="EX30" i="15"/>
  <c r="EW30" i="15"/>
  <c r="EV30" i="15"/>
  <c r="EU30" i="15"/>
  <c r="ET30" i="15"/>
  <c r="ES30" i="15"/>
  <c r="ER30" i="15"/>
  <c r="EQ30" i="15"/>
  <c r="EP30" i="15"/>
  <c r="EO30" i="15"/>
  <c r="EN30" i="15"/>
  <c r="EM30" i="15"/>
  <c r="EL30" i="15"/>
  <c r="EK30" i="15"/>
  <c r="EJ30" i="15"/>
  <c r="EI30" i="15"/>
  <c r="EH30" i="15"/>
  <c r="EG30" i="15"/>
  <c r="EF30" i="15"/>
  <c r="EE30" i="15"/>
  <c r="ED30" i="15"/>
  <c r="EC30" i="15"/>
  <c r="EB30" i="15"/>
  <c r="EA30" i="15"/>
  <c r="DZ30" i="15"/>
  <c r="DY30" i="15"/>
  <c r="DX30" i="15"/>
  <c r="DW30" i="15"/>
  <c r="DV30" i="15"/>
  <c r="DU30" i="15"/>
  <c r="DT30" i="15"/>
  <c r="DS30" i="15"/>
  <c r="DR30" i="15"/>
  <c r="DQ30" i="15"/>
  <c r="DP30" i="15"/>
  <c r="DO30" i="15"/>
  <c r="DN30" i="15"/>
  <c r="DM30" i="15"/>
  <c r="DL30" i="15"/>
  <c r="DK30" i="15"/>
  <c r="DJ30" i="15"/>
  <c r="DI30" i="15"/>
  <c r="DH30" i="15"/>
  <c r="DG30" i="15"/>
  <c r="DF30" i="15"/>
  <c r="DE30" i="15"/>
  <c r="DD30" i="15"/>
  <c r="DC30" i="15"/>
  <c r="DB30" i="15"/>
  <c r="DA30" i="15"/>
  <c r="CZ30" i="15"/>
  <c r="CY30" i="15"/>
  <c r="CX30" i="15"/>
  <c r="CW30" i="15"/>
  <c r="CV30" i="15"/>
  <c r="CU30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FO32" i="15"/>
  <c r="FN32" i="15"/>
  <c r="FM32" i="15"/>
  <c r="FL32" i="15"/>
  <c r="FK32" i="15"/>
  <c r="FJ32" i="15"/>
  <c r="FI32" i="15"/>
  <c r="FH32" i="15"/>
  <c r="FG32" i="15"/>
  <c r="FF32" i="15"/>
  <c r="FE32" i="15"/>
  <c r="FD32" i="15"/>
  <c r="FC32" i="15"/>
  <c r="FB32" i="15"/>
  <c r="FA32" i="15"/>
  <c r="EZ32" i="15"/>
  <c r="EY32" i="15"/>
  <c r="EX32" i="15"/>
  <c r="EW32" i="15"/>
  <c r="EV32" i="15"/>
  <c r="EU32" i="15"/>
  <c r="ET32" i="15"/>
  <c r="ES32" i="15"/>
  <c r="ER32" i="15"/>
  <c r="EQ32" i="15"/>
  <c r="EP32" i="15"/>
  <c r="EO32" i="15"/>
  <c r="EN32" i="15"/>
  <c r="EM32" i="15"/>
  <c r="EL32" i="15"/>
  <c r="EK32" i="15"/>
  <c r="EJ32" i="15"/>
  <c r="EI32" i="15"/>
  <c r="EH32" i="15"/>
  <c r="EG32" i="15"/>
  <c r="EF32" i="15"/>
  <c r="EE32" i="15"/>
  <c r="ED32" i="15"/>
  <c r="EC32" i="15"/>
  <c r="EB32" i="15"/>
  <c r="EA32" i="15"/>
  <c r="DZ32" i="15"/>
  <c r="DY32" i="15"/>
  <c r="DX32" i="15"/>
  <c r="DW32" i="15"/>
  <c r="DV32" i="15"/>
  <c r="DU32" i="15"/>
  <c r="DT32" i="15"/>
  <c r="DS32" i="15"/>
  <c r="DR32" i="15"/>
  <c r="DQ32" i="15"/>
  <c r="DP32" i="15"/>
  <c r="DO32" i="15"/>
  <c r="DN32" i="15"/>
  <c r="DM32" i="15"/>
  <c r="DL32" i="15"/>
  <c r="DK32" i="15"/>
  <c r="DJ32" i="15"/>
  <c r="DI32" i="15"/>
  <c r="DH32" i="15"/>
  <c r="DG32" i="15"/>
  <c r="DF32" i="15"/>
  <c r="DE32" i="15"/>
  <c r="DD32" i="15"/>
  <c r="DC32" i="15"/>
  <c r="DB32" i="15"/>
  <c r="DA32" i="15"/>
  <c r="CZ32" i="15"/>
  <c r="CY32" i="15"/>
  <c r="CX32" i="15"/>
  <c r="CW32" i="15"/>
  <c r="CV32" i="15"/>
  <c r="CU32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FO34" i="15"/>
  <c r="FN34" i="15"/>
  <c r="FM34" i="15"/>
  <c r="FL34" i="15"/>
  <c r="FK34" i="15"/>
  <c r="FJ34" i="15"/>
  <c r="FI34" i="15"/>
  <c r="FH34" i="15"/>
  <c r="FG34" i="15"/>
  <c r="FF34" i="15"/>
  <c r="FE34" i="15"/>
  <c r="FD34" i="15"/>
  <c r="FC34" i="15"/>
  <c r="FB34" i="15"/>
  <c r="FA34" i="15"/>
  <c r="EZ34" i="15"/>
  <c r="EY34" i="15"/>
  <c r="EX34" i="15"/>
  <c r="EW34" i="15"/>
  <c r="EV34" i="15"/>
  <c r="EU34" i="15"/>
  <c r="ET34" i="15"/>
  <c r="ES34" i="15"/>
  <c r="ER34" i="15"/>
  <c r="EQ34" i="15"/>
  <c r="EP34" i="15"/>
  <c r="EO34" i="15"/>
  <c r="EN34" i="15"/>
  <c r="EM34" i="15"/>
  <c r="EL34" i="15"/>
  <c r="EK34" i="15"/>
  <c r="EJ34" i="15"/>
  <c r="EI34" i="15"/>
  <c r="EH34" i="15"/>
  <c r="EG34" i="15"/>
  <c r="EF34" i="15"/>
  <c r="EE34" i="15"/>
  <c r="ED34" i="15"/>
  <c r="EC34" i="15"/>
  <c r="EB34" i="15"/>
  <c r="EA34" i="15"/>
  <c r="DZ34" i="15"/>
  <c r="DY34" i="15"/>
  <c r="DX34" i="15"/>
  <c r="DW34" i="15"/>
  <c r="DV34" i="15"/>
  <c r="DU34" i="15"/>
  <c r="DT34" i="15"/>
  <c r="DS34" i="15"/>
  <c r="DR34" i="15"/>
  <c r="DQ34" i="15"/>
  <c r="DP34" i="15"/>
  <c r="DO34" i="15"/>
  <c r="DN34" i="15"/>
  <c r="DM34" i="15"/>
  <c r="DL34" i="15"/>
  <c r="DK34" i="15"/>
  <c r="DJ34" i="15"/>
  <c r="DI34" i="15"/>
  <c r="DH34" i="15"/>
  <c r="DG34" i="15"/>
  <c r="DF34" i="15"/>
  <c r="DE34" i="15"/>
  <c r="DD34" i="15"/>
  <c r="DC34" i="15"/>
  <c r="DB34" i="15"/>
  <c r="DA34" i="15"/>
  <c r="CZ34" i="15"/>
  <c r="CY34" i="15"/>
  <c r="CX34" i="15"/>
  <c r="CW34" i="15"/>
  <c r="CV34" i="15"/>
  <c r="CU34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FO38" i="15"/>
  <c r="FN38" i="15"/>
  <c r="FM38" i="15"/>
  <c r="FL38" i="15"/>
  <c r="FK38" i="15"/>
  <c r="FJ38" i="15"/>
  <c r="FI38" i="15"/>
  <c r="FH38" i="15"/>
  <c r="FG38" i="15"/>
  <c r="FF38" i="15"/>
  <c r="FE38" i="15"/>
  <c r="FD38" i="15"/>
  <c r="FC38" i="15"/>
  <c r="FB38" i="15"/>
  <c r="FA38" i="15"/>
  <c r="EZ38" i="15"/>
  <c r="EY38" i="15"/>
  <c r="EX38" i="15"/>
  <c r="EW38" i="15"/>
  <c r="EV38" i="15"/>
  <c r="EU38" i="15"/>
  <c r="ET38" i="15"/>
  <c r="ES38" i="15"/>
  <c r="ER38" i="15"/>
  <c r="EQ38" i="15"/>
  <c r="EP38" i="15"/>
  <c r="EO38" i="15"/>
  <c r="EN38" i="15"/>
  <c r="EM38" i="15"/>
  <c r="EL38" i="15"/>
  <c r="EK38" i="15"/>
  <c r="EJ38" i="15"/>
  <c r="EI38" i="15"/>
  <c r="EH38" i="15"/>
  <c r="EG38" i="15"/>
  <c r="EF38" i="15"/>
  <c r="EE38" i="15"/>
  <c r="ED38" i="15"/>
  <c r="EC38" i="15"/>
  <c r="EB38" i="15"/>
  <c r="EA38" i="15"/>
  <c r="DZ38" i="15"/>
  <c r="DY38" i="15"/>
  <c r="DX38" i="15"/>
  <c r="DW38" i="15"/>
  <c r="DV38" i="15"/>
  <c r="DU38" i="15"/>
  <c r="DT38" i="15"/>
  <c r="DS38" i="15"/>
  <c r="DR38" i="15"/>
  <c r="DQ38" i="15"/>
  <c r="DP38" i="15"/>
  <c r="DO38" i="15"/>
  <c r="DN38" i="15"/>
  <c r="DM38" i="15"/>
  <c r="DL38" i="15"/>
  <c r="DK38" i="15"/>
  <c r="DJ38" i="15"/>
  <c r="DI38" i="15"/>
  <c r="DH38" i="15"/>
  <c r="DG38" i="15"/>
  <c r="DF38" i="15"/>
  <c r="DE38" i="15"/>
  <c r="DD38" i="15"/>
  <c r="DC38" i="15"/>
  <c r="DB38" i="15"/>
  <c r="DA38" i="15"/>
  <c r="CZ38" i="15"/>
  <c r="CY38" i="15"/>
  <c r="CX38" i="15"/>
  <c r="CW38" i="15"/>
  <c r="CV38" i="15"/>
  <c r="CU38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GO38" i="15" s="1"/>
  <c r="FQ38" i="15" s="1"/>
  <c r="GJ38" i="15" s="1"/>
  <c r="FO40" i="15"/>
  <c r="FN40" i="15"/>
  <c r="FM40" i="15"/>
  <c r="FL40" i="15"/>
  <c r="FK40" i="15"/>
  <c r="FJ40" i="15"/>
  <c r="FI40" i="15"/>
  <c r="FH40" i="15"/>
  <c r="FG40" i="15"/>
  <c r="FF40" i="15"/>
  <c r="FE40" i="15"/>
  <c r="FD40" i="15"/>
  <c r="FC40" i="15"/>
  <c r="FB40" i="15"/>
  <c r="FA40" i="15"/>
  <c r="EZ40" i="15"/>
  <c r="EY40" i="15"/>
  <c r="EX40" i="15"/>
  <c r="EW40" i="15"/>
  <c r="EV40" i="15"/>
  <c r="EU40" i="15"/>
  <c r="ET40" i="15"/>
  <c r="ES40" i="15"/>
  <c r="ER40" i="15"/>
  <c r="EQ40" i="15"/>
  <c r="EP40" i="15"/>
  <c r="EO40" i="15"/>
  <c r="EN40" i="15"/>
  <c r="EM40" i="15"/>
  <c r="EL40" i="15"/>
  <c r="EK40" i="15"/>
  <c r="EJ40" i="15"/>
  <c r="EI40" i="15"/>
  <c r="EH40" i="15"/>
  <c r="EG40" i="15"/>
  <c r="EF40" i="15"/>
  <c r="EE40" i="15"/>
  <c r="ED40" i="15"/>
  <c r="EC40" i="15"/>
  <c r="EB40" i="15"/>
  <c r="EA40" i="15"/>
  <c r="DZ40" i="15"/>
  <c r="DY40" i="15"/>
  <c r="DX40" i="15"/>
  <c r="DW40" i="15"/>
  <c r="DV40" i="15"/>
  <c r="DU40" i="15"/>
  <c r="DT40" i="15"/>
  <c r="DS40" i="15"/>
  <c r="DR40" i="15"/>
  <c r="DQ40" i="15"/>
  <c r="DP40" i="15"/>
  <c r="DO40" i="15"/>
  <c r="DN40" i="15"/>
  <c r="DM40" i="15"/>
  <c r="DL40" i="15"/>
  <c r="DK40" i="15"/>
  <c r="DJ40" i="15"/>
  <c r="DI40" i="15"/>
  <c r="DH40" i="15"/>
  <c r="DG40" i="15"/>
  <c r="DF40" i="15"/>
  <c r="DE40" i="15"/>
  <c r="DD40" i="15"/>
  <c r="DC40" i="15"/>
  <c r="DB40" i="15"/>
  <c r="DA40" i="15"/>
  <c r="CZ40" i="15"/>
  <c r="CY40" i="15"/>
  <c r="CX40" i="15"/>
  <c r="CW40" i="15"/>
  <c r="CV40" i="15"/>
  <c r="CU40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FO42" i="15"/>
  <c r="FN42" i="15"/>
  <c r="FM42" i="15"/>
  <c r="FL42" i="15"/>
  <c r="FK42" i="15"/>
  <c r="FJ42" i="15"/>
  <c r="FI42" i="15"/>
  <c r="FH42" i="15"/>
  <c r="FG42" i="15"/>
  <c r="FF42" i="15"/>
  <c r="FE42" i="15"/>
  <c r="FD42" i="15"/>
  <c r="FC42" i="15"/>
  <c r="FB42" i="15"/>
  <c r="FA42" i="15"/>
  <c r="EZ42" i="15"/>
  <c r="EY42" i="15"/>
  <c r="EX42" i="15"/>
  <c r="EW42" i="15"/>
  <c r="EV42" i="15"/>
  <c r="EU42" i="15"/>
  <c r="ET42" i="15"/>
  <c r="ES42" i="15"/>
  <c r="ER42" i="15"/>
  <c r="EQ42" i="15"/>
  <c r="EP42" i="15"/>
  <c r="EO42" i="15"/>
  <c r="EN42" i="15"/>
  <c r="EM42" i="15"/>
  <c r="EL42" i="15"/>
  <c r="EK42" i="15"/>
  <c r="EJ42" i="15"/>
  <c r="EI42" i="15"/>
  <c r="EH42" i="15"/>
  <c r="EG42" i="15"/>
  <c r="EF42" i="15"/>
  <c r="EE42" i="15"/>
  <c r="ED42" i="15"/>
  <c r="EC42" i="15"/>
  <c r="EB42" i="15"/>
  <c r="EA42" i="15"/>
  <c r="DZ42" i="15"/>
  <c r="DY42" i="15"/>
  <c r="DX42" i="15"/>
  <c r="DW42" i="15"/>
  <c r="DV42" i="15"/>
  <c r="DU42" i="15"/>
  <c r="DT42" i="15"/>
  <c r="DS42" i="15"/>
  <c r="DR42" i="15"/>
  <c r="DQ42" i="15"/>
  <c r="DP42" i="15"/>
  <c r="DO42" i="15"/>
  <c r="DN42" i="15"/>
  <c r="DM42" i="15"/>
  <c r="DL42" i="15"/>
  <c r="DK42" i="15"/>
  <c r="DJ42" i="15"/>
  <c r="DI42" i="15"/>
  <c r="DH42" i="15"/>
  <c r="DG42" i="15"/>
  <c r="DF42" i="15"/>
  <c r="DE42" i="15"/>
  <c r="DD42" i="15"/>
  <c r="DC42" i="15"/>
  <c r="DB42" i="15"/>
  <c r="DA42" i="15"/>
  <c r="CZ42" i="15"/>
  <c r="CY42" i="15"/>
  <c r="CX42" i="15"/>
  <c r="CW42" i="15"/>
  <c r="CV42" i="15"/>
  <c r="CU42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GP42" i="15" s="1"/>
  <c r="FR42" i="15" s="1"/>
  <c r="GK42" i="15" s="1"/>
  <c r="FO44" i="15"/>
  <c r="FN44" i="15"/>
  <c r="FM44" i="15"/>
  <c r="FL44" i="15"/>
  <c r="FK44" i="15"/>
  <c r="FJ44" i="15"/>
  <c r="FI44" i="15"/>
  <c r="FH44" i="15"/>
  <c r="FG44" i="15"/>
  <c r="FF44" i="15"/>
  <c r="FE44" i="15"/>
  <c r="FD44" i="15"/>
  <c r="FC44" i="15"/>
  <c r="FB44" i="15"/>
  <c r="FA44" i="15"/>
  <c r="EZ44" i="15"/>
  <c r="EY44" i="15"/>
  <c r="EX44" i="15"/>
  <c r="EW44" i="15"/>
  <c r="EV44" i="15"/>
  <c r="EU44" i="15"/>
  <c r="ET44" i="15"/>
  <c r="ES44" i="15"/>
  <c r="ER44" i="15"/>
  <c r="EQ44" i="15"/>
  <c r="EP44" i="15"/>
  <c r="EO44" i="15"/>
  <c r="EN44" i="15"/>
  <c r="EM44" i="15"/>
  <c r="EL44" i="15"/>
  <c r="EK44" i="15"/>
  <c r="EJ44" i="15"/>
  <c r="EI44" i="15"/>
  <c r="EH44" i="15"/>
  <c r="EG44" i="15"/>
  <c r="EF44" i="15"/>
  <c r="EE44" i="15"/>
  <c r="ED44" i="15"/>
  <c r="EC44" i="15"/>
  <c r="EB44" i="15"/>
  <c r="EA44" i="15"/>
  <c r="DZ44" i="15"/>
  <c r="DY44" i="15"/>
  <c r="DX44" i="15"/>
  <c r="DW44" i="15"/>
  <c r="DV44" i="15"/>
  <c r="DU44" i="15"/>
  <c r="DT44" i="15"/>
  <c r="DS44" i="15"/>
  <c r="DR44" i="15"/>
  <c r="DQ44" i="15"/>
  <c r="DP44" i="15"/>
  <c r="DO44" i="15"/>
  <c r="DN44" i="15"/>
  <c r="DM44" i="15"/>
  <c r="DL44" i="15"/>
  <c r="DK44" i="15"/>
  <c r="DJ44" i="15"/>
  <c r="DI44" i="15"/>
  <c r="DH44" i="15"/>
  <c r="DG44" i="15"/>
  <c r="DF44" i="15"/>
  <c r="DE44" i="15"/>
  <c r="DD44" i="15"/>
  <c r="DC44" i="15"/>
  <c r="DB44" i="15"/>
  <c r="DA44" i="15"/>
  <c r="CZ44" i="15"/>
  <c r="CY44" i="15"/>
  <c r="CX44" i="15"/>
  <c r="CW44" i="15"/>
  <c r="CV44" i="15"/>
  <c r="CU44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FO46" i="15"/>
  <c r="FN46" i="15"/>
  <c r="FM46" i="15"/>
  <c r="FL46" i="15"/>
  <c r="FK46" i="15"/>
  <c r="FJ46" i="15"/>
  <c r="FI46" i="15"/>
  <c r="FH46" i="15"/>
  <c r="FG46" i="15"/>
  <c r="FF46" i="15"/>
  <c r="FE46" i="15"/>
  <c r="FD46" i="15"/>
  <c r="FC46" i="15"/>
  <c r="FB46" i="15"/>
  <c r="FA46" i="15"/>
  <c r="EZ46" i="15"/>
  <c r="EY46" i="15"/>
  <c r="EX46" i="15"/>
  <c r="EW46" i="15"/>
  <c r="EV46" i="15"/>
  <c r="EU46" i="15"/>
  <c r="ET46" i="15"/>
  <c r="ES46" i="15"/>
  <c r="ER46" i="15"/>
  <c r="EQ46" i="15"/>
  <c r="EP46" i="15"/>
  <c r="EO46" i="15"/>
  <c r="EN46" i="15"/>
  <c r="EM46" i="15"/>
  <c r="EL46" i="15"/>
  <c r="EK46" i="15"/>
  <c r="EJ46" i="15"/>
  <c r="EI46" i="15"/>
  <c r="EH46" i="15"/>
  <c r="EG46" i="15"/>
  <c r="EF46" i="15"/>
  <c r="EE46" i="15"/>
  <c r="ED46" i="15"/>
  <c r="EC46" i="15"/>
  <c r="EB46" i="15"/>
  <c r="EA46" i="15"/>
  <c r="DZ46" i="15"/>
  <c r="DY46" i="15"/>
  <c r="DX46" i="15"/>
  <c r="DW46" i="15"/>
  <c r="DV46" i="15"/>
  <c r="DU46" i="15"/>
  <c r="DT46" i="15"/>
  <c r="DS46" i="15"/>
  <c r="DR46" i="15"/>
  <c r="DQ46" i="15"/>
  <c r="DP46" i="15"/>
  <c r="DO46" i="15"/>
  <c r="DN46" i="15"/>
  <c r="DM46" i="15"/>
  <c r="DL46" i="15"/>
  <c r="DK46" i="15"/>
  <c r="DJ46" i="15"/>
  <c r="DI46" i="15"/>
  <c r="DH46" i="15"/>
  <c r="DG46" i="15"/>
  <c r="DF46" i="15"/>
  <c r="DE46" i="15"/>
  <c r="DD46" i="15"/>
  <c r="DC46" i="15"/>
  <c r="DB46" i="15"/>
  <c r="DA46" i="15"/>
  <c r="CZ46" i="15"/>
  <c r="CY46" i="15"/>
  <c r="CX46" i="15"/>
  <c r="CW46" i="15"/>
  <c r="CV46" i="15"/>
  <c r="CU46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GQ46" i="15" s="1"/>
  <c r="FS46" i="15" s="1"/>
  <c r="GL46" i="15" s="1"/>
  <c r="FO48" i="15"/>
  <c r="FN48" i="15"/>
  <c r="FM48" i="15"/>
  <c r="FL48" i="15"/>
  <c r="FK48" i="15"/>
  <c r="FJ48" i="15"/>
  <c r="FI48" i="15"/>
  <c r="FH48" i="15"/>
  <c r="FG48" i="15"/>
  <c r="FF48" i="15"/>
  <c r="FE48" i="15"/>
  <c r="FD48" i="15"/>
  <c r="FC48" i="15"/>
  <c r="FB48" i="15"/>
  <c r="FA48" i="15"/>
  <c r="EZ48" i="15"/>
  <c r="EY48" i="15"/>
  <c r="EX48" i="15"/>
  <c r="EW48" i="15"/>
  <c r="EV48" i="15"/>
  <c r="EU48" i="15"/>
  <c r="ET48" i="15"/>
  <c r="ES48" i="15"/>
  <c r="ER48" i="15"/>
  <c r="EQ48" i="15"/>
  <c r="EP48" i="15"/>
  <c r="EO48" i="15"/>
  <c r="EN48" i="15"/>
  <c r="EM48" i="15"/>
  <c r="EL48" i="15"/>
  <c r="EK48" i="15"/>
  <c r="EJ48" i="15"/>
  <c r="EI48" i="15"/>
  <c r="EH48" i="15"/>
  <c r="EG48" i="15"/>
  <c r="EF48" i="15"/>
  <c r="EE48" i="15"/>
  <c r="ED48" i="15"/>
  <c r="EC48" i="15"/>
  <c r="EB48" i="15"/>
  <c r="EA48" i="15"/>
  <c r="DZ48" i="15"/>
  <c r="DY48" i="15"/>
  <c r="DX48" i="15"/>
  <c r="DW48" i="15"/>
  <c r="DV48" i="15"/>
  <c r="DU48" i="15"/>
  <c r="DT48" i="15"/>
  <c r="DS48" i="15"/>
  <c r="DR48" i="15"/>
  <c r="DQ48" i="15"/>
  <c r="DP48" i="15"/>
  <c r="DO48" i="15"/>
  <c r="DN48" i="15"/>
  <c r="DM48" i="15"/>
  <c r="DL48" i="15"/>
  <c r="DK48" i="15"/>
  <c r="DJ48" i="15"/>
  <c r="DI48" i="15"/>
  <c r="DH48" i="15"/>
  <c r="DG48" i="15"/>
  <c r="DF48" i="15"/>
  <c r="DE48" i="15"/>
  <c r="DD48" i="15"/>
  <c r="DC48" i="15"/>
  <c r="DB48" i="15"/>
  <c r="DA48" i="15"/>
  <c r="CZ48" i="15"/>
  <c r="CY48" i="15"/>
  <c r="CX48" i="15"/>
  <c r="CW48" i="15"/>
  <c r="CV48" i="15"/>
  <c r="CU48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FO50" i="15"/>
  <c r="FN50" i="15"/>
  <c r="FM50" i="15"/>
  <c r="FL50" i="15"/>
  <c r="FK50" i="15"/>
  <c r="FJ50" i="15"/>
  <c r="FI50" i="15"/>
  <c r="FH50" i="15"/>
  <c r="FG50" i="15"/>
  <c r="FF50" i="15"/>
  <c r="FE50" i="15"/>
  <c r="FD50" i="15"/>
  <c r="FC50" i="15"/>
  <c r="FB50" i="15"/>
  <c r="FA50" i="15"/>
  <c r="EZ50" i="15"/>
  <c r="EY50" i="15"/>
  <c r="EX50" i="15"/>
  <c r="EW50" i="15"/>
  <c r="EV50" i="15"/>
  <c r="EU50" i="15"/>
  <c r="ET50" i="15"/>
  <c r="ES50" i="15"/>
  <c r="ER50" i="15"/>
  <c r="EQ50" i="15"/>
  <c r="EP50" i="15"/>
  <c r="EO50" i="15"/>
  <c r="EN50" i="15"/>
  <c r="EM50" i="15"/>
  <c r="EL50" i="15"/>
  <c r="EK50" i="15"/>
  <c r="EJ50" i="15"/>
  <c r="EI50" i="15"/>
  <c r="EH50" i="15"/>
  <c r="EG50" i="15"/>
  <c r="EF50" i="15"/>
  <c r="EE50" i="15"/>
  <c r="ED50" i="15"/>
  <c r="EC50" i="15"/>
  <c r="EB50" i="15"/>
  <c r="EA50" i="15"/>
  <c r="DZ50" i="15"/>
  <c r="DY50" i="15"/>
  <c r="DX50" i="15"/>
  <c r="DW50" i="15"/>
  <c r="DV50" i="15"/>
  <c r="DU50" i="15"/>
  <c r="DT50" i="15"/>
  <c r="DS50" i="15"/>
  <c r="DR50" i="15"/>
  <c r="DQ50" i="15"/>
  <c r="DP50" i="15"/>
  <c r="DO50" i="15"/>
  <c r="DN50" i="15"/>
  <c r="DM50" i="15"/>
  <c r="DL50" i="15"/>
  <c r="DK50" i="15"/>
  <c r="DJ50" i="15"/>
  <c r="DI50" i="15"/>
  <c r="DH50" i="15"/>
  <c r="DG50" i="15"/>
  <c r="DF50" i="15"/>
  <c r="DE50" i="15"/>
  <c r="DD50" i="15"/>
  <c r="DC50" i="15"/>
  <c r="DB50" i="15"/>
  <c r="DA50" i="15"/>
  <c r="CZ50" i="15"/>
  <c r="CY50" i="15"/>
  <c r="CX50" i="15"/>
  <c r="CW50" i="15"/>
  <c r="CV50" i="15"/>
  <c r="CU50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FO52" i="15"/>
  <c r="FN52" i="15"/>
  <c r="FM52" i="15"/>
  <c r="FL52" i="15"/>
  <c r="FK52" i="15"/>
  <c r="FJ52" i="15"/>
  <c r="FI52" i="15"/>
  <c r="FH52" i="15"/>
  <c r="FG52" i="15"/>
  <c r="FF52" i="15"/>
  <c r="FE52" i="15"/>
  <c r="FD52" i="15"/>
  <c r="FC52" i="15"/>
  <c r="FB52" i="15"/>
  <c r="FA52" i="15"/>
  <c r="EZ52" i="15"/>
  <c r="EY52" i="15"/>
  <c r="EX52" i="15"/>
  <c r="EW52" i="15"/>
  <c r="EV52" i="15"/>
  <c r="EU52" i="15"/>
  <c r="ET52" i="15"/>
  <c r="ES52" i="15"/>
  <c r="ER52" i="15"/>
  <c r="EQ52" i="15"/>
  <c r="EP52" i="15"/>
  <c r="EO52" i="15"/>
  <c r="EN52" i="15"/>
  <c r="EM52" i="15"/>
  <c r="EL52" i="15"/>
  <c r="EK52" i="15"/>
  <c r="EJ52" i="15"/>
  <c r="EI52" i="15"/>
  <c r="EH52" i="15"/>
  <c r="EG52" i="15"/>
  <c r="EF52" i="15"/>
  <c r="EE52" i="15"/>
  <c r="ED52" i="15"/>
  <c r="EC52" i="15"/>
  <c r="EB52" i="15"/>
  <c r="EA52" i="15"/>
  <c r="DZ52" i="15"/>
  <c r="DY52" i="15"/>
  <c r="DX52" i="15"/>
  <c r="DW52" i="15"/>
  <c r="DV52" i="15"/>
  <c r="DU52" i="15"/>
  <c r="DT52" i="15"/>
  <c r="DS52" i="15"/>
  <c r="DR52" i="15"/>
  <c r="DQ52" i="15"/>
  <c r="DP52" i="15"/>
  <c r="DO52" i="15"/>
  <c r="DN52" i="15"/>
  <c r="DM52" i="15"/>
  <c r="DL52" i="15"/>
  <c r="DK52" i="15"/>
  <c r="DJ52" i="15"/>
  <c r="DI52" i="15"/>
  <c r="DH52" i="15"/>
  <c r="DG52" i="15"/>
  <c r="DF52" i="15"/>
  <c r="DE52" i="15"/>
  <c r="DD52" i="15"/>
  <c r="DC52" i="15"/>
  <c r="DB52" i="15"/>
  <c r="DA52" i="15"/>
  <c r="CZ52" i="15"/>
  <c r="CY52" i="15"/>
  <c r="CX52" i="15"/>
  <c r="CW52" i="15"/>
  <c r="CV52" i="15"/>
  <c r="CU52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GN52" i="15" s="1"/>
  <c r="FP52" i="15" s="1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GO52" i="15" s="1"/>
  <c r="FQ52" i="15" s="1"/>
  <c r="GJ52" i="15" s="1"/>
  <c r="FO54" i="15"/>
  <c r="FN54" i="15"/>
  <c r="FM54" i="15"/>
  <c r="FL54" i="15"/>
  <c r="FK54" i="15"/>
  <c r="FJ54" i="15"/>
  <c r="FI54" i="15"/>
  <c r="FH54" i="15"/>
  <c r="FG54" i="15"/>
  <c r="FF54" i="15"/>
  <c r="FE54" i="15"/>
  <c r="FD54" i="15"/>
  <c r="FC54" i="15"/>
  <c r="FB54" i="15"/>
  <c r="FA54" i="15"/>
  <c r="EZ54" i="15"/>
  <c r="EY54" i="15"/>
  <c r="EX54" i="15"/>
  <c r="EW54" i="15"/>
  <c r="EV54" i="15"/>
  <c r="EU54" i="15"/>
  <c r="ET54" i="15"/>
  <c r="ES54" i="15"/>
  <c r="ER54" i="15"/>
  <c r="EQ54" i="15"/>
  <c r="EP54" i="15"/>
  <c r="EO54" i="15"/>
  <c r="EN54" i="15"/>
  <c r="EM54" i="15"/>
  <c r="EL54" i="15"/>
  <c r="EK54" i="15"/>
  <c r="EJ54" i="15"/>
  <c r="EI54" i="15"/>
  <c r="EH54" i="15"/>
  <c r="EG54" i="15"/>
  <c r="EF54" i="15"/>
  <c r="EE54" i="15"/>
  <c r="ED54" i="15"/>
  <c r="EC54" i="15"/>
  <c r="EB54" i="15"/>
  <c r="EA54" i="15"/>
  <c r="DZ54" i="15"/>
  <c r="DY54" i="15"/>
  <c r="DX54" i="15"/>
  <c r="DW54" i="15"/>
  <c r="DV54" i="15"/>
  <c r="DU54" i="15"/>
  <c r="DT54" i="15"/>
  <c r="DS54" i="15"/>
  <c r="DR54" i="15"/>
  <c r="DQ54" i="15"/>
  <c r="DP54" i="15"/>
  <c r="DO54" i="15"/>
  <c r="DN54" i="15"/>
  <c r="DM54" i="15"/>
  <c r="DL54" i="15"/>
  <c r="DK54" i="15"/>
  <c r="DJ54" i="15"/>
  <c r="DI54" i="15"/>
  <c r="DH54" i="15"/>
  <c r="DG54" i="15"/>
  <c r="DF54" i="15"/>
  <c r="DE54" i="15"/>
  <c r="DD54" i="15"/>
  <c r="DC54" i="15"/>
  <c r="DB54" i="15"/>
  <c r="DA54" i="15"/>
  <c r="CZ54" i="15"/>
  <c r="CY54" i="15"/>
  <c r="CX54" i="15"/>
  <c r="CW54" i="15"/>
  <c r="CV54" i="15"/>
  <c r="CU54" i="15"/>
  <c r="CT54" i="15"/>
  <c r="CS54" i="15"/>
  <c r="CR54" i="15"/>
  <c r="CQ54" i="15"/>
  <c r="CP54" i="15"/>
  <c r="CO54" i="15"/>
  <c r="CN54" i="15"/>
  <c r="CM54" i="15"/>
  <c r="CL54" i="15"/>
  <c r="CK54" i="15"/>
  <c r="CJ54" i="15"/>
  <c r="CI54" i="15"/>
  <c r="CH54" i="15"/>
  <c r="CG54" i="15"/>
  <c r="CF54" i="15"/>
  <c r="CE54" i="15"/>
  <c r="CD54" i="15"/>
  <c r="CC54" i="15"/>
  <c r="CB54" i="15"/>
  <c r="CA54" i="15"/>
  <c r="BZ54" i="15"/>
  <c r="BY54" i="15"/>
  <c r="BX54" i="15"/>
  <c r="BW54" i="15"/>
  <c r="BV54" i="15"/>
  <c r="BU54" i="15"/>
  <c r="BT54" i="15"/>
  <c r="BS54" i="15"/>
  <c r="BR54" i="15"/>
  <c r="BQ54" i="15"/>
  <c r="BP54" i="15"/>
  <c r="BO54" i="15"/>
  <c r="BN54" i="15"/>
  <c r="BM54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FO56" i="15"/>
  <c r="FN56" i="15"/>
  <c r="FM56" i="15"/>
  <c r="FL56" i="15"/>
  <c r="FK56" i="15"/>
  <c r="FJ56" i="15"/>
  <c r="FI56" i="15"/>
  <c r="FH56" i="15"/>
  <c r="FG56" i="15"/>
  <c r="FF56" i="15"/>
  <c r="FE56" i="15"/>
  <c r="FD56" i="15"/>
  <c r="FC56" i="15"/>
  <c r="FB56" i="15"/>
  <c r="FA56" i="15"/>
  <c r="EZ56" i="15"/>
  <c r="EY56" i="15"/>
  <c r="EX56" i="15"/>
  <c r="EW56" i="15"/>
  <c r="EV56" i="15"/>
  <c r="EU56" i="15"/>
  <c r="ET56" i="15"/>
  <c r="ES56" i="15"/>
  <c r="ER56" i="15"/>
  <c r="EQ56" i="15"/>
  <c r="EP56" i="15"/>
  <c r="EO56" i="15"/>
  <c r="EN56" i="15"/>
  <c r="EM56" i="15"/>
  <c r="EL56" i="15"/>
  <c r="EK56" i="15"/>
  <c r="EJ56" i="15"/>
  <c r="EI56" i="15"/>
  <c r="EH56" i="15"/>
  <c r="EG56" i="15"/>
  <c r="EF56" i="15"/>
  <c r="EE56" i="15"/>
  <c r="ED56" i="15"/>
  <c r="EC56" i="15"/>
  <c r="EB56" i="15"/>
  <c r="EA56" i="15"/>
  <c r="DZ56" i="15"/>
  <c r="DY56" i="15"/>
  <c r="DX56" i="15"/>
  <c r="DW56" i="15"/>
  <c r="DV56" i="15"/>
  <c r="DU56" i="15"/>
  <c r="DT56" i="15"/>
  <c r="DS56" i="15"/>
  <c r="DR56" i="15"/>
  <c r="DQ56" i="15"/>
  <c r="DP56" i="15"/>
  <c r="DO56" i="15"/>
  <c r="DN56" i="15"/>
  <c r="DM56" i="15"/>
  <c r="DL56" i="15"/>
  <c r="DK56" i="15"/>
  <c r="DJ56" i="15"/>
  <c r="DI56" i="15"/>
  <c r="DH56" i="15"/>
  <c r="DG56" i="15"/>
  <c r="DF56" i="15"/>
  <c r="DE56" i="15"/>
  <c r="DD56" i="15"/>
  <c r="DC56" i="15"/>
  <c r="DB56" i="15"/>
  <c r="DA56" i="15"/>
  <c r="CZ56" i="15"/>
  <c r="CY56" i="15"/>
  <c r="CX56" i="15"/>
  <c r="CW56" i="15"/>
  <c r="CV56" i="15"/>
  <c r="CU56" i="15"/>
  <c r="CT56" i="15"/>
  <c r="CS56" i="15"/>
  <c r="CR56" i="15"/>
  <c r="CQ56" i="15"/>
  <c r="CP56" i="15"/>
  <c r="CO56" i="15"/>
  <c r="CN56" i="15"/>
  <c r="CM56" i="15"/>
  <c r="CL56" i="15"/>
  <c r="CK56" i="15"/>
  <c r="CJ56" i="15"/>
  <c r="CI56" i="15"/>
  <c r="CH56" i="15"/>
  <c r="CG56" i="15"/>
  <c r="CF56" i="15"/>
  <c r="CE56" i="15"/>
  <c r="CD56" i="15"/>
  <c r="CC56" i="15"/>
  <c r="CB56" i="15"/>
  <c r="CA56" i="15"/>
  <c r="BZ56" i="15"/>
  <c r="BY56" i="15"/>
  <c r="BX56" i="15"/>
  <c r="BW56" i="15"/>
  <c r="BV56" i="15"/>
  <c r="BU56" i="15"/>
  <c r="BT56" i="15"/>
  <c r="BS56" i="15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FO58" i="15"/>
  <c r="FN58" i="15"/>
  <c r="FM58" i="15"/>
  <c r="FL58" i="15"/>
  <c r="FK58" i="15"/>
  <c r="FJ58" i="15"/>
  <c r="FI58" i="15"/>
  <c r="FH58" i="15"/>
  <c r="FG58" i="15"/>
  <c r="FF58" i="15"/>
  <c r="FE58" i="15"/>
  <c r="FD58" i="15"/>
  <c r="FC58" i="15"/>
  <c r="FB58" i="15"/>
  <c r="FA58" i="15"/>
  <c r="EZ58" i="15"/>
  <c r="EY58" i="15"/>
  <c r="EX58" i="15"/>
  <c r="EW58" i="15"/>
  <c r="EV58" i="15"/>
  <c r="EU58" i="15"/>
  <c r="ET58" i="15"/>
  <c r="ES58" i="15"/>
  <c r="ER58" i="15"/>
  <c r="EQ58" i="15"/>
  <c r="EP58" i="15"/>
  <c r="EO58" i="15"/>
  <c r="EN58" i="15"/>
  <c r="EM58" i="15"/>
  <c r="EL58" i="15"/>
  <c r="EK58" i="15"/>
  <c r="EJ58" i="15"/>
  <c r="EI58" i="15"/>
  <c r="EH58" i="15"/>
  <c r="EG58" i="15"/>
  <c r="EF58" i="15"/>
  <c r="EE58" i="15"/>
  <c r="ED58" i="15"/>
  <c r="EC58" i="15"/>
  <c r="EB58" i="15"/>
  <c r="EA58" i="15"/>
  <c r="DZ58" i="15"/>
  <c r="DY58" i="15"/>
  <c r="DX58" i="15"/>
  <c r="DW58" i="15"/>
  <c r="DV58" i="15"/>
  <c r="DU58" i="15"/>
  <c r="DT58" i="15"/>
  <c r="DS58" i="15"/>
  <c r="DR58" i="15"/>
  <c r="DQ58" i="15"/>
  <c r="DP58" i="15"/>
  <c r="DO58" i="15"/>
  <c r="DN58" i="15"/>
  <c r="DM58" i="15"/>
  <c r="DL58" i="15"/>
  <c r="DK58" i="15"/>
  <c r="DJ58" i="15"/>
  <c r="DI58" i="15"/>
  <c r="DH58" i="15"/>
  <c r="DG58" i="15"/>
  <c r="DF58" i="15"/>
  <c r="DE58" i="15"/>
  <c r="DD58" i="15"/>
  <c r="DC58" i="15"/>
  <c r="DB58" i="15"/>
  <c r="DA58" i="15"/>
  <c r="CZ58" i="15"/>
  <c r="CY58" i="15"/>
  <c r="CX58" i="15"/>
  <c r="CW58" i="15"/>
  <c r="CV58" i="15"/>
  <c r="CU58" i="15"/>
  <c r="CT58" i="15"/>
  <c r="CS58" i="15"/>
  <c r="CR58" i="15"/>
  <c r="CQ58" i="15"/>
  <c r="CP58" i="15"/>
  <c r="CO58" i="15"/>
  <c r="CN58" i="15"/>
  <c r="CM58" i="15"/>
  <c r="CL58" i="15"/>
  <c r="CK58" i="15"/>
  <c r="CJ58" i="15"/>
  <c r="CI58" i="15"/>
  <c r="CH58" i="15"/>
  <c r="CG58" i="15"/>
  <c r="CF58" i="15"/>
  <c r="CE58" i="15"/>
  <c r="CD58" i="15"/>
  <c r="CC58" i="15"/>
  <c r="CB58" i="15"/>
  <c r="CA58" i="15"/>
  <c r="BZ58" i="15"/>
  <c r="BY58" i="15"/>
  <c r="BX58" i="15"/>
  <c r="BW58" i="15"/>
  <c r="BV58" i="15"/>
  <c r="BU58" i="15"/>
  <c r="BT58" i="15"/>
  <c r="BS58" i="15"/>
  <c r="BR58" i="15"/>
  <c r="BQ58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GP58" i="15" s="1"/>
  <c r="FR58" i="15" s="1"/>
  <c r="GK58" i="15" s="1"/>
  <c r="FO60" i="15"/>
  <c r="FN60" i="15"/>
  <c r="FM60" i="15"/>
  <c r="FL60" i="15"/>
  <c r="FK60" i="15"/>
  <c r="FJ60" i="15"/>
  <c r="FI60" i="15"/>
  <c r="FH60" i="15"/>
  <c r="FG60" i="15"/>
  <c r="FF60" i="15"/>
  <c r="FE60" i="15"/>
  <c r="FD60" i="15"/>
  <c r="FC60" i="15"/>
  <c r="FB60" i="15"/>
  <c r="FA60" i="15"/>
  <c r="EZ60" i="15"/>
  <c r="EY60" i="15"/>
  <c r="EX60" i="15"/>
  <c r="EW60" i="15"/>
  <c r="EV60" i="15"/>
  <c r="EU60" i="15"/>
  <c r="ET60" i="15"/>
  <c r="ES60" i="15"/>
  <c r="ER60" i="15"/>
  <c r="EQ60" i="15"/>
  <c r="EP60" i="15"/>
  <c r="EO60" i="15"/>
  <c r="EN60" i="15"/>
  <c r="EM60" i="15"/>
  <c r="EL60" i="15"/>
  <c r="EK60" i="15"/>
  <c r="EJ60" i="15"/>
  <c r="EI60" i="15"/>
  <c r="EH60" i="15"/>
  <c r="EG60" i="15"/>
  <c r="EF60" i="15"/>
  <c r="EE60" i="15"/>
  <c r="ED60" i="15"/>
  <c r="EC60" i="15"/>
  <c r="EB60" i="15"/>
  <c r="EA60" i="15"/>
  <c r="DZ60" i="15"/>
  <c r="DY60" i="15"/>
  <c r="DX60" i="15"/>
  <c r="DW60" i="15"/>
  <c r="DV60" i="15"/>
  <c r="DU60" i="15"/>
  <c r="DT60" i="15"/>
  <c r="DS60" i="15"/>
  <c r="DR60" i="15"/>
  <c r="DQ60" i="15"/>
  <c r="DP60" i="15"/>
  <c r="DO60" i="15"/>
  <c r="DN60" i="15"/>
  <c r="DM60" i="15"/>
  <c r="DL60" i="15"/>
  <c r="DK60" i="15"/>
  <c r="DJ60" i="15"/>
  <c r="DI60" i="15"/>
  <c r="DH60" i="15"/>
  <c r="DG60" i="15"/>
  <c r="DF60" i="15"/>
  <c r="DE60" i="15"/>
  <c r="DD60" i="15"/>
  <c r="DC60" i="15"/>
  <c r="DB60" i="15"/>
  <c r="DA60" i="15"/>
  <c r="CZ60" i="15"/>
  <c r="CY60" i="15"/>
  <c r="CX60" i="15"/>
  <c r="CW60" i="15"/>
  <c r="CV60" i="15"/>
  <c r="CU60" i="15"/>
  <c r="CT60" i="15"/>
  <c r="CS60" i="15"/>
  <c r="CR60" i="15"/>
  <c r="CQ60" i="15"/>
  <c r="CP60" i="15"/>
  <c r="CO60" i="15"/>
  <c r="CN60" i="15"/>
  <c r="CM60" i="15"/>
  <c r="CL60" i="15"/>
  <c r="CK60" i="15"/>
  <c r="CJ60" i="15"/>
  <c r="CI60" i="15"/>
  <c r="CH60" i="15"/>
  <c r="CG60" i="15"/>
  <c r="CF60" i="15"/>
  <c r="CE60" i="15"/>
  <c r="CD60" i="15"/>
  <c r="CC60" i="15"/>
  <c r="CB60" i="15"/>
  <c r="CA60" i="15"/>
  <c r="BZ60" i="15"/>
  <c r="BY60" i="15"/>
  <c r="BX60" i="15"/>
  <c r="BW60" i="15"/>
  <c r="BV60" i="15"/>
  <c r="BU60" i="15"/>
  <c r="BT60" i="15"/>
  <c r="BS60" i="15"/>
  <c r="BR60" i="15"/>
  <c r="BQ60" i="15"/>
  <c r="BP60" i="15"/>
  <c r="BO60" i="15"/>
  <c r="BN60" i="15"/>
  <c r="BM60" i="15"/>
  <c r="BL60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FO62" i="15"/>
  <c r="FN62" i="15"/>
  <c r="FM62" i="15"/>
  <c r="FL62" i="15"/>
  <c r="FK62" i="15"/>
  <c r="FJ62" i="15"/>
  <c r="FI62" i="15"/>
  <c r="FH62" i="15"/>
  <c r="FG62" i="15"/>
  <c r="FF62" i="15"/>
  <c r="FE62" i="15"/>
  <c r="FD62" i="15"/>
  <c r="FC62" i="15"/>
  <c r="FB62" i="15"/>
  <c r="FA62" i="15"/>
  <c r="EZ62" i="15"/>
  <c r="EY62" i="15"/>
  <c r="EX62" i="15"/>
  <c r="EW62" i="15"/>
  <c r="EV62" i="15"/>
  <c r="EU62" i="15"/>
  <c r="ET62" i="15"/>
  <c r="ES62" i="15"/>
  <c r="ER62" i="15"/>
  <c r="EQ62" i="15"/>
  <c r="EP62" i="15"/>
  <c r="EO62" i="15"/>
  <c r="EN62" i="15"/>
  <c r="EM62" i="15"/>
  <c r="EL62" i="15"/>
  <c r="EK62" i="15"/>
  <c r="EJ62" i="15"/>
  <c r="EI62" i="15"/>
  <c r="EH62" i="15"/>
  <c r="EG62" i="15"/>
  <c r="EF62" i="15"/>
  <c r="EE62" i="15"/>
  <c r="ED62" i="15"/>
  <c r="EC62" i="15"/>
  <c r="EB62" i="15"/>
  <c r="EA62" i="15"/>
  <c r="DZ62" i="15"/>
  <c r="DY62" i="15"/>
  <c r="DX62" i="15"/>
  <c r="DW62" i="15"/>
  <c r="DV62" i="15"/>
  <c r="DU62" i="15"/>
  <c r="DT62" i="15"/>
  <c r="DS62" i="15"/>
  <c r="DR62" i="15"/>
  <c r="DQ62" i="15"/>
  <c r="DP62" i="15"/>
  <c r="DO62" i="15"/>
  <c r="DN62" i="15"/>
  <c r="DM62" i="15"/>
  <c r="DL62" i="15"/>
  <c r="DK62" i="15"/>
  <c r="DJ62" i="15"/>
  <c r="DI62" i="15"/>
  <c r="DH62" i="15"/>
  <c r="DG62" i="15"/>
  <c r="DF62" i="15"/>
  <c r="DE62" i="15"/>
  <c r="DD62" i="15"/>
  <c r="DC62" i="15"/>
  <c r="DB62" i="15"/>
  <c r="DA62" i="15"/>
  <c r="CZ62" i="15"/>
  <c r="CY62" i="15"/>
  <c r="CX62" i="15"/>
  <c r="CW62" i="15"/>
  <c r="CV62" i="15"/>
  <c r="CU62" i="15"/>
  <c r="CT62" i="15"/>
  <c r="CS62" i="15"/>
  <c r="CR62" i="15"/>
  <c r="CQ62" i="15"/>
  <c r="CP62" i="15"/>
  <c r="CO62" i="15"/>
  <c r="CN62" i="15"/>
  <c r="CM62" i="15"/>
  <c r="CL62" i="15"/>
  <c r="CK62" i="15"/>
  <c r="CJ62" i="15"/>
  <c r="CI62" i="15"/>
  <c r="CH62" i="15"/>
  <c r="CG62" i="15"/>
  <c r="CF62" i="15"/>
  <c r="CE62" i="15"/>
  <c r="CD62" i="15"/>
  <c r="CC62" i="15"/>
  <c r="CB62" i="15"/>
  <c r="CA62" i="15"/>
  <c r="BZ62" i="15"/>
  <c r="BY62" i="15"/>
  <c r="BX62" i="15"/>
  <c r="BW62" i="15"/>
  <c r="BV62" i="15"/>
  <c r="BU62" i="15"/>
  <c r="BT62" i="15"/>
  <c r="BS62" i="15"/>
  <c r="BR62" i="15"/>
  <c r="BQ62" i="15"/>
  <c r="BP62" i="15"/>
  <c r="BO62" i="15"/>
  <c r="BN62" i="15"/>
  <c r="BM62" i="15"/>
  <c r="BL62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GO62" i="15" s="1"/>
  <c r="FQ62" i="15" s="1"/>
  <c r="GJ62" i="15" s="1"/>
  <c r="FO64" i="15"/>
  <c r="FN64" i="15"/>
  <c r="FM64" i="15"/>
  <c r="FL64" i="15"/>
  <c r="FK64" i="15"/>
  <c r="FJ64" i="15"/>
  <c r="FI64" i="15"/>
  <c r="FH64" i="15"/>
  <c r="FG64" i="15"/>
  <c r="FF64" i="15"/>
  <c r="FE64" i="15"/>
  <c r="FD64" i="15"/>
  <c r="FC64" i="15"/>
  <c r="FB64" i="15"/>
  <c r="FA64" i="15"/>
  <c r="EZ64" i="15"/>
  <c r="EY64" i="15"/>
  <c r="EX64" i="15"/>
  <c r="EW64" i="15"/>
  <c r="EV64" i="15"/>
  <c r="EU64" i="15"/>
  <c r="ET64" i="15"/>
  <c r="ES64" i="15"/>
  <c r="ER64" i="15"/>
  <c r="EQ64" i="15"/>
  <c r="EP64" i="15"/>
  <c r="EO64" i="15"/>
  <c r="EN64" i="15"/>
  <c r="EM64" i="15"/>
  <c r="EL64" i="15"/>
  <c r="EK64" i="15"/>
  <c r="EJ64" i="15"/>
  <c r="EI64" i="15"/>
  <c r="EH64" i="15"/>
  <c r="EG64" i="15"/>
  <c r="EF64" i="15"/>
  <c r="EE64" i="15"/>
  <c r="ED64" i="15"/>
  <c r="EC64" i="15"/>
  <c r="EB64" i="15"/>
  <c r="EA64" i="15"/>
  <c r="DZ64" i="15"/>
  <c r="DY64" i="15"/>
  <c r="DX64" i="15"/>
  <c r="DW64" i="15"/>
  <c r="DV64" i="15"/>
  <c r="DU64" i="15"/>
  <c r="DT64" i="15"/>
  <c r="DS64" i="15"/>
  <c r="DR64" i="15"/>
  <c r="DQ64" i="15"/>
  <c r="DP64" i="15"/>
  <c r="DO64" i="15"/>
  <c r="DN64" i="15"/>
  <c r="DM64" i="15"/>
  <c r="DL64" i="15"/>
  <c r="DK64" i="15"/>
  <c r="DJ64" i="15"/>
  <c r="DI64" i="15"/>
  <c r="DH64" i="15"/>
  <c r="DG64" i="15"/>
  <c r="DF64" i="15"/>
  <c r="DE64" i="15"/>
  <c r="DD64" i="15"/>
  <c r="DC64" i="15"/>
  <c r="DB64" i="15"/>
  <c r="DA64" i="15"/>
  <c r="CZ64" i="15"/>
  <c r="CY64" i="15"/>
  <c r="CX64" i="15"/>
  <c r="CW64" i="15"/>
  <c r="CV64" i="15"/>
  <c r="CU64" i="15"/>
  <c r="CT64" i="15"/>
  <c r="CS64" i="15"/>
  <c r="CR64" i="15"/>
  <c r="CQ64" i="15"/>
  <c r="CP64" i="15"/>
  <c r="CO64" i="15"/>
  <c r="CN64" i="15"/>
  <c r="CM64" i="15"/>
  <c r="CL64" i="15"/>
  <c r="CK64" i="15"/>
  <c r="CJ64" i="15"/>
  <c r="CI64" i="15"/>
  <c r="CH64" i="15"/>
  <c r="CG64" i="15"/>
  <c r="CF64" i="15"/>
  <c r="CE64" i="15"/>
  <c r="CD64" i="15"/>
  <c r="CC64" i="15"/>
  <c r="CB64" i="15"/>
  <c r="CA64" i="15"/>
  <c r="BZ64" i="15"/>
  <c r="BY64" i="15"/>
  <c r="BX64" i="15"/>
  <c r="BW64" i="15"/>
  <c r="BV64" i="15"/>
  <c r="BU64" i="15"/>
  <c r="BT64" i="15"/>
  <c r="BS64" i="15"/>
  <c r="BR64" i="15"/>
  <c r="BQ64" i="15"/>
  <c r="BP64" i="15"/>
  <c r="BO64" i="15"/>
  <c r="BN64" i="15"/>
  <c r="BM64" i="15"/>
  <c r="BL64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GP64" i="15" s="1"/>
  <c r="FR64" i="15" s="1"/>
  <c r="GK64" i="15" s="1"/>
  <c r="FO66" i="15"/>
  <c r="FN66" i="15"/>
  <c r="FM66" i="15"/>
  <c r="FL66" i="15"/>
  <c r="FK66" i="15"/>
  <c r="FJ66" i="15"/>
  <c r="FI66" i="15"/>
  <c r="FH66" i="15"/>
  <c r="FG66" i="15"/>
  <c r="FF66" i="15"/>
  <c r="FE66" i="15"/>
  <c r="FD66" i="15"/>
  <c r="FC66" i="15"/>
  <c r="FB66" i="15"/>
  <c r="FA66" i="15"/>
  <c r="EZ66" i="15"/>
  <c r="EY66" i="15"/>
  <c r="EX66" i="15"/>
  <c r="EW66" i="15"/>
  <c r="EV66" i="15"/>
  <c r="EU66" i="15"/>
  <c r="ET66" i="15"/>
  <c r="ES66" i="15"/>
  <c r="ER66" i="15"/>
  <c r="EQ66" i="15"/>
  <c r="EP66" i="15"/>
  <c r="EO66" i="15"/>
  <c r="EN66" i="15"/>
  <c r="EM66" i="15"/>
  <c r="EL66" i="15"/>
  <c r="EK66" i="15"/>
  <c r="EJ66" i="15"/>
  <c r="EI66" i="15"/>
  <c r="EH66" i="15"/>
  <c r="EG66" i="15"/>
  <c r="EF66" i="15"/>
  <c r="EE66" i="15"/>
  <c r="ED66" i="15"/>
  <c r="EC66" i="15"/>
  <c r="EB66" i="15"/>
  <c r="EA66" i="15"/>
  <c r="DZ66" i="15"/>
  <c r="DY66" i="15"/>
  <c r="DX66" i="15"/>
  <c r="DW66" i="15"/>
  <c r="DV66" i="15"/>
  <c r="DU66" i="15"/>
  <c r="DT66" i="15"/>
  <c r="DS66" i="15"/>
  <c r="DR66" i="15"/>
  <c r="DQ66" i="15"/>
  <c r="DP66" i="15"/>
  <c r="DO66" i="15"/>
  <c r="DN66" i="15"/>
  <c r="DM66" i="15"/>
  <c r="DL66" i="15"/>
  <c r="DK66" i="15"/>
  <c r="DJ66" i="15"/>
  <c r="DI66" i="15"/>
  <c r="DH66" i="15"/>
  <c r="DG66" i="15"/>
  <c r="DF66" i="15"/>
  <c r="DE66" i="15"/>
  <c r="DD66" i="15"/>
  <c r="DC66" i="15"/>
  <c r="DB66" i="15"/>
  <c r="DA66" i="15"/>
  <c r="CZ66" i="15"/>
  <c r="CY66" i="15"/>
  <c r="CX66" i="15"/>
  <c r="CW66" i="15"/>
  <c r="CV66" i="15"/>
  <c r="CU66" i="15"/>
  <c r="CT66" i="15"/>
  <c r="CS66" i="15"/>
  <c r="CR66" i="15"/>
  <c r="CQ66" i="15"/>
  <c r="CP66" i="15"/>
  <c r="CO66" i="15"/>
  <c r="CN66" i="15"/>
  <c r="CM66" i="15"/>
  <c r="CL66" i="15"/>
  <c r="CK66" i="15"/>
  <c r="CJ66" i="15"/>
  <c r="CI66" i="15"/>
  <c r="CH66" i="15"/>
  <c r="CG66" i="15"/>
  <c r="CF66" i="15"/>
  <c r="CE66" i="15"/>
  <c r="CD66" i="15"/>
  <c r="CC66" i="15"/>
  <c r="CB66" i="15"/>
  <c r="CA66" i="15"/>
  <c r="BZ66" i="15"/>
  <c r="BY66" i="15"/>
  <c r="BX66" i="15"/>
  <c r="BW66" i="15"/>
  <c r="BV66" i="15"/>
  <c r="BU66" i="15"/>
  <c r="BT66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FO68" i="15"/>
  <c r="FN68" i="15"/>
  <c r="FM68" i="15"/>
  <c r="FL68" i="15"/>
  <c r="FK68" i="15"/>
  <c r="FJ68" i="15"/>
  <c r="FI68" i="15"/>
  <c r="FH68" i="15"/>
  <c r="FG68" i="15"/>
  <c r="FF68" i="15"/>
  <c r="FE68" i="15"/>
  <c r="FD68" i="15"/>
  <c r="FC68" i="15"/>
  <c r="FB68" i="15"/>
  <c r="FA68" i="15"/>
  <c r="EZ68" i="15"/>
  <c r="EY68" i="15"/>
  <c r="EX68" i="15"/>
  <c r="EW68" i="15"/>
  <c r="EV68" i="15"/>
  <c r="EU68" i="15"/>
  <c r="ET68" i="15"/>
  <c r="ES68" i="15"/>
  <c r="ER68" i="15"/>
  <c r="EQ68" i="15"/>
  <c r="EP68" i="15"/>
  <c r="EO68" i="15"/>
  <c r="EN68" i="15"/>
  <c r="EM68" i="15"/>
  <c r="EL68" i="15"/>
  <c r="EK68" i="15"/>
  <c r="EJ68" i="15"/>
  <c r="EI68" i="15"/>
  <c r="EH68" i="15"/>
  <c r="EG68" i="15"/>
  <c r="EF68" i="15"/>
  <c r="EE68" i="15"/>
  <c r="ED68" i="15"/>
  <c r="EC68" i="15"/>
  <c r="EB68" i="15"/>
  <c r="EA68" i="15"/>
  <c r="DZ68" i="15"/>
  <c r="DY68" i="15"/>
  <c r="DX68" i="15"/>
  <c r="DW68" i="15"/>
  <c r="DV68" i="15"/>
  <c r="DU68" i="15"/>
  <c r="DT68" i="15"/>
  <c r="DS68" i="15"/>
  <c r="DR68" i="15"/>
  <c r="DQ68" i="15"/>
  <c r="DP68" i="15"/>
  <c r="DO68" i="15"/>
  <c r="DN68" i="15"/>
  <c r="DM68" i="15"/>
  <c r="DL68" i="15"/>
  <c r="DK68" i="15"/>
  <c r="DJ68" i="15"/>
  <c r="DI68" i="15"/>
  <c r="DH68" i="15"/>
  <c r="DG68" i="15"/>
  <c r="DF68" i="15"/>
  <c r="DE68" i="15"/>
  <c r="DD68" i="15"/>
  <c r="DC68" i="15"/>
  <c r="DB68" i="15"/>
  <c r="DA68" i="15"/>
  <c r="CZ68" i="15"/>
  <c r="CY68" i="15"/>
  <c r="CX68" i="15"/>
  <c r="CW68" i="15"/>
  <c r="CV68" i="15"/>
  <c r="CU68" i="15"/>
  <c r="CT68" i="15"/>
  <c r="CS68" i="15"/>
  <c r="CR68" i="15"/>
  <c r="CQ68" i="15"/>
  <c r="CP68" i="15"/>
  <c r="CO68" i="15"/>
  <c r="CN68" i="15"/>
  <c r="CM68" i="15"/>
  <c r="CL68" i="15"/>
  <c r="CK68" i="15"/>
  <c r="CJ68" i="15"/>
  <c r="CI68" i="15"/>
  <c r="CH68" i="15"/>
  <c r="CG68" i="15"/>
  <c r="CF68" i="15"/>
  <c r="CE68" i="15"/>
  <c r="CD68" i="15"/>
  <c r="CC68" i="15"/>
  <c r="CB68" i="15"/>
  <c r="CA68" i="15"/>
  <c r="BZ68" i="15"/>
  <c r="BY68" i="15"/>
  <c r="BX68" i="15"/>
  <c r="BW68" i="15"/>
  <c r="BV68" i="15"/>
  <c r="BU68" i="15"/>
  <c r="BT68" i="15"/>
  <c r="BS68" i="15"/>
  <c r="BR68" i="15"/>
  <c r="BQ68" i="15"/>
  <c r="BP68" i="15"/>
  <c r="BO68" i="15"/>
  <c r="BN68" i="15"/>
  <c r="BM68" i="15"/>
  <c r="BL68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GO68" i="15" s="1"/>
  <c r="FQ68" i="15" s="1"/>
  <c r="GJ68" i="15" s="1"/>
  <c r="FO70" i="15"/>
  <c r="FN70" i="15"/>
  <c r="FM70" i="15"/>
  <c r="FL70" i="15"/>
  <c r="FK70" i="15"/>
  <c r="FJ70" i="15"/>
  <c r="FI70" i="15"/>
  <c r="FH70" i="15"/>
  <c r="FG70" i="15"/>
  <c r="FF70" i="15"/>
  <c r="FE70" i="15"/>
  <c r="FD70" i="15"/>
  <c r="FC70" i="15"/>
  <c r="FB70" i="15"/>
  <c r="FA70" i="15"/>
  <c r="EZ70" i="15"/>
  <c r="EY70" i="15"/>
  <c r="EX70" i="15"/>
  <c r="EW70" i="15"/>
  <c r="EV70" i="15"/>
  <c r="EU70" i="15"/>
  <c r="ET70" i="15"/>
  <c r="ES70" i="15"/>
  <c r="ER70" i="15"/>
  <c r="EQ70" i="15"/>
  <c r="EP70" i="15"/>
  <c r="EO70" i="15"/>
  <c r="EN70" i="15"/>
  <c r="EM70" i="15"/>
  <c r="EL70" i="15"/>
  <c r="EK70" i="15"/>
  <c r="EJ70" i="15"/>
  <c r="EI70" i="15"/>
  <c r="EH70" i="15"/>
  <c r="EG70" i="15"/>
  <c r="EF70" i="15"/>
  <c r="EE70" i="15"/>
  <c r="ED70" i="15"/>
  <c r="EC70" i="15"/>
  <c r="EB70" i="15"/>
  <c r="EA70" i="15"/>
  <c r="DZ70" i="15"/>
  <c r="DY70" i="15"/>
  <c r="DX70" i="15"/>
  <c r="DW70" i="15"/>
  <c r="DV70" i="15"/>
  <c r="DU70" i="15"/>
  <c r="DT70" i="15"/>
  <c r="DS70" i="15"/>
  <c r="DR70" i="15"/>
  <c r="DQ70" i="15"/>
  <c r="DP70" i="15"/>
  <c r="DO70" i="15"/>
  <c r="DN70" i="15"/>
  <c r="DM70" i="15"/>
  <c r="DL70" i="15"/>
  <c r="DK70" i="15"/>
  <c r="DJ70" i="15"/>
  <c r="DI70" i="15"/>
  <c r="DH70" i="15"/>
  <c r="DG70" i="15"/>
  <c r="DF70" i="15"/>
  <c r="DE70" i="15"/>
  <c r="DD70" i="15"/>
  <c r="DC70" i="15"/>
  <c r="DB70" i="15"/>
  <c r="DA70" i="15"/>
  <c r="CZ70" i="15"/>
  <c r="CY70" i="15"/>
  <c r="CX70" i="15"/>
  <c r="CW70" i="15"/>
  <c r="CV70" i="15"/>
  <c r="CU70" i="15"/>
  <c r="CT70" i="15"/>
  <c r="CS70" i="15"/>
  <c r="CR70" i="15"/>
  <c r="CQ70" i="15"/>
  <c r="CP70" i="15"/>
  <c r="CO70" i="15"/>
  <c r="CN70" i="15"/>
  <c r="CM70" i="15"/>
  <c r="CL70" i="15"/>
  <c r="CK70" i="15"/>
  <c r="CJ70" i="15"/>
  <c r="CI70" i="15"/>
  <c r="CH70" i="15"/>
  <c r="CG70" i="15"/>
  <c r="CF70" i="15"/>
  <c r="CE70" i="15"/>
  <c r="CD70" i="15"/>
  <c r="CC70" i="15"/>
  <c r="CB70" i="15"/>
  <c r="CA70" i="15"/>
  <c r="BZ70" i="15"/>
  <c r="BY70" i="15"/>
  <c r="BX70" i="15"/>
  <c r="BW70" i="15"/>
  <c r="BV70" i="15"/>
  <c r="BU70" i="15"/>
  <c r="BT70" i="15"/>
  <c r="BS70" i="15"/>
  <c r="BR70" i="15"/>
  <c r="BQ70" i="15"/>
  <c r="BP70" i="15"/>
  <c r="BO70" i="15"/>
  <c r="BN70" i="15"/>
  <c r="BM70" i="15"/>
  <c r="BL70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GQ70" i="15" s="1"/>
  <c r="FS70" i="15" s="1"/>
  <c r="GL70" i="15" s="1"/>
  <c r="D3" i="25"/>
  <c r="B8" i="25" s="1"/>
  <c r="B9" i="25" s="1"/>
  <c r="U38" i="25"/>
  <c r="T38" i="25"/>
  <c r="U37" i="25"/>
  <c r="T37" i="25"/>
  <c r="U36" i="25"/>
  <c r="T36" i="25"/>
  <c r="U35" i="25"/>
  <c r="T35" i="25"/>
  <c r="U34" i="25"/>
  <c r="T34" i="25"/>
  <c r="U33" i="25"/>
  <c r="T33" i="25"/>
  <c r="U32" i="25"/>
  <c r="T32" i="25"/>
  <c r="U31" i="25"/>
  <c r="T31" i="25"/>
  <c r="U30" i="25"/>
  <c r="T30" i="25"/>
  <c r="U29" i="25"/>
  <c r="T29" i="25"/>
  <c r="U28" i="25"/>
  <c r="T28" i="25"/>
  <c r="U27" i="25"/>
  <c r="T27" i="25"/>
  <c r="U26" i="25"/>
  <c r="T26" i="25"/>
  <c r="U25" i="25"/>
  <c r="T25" i="25"/>
  <c r="U24" i="25"/>
  <c r="T24" i="25"/>
  <c r="U23" i="25"/>
  <c r="T23" i="25"/>
  <c r="U22" i="25"/>
  <c r="T22" i="25"/>
  <c r="U21" i="25"/>
  <c r="T21" i="25"/>
  <c r="U20" i="25"/>
  <c r="T20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U13" i="25"/>
  <c r="T13" i="25"/>
  <c r="U12" i="25"/>
  <c r="T12" i="25"/>
  <c r="U11" i="25"/>
  <c r="T11" i="25"/>
  <c r="U10" i="25"/>
  <c r="T10" i="25"/>
  <c r="U9" i="25"/>
  <c r="T9" i="25"/>
  <c r="T8" i="25"/>
  <c r="U8" i="25"/>
  <c r="P38" i="25"/>
  <c r="O38" i="25"/>
  <c r="P37" i="25"/>
  <c r="O37" i="25"/>
  <c r="P36" i="25"/>
  <c r="O36" i="25"/>
  <c r="P35" i="25"/>
  <c r="O35" i="25"/>
  <c r="P34" i="25"/>
  <c r="O34" i="25"/>
  <c r="P33" i="25"/>
  <c r="O33" i="25"/>
  <c r="P32" i="25"/>
  <c r="O32" i="25"/>
  <c r="P31" i="25"/>
  <c r="O31" i="25"/>
  <c r="P30" i="25"/>
  <c r="O30" i="25"/>
  <c r="P29" i="25"/>
  <c r="O29" i="25"/>
  <c r="P28" i="25"/>
  <c r="O28" i="25"/>
  <c r="P27" i="25"/>
  <c r="O27" i="25"/>
  <c r="P26" i="25"/>
  <c r="O26" i="25"/>
  <c r="P25" i="25"/>
  <c r="O25" i="25"/>
  <c r="O24" i="25"/>
  <c r="P23" i="25"/>
  <c r="O23" i="25"/>
  <c r="P22" i="25"/>
  <c r="O22" i="25"/>
  <c r="P21" i="25"/>
  <c r="O21" i="25"/>
  <c r="P20" i="25"/>
  <c r="O20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P13" i="25"/>
  <c r="O13" i="25"/>
  <c r="P12" i="25"/>
  <c r="O12" i="25"/>
  <c r="P11" i="25"/>
  <c r="O11" i="25"/>
  <c r="P10" i="25"/>
  <c r="O10" i="25"/>
  <c r="P9" i="25"/>
  <c r="O9" i="25"/>
  <c r="P8" i="25"/>
  <c r="O8" i="25"/>
  <c r="K38" i="25"/>
  <c r="J38" i="25"/>
  <c r="K37" i="25"/>
  <c r="J37" i="25"/>
  <c r="K36" i="25"/>
  <c r="J36" i="25"/>
  <c r="K35" i="25"/>
  <c r="J35" i="25"/>
  <c r="K34" i="25"/>
  <c r="J34" i="25"/>
  <c r="K33" i="25"/>
  <c r="J33" i="25"/>
  <c r="K32" i="25"/>
  <c r="J32" i="25"/>
  <c r="K31" i="25"/>
  <c r="J31" i="25"/>
  <c r="K30" i="25"/>
  <c r="J30" i="25"/>
  <c r="K29" i="25"/>
  <c r="J29" i="25"/>
  <c r="K28" i="25"/>
  <c r="J28" i="25"/>
  <c r="K27" i="25"/>
  <c r="J27" i="25"/>
  <c r="K26" i="25"/>
  <c r="J26" i="25"/>
  <c r="K25" i="25"/>
  <c r="J25" i="25"/>
  <c r="K24" i="25"/>
  <c r="J24" i="25"/>
  <c r="K23" i="25"/>
  <c r="J23" i="25"/>
  <c r="K22" i="25"/>
  <c r="J22" i="25"/>
  <c r="K21" i="25"/>
  <c r="J21" i="25"/>
  <c r="K20" i="25"/>
  <c r="J20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K13" i="25"/>
  <c r="J13" i="25"/>
  <c r="K12" i="25"/>
  <c r="J12" i="25"/>
  <c r="K11" i="25"/>
  <c r="J11" i="25"/>
  <c r="K10" i="25"/>
  <c r="J10" i="25"/>
  <c r="K9" i="25"/>
  <c r="J9" i="25"/>
  <c r="K8" i="25"/>
  <c r="J8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G8" i="24"/>
  <c r="D2" i="24"/>
  <c r="B7" i="24" s="1"/>
  <c r="K8" i="24"/>
  <c r="L9" i="27"/>
  <c r="M9" i="27" s="1"/>
  <c r="O8" i="24"/>
  <c r="S8" i="24"/>
  <c r="O9" i="24"/>
  <c r="X9" i="24" s="1"/>
  <c r="Y9" i="24" s="1"/>
  <c r="Q10" i="27"/>
  <c r="R10" i="27"/>
  <c r="S9" i="24"/>
  <c r="V10" i="27"/>
  <c r="W10" i="27"/>
  <c r="K10" i="24"/>
  <c r="L11" i="25"/>
  <c r="M11" i="25" s="1"/>
  <c r="O10" i="24"/>
  <c r="S10" i="24"/>
  <c r="G11" i="24"/>
  <c r="K11" i="24"/>
  <c r="O11" i="24"/>
  <c r="S11" i="24"/>
  <c r="O12" i="24"/>
  <c r="S12" i="24"/>
  <c r="G13" i="24"/>
  <c r="X13" i="24" s="1"/>
  <c r="Y13" i="24" s="1"/>
  <c r="K13" i="24"/>
  <c r="O13" i="24"/>
  <c r="S13" i="24"/>
  <c r="G14" i="24"/>
  <c r="K14" i="24"/>
  <c r="O14" i="24"/>
  <c r="S14" i="24"/>
  <c r="G15" i="24"/>
  <c r="O15" i="24"/>
  <c r="S15" i="24"/>
  <c r="X15" i="24" s="1"/>
  <c r="K16" i="24"/>
  <c r="L17" i="27"/>
  <c r="M17" i="27" s="1"/>
  <c r="O16" i="24"/>
  <c r="S16" i="24"/>
  <c r="O17" i="24"/>
  <c r="S17" i="24"/>
  <c r="G18" i="24"/>
  <c r="K18" i="24"/>
  <c r="O18" i="24"/>
  <c r="S18" i="24"/>
  <c r="X18" i="24" s="1"/>
  <c r="K19" i="24"/>
  <c r="O19" i="24"/>
  <c r="S19" i="24"/>
  <c r="G20" i="24"/>
  <c r="K20" i="24"/>
  <c r="X20" i="24" s="1"/>
  <c r="Y20" i="24" s="1"/>
  <c r="S20" i="24"/>
  <c r="G21" i="24"/>
  <c r="X21" i="24"/>
  <c r="Y21" i="24" s="1"/>
  <c r="K21" i="24"/>
  <c r="O21" i="24"/>
  <c r="S21" i="24"/>
  <c r="G22" i="24"/>
  <c r="K22" i="24"/>
  <c r="O22" i="24"/>
  <c r="S22" i="24"/>
  <c r="G23" i="24"/>
  <c r="G24" i="25"/>
  <c r="H24" i="25" s="1"/>
  <c r="K23" i="24"/>
  <c r="X23" i="24" s="1"/>
  <c r="O23" i="24"/>
  <c r="S23" i="24"/>
  <c r="G24" i="24"/>
  <c r="G25" i="25"/>
  <c r="H25" i="25" s="1"/>
  <c r="AB25" i="25" s="1"/>
  <c r="AC25" i="25" s="1"/>
  <c r="K24" i="24"/>
  <c r="O24" i="24"/>
  <c r="S24" i="24"/>
  <c r="O25" i="24"/>
  <c r="X25" i="24" s="1"/>
  <c r="S25" i="24"/>
  <c r="G26" i="24"/>
  <c r="K26" i="24"/>
  <c r="O26" i="24"/>
  <c r="S26" i="24"/>
  <c r="G27" i="24"/>
  <c r="X27" i="24" s="1"/>
  <c r="Y27" i="24" s="1"/>
  <c r="K27" i="24"/>
  <c r="O27" i="24"/>
  <c r="S27" i="24"/>
  <c r="G28" i="24"/>
  <c r="K28" i="24"/>
  <c r="O28" i="24"/>
  <c r="S28" i="24"/>
  <c r="G29" i="24"/>
  <c r="X29" i="24" s="1"/>
  <c r="Y29" i="24" s="1"/>
  <c r="K29" i="24"/>
  <c r="O29" i="24"/>
  <c r="S29" i="24"/>
  <c r="G30" i="24"/>
  <c r="G31" i="25"/>
  <c r="H31" i="25" s="1"/>
  <c r="K30" i="24"/>
  <c r="L31" i="25"/>
  <c r="M31" i="25" s="1"/>
  <c r="O30" i="24"/>
  <c r="Q31" i="27"/>
  <c r="R31" i="27" s="1"/>
  <c r="AB31" i="27" s="1"/>
  <c r="AC31" i="27" s="1"/>
  <c r="S30" i="24"/>
  <c r="G31" i="24"/>
  <c r="G32" i="25"/>
  <c r="H32" i="25" s="1"/>
  <c r="K31" i="24"/>
  <c r="O31" i="24"/>
  <c r="S31" i="24"/>
  <c r="O32" i="24"/>
  <c r="S32" i="24"/>
  <c r="O33" i="24"/>
  <c r="S33" i="24"/>
  <c r="G34" i="24"/>
  <c r="K34" i="24"/>
  <c r="O34" i="24"/>
  <c r="S34" i="24"/>
  <c r="G35" i="24"/>
  <c r="K35" i="24"/>
  <c r="O35" i="24"/>
  <c r="S35" i="24"/>
  <c r="G36" i="24"/>
  <c r="K36" i="24"/>
  <c r="O36" i="24"/>
  <c r="X36" i="24"/>
  <c r="Y36" i="24" s="1"/>
  <c r="S36" i="24"/>
  <c r="G37" i="24"/>
  <c r="K37" i="24"/>
  <c r="O37" i="24"/>
  <c r="S37" i="24"/>
  <c r="O7" i="24"/>
  <c r="S7" i="24"/>
  <c r="V8" i="27"/>
  <c r="W8" i="27"/>
  <c r="GI200" i="15"/>
  <c r="GI198" i="15"/>
  <c r="GI196" i="15"/>
  <c r="GI194" i="15"/>
  <c r="GI192" i="15"/>
  <c r="GI100" i="15"/>
  <c r="GI98" i="15"/>
  <c r="GI96" i="15"/>
  <c r="GI94" i="15"/>
  <c r="GI92" i="15"/>
  <c r="AM1" i="15"/>
  <c r="B1" i="24" s="1"/>
  <c r="GI4" i="15"/>
  <c r="GI88" i="15"/>
  <c r="GI90" i="15"/>
  <c r="GI102" i="15"/>
  <c r="GI104" i="15"/>
  <c r="GI106" i="15"/>
  <c r="GI108" i="15"/>
  <c r="GI110" i="15"/>
  <c r="GI112" i="15"/>
  <c r="GI114" i="15"/>
  <c r="GI116" i="15"/>
  <c r="GI118" i="15"/>
  <c r="GI120" i="15"/>
  <c r="GI122" i="15"/>
  <c r="GI124" i="15"/>
  <c r="GI126" i="15"/>
  <c r="GI128" i="15"/>
  <c r="GI130" i="15"/>
  <c r="GI132" i="15"/>
  <c r="GI134" i="15"/>
  <c r="GI136" i="15"/>
  <c r="GI138" i="15"/>
  <c r="GI140" i="15"/>
  <c r="GI142" i="15"/>
  <c r="GI144" i="15"/>
  <c r="GI146" i="15"/>
  <c r="GI148" i="15"/>
  <c r="GI150" i="15"/>
  <c r="GI152" i="15"/>
  <c r="GI154" i="15"/>
  <c r="GI156" i="15"/>
  <c r="GI158" i="15"/>
  <c r="GI160" i="15"/>
  <c r="GI162" i="15"/>
  <c r="GI164" i="15"/>
  <c r="GI166" i="15"/>
  <c r="GI168" i="15"/>
  <c r="GI170" i="15"/>
  <c r="GI172" i="15"/>
  <c r="GI174" i="15"/>
  <c r="GI176" i="15"/>
  <c r="GI178" i="15"/>
  <c r="GI180" i="15"/>
  <c r="GI182" i="15"/>
  <c r="GI184" i="15"/>
  <c r="GI186" i="15"/>
  <c r="GI188" i="15"/>
  <c r="GI190" i="15"/>
  <c r="GI202" i="15"/>
  <c r="GI204" i="15"/>
  <c r="GI206" i="15"/>
  <c r="GI208" i="15"/>
  <c r="GI210" i="15"/>
  <c r="GI212" i="15"/>
  <c r="GI214" i="15"/>
  <c r="GI216" i="15"/>
  <c r="GI218" i="15"/>
  <c r="Q9" i="27"/>
  <c r="R9" i="27" s="1"/>
  <c r="L32" i="25"/>
  <c r="M32" i="25" s="1"/>
  <c r="GP36" i="15"/>
  <c r="FR36" i="15" s="1"/>
  <c r="GK36" i="15" s="1"/>
  <c r="GO36" i="15"/>
  <c r="FQ36" i="15" s="1"/>
  <c r="GJ36" i="15" s="1"/>
  <c r="G16" i="27"/>
  <c r="H16" i="27" s="1"/>
  <c r="G10" i="25"/>
  <c r="H10" i="25" s="1"/>
  <c r="Q10" i="25"/>
  <c r="R10" i="25" s="1"/>
  <c r="GP26" i="15"/>
  <c r="FR26" i="15"/>
  <c r="GK26" i="15" s="1"/>
  <c r="GO26" i="15"/>
  <c r="FQ26" i="15" s="1"/>
  <c r="GJ26" i="15" s="1"/>
  <c r="GN18" i="15"/>
  <c r="FP18" i="15" s="1"/>
  <c r="GP18" i="15"/>
  <c r="FR18" i="15" s="1"/>
  <c r="GK18" i="15" s="1"/>
  <c r="GN22" i="15"/>
  <c r="FP22" i="15"/>
  <c r="GI22" i="15" s="1"/>
  <c r="GQ26" i="15"/>
  <c r="FS26" i="15"/>
  <c r="GL26" i="15" s="1"/>
  <c r="GN26" i="15"/>
  <c r="FP26" i="15" s="1"/>
  <c r="GI26" i="15" s="1"/>
  <c r="AB38" i="27"/>
  <c r="AC38" i="27" s="1"/>
  <c r="GN34" i="15"/>
  <c r="FP34" i="15" s="1"/>
  <c r="GI34" i="15" s="1"/>
  <c r="GP34" i="15"/>
  <c r="FR34" i="15" s="1"/>
  <c r="GK34" i="15" s="1"/>
  <c r="GQ18" i="15"/>
  <c r="FS18" i="15" s="1"/>
  <c r="GL18" i="15" s="1"/>
  <c r="X32" i="24"/>
  <c r="Y32" i="24" s="1"/>
  <c r="GP38" i="15"/>
  <c r="FR38" i="15"/>
  <c r="GK38" i="15" s="1"/>
  <c r="GP62" i="15"/>
  <c r="FR62" i="15" s="1"/>
  <c r="GK62" i="15" s="1"/>
  <c r="GO42" i="15"/>
  <c r="FQ42" i="15" s="1"/>
  <c r="GJ42" i="15" s="1"/>
  <c r="AB10" i="27"/>
  <c r="AC10" i="27" s="1"/>
  <c r="AB10" i="25"/>
  <c r="GP46" i="15"/>
  <c r="FR46" i="15" s="1"/>
  <c r="GK46" i="15" s="1"/>
  <c r="GQ22" i="15"/>
  <c r="FS22" i="15"/>
  <c r="GL22" i="15" s="1"/>
  <c r="GO22" i="15"/>
  <c r="FQ22" i="15"/>
  <c r="GJ22" i="15" s="1"/>
  <c r="GQ36" i="15"/>
  <c r="FS36" i="15" s="1"/>
  <c r="GL36" i="15"/>
  <c r="GN36" i="15"/>
  <c r="FP36" i="15" s="1"/>
  <c r="GR36" i="15" s="1"/>
  <c r="X12" i="24" l="1"/>
  <c r="Y12" i="24" s="1"/>
  <c r="GO32" i="15"/>
  <c r="FQ32" i="15" s="1"/>
  <c r="GJ32" i="15" s="1"/>
  <c r="GO40" i="15"/>
  <c r="FQ40" i="15" s="1"/>
  <c r="GJ40" i="15" s="1"/>
  <c r="GN40" i="15"/>
  <c r="FP40" i="15" s="1"/>
  <c r="GI40" i="15" s="1"/>
  <c r="GO50" i="15"/>
  <c r="FQ50" i="15" s="1"/>
  <c r="GJ50" i="15" s="1"/>
  <c r="GN30" i="15"/>
  <c r="FP30" i="15" s="1"/>
  <c r="GI30" i="15" s="1"/>
  <c r="GP30" i="15"/>
  <c r="FR30" i="15" s="1"/>
  <c r="GK30" i="15" s="1"/>
  <c r="AB18" i="27"/>
  <c r="AC18" i="27" s="1"/>
  <c r="GQ28" i="15"/>
  <c r="FS28" i="15" s="1"/>
  <c r="GL28" i="15" s="1"/>
  <c r="AB17" i="25"/>
  <c r="AC17" i="25" s="1"/>
  <c r="AB16" i="25"/>
  <c r="AC16" i="25" s="1"/>
  <c r="GI18" i="15"/>
  <c r="GR18" i="15"/>
  <c r="AB35" i="25"/>
  <c r="AC35" i="25" s="1"/>
  <c r="V20" i="24"/>
  <c r="X16" i="24"/>
  <c r="Y16" i="24" s="1"/>
  <c r="GQ30" i="15"/>
  <c r="FS30" i="15" s="1"/>
  <c r="GL30" i="15" s="1"/>
  <c r="GQ64" i="15"/>
  <c r="FS64" i="15" s="1"/>
  <c r="GL64" i="15" s="1"/>
  <c r="GP40" i="15"/>
  <c r="FR40" i="15" s="1"/>
  <c r="GK40" i="15" s="1"/>
  <c r="GI36" i="15"/>
  <c r="GQ40" i="15"/>
  <c r="FS40" i="15" s="1"/>
  <c r="GL40" i="15" s="1"/>
  <c r="GR26" i="15"/>
  <c r="AB24" i="27"/>
  <c r="AC24" i="27" s="1"/>
  <c r="X24" i="24"/>
  <c r="Y24" i="24" s="1"/>
  <c r="AB18" i="25"/>
  <c r="AC18" i="25" s="1"/>
  <c r="AB22" i="27"/>
  <c r="AC22" i="27" s="1"/>
  <c r="AB19" i="25"/>
  <c r="AC19" i="25" s="1"/>
  <c r="AB32" i="27"/>
  <c r="AC32" i="27" s="1"/>
  <c r="GN42" i="15"/>
  <c r="FP42" i="15" s="1"/>
  <c r="GI42" i="15" s="1"/>
  <c r="AB13" i="25"/>
  <c r="AC13" i="25" s="1"/>
  <c r="AB27" i="25"/>
  <c r="AC27" i="25" s="1"/>
  <c r="GQ42" i="15"/>
  <c r="FS42" i="15" s="1"/>
  <c r="GL42" i="15" s="1"/>
  <c r="GO30" i="15"/>
  <c r="FQ30" i="15" s="1"/>
  <c r="GJ30" i="15" s="1"/>
  <c r="AB33" i="27"/>
  <c r="AC33" i="27" s="1"/>
  <c r="AB36" i="27"/>
  <c r="AC36" i="27" s="1"/>
  <c r="X17" i="24"/>
  <c r="GN58" i="15"/>
  <c r="FP58" i="15" s="1"/>
  <c r="GO64" i="15"/>
  <c r="FQ64" i="15" s="1"/>
  <c r="GJ64" i="15" s="1"/>
  <c r="GQ38" i="15"/>
  <c r="FS38" i="15" s="1"/>
  <c r="GL38" i="15" s="1"/>
  <c r="AB12" i="25"/>
  <c r="AC12" i="25" s="1"/>
  <c r="GQ50" i="15"/>
  <c r="FS50" i="15" s="1"/>
  <c r="GL50" i="15" s="1"/>
  <c r="GO58" i="15"/>
  <c r="FQ58" i="15" s="1"/>
  <c r="GJ58" i="15" s="1"/>
  <c r="AB17" i="27"/>
  <c r="AC17" i="27" s="1"/>
  <c r="AB30" i="25"/>
  <c r="AC30" i="25" s="1"/>
  <c r="GP50" i="15"/>
  <c r="FR50" i="15" s="1"/>
  <c r="GK50" i="15" s="1"/>
  <c r="X26" i="24"/>
  <c r="Y26" i="24" s="1"/>
  <c r="GP66" i="15"/>
  <c r="FR66" i="15" s="1"/>
  <c r="GK66" i="15" s="1"/>
  <c r="GP52" i="15"/>
  <c r="FR52" i="15" s="1"/>
  <c r="GK52" i="15" s="1"/>
  <c r="GN50" i="15"/>
  <c r="FP50" i="15" s="1"/>
  <c r="GI50" i="15" s="1"/>
  <c r="AB21" i="25"/>
  <c r="AC21" i="25" s="1"/>
  <c r="AB13" i="27"/>
  <c r="AC13" i="27" s="1"/>
  <c r="X37" i="24"/>
  <c r="AB24" i="25"/>
  <c r="AC24" i="25" s="1"/>
  <c r="X33" i="24"/>
  <c r="Y33" i="24" s="1"/>
  <c r="X28" i="24"/>
  <c r="Y28" i="24" s="1"/>
  <c r="GQ60" i="15"/>
  <c r="FS60" i="15" s="1"/>
  <c r="GL60" i="15" s="1"/>
  <c r="AB28" i="25"/>
  <c r="AC28" i="25" s="1"/>
  <c r="AB28" i="27"/>
  <c r="AC28" i="27" s="1"/>
  <c r="AB16" i="27"/>
  <c r="AC16" i="27" s="1"/>
  <c r="X19" i="24"/>
  <c r="Y19" i="24" s="1"/>
  <c r="GN38" i="15"/>
  <c r="FP38" i="15" s="1"/>
  <c r="X35" i="24"/>
  <c r="AB21" i="27"/>
  <c r="AC21" i="27" s="1"/>
  <c r="B9" i="27"/>
  <c r="AI9" i="27" s="1"/>
  <c r="GP14" i="15"/>
  <c r="FR14" i="15" s="1"/>
  <c r="GK14" i="15" s="1"/>
  <c r="GQ14" i="15"/>
  <c r="FS14" i="15" s="1"/>
  <c r="GL14" i="15" s="1"/>
  <c r="GO14" i="15"/>
  <c r="FQ14" i="15" s="1"/>
  <c r="GJ14" i="15" s="1"/>
  <c r="GN14" i="15"/>
  <c r="FP14" i="15" s="1"/>
  <c r="GI14" i="15" s="1"/>
  <c r="B8" i="24"/>
  <c r="C8" i="24" s="1"/>
  <c r="GQ20" i="15"/>
  <c r="FS20" i="15" s="1"/>
  <c r="GL20" i="15" s="1"/>
  <c r="L8" i="27"/>
  <c r="M8" i="27" s="1"/>
  <c r="AB8" i="27" s="1"/>
  <c r="AC8" i="27" s="1"/>
  <c r="X7" i="24"/>
  <c r="Y7" i="24" s="1"/>
  <c r="GO24" i="15"/>
  <c r="FQ24" i="15" s="1"/>
  <c r="GJ24" i="15" s="1"/>
  <c r="X14" i="24"/>
  <c r="Y14" i="24" s="1"/>
  <c r="AB11" i="25"/>
  <c r="AC11" i="25" s="1"/>
  <c r="X10" i="24"/>
  <c r="Y10" i="24" s="1"/>
  <c r="GQ16" i="15"/>
  <c r="FS16" i="15" s="1"/>
  <c r="GL16" i="15" s="1"/>
  <c r="GO16" i="15"/>
  <c r="FQ16" i="15" s="1"/>
  <c r="GJ16" i="15" s="1"/>
  <c r="AB15" i="25"/>
  <c r="AC15" i="25" s="1"/>
  <c r="GN20" i="15"/>
  <c r="FP20" i="15" s="1"/>
  <c r="GI20" i="15" s="1"/>
  <c r="GN16" i="15"/>
  <c r="FP16" i="15" s="1"/>
  <c r="GI16" i="15" s="1"/>
  <c r="GP16" i="15"/>
  <c r="FR16" i="15" s="1"/>
  <c r="GK16" i="15" s="1"/>
  <c r="GP10" i="15"/>
  <c r="FR10" i="15" s="1"/>
  <c r="GK10" i="15" s="1"/>
  <c r="AB8" i="25"/>
  <c r="AC8" i="25" s="1"/>
  <c r="GQ10" i="15"/>
  <c r="FS10" i="15" s="1"/>
  <c r="GL10" i="15" s="1"/>
  <c r="GN10" i="15"/>
  <c r="FP10" i="15" s="1"/>
  <c r="GI10" i="15" s="1"/>
  <c r="GO10" i="15"/>
  <c r="FQ10" i="15" s="1"/>
  <c r="GJ10" i="15" s="1"/>
  <c r="X8" i="24"/>
  <c r="Y8" i="24" s="1"/>
  <c r="GP12" i="15"/>
  <c r="FR12" i="15" s="1"/>
  <c r="GK12" i="15" s="1"/>
  <c r="GO12" i="15"/>
  <c r="FQ12" i="15" s="1"/>
  <c r="GJ12" i="15" s="1"/>
  <c r="GN12" i="15"/>
  <c r="FP12" i="15" s="1"/>
  <c r="GI12" i="15" s="1"/>
  <c r="AB9" i="25"/>
  <c r="AC9" i="25" s="1"/>
  <c r="AE7" i="24"/>
  <c r="B2" i="25"/>
  <c r="B40" i="25" s="1"/>
  <c r="C7" i="24"/>
  <c r="B2" i="27"/>
  <c r="B40" i="27" s="1"/>
  <c r="GE10" i="15"/>
  <c r="B12" i="15"/>
  <c r="B14" i="15" s="1"/>
  <c r="B16" i="15" s="1"/>
  <c r="C16" i="15" s="1"/>
  <c r="T7" i="24"/>
  <c r="AI8" i="27"/>
  <c r="C8" i="27"/>
  <c r="Y37" i="24"/>
  <c r="GR42" i="15"/>
  <c r="V23" i="24" s="1"/>
  <c r="GQ68" i="15"/>
  <c r="FS68" i="15" s="1"/>
  <c r="GL68" i="15" s="1"/>
  <c r="GP68" i="15"/>
  <c r="FR68" i="15" s="1"/>
  <c r="GK68" i="15" s="1"/>
  <c r="GN68" i="15"/>
  <c r="FP68" i="15" s="1"/>
  <c r="AI9" i="25"/>
  <c r="C9" i="25"/>
  <c r="GI52" i="15"/>
  <c r="AB31" i="25"/>
  <c r="AC31" i="25" s="1"/>
  <c r="Y15" i="24"/>
  <c r="V15" i="24"/>
  <c r="AB9" i="27"/>
  <c r="AC9" i="27" s="1"/>
  <c r="AC10" i="25"/>
  <c r="GO70" i="15"/>
  <c r="FQ70" i="15" s="1"/>
  <c r="GJ70" i="15" s="1"/>
  <c r="GO56" i="15"/>
  <c r="FQ56" i="15" s="1"/>
  <c r="GJ56" i="15" s="1"/>
  <c r="GQ56" i="15"/>
  <c r="FS56" i="15" s="1"/>
  <c r="GL56" i="15" s="1"/>
  <c r="GP54" i="15"/>
  <c r="FR54" i="15" s="1"/>
  <c r="GK54" i="15" s="1"/>
  <c r="GN54" i="15"/>
  <c r="FP54" i="15" s="1"/>
  <c r="GO54" i="15"/>
  <c r="FQ54" i="15" s="1"/>
  <c r="GJ54" i="15" s="1"/>
  <c r="GI58" i="15"/>
  <c r="GI38" i="15"/>
  <c r="GR38" i="15"/>
  <c r="V21" i="24" s="1"/>
  <c r="X30" i="24"/>
  <c r="GQ54" i="15"/>
  <c r="FS54" i="15" s="1"/>
  <c r="GL54" i="15" s="1"/>
  <c r="Y23" i="24"/>
  <c r="GR22" i="15"/>
  <c r="V13" i="24" s="1"/>
  <c r="B10" i="25"/>
  <c r="Y35" i="24"/>
  <c r="Y18" i="24"/>
  <c r="GQ52" i="15"/>
  <c r="FS52" i="15" s="1"/>
  <c r="GL52" i="15" s="1"/>
  <c r="GN66" i="15"/>
  <c r="FP66" i="15" s="1"/>
  <c r="GO66" i="15"/>
  <c r="FQ66" i="15" s="1"/>
  <c r="GJ66" i="15" s="1"/>
  <c r="GQ66" i="15"/>
  <c r="FS66" i="15" s="1"/>
  <c r="GL66" i="15" s="1"/>
  <c r="GQ44" i="15"/>
  <c r="FS44" i="15" s="1"/>
  <c r="GL44" i="15" s="1"/>
  <c r="GO44" i="15"/>
  <c r="FQ44" i="15" s="1"/>
  <c r="GJ44" i="15" s="1"/>
  <c r="GN44" i="15"/>
  <c r="FP44" i="15" s="1"/>
  <c r="X22" i="24"/>
  <c r="C8" i="25"/>
  <c r="AI8" i="25"/>
  <c r="Y25" i="24"/>
  <c r="Y17" i="24"/>
  <c r="X11" i="24"/>
  <c r="GO60" i="15"/>
  <c r="FQ60" i="15" s="1"/>
  <c r="GJ60" i="15" s="1"/>
  <c r="GP32" i="15"/>
  <c r="FR32" i="15" s="1"/>
  <c r="GK32" i="15" s="1"/>
  <c r="GQ32" i="15"/>
  <c r="FS32" i="15" s="1"/>
  <c r="GL32" i="15" s="1"/>
  <c r="GN32" i="15"/>
  <c r="FP32" i="15" s="1"/>
  <c r="GP28" i="15"/>
  <c r="FR28" i="15" s="1"/>
  <c r="GK28" i="15" s="1"/>
  <c r="GO28" i="15"/>
  <c r="FQ28" i="15" s="1"/>
  <c r="GJ28" i="15" s="1"/>
  <c r="GN28" i="15"/>
  <c r="FP28" i="15" s="1"/>
  <c r="AB12" i="27"/>
  <c r="AC12" i="27" s="1"/>
  <c r="AB20" i="27"/>
  <c r="AC20" i="27" s="1"/>
  <c r="GQ48" i="15"/>
  <c r="FS48" i="15" s="1"/>
  <c r="GL48" i="15" s="1"/>
  <c r="GP48" i="15"/>
  <c r="FR48" i="15" s="1"/>
  <c r="GK48" i="15" s="1"/>
  <c r="GO48" i="15"/>
  <c r="FQ48" i="15" s="1"/>
  <c r="GJ48" i="15" s="1"/>
  <c r="GN48" i="15"/>
  <c r="FP48" i="15" s="1"/>
  <c r="GO46" i="15"/>
  <c r="FQ46" i="15" s="1"/>
  <c r="GJ46" i="15" s="1"/>
  <c r="GN46" i="15"/>
  <c r="FP46" i="15" s="1"/>
  <c r="GO34" i="15"/>
  <c r="FQ34" i="15" s="1"/>
  <c r="GJ34" i="15" s="1"/>
  <c r="GQ34" i="15"/>
  <c r="FS34" i="15" s="1"/>
  <c r="GL34" i="15" s="1"/>
  <c r="AB37" i="25"/>
  <c r="AC37" i="25" s="1"/>
  <c r="AB36" i="25"/>
  <c r="AC36" i="25" s="1"/>
  <c r="AB34" i="25"/>
  <c r="AC34" i="25" s="1"/>
  <c r="AB11" i="27"/>
  <c r="AC11" i="27" s="1"/>
  <c r="AB19" i="27"/>
  <c r="AC19" i="27" s="1"/>
  <c r="AB23" i="27"/>
  <c r="AC23" i="27" s="1"/>
  <c r="AB27" i="27"/>
  <c r="AC27" i="27" s="1"/>
  <c r="GP70" i="15"/>
  <c r="FR70" i="15" s="1"/>
  <c r="GK70" i="15" s="1"/>
  <c r="GN60" i="15"/>
  <c r="FP60" i="15" s="1"/>
  <c r="X34" i="24"/>
  <c r="AB32" i="25"/>
  <c r="AC32" i="25" s="1"/>
  <c r="GN70" i="15"/>
  <c r="FP70" i="15" s="1"/>
  <c r="GN62" i="15"/>
  <c r="FP62" i="15" s="1"/>
  <c r="GQ62" i="15"/>
  <c r="FS62" i="15" s="1"/>
  <c r="GL62" i="15" s="1"/>
  <c r="GP60" i="15"/>
  <c r="FR60" i="15" s="1"/>
  <c r="GK60" i="15" s="1"/>
  <c r="GP56" i="15"/>
  <c r="FR56" i="15" s="1"/>
  <c r="GK56" i="15" s="1"/>
  <c r="GQ58" i="15"/>
  <c r="FS58" i="15" s="1"/>
  <c r="GL58" i="15" s="1"/>
  <c r="GN56" i="15"/>
  <c r="FP56" i="15" s="1"/>
  <c r="GP44" i="15"/>
  <c r="FR44" i="15" s="1"/>
  <c r="GK44" i="15" s="1"/>
  <c r="X31" i="24"/>
  <c r="AB26" i="25"/>
  <c r="AC26" i="25" s="1"/>
  <c r="GN64" i="15"/>
  <c r="FP64" i="15" s="1"/>
  <c r="GP24" i="15"/>
  <c r="FR24" i="15" s="1"/>
  <c r="GK24" i="15" s="1"/>
  <c r="GQ24" i="15"/>
  <c r="FS24" i="15" s="1"/>
  <c r="GL24" i="15" s="1"/>
  <c r="GN24" i="15"/>
  <c r="FP24" i="15" s="1"/>
  <c r="GO20" i="15"/>
  <c r="FQ20" i="15" s="1"/>
  <c r="GJ20" i="15" s="1"/>
  <c r="GP20" i="15"/>
  <c r="FR20" i="15" s="1"/>
  <c r="GK20" i="15" s="1"/>
  <c r="AB37" i="27"/>
  <c r="AC37" i="27" s="1"/>
  <c r="GQ12" i="15"/>
  <c r="FS12" i="15" s="1"/>
  <c r="GL12" i="15" s="1"/>
  <c r="GR40" i="15" l="1"/>
  <c r="GR50" i="15"/>
  <c r="V27" i="24" s="1"/>
  <c r="GR30" i="15"/>
  <c r="V17" i="24" s="1"/>
  <c r="GR52" i="15"/>
  <c r="V28" i="24" s="1"/>
  <c r="T8" i="24"/>
  <c r="C9" i="27"/>
  <c r="B10" i="27"/>
  <c r="B11" i="27" s="1"/>
  <c r="AI11" i="27" s="1"/>
  <c r="U8" i="24"/>
  <c r="B9" i="24"/>
  <c r="B10" i="24" s="1"/>
  <c r="AE8" i="24"/>
  <c r="GR14" i="15"/>
  <c r="V9" i="24" s="1"/>
  <c r="C12" i="15"/>
  <c r="U7" i="24"/>
  <c r="X8" i="27"/>
  <c r="Y8" i="27" s="1"/>
  <c r="GR16" i="15"/>
  <c r="V10" i="24" s="1"/>
  <c r="GR10" i="15"/>
  <c r="V7" i="24" s="1"/>
  <c r="C14" i="15"/>
  <c r="GE14" i="15"/>
  <c r="GE12" i="15"/>
  <c r="B18" i="15"/>
  <c r="GE16" i="15"/>
  <c r="GR24" i="15"/>
  <c r="V14" i="24" s="1"/>
  <c r="GI24" i="15"/>
  <c r="GI60" i="15"/>
  <c r="GR60" i="15"/>
  <c r="V32" i="24" s="1"/>
  <c r="GR20" i="15"/>
  <c r="V12" i="24" s="1"/>
  <c r="GR58" i="15"/>
  <c r="V31" i="24" s="1"/>
  <c r="GL73" i="15"/>
  <c r="FS75" i="15" s="1"/>
  <c r="FS80" i="15" s="1"/>
  <c r="X8" i="25"/>
  <c r="Y8" i="25" s="1"/>
  <c r="FP73" i="15"/>
  <c r="AO40" i="27"/>
  <c r="Y9" i="25"/>
  <c r="FS73" i="15"/>
  <c r="GI64" i="15"/>
  <c r="GR64" i="15"/>
  <c r="V34" i="24" s="1"/>
  <c r="Y11" i="24"/>
  <c r="V11" i="24"/>
  <c r="GI66" i="15"/>
  <c r="GR66" i="15"/>
  <c r="V35" i="24" s="1"/>
  <c r="FQ73" i="15"/>
  <c r="GR34" i="15"/>
  <c r="V19" i="24" s="1"/>
  <c r="AO39" i="27"/>
  <c r="GR62" i="15"/>
  <c r="V33" i="24" s="1"/>
  <c r="GI62" i="15"/>
  <c r="GI46" i="15"/>
  <c r="GR46" i="15"/>
  <c r="V25" i="24" s="1"/>
  <c r="GI28" i="15"/>
  <c r="GR28" i="15"/>
  <c r="V16" i="24" s="1"/>
  <c r="FR73" i="15"/>
  <c r="GI54" i="15"/>
  <c r="GR54" i="15"/>
  <c r="V29" i="24" s="1"/>
  <c r="GR68" i="15"/>
  <c r="V36" i="24" s="1"/>
  <c r="GI68" i="15"/>
  <c r="Y31" i="24"/>
  <c r="GI70" i="15"/>
  <c r="GR70" i="15"/>
  <c r="V37" i="24" s="1"/>
  <c r="V22" i="24"/>
  <c r="Y22" i="24"/>
  <c r="GK73" i="15"/>
  <c r="FR75" i="15" s="1"/>
  <c r="FR80" i="15" s="1"/>
  <c r="C10" i="25"/>
  <c r="B11" i="25"/>
  <c r="AI10" i="25"/>
  <c r="Y30" i="24"/>
  <c r="V30" i="24"/>
  <c r="AO40" i="25"/>
  <c r="GR12" i="15"/>
  <c r="V8" i="24" s="1"/>
  <c r="GI48" i="15"/>
  <c r="GR48" i="15"/>
  <c r="V26" i="24" s="1"/>
  <c r="GR44" i="15"/>
  <c r="V24" i="24" s="1"/>
  <c r="GI44" i="15"/>
  <c r="B12" i="27"/>
  <c r="AO39" i="25"/>
  <c r="GJ73" i="15"/>
  <c r="FQ75" i="15" s="1"/>
  <c r="FQ80" i="15" s="1"/>
  <c r="GI56" i="15"/>
  <c r="GR56" i="15"/>
  <c r="Y34" i="24"/>
  <c r="GI32" i="15"/>
  <c r="GR32" i="15"/>
  <c r="V18" i="24" s="1"/>
  <c r="GI73" i="15" l="1"/>
  <c r="FP75" i="15" s="1"/>
  <c r="FP80" i="15" s="1"/>
  <c r="FP82" i="15" s="1"/>
  <c r="X9" i="27"/>
  <c r="Y9" i="27" s="1"/>
  <c r="C11" i="27"/>
  <c r="C9" i="24"/>
  <c r="AI10" i="27"/>
  <c r="T9" i="24"/>
  <c r="T10" i="24" s="1"/>
  <c r="U10" i="24" s="1"/>
  <c r="U9" i="24"/>
  <c r="C10" i="27"/>
  <c r="Y10" i="27" s="1"/>
  <c r="AE9" i="24"/>
  <c r="X9" i="25"/>
  <c r="X10" i="25" s="1"/>
  <c r="GE18" i="15"/>
  <c r="C18" i="15"/>
  <c r="B20" i="15"/>
  <c r="C12" i="27"/>
  <c r="AI12" i="27"/>
  <c r="B13" i="27"/>
  <c r="AI11" i="25"/>
  <c r="B12" i="25"/>
  <c r="C11" i="25"/>
  <c r="AQ41" i="27"/>
  <c r="AQ40" i="27"/>
  <c r="FP78" i="15"/>
  <c r="Y10" i="25"/>
  <c r="C10" i="24"/>
  <c r="B11" i="24"/>
  <c r="AE10" i="24"/>
  <c r="AQ41" i="25"/>
  <c r="AQ40" i="25"/>
  <c r="AS40" i="27" l="1"/>
  <c r="X10" i="27"/>
  <c r="X11" i="27" s="1"/>
  <c r="Y11" i="27" s="1"/>
  <c r="AS40" i="25"/>
  <c r="C20" i="15"/>
  <c r="B22" i="15"/>
  <c r="GE20" i="15"/>
  <c r="B13" i="25"/>
  <c r="C12" i="25"/>
  <c r="AI12" i="25"/>
  <c r="C13" i="27"/>
  <c r="AI13" i="27"/>
  <c r="B14" i="27"/>
  <c r="T11" i="24"/>
  <c r="U11" i="24" s="1"/>
  <c r="C11" i="24"/>
  <c r="B12" i="24"/>
  <c r="AE11" i="24"/>
  <c r="Y11" i="25"/>
  <c r="X11" i="25"/>
  <c r="X12" i="27" l="1"/>
  <c r="Y12" i="27" s="1"/>
  <c r="GE22" i="15"/>
  <c r="B24" i="15"/>
  <c r="C22" i="15"/>
  <c r="X13" i="27"/>
  <c r="Y13" i="27" s="1"/>
  <c r="T12" i="24"/>
  <c r="U12" i="24" s="1"/>
  <c r="AE12" i="24"/>
  <c r="B13" i="24"/>
  <c r="C12" i="24"/>
  <c r="X12" i="25"/>
  <c r="Y12" i="25" s="1"/>
  <c r="B15" i="27"/>
  <c r="AI14" i="27"/>
  <c r="C14" i="27"/>
  <c r="AI13" i="25"/>
  <c r="C13" i="25"/>
  <c r="B14" i="25"/>
  <c r="B26" i="15" l="1"/>
  <c r="GE24" i="15"/>
  <c r="C24" i="15"/>
  <c r="B14" i="24"/>
  <c r="T13" i="24"/>
  <c r="U13" i="24"/>
  <c r="AE13" i="24"/>
  <c r="C13" i="24"/>
  <c r="B16" i="27"/>
  <c r="C15" i="27"/>
  <c r="AI15" i="27"/>
  <c r="X14" i="27"/>
  <c r="Y14" i="27"/>
  <c r="AI14" i="25"/>
  <c r="B15" i="25"/>
  <c r="C14" i="25"/>
  <c r="X13" i="25"/>
  <c r="Y13" i="25" s="1"/>
  <c r="GE26" i="15" l="1"/>
  <c r="C26" i="15"/>
  <c r="B28" i="15"/>
  <c r="X14" i="25"/>
  <c r="Y14" i="25"/>
  <c r="AI16" i="27"/>
  <c r="B17" i="27"/>
  <c r="C16" i="27"/>
  <c r="X15" i="27"/>
  <c r="Y15" i="27"/>
  <c r="B16" i="25"/>
  <c r="C15" i="25"/>
  <c r="AI15" i="25"/>
  <c r="AE14" i="24"/>
  <c r="B15" i="24"/>
  <c r="T14" i="24"/>
  <c r="U14" i="24" s="1"/>
  <c r="C14" i="24"/>
  <c r="GE28" i="15" l="1"/>
  <c r="B30" i="15"/>
  <c r="C28" i="15"/>
  <c r="B17" i="25"/>
  <c r="AI16" i="25"/>
  <c r="C16" i="25"/>
  <c r="C15" i="24"/>
  <c r="B16" i="24"/>
  <c r="AE15" i="24"/>
  <c r="T15" i="24"/>
  <c r="U15" i="24" s="1"/>
  <c r="X16" i="27"/>
  <c r="Y16" i="27" s="1"/>
  <c r="AI17" i="27"/>
  <c r="B18" i="27"/>
  <c r="C17" i="27"/>
  <c r="X15" i="25"/>
  <c r="Y15" i="25"/>
  <c r="B32" i="15" l="1"/>
  <c r="GE30" i="15"/>
  <c r="C30" i="15"/>
  <c r="X17" i="27"/>
  <c r="Y17" i="27"/>
  <c r="AE16" i="24"/>
  <c r="B17" i="24"/>
  <c r="T16" i="24"/>
  <c r="U16" i="24"/>
  <c r="C16" i="24"/>
  <c r="Y16" i="25"/>
  <c r="X16" i="25"/>
  <c r="AI18" i="27"/>
  <c r="B19" i="27"/>
  <c r="C18" i="27"/>
  <c r="AI17" i="25"/>
  <c r="C17" i="25"/>
  <c r="B18" i="25"/>
  <c r="C32" i="15" l="1"/>
  <c r="GE32" i="15"/>
  <c r="B34" i="15"/>
  <c r="AE17" i="24"/>
  <c r="B18" i="24"/>
  <c r="T17" i="24"/>
  <c r="U17" i="24" s="1"/>
  <c r="C17" i="24"/>
  <c r="B19" i="25"/>
  <c r="AI18" i="25"/>
  <c r="C18" i="25"/>
  <c r="X18" i="27"/>
  <c r="Y18" i="27" s="1"/>
  <c r="C19" i="27"/>
  <c r="AI19" i="27"/>
  <c r="B20" i="27"/>
  <c r="X17" i="25"/>
  <c r="Y17" i="25"/>
  <c r="B36" i="15" l="1"/>
  <c r="GE34" i="15"/>
  <c r="C34" i="15"/>
  <c r="X18" i="25"/>
  <c r="Y18" i="25" s="1"/>
  <c r="X19" i="27"/>
  <c r="Y19" i="27" s="1"/>
  <c r="B20" i="25"/>
  <c r="AI19" i="25"/>
  <c r="C19" i="25"/>
  <c r="C18" i="24"/>
  <c r="T18" i="24"/>
  <c r="U18" i="24" s="1"/>
  <c r="B19" i="24"/>
  <c r="AE18" i="24"/>
  <c r="AI20" i="27"/>
  <c r="C20" i="27"/>
  <c r="B21" i="27"/>
  <c r="B38" i="15" l="1"/>
  <c r="C36" i="15"/>
  <c r="GE36" i="15"/>
  <c r="X20" i="27"/>
  <c r="Y20" i="27" s="1"/>
  <c r="C20" i="25"/>
  <c r="AI20" i="25"/>
  <c r="B21" i="25"/>
  <c r="AI21" i="27"/>
  <c r="B22" i="27"/>
  <c r="C21" i="27"/>
  <c r="X19" i="25"/>
  <c r="Y19" i="25" s="1"/>
  <c r="T19" i="24"/>
  <c r="U19" i="24" s="1"/>
  <c r="B20" i="24"/>
  <c r="C19" i="24"/>
  <c r="AE19" i="24"/>
  <c r="B40" i="15" l="1"/>
  <c r="C38" i="15"/>
  <c r="GE38" i="15"/>
  <c r="Y21" i="27"/>
  <c r="X21" i="27"/>
  <c r="AE20" i="24"/>
  <c r="T20" i="24"/>
  <c r="B21" i="24"/>
  <c r="C20" i="24"/>
  <c r="U20" i="24"/>
  <c r="AI21" i="25"/>
  <c r="B22" i="25"/>
  <c r="C21" i="25"/>
  <c r="AI22" i="27"/>
  <c r="C22" i="27"/>
  <c r="B23" i="27"/>
  <c r="X20" i="25"/>
  <c r="Y20" i="25" s="1"/>
  <c r="C40" i="15" l="1"/>
  <c r="B42" i="15"/>
  <c r="GE40" i="15"/>
  <c r="C23" i="27"/>
  <c r="AI23" i="27"/>
  <c r="B24" i="27"/>
  <c r="B22" i="24"/>
  <c r="T21" i="24"/>
  <c r="U21" i="24" s="1"/>
  <c r="C21" i="24"/>
  <c r="AE21" i="24"/>
  <c r="X22" i="27"/>
  <c r="Y22" i="27" s="1"/>
  <c r="Y21" i="25"/>
  <c r="X21" i="25"/>
  <c r="AI22" i="25"/>
  <c r="C22" i="25"/>
  <c r="B23" i="25"/>
  <c r="C42" i="15" l="1"/>
  <c r="GE42" i="15"/>
  <c r="B44" i="15"/>
  <c r="C22" i="24"/>
  <c r="AE22" i="24"/>
  <c r="B23" i="24"/>
  <c r="T22" i="24"/>
  <c r="U22" i="24" s="1"/>
  <c r="B24" i="25"/>
  <c r="AI23" i="25"/>
  <c r="C23" i="25"/>
  <c r="B25" i="27"/>
  <c r="AI24" i="27"/>
  <c r="C24" i="27"/>
  <c r="X22" i="25"/>
  <c r="Y22" i="25"/>
  <c r="X23" i="27"/>
  <c r="Y23" i="27" s="1"/>
  <c r="B46" i="15" l="1"/>
  <c r="C44" i="15"/>
  <c r="GE44" i="15"/>
  <c r="X23" i="25"/>
  <c r="Y23" i="25"/>
  <c r="AI24" i="25"/>
  <c r="C24" i="25"/>
  <c r="B25" i="25"/>
  <c r="T23" i="24"/>
  <c r="U23" i="24"/>
  <c r="AE23" i="24"/>
  <c r="B24" i="24"/>
  <c r="C23" i="24"/>
  <c r="Y24" i="27"/>
  <c r="X24" i="27"/>
  <c r="C25" i="27"/>
  <c r="AI25" i="27"/>
  <c r="B26" i="27"/>
  <c r="C46" i="15" l="1"/>
  <c r="B48" i="15"/>
  <c r="GE46" i="15"/>
  <c r="X25" i="27"/>
  <c r="Y25" i="27" s="1"/>
  <c r="C25" i="25"/>
  <c r="B26" i="25"/>
  <c r="AI25" i="25"/>
  <c r="Y24" i="25"/>
  <c r="X24" i="25"/>
  <c r="AI26" i="27"/>
  <c r="C26" i="27"/>
  <c r="B27" i="27"/>
  <c r="B25" i="24"/>
  <c r="AE24" i="24"/>
  <c r="T24" i="24"/>
  <c r="U24" i="24" s="1"/>
  <c r="C24" i="24"/>
  <c r="B50" i="15" l="1"/>
  <c r="C48" i="15"/>
  <c r="GE48" i="15"/>
  <c r="B27" i="25"/>
  <c r="AI26" i="25"/>
  <c r="C26" i="25"/>
  <c r="AE25" i="24"/>
  <c r="B26" i="24"/>
  <c r="C25" i="24"/>
  <c r="T25" i="24"/>
  <c r="U25" i="24" s="1"/>
  <c r="X25" i="25"/>
  <c r="Y25" i="25"/>
  <c r="AI27" i="27"/>
  <c r="C27" i="27"/>
  <c r="B28" i="27"/>
  <c r="X26" i="27"/>
  <c r="Y26" i="27" s="1"/>
  <c r="B52" i="15" l="1"/>
  <c r="GE50" i="15"/>
  <c r="C50" i="15"/>
  <c r="C28" i="27"/>
  <c r="B29" i="27"/>
  <c r="AI28" i="27"/>
  <c r="C26" i="24"/>
  <c r="AE26" i="24"/>
  <c r="B27" i="24"/>
  <c r="T26" i="24"/>
  <c r="U26" i="24" s="1"/>
  <c r="X26" i="25"/>
  <c r="Y26" i="25" s="1"/>
  <c r="X27" i="27"/>
  <c r="Y27" i="27" s="1"/>
  <c r="B28" i="25"/>
  <c r="C27" i="25"/>
  <c r="AI27" i="25"/>
  <c r="B54" i="15" l="1"/>
  <c r="GE52" i="15"/>
  <c r="C52" i="15"/>
  <c r="C27" i="24"/>
  <c r="B28" i="24"/>
  <c r="AE27" i="24"/>
  <c r="U27" i="24"/>
  <c r="T27" i="24"/>
  <c r="C29" i="27"/>
  <c r="AI29" i="27"/>
  <c r="B30" i="27"/>
  <c r="C28" i="25"/>
  <c r="AI28" i="25"/>
  <c r="B29" i="25"/>
  <c r="X27" i="25"/>
  <c r="Y27" i="25" s="1"/>
  <c r="Y28" i="27"/>
  <c r="X28" i="27"/>
  <c r="C54" i="15" l="1"/>
  <c r="GE54" i="15"/>
  <c r="B56" i="15"/>
  <c r="C29" i="25"/>
  <c r="B30" i="25"/>
  <c r="AI29" i="25"/>
  <c r="Y28" i="25"/>
  <c r="X28" i="25"/>
  <c r="AI30" i="27"/>
  <c r="C30" i="27"/>
  <c r="B31" i="27"/>
  <c r="T28" i="24"/>
  <c r="U28" i="24" s="1"/>
  <c r="B29" i="24"/>
  <c r="C28" i="24"/>
  <c r="AE28" i="24"/>
  <c r="X29" i="27"/>
  <c r="Y29" i="27" s="1"/>
  <c r="C56" i="15" l="1"/>
  <c r="B58" i="15"/>
  <c r="GE56" i="15"/>
  <c r="B30" i="24"/>
  <c r="C29" i="24"/>
  <c r="AE29" i="24"/>
  <c r="T29" i="24"/>
  <c r="U29" i="24" s="1"/>
  <c r="AI31" i="27"/>
  <c r="B32" i="27"/>
  <c r="C31" i="27"/>
  <c r="X30" i="27"/>
  <c r="Y30" i="27" s="1"/>
  <c r="B31" i="25"/>
  <c r="AI30" i="25"/>
  <c r="C30" i="25"/>
  <c r="X29" i="25"/>
  <c r="Y29" i="25" s="1"/>
  <c r="GE58" i="15" l="1"/>
  <c r="B60" i="15"/>
  <c r="C58" i="15"/>
  <c r="X30" i="25"/>
  <c r="Y30" i="25" s="1"/>
  <c r="AI31" i="25"/>
  <c r="B32" i="25"/>
  <c r="C31" i="25"/>
  <c r="X31" i="27"/>
  <c r="Y31" i="27"/>
  <c r="B33" i="27"/>
  <c r="AI32" i="27"/>
  <c r="C32" i="27"/>
  <c r="U30" i="24"/>
  <c r="AE30" i="24"/>
  <c r="C30" i="24"/>
  <c r="B31" i="24"/>
  <c r="T30" i="24"/>
  <c r="GE60" i="15" l="1"/>
  <c r="C60" i="15"/>
  <c r="B62" i="15"/>
  <c r="X31" i="25"/>
  <c r="Y31" i="25"/>
  <c r="B33" i="25"/>
  <c r="C32" i="25"/>
  <c r="AI32" i="25"/>
  <c r="X32" i="27"/>
  <c r="Y32" i="27" s="1"/>
  <c r="C33" i="27"/>
  <c r="AI33" i="27"/>
  <c r="B34" i="27"/>
  <c r="AE31" i="24"/>
  <c r="T31" i="24"/>
  <c r="U31" i="24"/>
  <c r="C31" i="24"/>
  <c r="B32" i="24"/>
  <c r="GE62" i="15" l="1"/>
  <c r="C62" i="15"/>
  <c r="B64" i="15"/>
  <c r="X32" i="25"/>
  <c r="Y32" i="25"/>
  <c r="B35" i="27"/>
  <c r="AI34" i="27"/>
  <c r="C34" i="27"/>
  <c r="X33" i="27"/>
  <c r="Y33" i="27" s="1"/>
  <c r="B34" i="25"/>
  <c r="C33" i="25"/>
  <c r="AI33" i="25"/>
  <c r="C32" i="24"/>
  <c r="B33" i="24"/>
  <c r="T32" i="24"/>
  <c r="U32" i="24" s="1"/>
  <c r="AE32" i="24"/>
  <c r="GE64" i="15" l="1"/>
  <c r="C64" i="15"/>
  <c r="B66" i="15"/>
  <c r="B35" i="25"/>
  <c r="AI34" i="25"/>
  <c r="C34" i="25"/>
  <c r="X34" i="27"/>
  <c r="Y34" i="27" s="1"/>
  <c r="C33" i="24"/>
  <c r="B34" i="24"/>
  <c r="AE33" i="24"/>
  <c r="T33" i="24"/>
  <c r="U33" i="24" s="1"/>
  <c r="AI35" i="27"/>
  <c r="B36" i="27"/>
  <c r="C35" i="27"/>
  <c r="X33" i="25"/>
  <c r="Y33" i="25" s="1"/>
  <c r="C66" i="15" l="1"/>
  <c r="GE66" i="15"/>
  <c r="B68" i="15"/>
  <c r="Y35" i="27"/>
  <c r="X35" i="27"/>
  <c r="AI36" i="27"/>
  <c r="C36" i="27"/>
  <c r="B37" i="27"/>
  <c r="X34" i="25"/>
  <c r="Y34" i="25" s="1"/>
  <c r="AI35" i="25"/>
  <c r="C35" i="25"/>
  <c r="B36" i="25"/>
  <c r="B35" i="24"/>
  <c r="U34" i="24"/>
  <c r="T34" i="24"/>
  <c r="AE34" i="24"/>
  <c r="C34" i="24"/>
  <c r="C68" i="15" l="1"/>
  <c r="B70" i="15"/>
  <c r="GE68" i="15"/>
  <c r="B38" i="27"/>
  <c r="AI37" i="27"/>
  <c r="C37" i="27"/>
  <c r="X36" i="27"/>
  <c r="Y36" i="27"/>
  <c r="T35" i="24"/>
  <c r="C35" i="24"/>
  <c r="U35" i="24"/>
  <c r="AE35" i="24"/>
  <c r="B36" i="24"/>
  <c r="AI36" i="25"/>
  <c r="B37" i="25"/>
  <c r="C36" i="25"/>
  <c r="X35" i="25"/>
  <c r="Y35" i="25"/>
  <c r="GE70" i="15" l="1"/>
  <c r="C70" i="15"/>
  <c r="X36" i="25"/>
  <c r="Y36" i="25"/>
  <c r="C37" i="25"/>
  <c r="AI37" i="25"/>
  <c r="B38" i="25"/>
  <c r="X37" i="27"/>
  <c r="Y37" i="27" s="1"/>
  <c r="B37" i="24"/>
  <c r="AE36" i="24"/>
  <c r="T36" i="24"/>
  <c r="U36" i="24"/>
  <c r="C36" i="24"/>
  <c r="AI38" i="27"/>
  <c r="C38" i="27"/>
  <c r="X38" i="27" l="1"/>
  <c r="Y38" i="27" s="1"/>
  <c r="AE37" i="24"/>
  <c r="U37" i="24"/>
  <c r="C37" i="24"/>
  <c r="T37" i="24"/>
  <c r="C38" i="25"/>
  <c r="AI38" i="25"/>
  <c r="X37" i="25"/>
  <c r="Y37" i="25"/>
  <c r="X38" i="25" l="1"/>
  <c r="Y38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JIMU_B</author>
  </authors>
  <commentList>
    <comment ref="D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6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V6" authorId="0" shapeId="0" xr:uid="{00000000-0006-0000-0000-000005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Y6" authorId="0" shapeId="0" xr:uid="{00000000-0006-0000-00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東京工業大学</author>
    <author>JIMU_B</author>
  </authors>
  <commentList>
    <comment ref="AP2" authorId="0" shapeId="0" xr:uid="{00000000-0006-0000-0100-000001000000}">
      <text>
        <r>
          <rPr>
            <b/>
            <sz val="10"/>
            <color indexed="10"/>
            <rFont val="ＭＳ Ｐゴシック"/>
            <family val="3"/>
            <charset val="128"/>
          </rPr>
          <t>謝金の該当区分番号を
選択してください。</t>
        </r>
      </text>
    </comment>
    <comment ref="N3" authorId="1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記入して下さい</t>
        </r>
      </text>
    </comment>
    <comment ref="D7" authorId="1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7" authorId="1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7" authorId="1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7" authorId="1" shapeId="0" xr:uid="{00000000-0006-0000-01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C7" authorId="1" shapeId="0" xr:uid="{00000000-0006-0000-0100-000007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東京工業大学</author>
    <author>JIMU_B</author>
  </authors>
  <commentList>
    <comment ref="AP2" authorId="0" shapeId="0" xr:uid="{00000000-0006-0000-0200-000001000000}">
      <text>
        <r>
          <rPr>
            <b/>
            <sz val="10"/>
            <color indexed="10"/>
            <rFont val="ＭＳ Ｐゴシック"/>
            <family val="3"/>
            <charset val="128"/>
          </rPr>
          <t>チューターの該当
区分番号を
選択してください。</t>
        </r>
      </text>
    </comment>
    <comment ref="N3" authorId="1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記入して下さい</t>
        </r>
      </text>
    </comment>
    <comment ref="D7" authorId="1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7" authorId="1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7" authorId="1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7" authorId="1" shapeId="0" xr:uid="{00000000-0006-0000-02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C7" authorId="1" shapeId="0" xr:uid="{00000000-0006-0000-0200-000007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JIMU_B</author>
    <author>東京工業大学</author>
    <author>HP16-344Au</author>
  </authors>
  <commentList>
    <comment ref="FT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学部１,２,３年生は
記入しなくても可
</t>
        </r>
      </text>
    </comment>
    <comment ref="EI3" authorId="1" shapeId="0" xr:uid="{00000000-0006-0000-0300-000002000000}">
      <text>
        <r>
          <rPr>
            <b/>
            <sz val="11"/>
            <color rgb="FF000000"/>
            <rFont val="ＭＳ Ｐゴシック"/>
            <family val="2"/>
            <charset val="128"/>
          </rPr>
          <t>署名（自署）必須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FT6" authorId="0" shapeId="0" xr:uid="{00000000-0006-0000-0300-000003000000}">
      <text>
        <r>
          <rPr>
            <sz val="9"/>
            <color rgb="FF000000"/>
            <rFont val="ＭＳ Ｐゴシック"/>
            <family val="2"/>
            <charset val="128"/>
          </rPr>
          <t>・学会出席等による出張等があった場合記入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・その他</t>
        </r>
      </text>
    </comment>
    <comment ref="FV72" authorId="0" shapeId="0" xr:uid="{00000000-0006-0000-0300-000004000000}">
      <text>
        <r>
          <rPr>
            <sz val="9"/>
            <color rgb="FF000000"/>
            <rFont val="ＭＳ Ｐゴシック"/>
            <family val="2"/>
            <charset val="128"/>
          </rPr>
          <t>RA</t>
        </r>
        <r>
          <rPr>
            <sz val="9"/>
            <color rgb="FF000000"/>
            <rFont val="ＭＳ Ｐゴシック"/>
            <family val="2"/>
            <charset val="128"/>
          </rPr>
          <t>等が</t>
        </r>
        <r>
          <rPr>
            <sz val="9"/>
            <color rgb="FF000000"/>
            <rFont val="ＭＳ Ｐゴシック"/>
            <family val="2"/>
            <charset val="128"/>
          </rPr>
          <t>2</t>
        </r>
        <r>
          <rPr>
            <sz val="9"/>
            <color rgb="FF000000"/>
            <rFont val="ＭＳ Ｐゴシック"/>
            <family val="2"/>
            <charset val="128"/>
          </rPr>
          <t>つあれば表示を区別して下さい。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（例）</t>
        </r>
        <r>
          <rPr>
            <sz val="9"/>
            <color rgb="FF000000"/>
            <rFont val="ＭＳ Ｐゴシック"/>
            <family val="2"/>
            <charset val="128"/>
          </rPr>
          <t xml:space="preserve">RA1,RA2,
</t>
        </r>
        <r>
          <rPr>
            <sz val="9"/>
            <color rgb="FF000000"/>
            <rFont val="ＭＳ Ｐゴシック"/>
            <family val="2"/>
            <charset val="128"/>
          </rPr>
          <t>　　○○</t>
        </r>
        <r>
          <rPr>
            <sz val="9"/>
            <color rgb="FF000000"/>
            <rFont val="ＭＳ Ｐゴシック"/>
            <family val="2"/>
            <charset val="128"/>
          </rPr>
          <t>RA</t>
        </r>
        <r>
          <rPr>
            <sz val="9"/>
            <color rgb="FF000000"/>
            <rFont val="ＭＳ Ｐゴシック"/>
            <family val="2"/>
            <charset val="128"/>
          </rPr>
          <t>　等</t>
        </r>
      </text>
    </comment>
    <comment ref="FW72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Alt＋Enterで改行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X72" authorId="2" shapeId="0" xr:uid="{00000000-0006-0000-0300-000006000000}">
      <text>
        <r>
          <rPr>
            <b/>
            <sz val="9"/>
            <color indexed="81"/>
            <rFont val="MS P ゴシック"/>
            <family val="3"/>
            <charset val="128"/>
          </rPr>
          <t>労働条件通知書に記載された職員番号を記入</t>
        </r>
      </text>
    </comment>
    <comment ref="FY73" authorId="0" shapeId="0" xr:uid="{00000000-0006-0000-0300-000007000000}">
      <text>
        <r>
          <rPr>
            <sz val="9"/>
            <color rgb="FF000000"/>
            <rFont val="ＭＳ Ｐゴシック"/>
            <family val="2"/>
            <charset val="128"/>
          </rPr>
          <t>単価欄</t>
        </r>
      </text>
    </comment>
    <comment ref="FP74" authorId="2" shapeId="0" xr:uid="{00000000-0006-0000-0300-000008000000}">
      <text>
        <r>
          <rPr>
            <sz val="9"/>
            <color rgb="FF000000"/>
            <rFont val="MS P ゴシック"/>
            <charset val="128"/>
          </rPr>
          <t>TA,RA</t>
        </r>
        <r>
          <rPr>
            <sz val="9"/>
            <color rgb="FF000000"/>
            <rFont val="MS P ゴシック"/>
            <charset val="128"/>
          </rPr>
          <t>は</t>
        </r>
        <r>
          <rPr>
            <sz val="9"/>
            <color rgb="FF000000"/>
            <rFont val="MS P ゴシック"/>
            <charset val="128"/>
          </rPr>
          <t>15</t>
        </r>
        <r>
          <rPr>
            <sz val="9"/>
            <color rgb="FF000000"/>
            <rFont val="MS P ゴシック"/>
            <charset val="128"/>
          </rPr>
          <t>分単位で切り上げた時間数により勤務時間報告を行います。（</t>
        </r>
        <r>
          <rPr>
            <sz val="9"/>
            <color rgb="FF000000"/>
            <rFont val="MS P ゴシック"/>
            <charset val="128"/>
          </rPr>
          <t>H30.4</t>
        </r>
        <r>
          <rPr>
            <sz val="9"/>
            <color rgb="FF000000"/>
            <rFont val="MS P ゴシック"/>
            <charset val="128"/>
          </rPr>
          <t>より変更）</t>
        </r>
      </text>
    </comment>
  </commentList>
</comments>
</file>

<file path=xl/sharedStrings.xml><?xml version="1.0" encoding="utf-8"?>
<sst xmlns="http://schemas.openxmlformats.org/spreadsheetml/2006/main" count="310" uniqueCount="137">
  <si>
    <t>日</t>
    <rPh sb="0" eb="1">
      <t>ヒ</t>
    </rPh>
    <phoneticPr fontId="2"/>
  </si>
  <si>
    <t>曜日</t>
    <rPh sb="0" eb="2">
      <t>ヨウビ</t>
    </rPh>
    <phoneticPr fontId="2"/>
  </si>
  <si>
    <t>大分類</t>
    <rPh sb="0" eb="3">
      <t>ダイブンルイ</t>
    </rPh>
    <phoneticPr fontId="2"/>
  </si>
  <si>
    <t>備考欄</t>
    <rPh sb="0" eb="2">
      <t>ビコウ</t>
    </rPh>
    <rPh sb="2" eb="3">
      <t>ラン</t>
    </rPh>
    <phoneticPr fontId="2"/>
  </si>
  <si>
    <t>所属：</t>
    <rPh sb="0" eb="2">
      <t>ショゾク</t>
    </rPh>
    <phoneticPr fontId="2"/>
  </si>
  <si>
    <t>学籍番号：</t>
    <rPh sb="0" eb="2">
      <t>ガクセキ</t>
    </rPh>
    <rPh sb="2" eb="4">
      <t>バンゴウ</t>
    </rPh>
    <phoneticPr fontId="2"/>
  </si>
  <si>
    <t>確認者：</t>
    <rPh sb="0" eb="2">
      <t>カクニン</t>
    </rPh>
    <rPh sb="2" eb="3">
      <t>シャ</t>
    </rPh>
    <phoneticPr fontId="2"/>
  </si>
  <si>
    <t>所属</t>
    <rPh sb="0" eb="2">
      <t>ショゾク</t>
    </rPh>
    <phoneticPr fontId="2"/>
  </si>
  <si>
    <t>経費区分</t>
    <rPh sb="0" eb="2">
      <t>ケイヒ</t>
    </rPh>
    <rPh sb="2" eb="4">
      <t>クブン</t>
    </rPh>
    <phoneticPr fontId="2"/>
  </si>
  <si>
    <t>期間：</t>
    <rPh sb="0" eb="2">
      <t>キカン</t>
    </rPh>
    <phoneticPr fontId="2"/>
  </si>
  <si>
    <t>開始</t>
    <rPh sb="0" eb="2">
      <t>カイシ</t>
    </rPh>
    <phoneticPr fontId="2"/>
  </si>
  <si>
    <t>時間</t>
    <rPh sb="0" eb="2">
      <t>ジカン</t>
    </rPh>
    <phoneticPr fontId="2"/>
  </si>
  <si>
    <t>曜</t>
    <rPh sb="0" eb="1">
      <t>ヒカリ</t>
    </rPh>
    <phoneticPr fontId="2"/>
  </si>
  <si>
    <t>日付</t>
    <rPh sb="0" eb="2">
      <t>ヒヅケ</t>
    </rPh>
    <phoneticPr fontId="2"/>
  </si>
  <si>
    <t>祝日判定</t>
    <rPh sb="0" eb="2">
      <t>シュクジツ</t>
    </rPh>
    <rPh sb="2" eb="4">
      <t>ハンテイ</t>
    </rPh>
    <phoneticPr fontId="2"/>
  </si>
  <si>
    <t>祝日</t>
    <rPh sb="0" eb="2">
      <t>シュクジツ</t>
    </rPh>
    <phoneticPr fontId="2"/>
  </si>
  <si>
    <t>業務従事者</t>
    <rPh sb="0" eb="2">
      <t>ギョウム</t>
    </rPh>
    <rPh sb="2" eb="5">
      <t>ジュウジシャ</t>
    </rPh>
    <phoneticPr fontId="2"/>
  </si>
  <si>
    <t>８時</t>
    <rPh sb="1" eb="2">
      <t>ジ</t>
    </rPh>
    <phoneticPr fontId="2"/>
  </si>
  <si>
    <t>９時</t>
    <rPh sb="1" eb="2">
      <t>ジ</t>
    </rPh>
    <phoneticPr fontId="2"/>
  </si>
  <si>
    <t>１０時</t>
    <rPh sb="2" eb="3">
      <t>ジ</t>
    </rPh>
    <phoneticPr fontId="2"/>
  </si>
  <si>
    <t>１１時</t>
    <rPh sb="2" eb="3">
      <t>ジ</t>
    </rPh>
    <phoneticPr fontId="2"/>
  </si>
  <si>
    <t>１２時</t>
    <rPh sb="2" eb="3">
      <t>ジ</t>
    </rPh>
    <phoneticPr fontId="2"/>
  </si>
  <si>
    <t>１３時</t>
    <rPh sb="2" eb="3">
      <t>ジ</t>
    </rPh>
    <phoneticPr fontId="2"/>
  </si>
  <si>
    <t>１４時</t>
    <rPh sb="2" eb="3">
      <t>ジ</t>
    </rPh>
    <phoneticPr fontId="2"/>
  </si>
  <si>
    <t>１５時</t>
    <rPh sb="2" eb="3">
      <t>ジ</t>
    </rPh>
    <phoneticPr fontId="2"/>
  </si>
  <si>
    <t>１６時</t>
    <rPh sb="2" eb="3">
      <t>ジ</t>
    </rPh>
    <phoneticPr fontId="2"/>
  </si>
  <si>
    <t>１７時</t>
    <rPh sb="2" eb="3">
      <t>ジ</t>
    </rPh>
    <phoneticPr fontId="2"/>
  </si>
  <si>
    <t>１８時</t>
    <rPh sb="2" eb="3">
      <t>ジ</t>
    </rPh>
    <phoneticPr fontId="2"/>
  </si>
  <si>
    <t>１９時</t>
    <rPh sb="2" eb="3">
      <t>ジ</t>
    </rPh>
    <phoneticPr fontId="2"/>
  </si>
  <si>
    <t>２０時</t>
    <rPh sb="2" eb="3">
      <t>ジ</t>
    </rPh>
    <phoneticPr fontId="2"/>
  </si>
  <si>
    <t>２１時</t>
    <rPh sb="2" eb="3">
      <t>ジ</t>
    </rPh>
    <phoneticPr fontId="2"/>
  </si>
  <si>
    <t>月末集計</t>
    <rPh sb="0" eb="2">
      <t>ゲツマツ</t>
    </rPh>
    <rPh sb="2" eb="4">
      <t>シュウケイ</t>
    </rPh>
    <phoneticPr fontId="2"/>
  </si>
  <si>
    <t>日々集計</t>
    <rPh sb="0" eb="2">
      <t>ヒビ</t>
    </rPh>
    <rPh sb="2" eb="4">
      <t>シュウケイ</t>
    </rPh>
    <phoneticPr fontId="2"/>
  </si>
  <si>
    <t>～</t>
    <phoneticPr fontId="2"/>
  </si>
  <si>
    <t>終了</t>
    <rPh sb="0" eb="2">
      <t>シュウリョウ</t>
    </rPh>
    <phoneticPr fontId="2"/>
  </si>
  <si>
    <t>区分</t>
    <rPh sb="0" eb="2">
      <t>クブン</t>
    </rPh>
    <phoneticPr fontId="2"/>
  </si>
  <si>
    <t>連絡先：内線等　</t>
    <rPh sb="0" eb="3">
      <t>レンラクサキ</t>
    </rPh>
    <rPh sb="4" eb="6">
      <t>ナイセン</t>
    </rPh>
    <rPh sb="6" eb="7">
      <t>トウ</t>
    </rPh>
    <phoneticPr fontId="2"/>
  </si>
  <si>
    <t>業務時間数</t>
    <rPh sb="2" eb="4">
      <t>ジカン</t>
    </rPh>
    <rPh sb="4" eb="5">
      <t>スウ</t>
    </rPh>
    <phoneticPr fontId="2"/>
  </si>
  <si>
    <t>チェック用</t>
    <rPh sb="4" eb="5">
      <t>ヨウ</t>
    </rPh>
    <phoneticPr fontId="2"/>
  </si>
  <si>
    <t>勤　　務　　時　　間</t>
  </si>
  <si>
    <t>時間帯Ａ</t>
    <rPh sb="0" eb="3">
      <t>ジカンタイ</t>
    </rPh>
    <phoneticPr fontId="2"/>
  </si>
  <si>
    <t>時間帯Ｂ</t>
    <rPh sb="0" eb="3">
      <t>ジカンタイ</t>
    </rPh>
    <phoneticPr fontId="2"/>
  </si>
  <si>
    <t>時間帯Ｃ</t>
    <rPh sb="0" eb="3">
      <t>ジカンタイ</t>
    </rPh>
    <phoneticPr fontId="2"/>
  </si>
  <si>
    <t>時間帯Ｄ</t>
    <rPh sb="0" eb="3">
      <t>ジカンタイ</t>
    </rPh>
    <phoneticPr fontId="2"/>
  </si>
  <si>
    <t>区分１</t>
    <rPh sb="0" eb="2">
      <t>クブン</t>
    </rPh>
    <phoneticPr fontId="2"/>
  </si>
  <si>
    <t>区分２</t>
    <rPh sb="0" eb="2">
      <t>クブン</t>
    </rPh>
    <phoneticPr fontId="2"/>
  </si>
  <si>
    <t>区分３</t>
    <rPh sb="0" eb="2">
      <t>クブン</t>
    </rPh>
    <phoneticPr fontId="2"/>
  </si>
  <si>
    <t>区分４</t>
    <rPh sb="0" eb="2">
      <t>クブン</t>
    </rPh>
    <phoneticPr fontId="2"/>
  </si>
  <si>
    <t>チェック欄２</t>
    <rPh sb="4" eb="5">
      <t>ラン</t>
    </rPh>
    <phoneticPr fontId="2"/>
  </si>
  <si>
    <t>チェック欄１</t>
    <rPh sb="4" eb="5">
      <t>ラン</t>
    </rPh>
    <phoneticPr fontId="2"/>
  </si>
  <si>
    <t>合計</t>
    <rPh sb="0" eb="2">
      <t>ゴウケイ</t>
    </rPh>
    <phoneticPr fontId="2"/>
  </si>
  <si>
    <t>ドロップダウン</t>
    <phoneticPr fontId="2"/>
  </si>
  <si>
    <t>\</t>
    <phoneticPr fontId="2"/>
  </si>
  <si>
    <t>各時間小計(月）</t>
    <rPh sb="0" eb="1">
      <t>カク</t>
    </rPh>
    <rPh sb="1" eb="3">
      <t>ジカン</t>
    </rPh>
    <rPh sb="3" eb="4">
      <t>ショウ</t>
    </rPh>
    <rPh sb="4" eb="5">
      <t>ケイ</t>
    </rPh>
    <rPh sb="6" eb="7">
      <t>ツキ</t>
    </rPh>
    <phoneticPr fontId="2"/>
  </si>
  <si>
    <t>各額(月）</t>
    <rPh sb="0" eb="1">
      <t>カク</t>
    </rPh>
    <rPh sb="1" eb="2">
      <t>ガク</t>
    </rPh>
    <rPh sb="3" eb="4">
      <t>ツキ</t>
    </rPh>
    <phoneticPr fontId="2"/>
  </si>
  <si>
    <t>総額(月）</t>
    <rPh sb="0" eb="2">
      <t>ソウガク</t>
    </rPh>
    <rPh sb="3" eb="4">
      <t>ツキ</t>
    </rPh>
    <phoneticPr fontId="2"/>
  </si>
  <si>
    <t>実質総時間数(月）</t>
    <rPh sb="0" eb="2">
      <t>ジッシツ</t>
    </rPh>
    <rPh sb="2" eb="3">
      <t>ソウ</t>
    </rPh>
    <rPh sb="3" eb="5">
      <t>ジカン</t>
    </rPh>
    <rPh sb="5" eb="6">
      <t>スウ</t>
    </rPh>
    <rPh sb="7" eb="8">
      <t>ツキ</t>
    </rPh>
    <phoneticPr fontId="2"/>
  </si>
  <si>
    <t>予算詳細コード</t>
    <rPh sb="0" eb="2">
      <t>ヨサン</t>
    </rPh>
    <rPh sb="2" eb="4">
      <t>ショウサイ</t>
    </rPh>
    <phoneticPr fontId="2"/>
  </si>
  <si>
    <t>合計計算</t>
    <rPh sb="0" eb="2">
      <t>ゴウケイ</t>
    </rPh>
    <rPh sb="2" eb="4">
      <t>ケイサン</t>
    </rPh>
    <phoneticPr fontId="2"/>
  </si>
  <si>
    <t>週の
合計</t>
    <phoneticPr fontId="2"/>
  </si>
  <si>
    <t>謝金用　出勤表</t>
    <rPh sb="0" eb="2">
      <t>シャキン</t>
    </rPh>
    <rPh sb="2" eb="3">
      <t>ヨウ</t>
    </rPh>
    <rPh sb="4" eb="6">
      <t>シュッキン</t>
    </rPh>
    <rPh sb="6" eb="7">
      <t>ヒョウ</t>
    </rPh>
    <phoneticPr fontId="2"/>
  </si>
  <si>
    <t>業務内容</t>
    <rPh sb="0" eb="2">
      <t>ギョウム</t>
    </rPh>
    <rPh sb="2" eb="4">
      <t>ナイヨウ</t>
    </rPh>
    <phoneticPr fontId="2"/>
  </si>
  <si>
    <t>本人署名</t>
    <rPh sb="0" eb="2">
      <t>ホンニン</t>
    </rPh>
    <rPh sb="2" eb="4">
      <t>ショメイ</t>
    </rPh>
    <phoneticPr fontId="2"/>
  </si>
  <si>
    <t>勤務日数</t>
    <rPh sb="0" eb="2">
      <t>キンム</t>
    </rPh>
    <rPh sb="2" eb="4">
      <t>ニッスウ</t>
    </rPh>
    <phoneticPr fontId="2"/>
  </si>
  <si>
    <t>日</t>
    <rPh sb="0" eb="1">
      <t>ニチ</t>
    </rPh>
    <phoneticPr fontId="2"/>
  </si>
  <si>
    <t>分に係る謝金の勤務実績を報告します。</t>
    <rPh sb="0" eb="1">
      <t>ブン</t>
    </rPh>
    <rPh sb="2" eb="3">
      <t>カカ</t>
    </rPh>
    <rPh sb="4" eb="6">
      <t>シャキン</t>
    </rPh>
    <rPh sb="7" eb="9">
      <t>キンム</t>
    </rPh>
    <rPh sb="9" eb="11">
      <t>ジッセキ</t>
    </rPh>
    <rPh sb="12" eb="14">
      <t>ホウコク</t>
    </rPh>
    <phoneticPr fontId="2"/>
  </si>
  <si>
    <t>円</t>
    <rPh sb="0" eb="1">
      <t>エン</t>
    </rPh>
    <phoneticPr fontId="2"/>
  </si>
  <si>
    <t>住所：</t>
    <rPh sb="0" eb="2">
      <t>ジュウショ</t>
    </rPh>
    <phoneticPr fontId="2"/>
  </si>
  <si>
    <t>上記のとおり相違ないことを確認します。</t>
    <rPh sb="0" eb="2">
      <t>ジョウキ</t>
    </rPh>
    <rPh sb="6" eb="8">
      <t>ソウイ</t>
    </rPh>
    <rPh sb="13" eb="15">
      <t>カクニン</t>
    </rPh>
    <phoneticPr fontId="2"/>
  </si>
  <si>
    <t>印</t>
    <rPh sb="0" eb="1">
      <t>イン</t>
    </rPh>
    <phoneticPr fontId="2"/>
  </si>
  <si>
    <t>生年月日（西暦）：</t>
    <rPh sb="0" eb="2">
      <t>セイネン</t>
    </rPh>
    <rPh sb="2" eb="4">
      <t>ガッピ</t>
    </rPh>
    <rPh sb="5" eb="7">
      <t>セイレキ</t>
    </rPh>
    <phoneticPr fontId="2"/>
  </si>
  <si>
    <t>　　　　　　　年　　　　月　　　　日</t>
    <rPh sb="7" eb="8">
      <t>ネン</t>
    </rPh>
    <rPh sb="12" eb="13">
      <t>ツキ</t>
    </rPh>
    <rPh sb="17" eb="18">
      <t>ニチ</t>
    </rPh>
    <phoneticPr fontId="2"/>
  </si>
  <si>
    <t>区分選択</t>
    <rPh sb="0" eb="2">
      <t>クブン</t>
    </rPh>
    <rPh sb="2" eb="4">
      <t>センタク</t>
    </rPh>
    <phoneticPr fontId="2"/>
  </si>
  <si>
    <t>勤務
時間計</t>
    <rPh sb="0" eb="2">
      <t>キンム</t>
    </rPh>
    <rPh sb="3" eb="5">
      <t>ジカン</t>
    </rPh>
    <rPh sb="5" eb="6">
      <t>ケイ</t>
    </rPh>
    <phoneticPr fontId="2"/>
  </si>
  <si>
    <t>勤務時間計</t>
    <rPh sb="0" eb="2">
      <t>キンム</t>
    </rPh>
    <rPh sb="2" eb="4">
      <t>ジカン</t>
    </rPh>
    <rPh sb="4" eb="5">
      <t>ケイ</t>
    </rPh>
    <phoneticPr fontId="2"/>
  </si>
  <si>
    <t>単価
時間額</t>
    <rPh sb="0" eb="2">
      <t>タンカ</t>
    </rPh>
    <rPh sb="3" eb="6">
      <t>ジカンガク</t>
    </rPh>
    <phoneticPr fontId="2"/>
  </si>
  <si>
    <t>予算コード：</t>
    <rPh sb="0" eb="2">
      <t>ヨサン</t>
    </rPh>
    <phoneticPr fontId="2"/>
  </si>
  <si>
    <t>週の
合計</t>
    <phoneticPr fontId="2"/>
  </si>
  <si>
    <t>ドロップダウン</t>
    <phoneticPr fontId="2"/>
  </si>
  <si>
    <t>作業従事者名</t>
    <rPh sb="0" eb="2">
      <t>サギョウ</t>
    </rPh>
    <rPh sb="2" eb="5">
      <t>ジュウジシャ</t>
    </rPh>
    <rPh sb="5" eb="6">
      <t>メイ</t>
    </rPh>
    <phoneticPr fontId="2"/>
  </si>
  <si>
    <t>チューター氏名</t>
    <rPh sb="5" eb="7">
      <t>シメイ</t>
    </rPh>
    <phoneticPr fontId="2"/>
  </si>
  <si>
    <t>チューターの署名</t>
    <rPh sb="6" eb="8">
      <t>ショメイ</t>
    </rPh>
    <phoneticPr fontId="2"/>
  </si>
  <si>
    <t>分に係る勤務実績を報告します。</t>
    <rPh sb="0" eb="1">
      <t>ブン</t>
    </rPh>
    <rPh sb="2" eb="3">
      <t>カカ</t>
    </rPh>
    <rPh sb="4" eb="6">
      <t>キンム</t>
    </rPh>
    <rPh sb="6" eb="8">
      <t>ジッセキ</t>
    </rPh>
    <rPh sb="9" eb="11">
      <t>ホウコク</t>
    </rPh>
    <phoneticPr fontId="2"/>
  </si>
  <si>
    <r>
      <rPr>
        <b/>
        <sz val="16"/>
        <color indexed="10"/>
        <rFont val="ＭＳ Ｐゴシック"/>
        <family val="3"/>
        <charset val="128"/>
      </rPr>
      <t>チューター謝金用</t>
    </r>
    <r>
      <rPr>
        <b/>
        <sz val="16"/>
        <rFont val="ＭＳ Ｐゴシック"/>
        <family val="3"/>
        <charset val="128"/>
      </rPr>
      <t>　出勤表</t>
    </r>
    <rPh sb="5" eb="7">
      <t>シャキン</t>
    </rPh>
    <rPh sb="7" eb="8">
      <t>ヨウ</t>
    </rPh>
    <rPh sb="9" eb="11">
      <t>シュッキン</t>
    </rPh>
    <rPh sb="11" eb="12">
      <t>ヒョウ</t>
    </rPh>
    <phoneticPr fontId="2"/>
  </si>
  <si>
    <t>TA</t>
  </si>
  <si>
    <t>チューター</t>
  </si>
  <si>
    <t>謝金</t>
  </si>
  <si>
    <t>RA</t>
  </si>
  <si>
    <t>誤り有</t>
  </si>
  <si>
    <t>○</t>
  </si>
  <si>
    <t>署名（自署）：</t>
    <rPh sb="0" eb="2">
      <t>ショメイ</t>
    </rPh>
    <rPh sb="3" eb="5">
      <t>ジショ</t>
    </rPh>
    <phoneticPr fontId="2"/>
  </si>
  <si>
    <t>氏名</t>
    <phoneticPr fontId="2"/>
  </si>
  <si>
    <t>署名</t>
    <rPh sb="0" eb="2">
      <t>ショメイ</t>
    </rPh>
    <phoneticPr fontId="2"/>
  </si>
  <si>
    <t>業務従事者氏名：</t>
    <rPh sb="0" eb="2">
      <t>ギョウム</t>
    </rPh>
    <rPh sb="2" eb="5">
      <t>ジュウジシャ</t>
    </rPh>
    <rPh sb="5" eb="7">
      <t>シメイ</t>
    </rPh>
    <phoneticPr fontId="2"/>
  </si>
  <si>
    <t>作業従事者氏名
（自署）</t>
    <rPh sb="0" eb="2">
      <t>サギョウ</t>
    </rPh>
    <rPh sb="2" eb="5">
      <t>ジュウジシャ</t>
    </rPh>
    <rPh sb="5" eb="7">
      <t>シメイ</t>
    </rPh>
    <rPh sb="9" eb="11">
      <t>ジショ</t>
    </rPh>
    <phoneticPr fontId="2"/>
  </si>
  <si>
    <r>
      <t>確認者</t>
    </r>
    <r>
      <rPr>
        <sz val="11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（自署または記名捺印）</t>
    </r>
    <rPh sb="0" eb="2">
      <t>カクニン</t>
    </rPh>
    <rPh sb="2" eb="3">
      <t>シャ</t>
    </rPh>
    <rPh sb="5" eb="7">
      <t>ジショ</t>
    </rPh>
    <rPh sb="10" eb="12">
      <t>キメイ</t>
    </rPh>
    <rPh sb="12" eb="14">
      <t>ナツイン</t>
    </rPh>
    <phoneticPr fontId="2"/>
  </si>
  <si>
    <t>チューター氏名
（自署）</t>
    <rPh sb="5" eb="7">
      <t>シメイ</t>
    </rPh>
    <rPh sb="9" eb="11">
      <t>ジショ</t>
    </rPh>
    <phoneticPr fontId="2"/>
  </si>
  <si>
    <r>
      <t xml:space="preserve">確認者
</t>
    </r>
    <r>
      <rPr>
        <sz val="8"/>
        <rFont val="ＭＳ Ｐゴシック"/>
        <family val="3"/>
        <charset val="128"/>
      </rPr>
      <t>（自署または記名捺印）</t>
    </r>
    <rPh sb="0" eb="2">
      <t>カクニン</t>
    </rPh>
    <rPh sb="2" eb="3">
      <t>シャ</t>
    </rPh>
    <rPh sb="5" eb="7">
      <t>ジショ</t>
    </rPh>
    <rPh sb="10" eb="12">
      <t>キメイ</t>
    </rPh>
    <rPh sb="12" eb="14">
      <t>ナツイン</t>
    </rPh>
    <phoneticPr fontId="2"/>
  </si>
  <si>
    <t>留学生学籍番号</t>
    <rPh sb="0" eb="3">
      <t>リュウガクセイ</t>
    </rPh>
    <rPh sb="3" eb="5">
      <t>ガクセキ</t>
    </rPh>
    <rPh sb="5" eb="7">
      <t>バンゴウ</t>
    </rPh>
    <phoneticPr fontId="2"/>
  </si>
  <si>
    <t>ﾁｭｰﾀｰ学籍番号：</t>
    <rPh sb="5" eb="7">
      <t>ガクセキ</t>
    </rPh>
    <rPh sb="7" eb="9">
      <t>バンゴウ</t>
    </rPh>
    <phoneticPr fontId="2"/>
  </si>
  <si>
    <t>留学生署名
（自署）</t>
    <rPh sb="0" eb="3">
      <t>リュウガクセイ</t>
    </rPh>
    <rPh sb="3" eb="5">
      <t>ショメイ</t>
    </rPh>
    <phoneticPr fontId="2"/>
  </si>
  <si>
    <t>上記のとおり指導・支援を受けたことを確認します。</t>
    <phoneticPr fontId="2"/>
  </si>
  <si>
    <t>I confirm that I have received guidance / support as above.</t>
    <phoneticPr fontId="2"/>
  </si>
  <si>
    <t>上記のとおり勤務したことを確認致します。（必ず自署してください。）</t>
    <phoneticPr fontId="2"/>
  </si>
  <si>
    <t>勤務時間報告時間数</t>
    <rPh sb="0" eb="2">
      <t>キンム</t>
    </rPh>
    <rPh sb="2" eb="4">
      <t>ジカン</t>
    </rPh>
    <rPh sb="4" eb="6">
      <t>ホウコク</t>
    </rPh>
    <rPh sb="6" eb="9">
      <t>ジカンスウ</t>
    </rPh>
    <phoneticPr fontId="2"/>
  </si>
  <si>
    <t>単価　/　職員番号</t>
    <rPh sb="5" eb="7">
      <t>ショクイン</t>
    </rPh>
    <rPh sb="7" eb="9">
      <t>バンゴウ</t>
    </rPh>
    <phoneticPr fontId="2"/>
  </si>
  <si>
    <t>学籍番号</t>
    <rPh sb="0" eb="2">
      <t>ガクセキ</t>
    </rPh>
    <rPh sb="2" eb="4">
      <t>バンゴウ</t>
    </rPh>
    <phoneticPr fontId="2"/>
  </si>
  <si>
    <t>休日・祝日等</t>
    <rPh sb="0" eb="2">
      <t>キュウジツ</t>
    </rPh>
    <rPh sb="3" eb="5">
      <t>シュクジツ</t>
    </rPh>
    <rPh sb="5" eb="6">
      <t>トウ</t>
    </rPh>
    <phoneticPr fontId="2"/>
  </si>
  <si>
    <t>昭和の日</t>
  </si>
  <si>
    <t>憲法記念日</t>
  </si>
  <si>
    <t>みどりの日</t>
  </si>
  <si>
    <t>海の日</t>
  </si>
  <si>
    <t>敬老の日</t>
  </si>
  <si>
    <t>スポーツの日</t>
    <rPh sb="5" eb="6">
      <t>ヒ</t>
    </rPh>
    <phoneticPr fontId="6"/>
  </si>
  <si>
    <t>勤労感謝の日</t>
  </si>
  <si>
    <t>年末休暇</t>
  </si>
  <si>
    <t>元旦</t>
  </si>
  <si>
    <t>年始休暇</t>
  </si>
  <si>
    <t>成人の日</t>
  </si>
  <si>
    <t>建国記念日</t>
  </si>
  <si>
    <t>振替休日</t>
    <rPh sb="0" eb="2">
      <t>フリカエ</t>
    </rPh>
    <rPh sb="2" eb="4">
      <t>キュウジツ</t>
    </rPh>
    <phoneticPr fontId="6"/>
  </si>
  <si>
    <t>天皇誕生日</t>
  </si>
  <si>
    <t>春分の日</t>
  </si>
  <si>
    <t>（参照テーブル）令和7年度</t>
    <rPh sb="1" eb="3">
      <t>サンショウ</t>
    </rPh>
    <rPh sb="8" eb="10">
      <t>レイワ</t>
    </rPh>
    <rPh sb="11" eb="12">
      <t>ネン</t>
    </rPh>
    <rPh sb="12" eb="13">
      <t>ド</t>
    </rPh>
    <phoneticPr fontId="2"/>
  </si>
  <si>
    <t>業務内容（TA、RA、LAの場合）</t>
    <rPh sb="0" eb="2">
      <t>ギョウム</t>
    </rPh>
    <rPh sb="2" eb="4">
      <t>ナイヨウ</t>
    </rPh>
    <rPh sb="14" eb="16">
      <t>バアイ</t>
    </rPh>
    <phoneticPr fontId="2"/>
  </si>
  <si>
    <t>　</t>
    <phoneticPr fontId="2"/>
  </si>
  <si>
    <t>勤務報告書   　理工学系学生アシスタント（ＴＡ・ＲＡ・LA・広報サポーター）・謝金従事者等</t>
    <rPh sb="9" eb="13">
      <t>リコウガクケイ</t>
    </rPh>
    <rPh sb="31" eb="33">
      <t>コウホウ</t>
    </rPh>
    <phoneticPr fontId="2"/>
  </si>
  <si>
    <t>勤務報告書   　理工学系学生アシスタント（ＴＡ・ＲＡ・LA・広報サポーター）・謝金従事者等</t>
    <rPh sb="0" eb="2">
      <t>キンム</t>
    </rPh>
    <rPh sb="2" eb="5">
      <t>ホウコクショ</t>
    </rPh>
    <rPh sb="9" eb="12">
      <t>リコウガク</t>
    </rPh>
    <rPh sb="12" eb="13">
      <t>ケイ</t>
    </rPh>
    <rPh sb="13" eb="15">
      <t>ガクセイ</t>
    </rPh>
    <rPh sb="31" eb="33">
      <t>コウホウ</t>
    </rPh>
    <rPh sb="40" eb="42">
      <t>シャキン</t>
    </rPh>
    <rPh sb="42" eb="45">
      <t>ジュウジシャ</t>
    </rPh>
    <rPh sb="45" eb="46">
      <t>トウ</t>
    </rPh>
    <phoneticPr fontId="2"/>
  </si>
  <si>
    <t>11JYJY1000000000JY01ZZJY240221nn</t>
    <phoneticPr fontId="2"/>
  </si>
  <si>
    <t>RA</t>
    <phoneticPr fontId="2"/>
  </si>
  <si>
    <t>理学院物理学系</t>
    <rPh sb="3" eb="6">
      <t xml:space="preserve">ブツリガク </t>
    </rPh>
    <phoneticPr fontId="2"/>
  </si>
  <si>
    <t>大関 真之</t>
    <rPh sb="0" eb="1">
      <t xml:space="preserve">オオゼキマサユキ </t>
    </rPh>
    <phoneticPr fontId="2"/>
  </si>
  <si>
    <t>尾崎優太</t>
    <rPh sb="0" eb="2">
      <t xml:space="preserve">オザキ </t>
    </rPh>
    <rPh sb="2" eb="4">
      <t xml:space="preserve">ユウタ </t>
    </rPh>
    <phoneticPr fontId="2"/>
  </si>
  <si>
    <t>理学院物理学系</t>
    <rPh sb="0" eb="3">
      <t xml:space="preserve">リガクイン </t>
    </rPh>
    <rPh sb="3" eb="7">
      <t xml:space="preserve">ブツリガクケイ </t>
    </rPh>
    <phoneticPr fontId="2"/>
  </si>
  <si>
    <t>24M00396</t>
    <phoneticPr fontId="2"/>
  </si>
  <si>
    <t>T-QARDにおける研究活動</t>
    <rPh sb="10" eb="14">
      <t xml:space="preserve">ケンキュウカツドウ </t>
    </rPh>
    <phoneticPr fontId="2"/>
  </si>
  <si>
    <t>T-QARDにおける研究活動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</si>
</sst>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[h]:mm"/>
    <numFmt numFmtId="177" formatCode="m/d;@"/>
    <numFmt numFmtId="178" formatCode="yyyy&quot;年&quot;m&quot;月&quot;;@"/>
    <numFmt numFmtId="179" formatCode="0_ "/>
    <numFmt numFmtId="180" formatCode="0.000000000000000000000000000000_ "/>
    <numFmt numFmtId="181" formatCode="0.000000000000000000000000000000_);[Red]\(0.000000000000000000000000000000\)"/>
    <numFmt numFmtId="182" formatCode="[h]&quot;時&quot;mm&quot;分&quot;"/>
    <numFmt numFmtId="183" formatCode="[h]&quot;:&quot;mm"/>
    <numFmt numFmtId="184" formatCode="#,##0_ "/>
    <numFmt numFmtId="185" formatCode="#,##0_);[Red]\(#,##0\)"/>
  </numFmts>
  <fonts count="4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6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1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u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20"/>
      <name val="AR行書体B"/>
      <family val="3"/>
      <charset val="128"/>
    </font>
    <font>
      <b/>
      <sz val="9"/>
      <color indexed="81"/>
      <name val="MS P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1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/>
    <xf numFmtId="0" fontId="9" fillId="0" borderId="0"/>
  </cellStyleXfs>
  <cellXfs count="60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Alignment="1" applyProtection="1">
      <alignment vertical="center" shrinkToFit="1"/>
      <protection locked="0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2" borderId="6" xfId="0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20" fontId="0" fillId="3" borderId="12" xfId="0" applyNumberFormat="1" applyFill="1" applyBorder="1" applyAlignment="1">
      <alignment horizontal="center" vertical="center" shrinkToFit="1"/>
    </xf>
    <xf numFmtId="177" fontId="5" fillId="0" borderId="13" xfId="0" applyNumberFormat="1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20" fontId="0" fillId="3" borderId="15" xfId="0" applyNumberFormat="1" applyFill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20" fontId="0" fillId="3" borderId="18" xfId="0" applyNumberFormat="1" applyFill="1" applyBorder="1" applyAlignment="1">
      <alignment horizontal="center" vertical="center" shrinkToFit="1"/>
    </xf>
    <xf numFmtId="178" fontId="6" fillId="0" borderId="0" xfId="0" applyNumberFormat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vertical="center" shrinkToFit="1"/>
    </xf>
    <xf numFmtId="49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1" fillId="0" borderId="19" xfId="0" applyFont="1" applyBorder="1" applyAlignment="1">
      <alignment horizontal="left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0" xfId="0" applyFont="1" applyBorder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20" fontId="12" fillId="0" borderId="0" xfId="0" applyNumberFormat="1" applyFont="1" applyAlignment="1">
      <alignment horizontal="left" vertical="center" shrinkToFit="1"/>
    </xf>
    <xf numFmtId="20" fontId="11" fillId="0" borderId="0" xfId="0" applyNumberFormat="1" applyFont="1" applyAlignment="1">
      <alignment horizontal="left" vertical="center" shrinkToFit="1"/>
    </xf>
    <xf numFmtId="0" fontId="7" fillId="0" borderId="21" xfId="0" applyFont="1" applyBorder="1" applyAlignment="1">
      <alignment vertical="center" shrinkToFit="1"/>
    </xf>
    <xf numFmtId="0" fontId="7" fillId="0" borderId="0" xfId="0" applyFont="1" applyAlignment="1">
      <alignment vertical="center" shrinkToFit="1"/>
    </xf>
    <xf numFmtId="0" fontId="0" fillId="0" borderId="2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22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0" fillId="0" borderId="23" xfId="0" applyNumberFormat="1" applyBorder="1">
      <alignment vertical="center"/>
    </xf>
    <xf numFmtId="0" fontId="4" fillId="0" borderId="24" xfId="0" applyFont="1" applyBorder="1" applyAlignment="1">
      <alignment vertical="center" shrinkToFit="1"/>
    </xf>
    <xf numFmtId="0" fontId="0" fillId="0" borderId="25" xfId="0" applyBorder="1">
      <alignment vertical="center"/>
    </xf>
    <xf numFmtId="0" fontId="4" fillId="0" borderId="0" xfId="0" applyFont="1" applyAlignment="1">
      <alignment vertical="center" shrinkToFit="1"/>
    </xf>
    <xf numFmtId="0" fontId="7" fillId="0" borderId="0" xfId="0" applyFont="1" applyAlignment="1">
      <alignment shrinkToFit="1"/>
    </xf>
    <xf numFmtId="0" fontId="15" fillId="0" borderId="0" xfId="0" applyFont="1" applyAlignment="1">
      <alignment shrinkToFit="1"/>
    </xf>
    <xf numFmtId="0" fontId="0" fillId="2" borderId="10" xfId="0" applyFill="1" applyBorder="1" applyAlignment="1" applyProtection="1">
      <alignment horizontal="center" vertical="center" shrinkToFit="1"/>
      <protection locked="0"/>
    </xf>
    <xf numFmtId="20" fontId="0" fillId="0" borderId="26" xfId="0" applyNumberFormat="1" applyBorder="1" applyAlignment="1" applyProtection="1">
      <alignment horizontal="center" vertical="center" shrinkToFit="1"/>
      <protection locked="0"/>
    </xf>
    <xf numFmtId="20" fontId="0" fillId="0" borderId="27" xfId="0" applyNumberFormat="1" applyBorder="1" applyAlignment="1" applyProtection="1">
      <alignment horizontal="center" vertical="center" shrinkToFit="1"/>
      <protection locked="0"/>
    </xf>
    <xf numFmtId="0" fontId="0" fillId="2" borderId="13" xfId="0" applyFill="1" applyBorder="1" applyAlignment="1" applyProtection="1">
      <alignment horizontal="center" vertical="center" shrinkToFit="1"/>
      <protection locked="0"/>
    </xf>
    <xf numFmtId="20" fontId="0" fillId="0" borderId="28" xfId="0" applyNumberFormat="1" applyBorder="1" applyAlignment="1" applyProtection="1">
      <alignment horizontal="center" vertical="center" shrinkToFit="1"/>
      <protection locked="0"/>
    </xf>
    <xf numFmtId="20" fontId="0" fillId="0" borderId="29" xfId="0" applyNumberFormat="1" applyBorder="1" applyAlignment="1" applyProtection="1">
      <alignment horizontal="center" vertical="center" shrinkToFit="1"/>
      <protection locked="0"/>
    </xf>
    <xf numFmtId="0" fontId="0" fillId="0" borderId="28" xfId="0" applyBorder="1" applyAlignment="1" applyProtection="1">
      <alignment horizontal="center" vertical="center" shrinkToFit="1"/>
      <protection locked="0"/>
    </xf>
    <xf numFmtId="0" fontId="0" fillId="0" borderId="29" xfId="0" applyBorder="1" applyAlignment="1" applyProtection="1">
      <alignment horizontal="center" vertical="center" shrinkToFit="1"/>
      <protection locked="0"/>
    </xf>
    <xf numFmtId="0" fontId="0" fillId="2" borderId="16" xfId="0" applyFill="1" applyBorder="1" applyAlignment="1" applyProtection="1">
      <alignment horizontal="center" vertical="center" shrinkToFit="1"/>
      <protection locked="0"/>
    </xf>
    <xf numFmtId="0" fontId="0" fillId="0" borderId="30" xfId="0" applyBorder="1" applyAlignment="1" applyProtection="1">
      <alignment horizontal="center" vertical="center" shrinkToFit="1"/>
      <protection locked="0"/>
    </xf>
    <xf numFmtId="0" fontId="0" fillId="0" borderId="31" xfId="0" applyBorder="1" applyAlignment="1" applyProtection="1">
      <alignment horizontal="center" vertical="center" shrinkToFit="1"/>
      <protection locked="0"/>
    </xf>
    <xf numFmtId="0" fontId="0" fillId="0" borderId="0" xfId="0" applyAlignment="1">
      <alignment vertical="center" shrinkToFit="1"/>
    </xf>
    <xf numFmtId="14" fontId="10" fillId="0" borderId="0" xfId="0" applyNumberFormat="1" applyFont="1" applyAlignment="1">
      <alignment horizontal="center" shrinkToFit="1"/>
    </xf>
    <xf numFmtId="0" fontId="1" fillId="0" borderId="0" xfId="0" applyFont="1" applyAlignment="1">
      <alignment horizontal="center"/>
    </xf>
    <xf numFmtId="14" fontId="1" fillId="0" borderId="20" xfId="0" applyNumberFormat="1" applyFont="1" applyBorder="1" applyAlignment="1">
      <alignment horizontal="center" shrinkToFi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4" borderId="32" xfId="0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20" fontId="0" fillId="0" borderId="32" xfId="0" applyNumberFormat="1" applyBorder="1" applyAlignment="1">
      <alignment horizontal="center" vertical="center" shrinkToFit="1"/>
    </xf>
    <xf numFmtId="20" fontId="0" fillId="0" borderId="33" xfId="0" applyNumberFormat="1" applyBorder="1" applyAlignment="1" applyProtection="1">
      <alignment horizontal="center" vertical="center" shrinkToFit="1"/>
      <protection locked="0"/>
    </xf>
    <xf numFmtId="20" fontId="0" fillId="0" borderId="34" xfId="0" applyNumberFormat="1" applyBorder="1" applyAlignment="1" applyProtection="1">
      <alignment horizontal="center" vertical="center" shrinkToFi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82" fontId="24" fillId="0" borderId="0" xfId="0" applyNumberFormat="1" applyFont="1" applyAlignment="1">
      <alignment vertical="center" wrapText="1"/>
    </xf>
    <xf numFmtId="182" fontId="0" fillId="0" borderId="0" xfId="0" applyNumberFormat="1">
      <alignment vertical="center"/>
    </xf>
    <xf numFmtId="0" fontId="0" fillId="4" borderId="37" xfId="0" applyFill="1" applyBorder="1" applyAlignment="1">
      <alignment horizontal="center" vertical="center" shrinkToFit="1"/>
    </xf>
    <xf numFmtId="20" fontId="0" fillId="0" borderId="38" xfId="0" applyNumberFormat="1" applyBorder="1" applyAlignment="1" applyProtection="1">
      <alignment horizontal="center" vertical="center" shrinkToFit="1"/>
      <protection locked="0"/>
    </xf>
    <xf numFmtId="20" fontId="0" fillId="0" borderId="39" xfId="0" applyNumberFormat="1" applyBorder="1" applyAlignment="1" applyProtection="1">
      <alignment horizontal="center" vertical="center" shrinkToFit="1"/>
      <protection locked="0"/>
    </xf>
    <xf numFmtId="20" fontId="0" fillId="0" borderId="40" xfId="0" applyNumberFormat="1" applyBorder="1" applyAlignment="1" applyProtection="1">
      <alignment horizontal="center" vertical="center" shrinkToFit="1"/>
      <protection locked="0"/>
    </xf>
    <xf numFmtId="0" fontId="0" fillId="0" borderId="41" xfId="0" applyBorder="1" applyAlignment="1" applyProtection="1">
      <alignment horizontal="center" vertical="center" shrinkToFit="1"/>
      <protection locked="0"/>
    </xf>
    <xf numFmtId="0" fontId="0" fillId="0" borderId="42" xfId="0" applyBorder="1" applyAlignment="1" applyProtection="1">
      <alignment horizontal="center" vertical="center" shrinkToFit="1"/>
      <protection locked="0"/>
    </xf>
    <xf numFmtId="176" fontId="0" fillId="0" borderId="37" xfId="0" applyNumberFormat="1" applyBorder="1" applyAlignment="1">
      <alignment horizontal="center" vertical="center" shrinkToFit="1"/>
    </xf>
    <xf numFmtId="183" fontId="0" fillId="5" borderId="43" xfId="0" applyNumberFormat="1" applyFill="1" applyBorder="1">
      <alignment vertical="center"/>
    </xf>
    <xf numFmtId="183" fontId="0" fillId="5" borderId="44" xfId="0" applyNumberFormat="1" applyFill="1" applyBorder="1">
      <alignment vertical="center"/>
    </xf>
    <xf numFmtId="0" fontId="15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shrinkToFit="1"/>
    </xf>
    <xf numFmtId="14" fontId="9" fillId="0" borderId="0" xfId="0" applyNumberFormat="1" applyFont="1" applyAlignment="1" applyProtection="1">
      <alignment horizontal="center" shrinkToFit="1"/>
      <protection locked="0"/>
    </xf>
    <xf numFmtId="0" fontId="0" fillId="0" borderId="21" xfId="0" applyBorder="1">
      <alignment vertical="center"/>
    </xf>
    <xf numFmtId="0" fontId="0" fillId="0" borderId="45" xfId="0" applyBorder="1" applyAlignment="1">
      <alignment horizontal="center" vertical="center" shrinkToFit="1"/>
    </xf>
    <xf numFmtId="0" fontId="0" fillId="0" borderId="9" xfId="0" applyBorder="1">
      <alignment vertical="center"/>
    </xf>
    <xf numFmtId="0" fontId="9" fillId="0" borderId="0" xfId="0" applyFon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37" xfId="0" applyBorder="1" applyAlignment="1">
      <alignment horizontal="center" vertical="center" shrinkToFit="1"/>
    </xf>
    <xf numFmtId="41" fontId="1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 shrinkToFit="1"/>
    </xf>
    <xf numFmtId="14" fontId="1" fillId="0" borderId="0" xfId="0" applyNumberFormat="1" applyFont="1" applyAlignment="1">
      <alignment horizontal="center" shrinkToFit="1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22" xfId="0" applyBorder="1" applyAlignment="1" applyProtection="1">
      <alignment horizontal="center" vertical="center" shrinkToFit="1"/>
      <protection locked="0"/>
    </xf>
    <xf numFmtId="0" fontId="3" fillId="0" borderId="0" xfId="0" applyFont="1">
      <alignment vertical="center"/>
    </xf>
    <xf numFmtId="0" fontId="3" fillId="0" borderId="46" xfId="0" applyFont="1" applyBorder="1">
      <alignment vertical="center"/>
    </xf>
    <xf numFmtId="177" fontId="27" fillId="0" borderId="10" xfId="0" applyNumberFormat="1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177" fontId="27" fillId="0" borderId="13" xfId="0" applyNumberFormat="1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177" fontId="27" fillId="0" borderId="49" xfId="0" applyNumberFormat="1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182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 shrinkToFit="1"/>
    </xf>
    <xf numFmtId="0" fontId="9" fillId="4" borderId="53" xfId="0" applyFont="1" applyFill="1" applyBorder="1" applyAlignment="1">
      <alignment horizontal="center" vertical="center" shrinkToFit="1"/>
    </xf>
    <xf numFmtId="0" fontId="3" fillId="6" borderId="0" xfId="0" applyFont="1" applyFill="1">
      <alignment vertical="center"/>
    </xf>
    <xf numFmtId="0" fontId="9" fillId="0" borderId="1" xfId="0" applyFont="1" applyBorder="1" applyAlignment="1">
      <alignment horizontal="right" vertical="center"/>
    </xf>
    <xf numFmtId="0" fontId="3" fillId="6" borderId="21" xfId="0" applyFont="1" applyFill="1" applyBorder="1">
      <alignment vertical="center"/>
    </xf>
    <xf numFmtId="0" fontId="0" fillId="0" borderId="54" xfId="0" applyBorder="1">
      <alignment vertical="center"/>
    </xf>
    <xf numFmtId="0" fontId="9" fillId="0" borderId="0" xfId="0" applyFont="1" applyAlignment="1">
      <alignment horizontal="right" vertical="center"/>
    </xf>
    <xf numFmtId="20" fontId="9" fillId="9" borderId="55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56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11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56" xfId="0" applyFont="1" applyFill="1" applyBorder="1" applyAlignment="1" applyProtection="1">
      <alignment horizontal="center" vertical="center" shrinkToFit="1"/>
      <protection locked="0"/>
    </xf>
    <xf numFmtId="182" fontId="0" fillId="9" borderId="0" xfId="0" applyNumberFormat="1" applyFill="1">
      <alignment vertical="center"/>
    </xf>
    <xf numFmtId="183" fontId="0" fillId="9" borderId="43" xfId="0" applyNumberFormat="1" applyFill="1" applyBorder="1">
      <alignment vertical="center"/>
    </xf>
    <xf numFmtId="176" fontId="0" fillId="9" borderId="37" xfId="0" applyNumberFormat="1" applyFill="1" applyBorder="1" applyAlignment="1">
      <alignment horizontal="center" vertical="center" shrinkToFit="1"/>
    </xf>
    <xf numFmtId="0" fontId="0" fillId="9" borderId="53" xfId="0" applyFill="1" applyBorder="1" applyAlignment="1">
      <alignment horizontal="center" vertical="center" shrinkToFit="1"/>
    </xf>
    <xf numFmtId="20" fontId="9" fillId="9" borderId="57" xfId="0" applyNumberFormat="1" applyFont="1" applyFill="1" applyBorder="1" applyAlignment="1">
      <alignment horizontal="center" vertical="center" shrinkToFit="1"/>
    </xf>
    <xf numFmtId="20" fontId="9" fillId="9" borderId="58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59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14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59" xfId="0" applyFont="1" applyFill="1" applyBorder="1" applyAlignment="1" applyProtection="1">
      <alignment horizontal="center" vertical="center" shrinkToFit="1"/>
      <protection locked="0"/>
    </xf>
    <xf numFmtId="0" fontId="0" fillId="9" borderId="32" xfId="0" applyFill="1" applyBorder="1" applyAlignment="1">
      <alignment horizontal="center" vertical="center" shrinkToFit="1"/>
    </xf>
    <xf numFmtId="20" fontId="9" fillId="9" borderId="1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0" xfId="0" applyNumberFormat="1" applyFont="1" applyFill="1" applyAlignment="1" applyProtection="1">
      <alignment horizontal="center" vertical="center" shrinkToFit="1"/>
      <protection locked="0"/>
    </xf>
    <xf numFmtId="20" fontId="9" fillId="9" borderId="60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0" xfId="0" applyFont="1" applyFill="1" applyAlignment="1" applyProtection="1">
      <alignment horizontal="center" vertical="center" shrinkToFit="1"/>
      <protection locked="0"/>
    </xf>
    <xf numFmtId="20" fontId="9" fillId="9" borderId="22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61" xfId="0" applyNumberFormat="1" applyFont="1" applyFill="1" applyBorder="1" applyAlignment="1" applyProtection="1">
      <alignment horizontal="center" vertical="center" shrinkToFit="1"/>
      <protection locked="0"/>
    </xf>
    <xf numFmtId="176" fontId="0" fillId="9" borderId="62" xfId="0" applyNumberFormat="1" applyFill="1" applyBorder="1" applyAlignment="1">
      <alignment horizontal="center" vertical="center" shrinkToFit="1"/>
    </xf>
    <xf numFmtId="0" fontId="0" fillId="9" borderId="45" xfId="0" applyFill="1" applyBorder="1" applyAlignment="1">
      <alignment horizontal="center" vertical="center" shrinkToFit="1"/>
    </xf>
    <xf numFmtId="0" fontId="9" fillId="10" borderId="63" xfId="0" applyFont="1" applyFill="1" applyBorder="1" applyAlignment="1">
      <alignment horizontal="center" vertical="center"/>
    </xf>
    <xf numFmtId="0" fontId="9" fillId="9" borderId="46" xfId="0" applyFont="1" applyFill="1" applyBorder="1">
      <alignment vertical="center"/>
    </xf>
    <xf numFmtId="0" fontId="0" fillId="11" borderId="46" xfId="0" applyFill="1" applyBorder="1">
      <alignment vertical="center"/>
    </xf>
    <xf numFmtId="0" fontId="0" fillId="12" borderId="46" xfId="0" applyFill="1" applyBorder="1">
      <alignment vertical="center"/>
    </xf>
    <xf numFmtId="0" fontId="7" fillId="13" borderId="57" xfId="0" applyFont="1" applyFill="1" applyBorder="1" applyAlignment="1" applyProtection="1">
      <alignment horizontal="center" vertical="center" shrinkToFit="1"/>
      <protection locked="0"/>
    </xf>
    <xf numFmtId="0" fontId="0" fillId="0" borderId="50" xfId="0" applyBorder="1" applyAlignment="1">
      <alignment vertical="center" wrapText="1"/>
    </xf>
    <xf numFmtId="3" fontId="0" fillId="0" borderId="64" xfId="0" applyNumberFormat="1" applyBorder="1" applyAlignment="1">
      <alignment vertical="center" shrinkToFit="1"/>
    </xf>
    <xf numFmtId="0" fontId="0" fillId="0" borderId="0" xfId="0" applyAlignment="1"/>
    <xf numFmtId="0" fontId="16" fillId="0" borderId="0" xfId="0" applyFont="1" applyAlignment="1" applyProtection="1">
      <alignment shrinkToFit="1"/>
      <protection locked="0"/>
    </xf>
    <xf numFmtId="0" fontId="16" fillId="0" borderId="46" xfId="0" applyFont="1" applyBorder="1" applyAlignment="1" applyProtection="1">
      <alignment shrinkToFit="1"/>
      <protection locked="0"/>
    </xf>
    <xf numFmtId="14" fontId="2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 vertical="center"/>
    </xf>
    <xf numFmtId="0" fontId="0" fillId="0" borderId="21" xfId="0" applyBorder="1" applyAlignment="1">
      <alignment vertical="center" wrapText="1"/>
    </xf>
    <xf numFmtId="14" fontId="25" fillId="0" borderId="0" xfId="0" applyNumberFormat="1" applyFont="1" applyAlignment="1">
      <alignment shrinkToFit="1"/>
    </xf>
    <xf numFmtId="20" fontId="9" fillId="9" borderId="55" xfId="0" applyNumberFormat="1" applyFont="1" applyFill="1" applyBorder="1" applyAlignment="1">
      <alignment horizontal="center" vertical="center" shrinkToFit="1"/>
    </xf>
    <xf numFmtId="20" fontId="9" fillId="9" borderId="56" xfId="0" applyNumberFormat="1" applyFont="1" applyFill="1" applyBorder="1" applyAlignment="1">
      <alignment horizontal="center" vertical="center" shrinkToFit="1"/>
    </xf>
    <xf numFmtId="20" fontId="9" fillId="9" borderId="11" xfId="0" applyNumberFormat="1" applyFont="1" applyFill="1" applyBorder="1" applyAlignment="1">
      <alignment horizontal="center" vertical="center" shrinkToFit="1"/>
    </xf>
    <xf numFmtId="0" fontId="9" fillId="9" borderId="56" xfId="0" applyFont="1" applyFill="1" applyBorder="1" applyAlignment="1">
      <alignment horizontal="center" vertical="center" shrinkToFit="1"/>
    </xf>
    <xf numFmtId="20" fontId="9" fillId="9" borderId="58" xfId="0" applyNumberFormat="1" applyFont="1" applyFill="1" applyBorder="1" applyAlignment="1">
      <alignment horizontal="center" vertical="center" shrinkToFit="1"/>
    </xf>
    <xf numFmtId="20" fontId="9" fillId="9" borderId="59" xfId="0" applyNumberFormat="1" applyFont="1" applyFill="1" applyBorder="1" applyAlignment="1">
      <alignment horizontal="center" vertical="center" shrinkToFit="1"/>
    </xf>
    <xf numFmtId="20" fontId="9" fillId="9" borderId="14" xfId="0" applyNumberFormat="1" applyFont="1" applyFill="1" applyBorder="1" applyAlignment="1">
      <alignment horizontal="center" vertical="center" shrinkToFit="1"/>
    </xf>
    <xf numFmtId="0" fontId="9" fillId="9" borderId="59" xfId="0" applyFont="1" applyFill="1" applyBorder="1" applyAlignment="1">
      <alignment horizontal="center" vertical="center" shrinkToFit="1"/>
    </xf>
    <xf numFmtId="20" fontId="9" fillId="9" borderId="1" xfId="0" applyNumberFormat="1" applyFont="1" applyFill="1" applyBorder="1" applyAlignment="1">
      <alignment horizontal="center" vertical="center" shrinkToFit="1"/>
    </xf>
    <xf numFmtId="20" fontId="9" fillId="9" borderId="0" xfId="0" applyNumberFormat="1" applyFont="1" applyFill="1" applyAlignment="1">
      <alignment horizontal="center" vertical="center" shrinkToFit="1"/>
    </xf>
    <xf numFmtId="20" fontId="9" fillId="9" borderId="60" xfId="0" applyNumberFormat="1" applyFont="1" applyFill="1" applyBorder="1" applyAlignment="1">
      <alignment horizontal="center" vertical="center" shrinkToFit="1"/>
    </xf>
    <xf numFmtId="0" fontId="9" fillId="9" borderId="0" xfId="0" applyFont="1" applyFill="1" applyAlignment="1">
      <alignment horizontal="center" vertical="center" shrinkToFit="1"/>
    </xf>
    <xf numFmtId="20" fontId="9" fillId="9" borderId="21" xfId="0" applyNumberFormat="1" applyFont="1" applyFill="1" applyBorder="1" applyAlignment="1">
      <alignment horizontal="center" vertical="center" shrinkToFit="1"/>
    </xf>
    <xf numFmtId="20" fontId="9" fillId="9" borderId="61" xfId="0" applyNumberFormat="1" applyFont="1" applyFill="1" applyBorder="1" applyAlignment="1">
      <alignment horizontal="center" vertical="center" shrinkToFit="1"/>
    </xf>
    <xf numFmtId="20" fontId="9" fillId="9" borderId="22" xfId="0" applyNumberFormat="1" applyFont="1" applyFill="1" applyBorder="1" applyAlignment="1">
      <alignment horizontal="center" vertical="center" shrinkToFit="1"/>
    </xf>
    <xf numFmtId="0" fontId="9" fillId="0" borderId="65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3" fontId="0" fillId="0" borderId="66" xfId="0" applyNumberFormat="1" applyBorder="1" applyAlignment="1">
      <alignment vertical="center" shrinkToFit="1"/>
    </xf>
    <xf numFmtId="176" fontId="0" fillId="0" borderId="19" xfId="0" applyNumberFormat="1" applyBorder="1" applyAlignment="1">
      <alignment horizontal="center" vertical="center" shrinkToFit="1"/>
    </xf>
    <xf numFmtId="176" fontId="0" fillId="0" borderId="67" xfId="0" applyNumberFormat="1" applyBorder="1" applyAlignment="1">
      <alignment horizontal="center" vertical="center" shrinkToFit="1"/>
    </xf>
    <xf numFmtId="38" fontId="34" fillId="0" borderId="68" xfId="1" applyFont="1" applyFill="1" applyBorder="1" applyAlignment="1" applyProtection="1">
      <alignment vertical="center" shrinkToFit="1"/>
      <protection locked="0"/>
    </xf>
    <xf numFmtId="0" fontId="4" fillId="2" borderId="47" xfId="0" applyFont="1" applyFill="1" applyBorder="1" applyAlignment="1">
      <alignment horizontal="center" vertical="center" shrinkToFit="1"/>
    </xf>
    <xf numFmtId="0" fontId="4" fillId="2" borderId="69" xfId="0" applyFont="1" applyFill="1" applyBorder="1" applyAlignment="1">
      <alignment horizontal="center" vertical="center" shrinkToFit="1"/>
    </xf>
    <xf numFmtId="0" fontId="4" fillId="2" borderId="70" xfId="0" applyFont="1" applyFill="1" applyBorder="1" applyAlignment="1">
      <alignment horizontal="center" vertical="center" shrinkToFit="1"/>
    </xf>
    <xf numFmtId="0" fontId="8" fillId="0" borderId="71" xfId="0" applyFont="1" applyBorder="1" applyAlignment="1" applyProtection="1">
      <alignment horizontal="center" vertical="center" wrapText="1"/>
      <protection locked="0"/>
    </xf>
    <xf numFmtId="14" fontId="9" fillId="0" borderId="71" xfId="0" applyNumberFormat="1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14" fontId="9" fillId="0" borderId="70" xfId="0" applyNumberFormat="1" applyFont="1" applyBorder="1" applyAlignment="1" applyProtection="1">
      <alignment horizontal="center" vertical="center"/>
      <protection locked="0"/>
    </xf>
    <xf numFmtId="14" fontId="9" fillId="0" borderId="70" xfId="0" applyNumberFormat="1" applyFont="1" applyBorder="1" applyAlignment="1" applyProtection="1">
      <alignment horizontal="center" vertical="center" wrapText="1"/>
      <protection locked="0"/>
    </xf>
    <xf numFmtId="14" fontId="9" fillId="0" borderId="72" xfId="0" applyNumberFormat="1" applyFont="1" applyBorder="1" applyAlignment="1" applyProtection="1">
      <alignment horizontal="center" vertical="center"/>
      <protection locked="0"/>
    </xf>
    <xf numFmtId="0" fontId="8" fillId="0" borderId="70" xfId="3" applyFont="1" applyBorder="1" applyAlignment="1" applyProtection="1">
      <alignment horizontal="center" vertical="center" wrapText="1"/>
      <protection locked="0"/>
    </xf>
    <xf numFmtId="0" fontId="8" fillId="0" borderId="72" xfId="0" applyFont="1" applyBorder="1" applyAlignment="1" applyProtection="1">
      <alignment horizontal="center" vertical="center" wrapText="1"/>
      <protection locked="0"/>
    </xf>
    <xf numFmtId="14" fontId="9" fillId="0" borderId="72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Protection="1">
      <alignment vertical="center"/>
      <protection locked="0"/>
    </xf>
    <xf numFmtId="178" fontId="6" fillId="0" borderId="0" xfId="0" applyNumberFormat="1" applyFont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7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 applyProtection="1">
      <alignment shrinkToFit="1"/>
      <protection locked="0"/>
    </xf>
    <xf numFmtId="0" fontId="17" fillId="0" borderId="0" xfId="0" applyFont="1" applyAlignment="1" applyProtection="1">
      <alignment vertical="center" shrinkToFit="1"/>
      <protection locked="0"/>
    </xf>
    <xf numFmtId="49" fontId="0" fillId="0" borderId="0" xfId="0" applyNumberFormat="1" applyProtection="1">
      <alignment vertical="center"/>
      <protection locked="0"/>
    </xf>
    <xf numFmtId="20" fontId="0" fillId="0" borderId="0" xfId="0" applyNumberFormat="1" applyProtection="1">
      <alignment vertical="center"/>
      <protection locked="0"/>
    </xf>
    <xf numFmtId="0" fontId="0" fillId="0" borderId="73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49" fontId="0" fillId="0" borderId="1" xfId="0" applyNumberFormat="1" applyBorder="1" applyProtection="1">
      <alignment vertical="center"/>
      <protection locked="0"/>
    </xf>
    <xf numFmtId="49" fontId="0" fillId="0" borderId="2" xfId="0" applyNumberFormat="1" applyBorder="1" applyProtection="1">
      <alignment vertical="center"/>
      <protection locked="0"/>
    </xf>
    <xf numFmtId="0" fontId="0" fillId="0" borderId="6" xfId="0" applyBorder="1" applyAlignment="1" applyProtection="1">
      <alignment horizontal="center" vertical="center" shrinkToFit="1"/>
      <protection locked="0"/>
    </xf>
    <xf numFmtId="38" fontId="1" fillId="0" borderId="0" xfId="1" applyBorder="1" applyAlignment="1" applyProtection="1">
      <alignment vertical="center"/>
      <protection locked="0"/>
    </xf>
    <xf numFmtId="20" fontId="0" fillId="0" borderId="74" xfId="0" applyNumberFormat="1" applyBorder="1" applyAlignment="1" applyProtection="1">
      <alignment horizontal="center" vertical="center" shrinkToFit="1"/>
      <protection locked="0"/>
    </xf>
    <xf numFmtId="43" fontId="0" fillId="0" borderId="74" xfId="0" applyNumberFormat="1" applyBorder="1" applyAlignment="1" applyProtection="1">
      <alignment horizontal="center" vertical="center" shrinkToFit="1"/>
      <protection locked="0"/>
    </xf>
    <xf numFmtId="0" fontId="0" fillId="0" borderId="74" xfId="0" applyBorder="1" applyAlignment="1" applyProtection="1">
      <alignment horizontal="center" vertical="center" shrinkToFit="1"/>
      <protection locked="0"/>
    </xf>
    <xf numFmtId="0" fontId="0" fillId="0" borderId="74" xfId="0" applyBorder="1" applyAlignment="1" applyProtection="1">
      <alignment horizontal="right" vertical="center" shrinkToFit="1"/>
      <protection locked="0"/>
    </xf>
    <xf numFmtId="3" fontId="0" fillId="0" borderId="74" xfId="0" applyNumberFormat="1" applyBorder="1" applyAlignment="1" applyProtection="1">
      <alignment vertical="center" shrinkToFit="1"/>
      <protection locked="0"/>
    </xf>
    <xf numFmtId="3" fontId="0" fillId="0" borderId="74" xfId="0" applyNumberFormat="1" applyBorder="1" applyAlignment="1" applyProtection="1">
      <alignment horizontal="right"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16" fillId="0" borderId="0" xfId="0" applyFont="1" applyAlignment="1">
      <alignment shrinkToFit="1"/>
    </xf>
    <xf numFmtId="38" fontId="34" fillId="0" borderId="68" xfId="1" applyFont="1" applyFill="1" applyBorder="1" applyAlignment="1" applyProtection="1">
      <alignment horizontal="right" vertical="center" shrinkToFit="1"/>
      <protection locked="0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0" fillId="0" borderId="7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41" fontId="1" fillId="0" borderId="75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6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shrinkToFit="1"/>
    </xf>
    <xf numFmtId="0" fontId="20" fillId="0" borderId="46" xfId="0" applyFont="1" applyBorder="1" applyAlignment="1" applyProtection="1">
      <alignment horizontal="center" shrinkToFit="1"/>
      <protection locked="0"/>
    </xf>
    <xf numFmtId="0" fontId="3" fillId="0" borderId="6" xfId="0" applyFont="1" applyBorder="1" applyAlignment="1">
      <alignment horizontal="center" vertical="center" shrinkToFit="1"/>
    </xf>
    <xf numFmtId="0" fontId="3" fillId="0" borderId="77" xfId="0" applyFont="1" applyBorder="1" applyAlignment="1">
      <alignment horizontal="center" vertical="center" shrinkToFit="1"/>
    </xf>
    <xf numFmtId="0" fontId="3" fillId="0" borderId="78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0" fillId="12" borderId="58" xfId="0" applyFill="1" applyBorder="1">
      <alignment vertical="center"/>
    </xf>
    <xf numFmtId="0" fontId="0" fillId="12" borderId="59" xfId="0" applyFill="1" applyBorder="1">
      <alignment vertical="center"/>
    </xf>
    <xf numFmtId="0" fontId="0" fillId="0" borderId="15" xfId="0" applyBorder="1">
      <alignment vertical="center"/>
    </xf>
    <xf numFmtId="49" fontId="9" fillId="10" borderId="73" xfId="0" applyNumberFormat="1" applyFont="1" applyFill="1" applyBorder="1" applyAlignment="1">
      <alignment horizontal="center" vertical="center" wrapText="1" shrinkToFit="1"/>
    </xf>
    <xf numFmtId="49" fontId="9" fillId="10" borderId="44" xfId="0" applyNumberFormat="1" applyFont="1" applyFill="1" applyBorder="1" applyAlignment="1">
      <alignment vertical="center" shrinkToFit="1"/>
    </xf>
    <xf numFmtId="176" fontId="9" fillId="9" borderId="20" xfId="0" applyNumberFormat="1" applyFont="1" applyFill="1" applyBorder="1">
      <alignment vertical="center"/>
    </xf>
    <xf numFmtId="176" fontId="9" fillId="9" borderId="46" xfId="0" applyNumberFormat="1" applyFont="1" applyFill="1" applyBorder="1">
      <alignment vertical="center"/>
    </xf>
    <xf numFmtId="0" fontId="9" fillId="0" borderId="22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9" fillId="12" borderId="80" xfId="0" applyFont="1" applyFill="1" applyBorder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15" borderId="59" xfId="0" applyFill="1" applyBorder="1">
      <alignment vertical="center"/>
    </xf>
    <xf numFmtId="0" fontId="0" fillId="12" borderId="46" xfId="0" applyFill="1" applyBorder="1">
      <alignment vertical="center"/>
    </xf>
    <xf numFmtId="0" fontId="9" fillId="0" borderId="1" xfId="0" applyFont="1" applyBorder="1" applyAlignment="1">
      <alignment horizontal="right" vertical="center" wrapText="1"/>
    </xf>
    <xf numFmtId="0" fontId="0" fillId="0" borderId="0" xfId="0">
      <alignment vertical="center"/>
    </xf>
    <xf numFmtId="0" fontId="3" fillId="0" borderId="65" xfId="0" applyFont="1" applyBorder="1" applyAlignment="1">
      <alignment wrapText="1"/>
    </xf>
    <xf numFmtId="0" fontId="0" fillId="0" borderId="1" xfId="0" applyBorder="1" applyAlignment="1"/>
    <xf numFmtId="0" fontId="9" fillId="0" borderId="65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0" xfId="0" applyFont="1">
      <alignment vertical="center"/>
    </xf>
    <xf numFmtId="0" fontId="3" fillId="0" borderId="54" xfId="0" applyFont="1" applyBorder="1" applyAlignment="1">
      <alignment horizontal="right" vertical="center"/>
    </xf>
    <xf numFmtId="178" fontId="9" fillId="0" borderId="1" xfId="0" applyNumberFormat="1" applyFont="1" applyBorder="1">
      <alignment vertical="center"/>
    </xf>
    <xf numFmtId="184" fontId="9" fillId="9" borderId="0" xfId="0" applyNumberFormat="1" applyFont="1" applyFill="1">
      <alignment vertical="center"/>
    </xf>
    <xf numFmtId="184" fontId="9" fillId="9" borderId="46" xfId="0" applyNumberFormat="1" applyFont="1" applyFill="1" applyBorder="1">
      <alignment vertical="center"/>
    </xf>
    <xf numFmtId="0" fontId="9" fillId="0" borderId="46" xfId="0" applyFont="1" applyBorder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46" xfId="0" applyFont="1" applyBorder="1">
      <alignment vertical="center"/>
    </xf>
    <xf numFmtId="0" fontId="3" fillId="0" borderId="0" xfId="0" applyFont="1" applyAlignment="1"/>
    <xf numFmtId="0" fontId="0" fillId="0" borderId="0" xfId="0" applyAlignment="1"/>
    <xf numFmtId="185" fontId="9" fillId="9" borderId="0" xfId="0" applyNumberFormat="1" applyFont="1" applyFill="1">
      <alignment vertical="center"/>
    </xf>
    <xf numFmtId="185" fontId="9" fillId="9" borderId="46" xfId="0" applyNumberFormat="1" applyFont="1" applyFill="1" applyBorder="1">
      <alignment vertical="center"/>
    </xf>
    <xf numFmtId="0" fontId="28" fillId="0" borderId="2" xfId="0" applyFont="1" applyBorder="1" applyAlignment="1">
      <alignment horizontal="left"/>
    </xf>
    <xf numFmtId="0" fontId="28" fillId="0" borderId="81" xfId="0" applyFont="1" applyBorder="1" applyAlignment="1">
      <alignment horizontal="left"/>
    </xf>
    <xf numFmtId="0" fontId="0" fillId="12" borderId="79" xfId="0" applyFill="1" applyBorder="1">
      <alignment vertical="center"/>
    </xf>
    <xf numFmtId="0" fontId="0" fillId="12" borderId="80" xfId="0" applyFill="1" applyBorder="1">
      <alignment vertical="center"/>
    </xf>
    <xf numFmtId="0" fontId="0" fillId="0" borderId="18" xfId="0" applyBorder="1">
      <alignment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 shrinkToFit="1"/>
    </xf>
    <xf numFmtId="0" fontId="9" fillId="0" borderId="44" xfId="0" applyFont="1" applyBorder="1" applyAlignment="1">
      <alignment horizontal="center" vertical="center" shrinkToFit="1"/>
    </xf>
    <xf numFmtId="41" fontId="1" fillId="0" borderId="75" xfId="0" applyNumberFormat="1" applyFont="1" applyBorder="1" applyAlignment="1">
      <alignment horizontal="center" shrinkToFit="1"/>
    </xf>
    <xf numFmtId="178" fontId="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 applyAlignment="1">
      <alignment horizontal="center" shrinkToFit="1"/>
    </xf>
    <xf numFmtId="14" fontId="25" fillId="0" borderId="0" xfId="0" applyNumberFormat="1" applyFont="1" applyAlignment="1">
      <alignment horizontal="center" shrinkToFit="1"/>
    </xf>
    <xf numFmtId="14" fontId="1" fillId="0" borderId="0" xfId="0" applyNumberFormat="1" applyFont="1" applyAlignment="1" applyProtection="1">
      <alignment horizontal="center" shrinkToFit="1"/>
      <protection locked="0"/>
    </xf>
    <xf numFmtId="14" fontId="0" fillId="9" borderId="46" xfId="0" applyNumberFormat="1" applyFill="1" applyBorder="1" applyAlignment="1" applyProtection="1">
      <alignment horizontal="center" shrinkToFit="1"/>
      <protection locked="0"/>
    </xf>
    <xf numFmtId="0" fontId="0" fillId="9" borderId="46" xfId="0" applyFill="1" applyBorder="1" applyAlignment="1">
      <alignment horizontal="center" shrinkToFit="1"/>
    </xf>
    <xf numFmtId="0" fontId="25" fillId="9" borderId="46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36" fillId="14" borderId="51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5" fillId="0" borderId="22" xfId="0" applyFont="1" applyBorder="1" applyAlignment="1">
      <alignment horizontal="center" vertical="center"/>
    </xf>
    <xf numFmtId="0" fontId="9" fillId="0" borderId="21" xfId="0" applyFont="1" applyBorder="1">
      <alignment vertical="center"/>
    </xf>
    <xf numFmtId="0" fontId="0" fillId="0" borderId="23" xfId="0" applyBorder="1">
      <alignment vertical="center"/>
    </xf>
    <xf numFmtId="0" fontId="0" fillId="12" borderId="55" xfId="0" applyFill="1" applyBorder="1">
      <alignment vertical="center"/>
    </xf>
    <xf numFmtId="0" fontId="0" fillId="12" borderId="56" xfId="0" applyFill="1" applyBorder="1">
      <alignment vertical="center"/>
    </xf>
    <xf numFmtId="0" fontId="0" fillId="0" borderId="12" xfId="0" applyBorder="1">
      <alignment vertical="center"/>
    </xf>
    <xf numFmtId="179" fontId="3" fillId="9" borderId="0" xfId="0" applyNumberFormat="1" applyFont="1" applyFill="1" applyAlignment="1">
      <alignment horizontal="left" vertical="center" wrapText="1"/>
    </xf>
    <xf numFmtId="0" fontId="9" fillId="9" borderId="46" xfId="0" applyFont="1" applyFill="1" applyBorder="1" applyAlignment="1" applyProtection="1">
      <alignment horizontal="center" vertical="center" shrinkToFit="1"/>
      <protection locked="0"/>
    </xf>
    <xf numFmtId="0" fontId="9" fillId="0" borderId="7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/>
    </xf>
    <xf numFmtId="0" fontId="0" fillId="0" borderId="22" xfId="0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29" fillId="16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21" xfId="0" applyFill="1" applyBorder="1">
      <alignment vertical="center"/>
    </xf>
    <xf numFmtId="185" fontId="9" fillId="9" borderId="21" xfId="0" applyNumberFormat="1" applyFont="1" applyFill="1" applyBorder="1">
      <alignment vertical="center"/>
    </xf>
    <xf numFmtId="0" fontId="0" fillId="12" borderId="58" xfId="0" applyFill="1" applyBorder="1" applyProtection="1">
      <alignment vertical="center"/>
      <protection locked="0"/>
    </xf>
    <xf numFmtId="0" fontId="0" fillId="12" borderId="59" xfId="0" applyFill="1" applyBorder="1" applyProtection="1">
      <alignment vertical="center"/>
      <protection locked="0"/>
    </xf>
    <xf numFmtId="0" fontId="0" fillId="12" borderId="79" xfId="0" applyFill="1" applyBorder="1" applyProtection="1">
      <alignment vertical="center"/>
      <protection locked="0"/>
    </xf>
    <xf numFmtId="0" fontId="0" fillId="12" borderId="80" xfId="0" applyFill="1" applyBorder="1" applyProtection="1">
      <alignment vertical="center"/>
      <protection locked="0"/>
    </xf>
    <xf numFmtId="0" fontId="9" fillId="12" borderId="80" xfId="0" applyFont="1" applyFill="1" applyBorder="1" applyProtection="1">
      <alignment vertical="center"/>
      <protection locked="0"/>
    </xf>
    <xf numFmtId="0" fontId="9" fillId="12" borderId="18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16" borderId="20" xfId="0" applyFill="1" applyBorder="1">
      <alignment vertical="center"/>
    </xf>
    <xf numFmtId="0" fontId="0" fillId="16" borderId="82" xfId="0" applyFill="1" applyBorder="1">
      <alignment vertical="center"/>
    </xf>
    <xf numFmtId="0" fontId="0" fillId="16" borderId="2" xfId="0" applyFill="1" applyBorder="1">
      <alignment vertical="center"/>
    </xf>
    <xf numFmtId="0" fontId="0" fillId="16" borderId="46" xfId="0" applyFill="1" applyBorder="1">
      <alignment vertical="center"/>
    </xf>
    <xf numFmtId="0" fontId="0" fillId="16" borderId="81" xfId="0" applyFill="1" applyBorder="1">
      <alignment vertical="center"/>
    </xf>
    <xf numFmtId="0" fontId="28" fillId="0" borderId="23" xfId="0" applyFont="1" applyBorder="1" applyAlignment="1">
      <alignment horizontal="left"/>
    </xf>
    <xf numFmtId="0" fontId="0" fillId="12" borderId="46" xfId="0" applyFill="1" applyBorder="1" applyProtection="1">
      <alignment vertical="center"/>
      <protection locked="0"/>
    </xf>
    <xf numFmtId="0" fontId="0" fillId="12" borderId="81" xfId="0" applyFill="1" applyBorder="1" applyProtection="1">
      <alignment vertical="center"/>
      <protection locked="0"/>
    </xf>
    <xf numFmtId="0" fontId="3" fillId="0" borderId="54" xfId="0" applyFont="1" applyBorder="1" applyAlignment="1">
      <alignment wrapText="1"/>
    </xf>
    <xf numFmtId="0" fontId="0" fillId="0" borderId="21" xfId="0" applyBorder="1" applyAlignment="1"/>
    <xf numFmtId="0" fontId="3" fillId="0" borderId="21" xfId="0" applyFont="1" applyBorder="1" applyAlignment="1">
      <alignment horizontal="right" vertical="center"/>
    </xf>
    <xf numFmtId="176" fontId="9" fillId="9" borderId="21" xfId="0" applyNumberFormat="1" applyFont="1" applyFill="1" applyBorder="1">
      <alignment vertical="center"/>
    </xf>
    <xf numFmtId="0" fontId="3" fillId="0" borderId="21" xfId="0" applyFont="1" applyBorder="1">
      <alignment vertical="center"/>
    </xf>
    <xf numFmtId="184" fontId="9" fillId="9" borderId="21" xfId="0" applyNumberFormat="1" applyFont="1" applyFill="1" applyBorder="1">
      <alignment vertical="center"/>
    </xf>
    <xf numFmtId="0" fontId="0" fillId="12" borderId="58" xfId="0" applyFill="1" applyBorder="1" applyAlignment="1" applyProtection="1">
      <alignment horizontal="left" vertical="top"/>
      <protection locked="0"/>
    </xf>
    <xf numFmtId="0" fontId="0" fillId="12" borderId="59" xfId="0" applyFill="1" applyBorder="1" applyAlignment="1" applyProtection="1">
      <alignment horizontal="left" vertical="top"/>
      <protection locked="0"/>
    </xf>
    <xf numFmtId="0" fontId="0" fillId="0" borderId="15" xfId="0" applyBorder="1" applyAlignment="1">
      <alignment horizontal="left" vertical="top"/>
    </xf>
    <xf numFmtId="0" fontId="0" fillId="12" borderId="55" xfId="0" applyFill="1" applyBorder="1" applyAlignment="1" applyProtection="1">
      <alignment vertical="center" shrinkToFit="1"/>
      <protection locked="0"/>
    </xf>
    <xf numFmtId="0" fontId="0" fillId="12" borderId="56" xfId="0" applyFill="1" applyBorder="1" applyAlignment="1" applyProtection="1">
      <alignment vertical="center" shrinkToFit="1"/>
      <protection locked="0"/>
    </xf>
    <xf numFmtId="0" fontId="9" fillId="9" borderId="46" xfId="0" applyFont="1" applyFill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30" fillId="14" borderId="52" xfId="0" applyFont="1" applyFill="1" applyBorder="1" applyAlignment="1">
      <alignment horizontal="center" vertical="center"/>
    </xf>
    <xf numFmtId="0" fontId="30" fillId="14" borderId="76" xfId="0" applyFont="1" applyFill="1" applyBorder="1" applyAlignment="1">
      <alignment horizontal="center" vertical="center"/>
    </xf>
    <xf numFmtId="0" fontId="0" fillId="12" borderId="21" xfId="0" applyFill="1" applyBorder="1" applyAlignment="1" applyProtection="1">
      <alignment horizontal="left" vertical="center"/>
      <protection locked="0"/>
    </xf>
    <xf numFmtId="0" fontId="0" fillId="12" borderId="23" xfId="0" applyFill="1" applyBorder="1" applyAlignment="1" applyProtection="1">
      <alignment horizontal="left" vertical="center"/>
      <protection locked="0"/>
    </xf>
    <xf numFmtId="14" fontId="24" fillId="0" borderId="0" xfId="0" applyNumberFormat="1" applyFont="1" applyAlignment="1">
      <alignment horizontal="right" shrinkToFit="1"/>
    </xf>
    <xf numFmtId="14" fontId="0" fillId="0" borderId="0" xfId="0" applyNumberFormat="1" applyAlignment="1" applyProtection="1">
      <alignment horizontal="center" shrinkToFit="1"/>
      <protection locked="0"/>
    </xf>
    <xf numFmtId="0" fontId="7" fillId="9" borderId="46" xfId="0" applyFont="1" applyFill="1" applyBorder="1" applyAlignment="1">
      <alignment horizontal="center" shrinkToFit="1"/>
    </xf>
    <xf numFmtId="0" fontId="0" fillId="9" borderId="46" xfId="0" applyFill="1" applyBorder="1" applyAlignment="1" applyProtection="1">
      <alignment horizontal="center" shrinkToFit="1"/>
      <protection locked="0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29" fillId="0" borderId="20" xfId="0" applyFont="1" applyBorder="1" applyAlignment="1" applyProtection="1">
      <alignment horizontal="left" vertical="center"/>
      <protection locked="0"/>
    </xf>
    <xf numFmtId="0" fontId="29" fillId="0" borderId="82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16" borderId="0" xfId="0" applyFont="1" applyFill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0" fillId="12" borderId="15" xfId="0" applyFill="1" applyBorder="1" applyProtection="1">
      <alignment vertical="center"/>
      <protection locked="0"/>
    </xf>
    <xf numFmtId="20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7" fillId="0" borderId="25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134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 shrinkToFit="1"/>
    </xf>
    <xf numFmtId="0" fontId="13" fillId="0" borderId="150" xfId="0" applyFont="1" applyBorder="1" applyAlignment="1">
      <alignment horizontal="center" vertical="center"/>
    </xf>
    <xf numFmtId="0" fontId="13" fillId="0" borderId="151" xfId="0" applyFont="1" applyBorder="1" applyAlignment="1">
      <alignment horizontal="center" vertical="center"/>
    </xf>
    <xf numFmtId="0" fontId="0" fillId="7" borderId="7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20" fontId="0" fillId="0" borderId="43" xfId="0" applyNumberForma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3" fillId="0" borderId="93" xfId="0" applyFont="1" applyBorder="1" applyAlignment="1">
      <alignment horizontal="center" vertical="center"/>
    </xf>
    <xf numFmtId="0" fontId="13" fillId="0" borderId="152" xfId="0" applyFont="1" applyBorder="1" applyAlignment="1">
      <alignment horizontal="center" vertical="center"/>
    </xf>
    <xf numFmtId="0" fontId="13" fillId="0" borderId="102" xfId="0" applyFont="1" applyBorder="1" applyAlignment="1">
      <alignment horizontal="center" vertical="center"/>
    </xf>
    <xf numFmtId="0" fontId="13" fillId="0" borderId="153" xfId="0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99" xfId="0" applyFont="1" applyBorder="1" applyAlignment="1">
      <alignment horizontal="center" vertical="center"/>
    </xf>
    <xf numFmtId="0" fontId="13" fillId="0" borderId="154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/>
    </xf>
    <xf numFmtId="0" fontId="13" fillId="0" borderId="136" xfId="0" applyFont="1" applyBorder="1" applyAlignment="1">
      <alignment horizontal="center" vertical="center"/>
    </xf>
    <xf numFmtId="0" fontId="13" fillId="0" borderId="143" xfId="0" applyFont="1" applyBorder="1" applyAlignment="1">
      <alignment horizontal="center" vertical="center"/>
    </xf>
    <xf numFmtId="0" fontId="13" fillId="0" borderId="144" xfId="0" applyFont="1" applyBorder="1" applyAlignment="1">
      <alignment horizontal="center" vertical="center"/>
    </xf>
    <xf numFmtId="0" fontId="13" fillId="0" borderId="145" xfId="0" applyFont="1" applyBorder="1" applyAlignment="1">
      <alignment horizontal="center" vertical="center"/>
    </xf>
    <xf numFmtId="0" fontId="13" fillId="0" borderId="14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42" xfId="0" applyFont="1" applyBorder="1" applyAlignment="1">
      <alignment horizontal="center" vertical="center"/>
    </xf>
    <xf numFmtId="0" fontId="13" fillId="0" borderId="148" xfId="0" applyFont="1" applyBorder="1" applyAlignment="1">
      <alignment horizontal="center" vertical="center"/>
    </xf>
    <xf numFmtId="0" fontId="13" fillId="0" borderId="14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/>
    </xf>
    <xf numFmtId="0" fontId="34" fillId="0" borderId="138" xfId="0" applyFont="1" applyBorder="1" applyAlignment="1" applyProtection="1">
      <alignment horizontal="right" vertical="center" wrapText="1"/>
      <protection locked="0"/>
    </xf>
    <xf numFmtId="0" fontId="34" fillId="0" borderId="139" xfId="0" applyFont="1" applyBorder="1" applyAlignment="1" applyProtection="1">
      <alignment horizontal="right" vertical="center" wrapText="1"/>
      <protection locked="0"/>
    </xf>
    <xf numFmtId="0" fontId="34" fillId="0" borderId="86" xfId="0" applyFont="1" applyBorder="1" applyAlignment="1" applyProtection="1">
      <alignment horizontal="right" vertical="center" wrapText="1"/>
      <protection locked="0"/>
    </xf>
    <xf numFmtId="0" fontId="34" fillId="0" borderId="140" xfId="0" applyFont="1" applyBorder="1" applyAlignment="1" applyProtection="1">
      <alignment horizontal="right" vertical="center" wrapText="1"/>
      <protection locked="0"/>
    </xf>
    <xf numFmtId="0" fontId="15" fillId="18" borderId="71" xfId="0" applyFont="1" applyFill="1" applyBorder="1" applyAlignment="1">
      <alignment horizontal="center" vertical="center" shrinkToFit="1"/>
    </xf>
    <xf numFmtId="0" fontId="15" fillId="18" borderId="83" xfId="0" applyFont="1" applyFill="1" applyBorder="1" applyAlignment="1">
      <alignment horizontal="center" vertical="center" shrinkToFit="1"/>
    </xf>
    <xf numFmtId="0" fontId="15" fillId="7" borderId="71" xfId="0" applyFont="1" applyFill="1" applyBorder="1" applyAlignment="1">
      <alignment horizontal="center" vertical="center" shrinkToFit="1"/>
    </xf>
    <xf numFmtId="0" fontId="15" fillId="7" borderId="72" xfId="0" applyFont="1" applyFill="1" applyBorder="1" applyAlignment="1">
      <alignment horizontal="center" vertical="center" shrinkToFit="1"/>
    </xf>
    <xf numFmtId="0" fontId="15" fillId="8" borderId="71" xfId="0" applyFont="1" applyFill="1" applyBorder="1" applyAlignment="1">
      <alignment horizontal="center" vertical="center" shrinkToFit="1"/>
    </xf>
    <xf numFmtId="0" fontId="15" fillId="8" borderId="70" xfId="0" applyFont="1" applyFill="1" applyBorder="1" applyAlignment="1">
      <alignment horizontal="center" vertical="center" shrinkToFit="1"/>
    </xf>
    <xf numFmtId="0" fontId="15" fillId="8" borderId="72" xfId="0" applyFont="1" applyFill="1" applyBorder="1" applyAlignment="1">
      <alignment horizontal="center" vertical="center" shrinkToFit="1"/>
    </xf>
    <xf numFmtId="0" fontId="35" fillId="0" borderId="70" xfId="0" applyFont="1" applyBorder="1" applyAlignment="1" applyProtection="1">
      <alignment horizontal="center" vertical="center" shrinkToFit="1"/>
      <protection locked="0"/>
    </xf>
    <xf numFmtId="0" fontId="35" fillId="0" borderId="72" xfId="0" applyFont="1" applyBorder="1" applyAlignment="1" applyProtection="1">
      <alignment horizontal="center" vertical="center" shrinkToFit="1"/>
      <protection locked="0"/>
    </xf>
    <xf numFmtId="0" fontId="34" fillId="0" borderId="50" xfId="0" applyFont="1" applyBorder="1" applyAlignment="1" applyProtection="1">
      <alignment horizontal="right" vertical="center" wrapText="1"/>
      <protection locked="0"/>
    </xf>
    <xf numFmtId="0" fontId="34" fillId="0" borderId="68" xfId="0" applyFont="1" applyBorder="1" applyAlignment="1" applyProtection="1">
      <alignment horizontal="right" vertical="center" wrapText="1"/>
      <protection locked="0"/>
    </xf>
    <xf numFmtId="0" fontId="34" fillId="0" borderId="84" xfId="0" applyFont="1" applyBorder="1" applyAlignment="1" applyProtection="1">
      <alignment horizontal="right" vertical="center" wrapText="1"/>
      <protection locked="0"/>
    </xf>
    <xf numFmtId="0" fontId="34" fillId="0" borderId="85" xfId="0" applyFont="1" applyBorder="1" applyAlignment="1" applyProtection="1">
      <alignment horizontal="right" vertical="center" wrapText="1"/>
      <protection locked="0"/>
    </xf>
    <xf numFmtId="0" fontId="15" fillId="9" borderId="71" xfId="0" applyFont="1" applyFill="1" applyBorder="1" applyAlignment="1">
      <alignment horizontal="center" vertical="center"/>
    </xf>
    <xf numFmtId="0" fontId="15" fillId="9" borderId="70" xfId="0" applyFont="1" applyFill="1" applyBorder="1" applyAlignment="1">
      <alignment horizontal="center" vertical="center"/>
    </xf>
    <xf numFmtId="0" fontId="15" fillId="9" borderId="72" xfId="0" applyFont="1" applyFill="1" applyBorder="1" applyAlignment="1">
      <alignment horizontal="center" vertical="center"/>
    </xf>
    <xf numFmtId="38" fontId="34" fillId="0" borderId="68" xfId="1" applyFont="1" applyFill="1" applyBorder="1" applyAlignment="1" applyProtection="1">
      <alignment horizontal="right" vertical="center" shrinkToFit="1"/>
      <protection locked="0"/>
    </xf>
    <xf numFmtId="38" fontId="34" fillId="0" borderId="85" xfId="1" applyFont="1" applyFill="1" applyBorder="1" applyAlignment="1" applyProtection="1">
      <alignment horizontal="right" vertical="center" shrinkToFit="1"/>
      <protection locked="0"/>
    </xf>
    <xf numFmtId="20" fontId="7" fillId="8" borderId="112" xfId="0" applyNumberFormat="1" applyFont="1" applyFill="1" applyBorder="1" applyAlignment="1">
      <alignment horizontal="center" vertical="center" shrinkToFit="1"/>
    </xf>
    <xf numFmtId="20" fontId="7" fillId="8" borderId="113" xfId="0" applyNumberFormat="1" applyFont="1" applyFill="1" applyBorder="1" applyAlignment="1">
      <alignment horizontal="center" vertical="center" shrinkToFit="1"/>
    </xf>
    <xf numFmtId="0" fontId="4" fillId="2" borderId="47" xfId="0" applyFont="1" applyFill="1" applyBorder="1" applyAlignment="1">
      <alignment horizontal="center" vertical="center" shrinkToFit="1"/>
    </xf>
    <xf numFmtId="0" fontId="4" fillId="2" borderId="141" xfId="0" applyFont="1" applyFill="1" applyBorder="1" applyAlignment="1">
      <alignment horizontal="center" vertical="center" shrinkToFit="1"/>
    </xf>
    <xf numFmtId="20" fontId="7" fillId="3" borderId="112" xfId="0" applyNumberFormat="1" applyFont="1" applyFill="1" applyBorder="1" applyAlignment="1">
      <alignment horizontal="center" vertical="center" shrinkToFit="1"/>
    </xf>
    <xf numFmtId="20" fontId="7" fillId="3" borderId="113" xfId="0" applyNumberFormat="1" applyFont="1" applyFill="1" applyBorder="1" applyAlignment="1">
      <alignment horizontal="center" vertical="center" shrinkToFit="1"/>
    </xf>
    <xf numFmtId="177" fontId="5" fillId="0" borderId="120" xfId="0" applyNumberFormat="1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48" xfId="0" applyFont="1" applyBorder="1" applyAlignment="1">
      <alignment horizontal="center" vertical="center" shrinkToFit="1"/>
    </xf>
    <xf numFmtId="0" fontId="3" fillId="0" borderId="130" xfId="0" applyFont="1" applyBorder="1" applyAlignment="1">
      <alignment horizontal="center" vertical="center" shrinkToFit="1"/>
    </xf>
    <xf numFmtId="0" fontId="3" fillId="0" borderId="131" xfId="0" applyFont="1" applyBorder="1" applyAlignment="1">
      <alignment horizontal="center" vertical="center" shrinkToFit="1"/>
    </xf>
    <xf numFmtId="0" fontId="3" fillId="0" borderId="132" xfId="0" applyFont="1" applyBorder="1" applyAlignment="1">
      <alignment horizontal="center" vertical="center" shrinkToFit="1"/>
    </xf>
    <xf numFmtId="0" fontId="3" fillId="0" borderId="13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34" xfId="0" applyFont="1" applyBorder="1" applyAlignment="1">
      <alignment horizontal="center" vertical="center" shrinkToFit="1"/>
    </xf>
    <xf numFmtId="177" fontId="5" fillId="0" borderId="137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0" fillId="2" borderId="105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2" borderId="81" xfId="0" applyFill="1" applyBorder="1" applyAlignment="1">
      <alignment horizontal="center" vertical="center" shrinkToFit="1"/>
    </xf>
    <xf numFmtId="20" fontId="7" fillId="7" borderId="112" xfId="0" applyNumberFormat="1" applyFont="1" applyFill="1" applyBorder="1" applyAlignment="1">
      <alignment horizontal="center" vertical="center" shrinkToFit="1"/>
    </xf>
    <xf numFmtId="20" fontId="7" fillId="7" borderId="113" xfId="0" applyNumberFormat="1" applyFont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 shrinkToFit="1"/>
    </xf>
    <xf numFmtId="0" fontId="18" fillId="0" borderId="95" xfId="0" applyFont="1" applyBorder="1" applyAlignment="1">
      <alignment vertical="center" shrinkToFit="1"/>
    </xf>
    <xf numFmtId="0" fontId="18" fillId="0" borderId="96" xfId="0" applyFont="1" applyBorder="1" applyAlignment="1">
      <alignment vertical="center" shrinkToFit="1"/>
    </xf>
    <xf numFmtId="0" fontId="18" fillId="15" borderId="50" xfId="0" applyFont="1" applyFill="1" applyBorder="1" applyAlignment="1">
      <alignment horizontal="center" vertical="center" shrinkToFit="1"/>
    </xf>
    <xf numFmtId="0" fontId="18" fillId="15" borderId="100" xfId="0" applyFont="1" applyFill="1" applyBorder="1" applyAlignment="1">
      <alignment horizontal="center" vertical="center" shrinkToFit="1"/>
    </xf>
    <xf numFmtId="0" fontId="18" fillId="15" borderId="25" xfId="0" applyFont="1" applyFill="1" applyBorder="1" applyAlignment="1">
      <alignment horizontal="center" vertical="center" shrinkToFit="1"/>
    </xf>
    <xf numFmtId="0" fontId="18" fillId="15" borderId="69" xfId="0" applyFont="1" applyFill="1" applyBorder="1" applyAlignment="1">
      <alignment horizontal="center" vertical="center" shrinkToFit="1"/>
    </xf>
    <xf numFmtId="0" fontId="18" fillId="15" borderId="84" xfId="0" applyFont="1" applyFill="1" applyBorder="1" applyAlignment="1">
      <alignment horizontal="center" vertical="center" shrinkToFit="1"/>
    </xf>
    <xf numFmtId="0" fontId="18" fillId="15" borderId="10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18" fillId="0" borderId="86" xfId="0" applyFont="1" applyBorder="1" applyAlignment="1">
      <alignment horizontal="center" vertical="center" shrinkToFit="1"/>
    </xf>
    <xf numFmtId="0" fontId="18" fillId="0" borderId="87" xfId="0" applyFont="1" applyBorder="1" applyAlignment="1">
      <alignment vertical="center" shrinkToFit="1"/>
    </xf>
    <xf numFmtId="0" fontId="18" fillId="0" borderId="88" xfId="0" applyFont="1" applyBorder="1" applyAlignment="1">
      <alignment vertical="center" shrinkToFit="1"/>
    </xf>
    <xf numFmtId="0" fontId="18" fillId="0" borderId="94" xfId="0" applyFont="1" applyBorder="1" applyAlignment="1" applyProtection="1">
      <alignment horizontal="center" vertical="center" shrinkToFit="1"/>
      <protection locked="0"/>
    </xf>
    <xf numFmtId="0" fontId="18" fillId="0" borderId="95" xfId="0" applyFont="1" applyBorder="1" applyAlignment="1" applyProtection="1">
      <alignment vertical="center" shrinkToFit="1"/>
      <protection locked="0"/>
    </xf>
    <xf numFmtId="0" fontId="18" fillId="0" borderId="96" xfId="0" applyFont="1" applyBorder="1" applyAlignment="1" applyProtection="1">
      <alignment vertical="center" shrinkToFit="1"/>
      <protection locked="0"/>
    </xf>
    <xf numFmtId="0" fontId="18" fillId="0" borderId="50" xfId="0" applyFont="1" applyBorder="1" applyAlignment="1">
      <alignment horizontal="center" vertical="center" shrinkToFit="1"/>
    </xf>
    <xf numFmtId="0" fontId="18" fillId="0" borderId="20" xfId="0" applyFont="1" applyBorder="1" applyAlignment="1">
      <alignment horizontal="center" vertical="center" shrinkToFit="1"/>
    </xf>
    <xf numFmtId="0" fontId="18" fillId="0" borderId="100" xfId="0" applyFont="1" applyBorder="1" applyAlignment="1">
      <alignment horizontal="center" vertical="center" shrinkToFit="1"/>
    </xf>
    <xf numFmtId="0" fontId="18" fillId="0" borderId="25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8" fillId="0" borderId="69" xfId="0" applyFont="1" applyBorder="1" applyAlignment="1">
      <alignment horizontal="center" vertical="center" shrinkToFit="1"/>
    </xf>
    <xf numFmtId="0" fontId="18" fillId="0" borderId="84" xfId="0" applyFont="1" applyBorder="1" applyAlignment="1">
      <alignment horizontal="center" vertical="center" shrinkToFit="1"/>
    </xf>
    <xf numFmtId="0" fontId="18" fillId="0" borderId="46" xfId="0" applyFont="1" applyBorder="1" applyAlignment="1">
      <alignment horizontal="center" vertical="center" shrinkToFit="1"/>
    </xf>
    <xf numFmtId="0" fontId="18" fillId="0" borderId="101" xfId="0" applyFont="1" applyBorder="1" applyAlignment="1">
      <alignment horizontal="center" vertical="center" shrinkToFit="1"/>
    </xf>
    <xf numFmtId="0" fontId="18" fillId="0" borderId="89" xfId="0" applyFont="1" applyBorder="1" applyAlignment="1">
      <alignment horizontal="center" vertical="center" shrinkToFit="1"/>
    </xf>
    <xf numFmtId="0" fontId="18" fillId="0" borderId="90" xfId="0" applyFont="1" applyBorder="1" applyAlignment="1">
      <alignment horizontal="center" vertical="center" shrinkToFit="1"/>
    </xf>
    <xf numFmtId="0" fontId="18" fillId="0" borderId="91" xfId="0" applyFont="1" applyBorder="1" applyAlignment="1">
      <alignment horizontal="center" vertical="center" shrinkToFit="1"/>
    </xf>
    <xf numFmtId="0" fontId="32" fillId="0" borderId="86" xfId="0" applyFont="1" applyBorder="1" applyAlignment="1" applyProtection="1">
      <alignment horizontal="center" vertical="center" shrinkToFit="1"/>
      <protection locked="0"/>
    </xf>
    <xf numFmtId="0" fontId="32" fillId="0" borderId="87" xfId="0" applyFont="1" applyBorder="1" applyAlignment="1" applyProtection="1">
      <alignment horizontal="center" vertical="center" shrinkToFit="1"/>
      <protection locked="0"/>
    </xf>
    <xf numFmtId="0" fontId="32" fillId="0" borderId="88" xfId="0" applyFont="1" applyBorder="1" applyAlignment="1" applyProtection="1">
      <alignment horizontal="center" vertical="center" shrinkToFit="1"/>
      <protection locked="0"/>
    </xf>
    <xf numFmtId="0" fontId="18" fillId="0" borderId="127" xfId="0" applyFont="1" applyBorder="1" applyAlignment="1" applyProtection="1">
      <alignment horizontal="center" vertical="center" shrinkToFit="1"/>
      <protection locked="0"/>
    </xf>
    <xf numFmtId="0" fontId="18" fillId="0" borderId="128" xfId="0" applyFont="1" applyBorder="1" applyAlignment="1" applyProtection="1">
      <alignment horizontal="center" vertical="center" shrinkToFit="1"/>
      <protection locked="0"/>
    </xf>
    <xf numFmtId="0" fontId="18" fillId="0" borderId="129" xfId="0" applyFont="1" applyBorder="1" applyAlignment="1" applyProtection="1">
      <alignment horizontal="center" vertical="center" shrinkToFit="1"/>
      <protection locked="0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20" fontId="7" fillId="18" borderId="82" xfId="0" applyNumberFormat="1" applyFont="1" applyFill="1" applyBorder="1" applyAlignment="1">
      <alignment horizontal="center" vertical="center" shrinkToFit="1"/>
    </xf>
    <xf numFmtId="20" fontId="7" fillId="18" borderId="81" xfId="0" applyNumberFormat="1" applyFont="1" applyFill="1" applyBorder="1" applyAlignment="1">
      <alignment horizontal="center" vertical="center" shrinkToFit="1"/>
    </xf>
    <xf numFmtId="20" fontId="7" fillId="8" borderId="103" xfId="0" applyNumberFormat="1" applyFont="1" applyFill="1" applyBorder="1" applyAlignment="1">
      <alignment horizontal="center" vertical="center" shrinkToFit="1"/>
    </xf>
    <xf numFmtId="20" fontId="7" fillId="8" borderId="104" xfId="0" applyNumberFormat="1" applyFont="1" applyFill="1" applyBorder="1" applyAlignment="1">
      <alignment horizontal="center" vertical="center" shrinkToFit="1"/>
    </xf>
    <xf numFmtId="179" fontId="18" fillId="3" borderId="121" xfId="0" applyNumberFormat="1" applyFont="1" applyFill="1" applyBorder="1" applyAlignment="1">
      <alignment horizontal="center" vertical="center" shrinkToFit="1"/>
    </xf>
    <xf numFmtId="179" fontId="18" fillId="3" borderId="122" xfId="0" applyNumberFormat="1" applyFont="1" applyFill="1" applyBorder="1" applyAlignment="1">
      <alignment horizontal="center" vertical="center" shrinkToFit="1"/>
    </xf>
    <xf numFmtId="179" fontId="18" fillId="3" borderId="123" xfId="0" applyNumberFormat="1" applyFont="1" applyFill="1" applyBorder="1" applyAlignment="1">
      <alignment horizontal="center" vertical="center" shrinkToFit="1"/>
    </xf>
    <xf numFmtId="3" fontId="0" fillId="0" borderId="3" xfId="0" applyNumberFormat="1" applyBorder="1" applyAlignment="1">
      <alignment horizontal="right" vertical="center" shrinkToFit="1"/>
    </xf>
    <xf numFmtId="3" fontId="0" fillId="0" borderId="4" xfId="0" applyNumberFormat="1" applyBorder="1" applyAlignment="1">
      <alignment horizontal="right" vertical="center" shrinkToFit="1"/>
    </xf>
    <xf numFmtId="3" fontId="0" fillId="0" borderId="5" xfId="0" applyNumberFormat="1" applyBorder="1" applyAlignment="1">
      <alignment horizontal="right" vertical="center" shrinkToFit="1"/>
    </xf>
    <xf numFmtId="179" fontId="18" fillId="7" borderId="121" xfId="0" applyNumberFormat="1" applyFont="1" applyFill="1" applyBorder="1" applyAlignment="1">
      <alignment horizontal="center" vertical="center" shrinkToFit="1"/>
    </xf>
    <xf numFmtId="179" fontId="18" fillId="7" borderId="122" xfId="0" applyNumberFormat="1" applyFont="1" applyFill="1" applyBorder="1" applyAlignment="1">
      <alignment horizontal="center" vertical="center" shrinkToFit="1"/>
    </xf>
    <xf numFmtId="179" fontId="18" fillId="7" borderId="123" xfId="0" applyNumberFormat="1" applyFont="1" applyFill="1" applyBorder="1" applyAlignment="1">
      <alignment horizontal="center" vertical="center" shrinkToFit="1"/>
    </xf>
    <xf numFmtId="179" fontId="18" fillId="18" borderId="9" xfId="0" applyNumberFormat="1" applyFont="1" applyFill="1" applyBorder="1" applyAlignment="1">
      <alignment horizontal="center" vertical="center" shrinkToFit="1"/>
    </xf>
    <xf numFmtId="179" fontId="18" fillId="18" borderId="2" xfId="0" applyNumberFormat="1" applyFont="1" applyFill="1" applyBorder="1" applyAlignment="1">
      <alignment horizontal="center" vertical="center" shrinkToFit="1"/>
    </xf>
    <xf numFmtId="179" fontId="18" fillId="18" borderId="23" xfId="0" applyNumberFormat="1" applyFont="1" applyFill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20" fontId="3" fillId="0" borderId="19" xfId="0" applyNumberFormat="1" applyFont="1" applyBorder="1" applyAlignment="1" applyProtection="1">
      <alignment horizontal="left" vertical="center" wrapText="1"/>
      <protection locked="0"/>
    </xf>
    <xf numFmtId="20" fontId="3" fillId="0" borderId="20" xfId="0" applyNumberFormat="1" applyFont="1" applyBorder="1" applyAlignment="1" applyProtection="1">
      <alignment horizontal="left" vertical="center" wrapText="1"/>
      <protection locked="0"/>
    </xf>
    <xf numFmtId="20" fontId="3" fillId="0" borderId="68" xfId="0" applyNumberFormat="1" applyFont="1" applyBorder="1" applyAlignment="1" applyProtection="1">
      <alignment horizontal="left" vertical="center" wrapText="1"/>
      <protection locked="0"/>
    </xf>
    <xf numFmtId="20" fontId="3" fillId="0" borderId="105" xfId="0" applyNumberFormat="1" applyFont="1" applyBorder="1" applyAlignment="1" applyProtection="1">
      <alignment horizontal="left" vertical="center" wrapText="1"/>
      <protection locked="0"/>
    </xf>
    <xf numFmtId="20" fontId="3" fillId="0" borderId="46" xfId="0" applyNumberFormat="1" applyFont="1" applyBorder="1" applyAlignment="1" applyProtection="1">
      <alignment horizontal="left" vertical="center" wrapText="1"/>
      <protection locked="0"/>
    </xf>
    <xf numFmtId="20" fontId="3" fillId="0" borderId="85" xfId="0" applyNumberFormat="1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17" xfId="0" applyNumberFormat="1" applyBorder="1" applyAlignment="1">
      <alignment horizontal="right" vertical="center" shrinkToFit="1"/>
    </xf>
    <xf numFmtId="176" fontId="0" fillId="0" borderId="118" xfId="0" applyNumberFormat="1" applyBorder="1" applyAlignment="1">
      <alignment horizontal="right" vertical="center" shrinkToFit="1"/>
    </xf>
    <xf numFmtId="176" fontId="0" fillId="0" borderId="119" xfId="0" applyNumberFormat="1" applyBorder="1" applyAlignment="1">
      <alignment horizontal="right" vertical="center" shrinkToFit="1"/>
    </xf>
    <xf numFmtId="20" fontId="2" fillId="0" borderId="19" xfId="0" applyNumberFormat="1" applyFont="1" applyBorder="1" applyAlignment="1" applyProtection="1">
      <alignment horizontal="left" vertical="center" wrapText="1"/>
      <protection locked="0"/>
    </xf>
    <xf numFmtId="20" fontId="2" fillId="0" borderId="20" xfId="0" applyNumberFormat="1" applyFont="1" applyBorder="1" applyAlignment="1" applyProtection="1">
      <alignment horizontal="left" vertical="center" wrapText="1"/>
      <protection locked="0"/>
    </xf>
    <xf numFmtId="20" fontId="2" fillId="0" borderId="68" xfId="0" applyNumberFormat="1" applyFont="1" applyBorder="1" applyAlignment="1" applyProtection="1">
      <alignment horizontal="left" vertical="center" wrapText="1"/>
      <protection locked="0"/>
    </xf>
    <xf numFmtId="20" fontId="2" fillId="0" borderId="105" xfId="0" applyNumberFormat="1" applyFont="1" applyBorder="1" applyAlignment="1" applyProtection="1">
      <alignment horizontal="left" vertical="center" wrapText="1"/>
      <protection locked="0"/>
    </xf>
    <xf numFmtId="20" fontId="2" fillId="0" borderId="46" xfId="0" applyNumberFormat="1" applyFont="1" applyBorder="1" applyAlignment="1" applyProtection="1">
      <alignment horizontal="left" vertical="center" wrapText="1"/>
      <protection locked="0"/>
    </xf>
    <xf numFmtId="20" fontId="2" fillId="0" borderId="85" xfId="0" applyNumberFormat="1" applyFont="1" applyBorder="1" applyAlignment="1" applyProtection="1">
      <alignment horizontal="left" vertical="center" wrapText="1"/>
      <protection locked="0"/>
    </xf>
    <xf numFmtId="20" fontId="3" fillId="0" borderId="22" xfId="0" applyNumberFormat="1" applyFont="1" applyBorder="1" applyAlignment="1" applyProtection="1">
      <alignment horizontal="left" vertical="center" wrapText="1"/>
      <protection locked="0"/>
    </xf>
    <xf numFmtId="20" fontId="3" fillId="0" borderId="21" xfId="0" applyNumberFormat="1" applyFont="1" applyBorder="1" applyAlignment="1" applyProtection="1">
      <alignment horizontal="left" vertical="center" wrapText="1"/>
      <protection locked="0"/>
    </xf>
    <xf numFmtId="20" fontId="3" fillId="0" borderId="110" xfId="0" applyNumberFormat="1" applyFont="1" applyBorder="1" applyAlignment="1" applyProtection="1">
      <alignment horizontal="left" vertical="center" wrapText="1"/>
      <protection locked="0"/>
    </xf>
    <xf numFmtId="0" fontId="0" fillId="0" borderId="106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20" fontId="7" fillId="7" borderId="103" xfId="0" applyNumberFormat="1" applyFont="1" applyFill="1" applyBorder="1" applyAlignment="1">
      <alignment horizontal="center" vertical="center" shrinkToFit="1"/>
    </xf>
    <xf numFmtId="20" fontId="7" fillId="7" borderId="104" xfId="0" applyNumberFormat="1" applyFont="1" applyFill="1" applyBorder="1" applyAlignment="1">
      <alignment horizontal="center" vertical="center" shrinkToFit="1"/>
    </xf>
    <xf numFmtId="20" fontId="7" fillId="18" borderId="103" xfId="0" applyNumberFormat="1" applyFont="1" applyFill="1" applyBorder="1" applyAlignment="1">
      <alignment horizontal="center" vertical="center" shrinkToFit="1"/>
    </xf>
    <xf numFmtId="20" fontId="7" fillId="18" borderId="104" xfId="0" applyNumberFormat="1" applyFont="1" applyFill="1" applyBorder="1" applyAlignment="1">
      <alignment horizontal="center" vertical="center" shrinkToFit="1"/>
    </xf>
    <xf numFmtId="179" fontId="18" fillId="8" borderId="65" xfId="0" applyNumberFormat="1" applyFont="1" applyFill="1" applyBorder="1" applyAlignment="1">
      <alignment horizontal="center" vertical="center" shrinkToFit="1"/>
    </xf>
    <xf numFmtId="179" fontId="18" fillId="8" borderId="1" xfId="0" applyNumberFormat="1" applyFont="1" applyFill="1" applyBorder="1" applyAlignment="1">
      <alignment horizontal="center" vertical="center" shrinkToFit="1"/>
    </xf>
    <xf numFmtId="179" fontId="18" fillId="8" borderId="22" xfId="0" applyNumberFormat="1" applyFont="1" applyFill="1" applyBorder="1" applyAlignment="1">
      <alignment horizontal="center" vertical="center" shrinkToFit="1"/>
    </xf>
    <xf numFmtId="20" fontId="7" fillId="3" borderId="103" xfId="0" applyNumberFormat="1" applyFont="1" applyFill="1" applyBorder="1" applyAlignment="1">
      <alignment horizontal="center" vertical="center" shrinkToFit="1"/>
    </xf>
    <xf numFmtId="20" fontId="7" fillId="3" borderId="104" xfId="0" applyNumberFormat="1" applyFont="1" applyFill="1" applyBorder="1" applyAlignment="1">
      <alignment horizontal="center" vertical="center" shrinkToFit="1"/>
    </xf>
    <xf numFmtId="0" fontId="0" fillId="7" borderId="65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/>
      <protection locked="0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 shrinkToFit="1"/>
    </xf>
    <xf numFmtId="178" fontId="6" fillId="0" borderId="0" xfId="0" applyNumberFormat="1" applyFont="1" applyAlignment="1">
      <alignment vertical="center" shrinkToFit="1"/>
    </xf>
    <xf numFmtId="0" fontId="14" fillId="0" borderId="0" xfId="0" applyFont="1" applyAlignment="1">
      <alignment horizontal="center" shrinkToFit="1"/>
    </xf>
    <xf numFmtId="14" fontId="16" fillId="0" borderId="0" xfId="0" applyNumberFormat="1" applyFont="1" applyAlignment="1" applyProtection="1">
      <alignment horizontal="center" shrinkToFit="1"/>
      <protection locked="0"/>
    </xf>
    <xf numFmtId="14" fontId="16" fillId="0" borderId="46" xfId="0" applyNumberFormat="1" applyFont="1" applyBorder="1" applyAlignment="1" applyProtection="1">
      <alignment horizontal="center" shrinkToFit="1"/>
      <protection locked="0"/>
    </xf>
    <xf numFmtId="0" fontId="7" fillId="0" borderId="9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16" fillId="0" borderId="46" xfId="0" applyFont="1" applyBorder="1" applyAlignment="1" applyProtection="1">
      <alignment horizontal="center" shrinkToFit="1"/>
      <protection locked="0"/>
    </xf>
    <xf numFmtId="0" fontId="18" fillId="9" borderId="50" xfId="0" applyFont="1" applyFill="1" applyBorder="1" applyAlignment="1">
      <alignment horizontal="center" vertical="center" shrinkToFit="1"/>
    </xf>
    <xf numFmtId="0" fontId="18" fillId="9" borderId="100" xfId="0" applyFont="1" applyFill="1" applyBorder="1" applyAlignment="1">
      <alignment vertical="center" shrinkToFit="1"/>
    </xf>
    <xf numFmtId="0" fontId="18" fillId="9" borderId="25" xfId="0" applyFont="1" applyFill="1" applyBorder="1" applyAlignment="1">
      <alignment horizontal="center" vertical="center" shrinkToFit="1"/>
    </xf>
    <xf numFmtId="0" fontId="18" fillId="9" borderId="69" xfId="0" applyFont="1" applyFill="1" applyBorder="1" applyAlignment="1">
      <alignment vertical="center" shrinkToFit="1"/>
    </xf>
    <xf numFmtId="0" fontId="18" fillId="9" borderId="84" xfId="0" applyFont="1" applyFill="1" applyBorder="1" applyAlignment="1">
      <alignment vertical="center" shrinkToFit="1"/>
    </xf>
    <xf numFmtId="0" fontId="18" fillId="9" borderId="101" xfId="0" applyFont="1" applyFill="1" applyBorder="1" applyAlignment="1">
      <alignment vertical="center" shrinkToFit="1"/>
    </xf>
    <xf numFmtId="0" fontId="18" fillId="18" borderId="50" xfId="0" applyFont="1" applyFill="1" applyBorder="1" applyAlignment="1">
      <alignment horizontal="center" vertical="center" shrinkToFit="1"/>
    </xf>
    <xf numFmtId="0" fontId="18" fillId="18" borderId="100" xfId="0" applyFont="1" applyFill="1" applyBorder="1" applyAlignment="1">
      <alignment vertical="center" shrinkToFit="1"/>
    </xf>
    <xf numFmtId="0" fontId="18" fillId="18" borderId="25" xfId="0" applyFont="1" applyFill="1" applyBorder="1" applyAlignment="1">
      <alignment horizontal="center" vertical="center" shrinkToFit="1"/>
    </xf>
    <xf numFmtId="0" fontId="18" fillId="18" borderId="69" xfId="0" applyFont="1" applyFill="1" applyBorder="1" applyAlignment="1">
      <alignment vertical="center" shrinkToFit="1"/>
    </xf>
    <xf numFmtId="0" fontId="18" fillId="18" borderId="84" xfId="0" applyFont="1" applyFill="1" applyBorder="1" applyAlignment="1">
      <alignment vertical="center" shrinkToFit="1"/>
    </xf>
    <xf numFmtId="0" fontId="18" fillId="18" borderId="101" xfId="0" applyFont="1" applyFill="1" applyBorder="1" applyAlignment="1">
      <alignment vertical="center" shrinkToFit="1"/>
    </xf>
    <xf numFmtId="0" fontId="18" fillId="13" borderId="50" xfId="0" applyFont="1" applyFill="1" applyBorder="1" applyAlignment="1">
      <alignment horizontal="center" vertical="center" shrinkToFit="1"/>
    </xf>
    <xf numFmtId="0" fontId="18" fillId="13" borderId="100" xfId="0" applyFont="1" applyFill="1" applyBorder="1" applyAlignment="1">
      <alignment vertical="center" shrinkToFit="1"/>
    </xf>
    <xf numFmtId="0" fontId="18" fillId="13" borderId="25" xfId="0" applyFont="1" applyFill="1" applyBorder="1" applyAlignment="1">
      <alignment horizontal="center" vertical="center" shrinkToFit="1"/>
    </xf>
    <xf numFmtId="0" fontId="18" fillId="13" borderId="69" xfId="0" applyFont="1" applyFill="1" applyBorder="1" applyAlignment="1">
      <alignment vertical="center" shrinkToFit="1"/>
    </xf>
    <xf numFmtId="0" fontId="18" fillId="13" borderId="84" xfId="0" applyFont="1" applyFill="1" applyBorder="1" applyAlignment="1">
      <alignment vertical="center" shrinkToFit="1"/>
    </xf>
    <xf numFmtId="0" fontId="18" fillId="13" borderId="101" xfId="0" applyFont="1" applyFill="1" applyBorder="1" applyAlignment="1">
      <alignment vertical="center" shrinkToFit="1"/>
    </xf>
    <xf numFmtId="49" fontId="35" fillId="0" borderId="70" xfId="0" applyNumberFormat="1" applyFont="1" applyBorder="1" applyAlignment="1" applyProtection="1">
      <alignment horizontal="center" vertical="center" wrapText="1"/>
      <protection locked="0"/>
    </xf>
    <xf numFmtId="49" fontId="35" fillId="0" borderId="72" xfId="0" applyNumberFormat="1" applyFont="1" applyBorder="1" applyAlignment="1" applyProtection="1">
      <alignment horizontal="center" vertical="center" wrapText="1"/>
      <protection locked="0"/>
    </xf>
    <xf numFmtId="0" fontId="35" fillId="0" borderId="71" xfId="0" applyFont="1" applyBorder="1" applyAlignment="1" applyProtection="1">
      <alignment horizontal="center" vertical="center" shrinkToFit="1"/>
      <protection locked="0"/>
    </xf>
    <xf numFmtId="0" fontId="35" fillId="0" borderId="83" xfId="0" applyFont="1" applyBorder="1" applyAlignment="1" applyProtection="1">
      <alignment horizontal="center" vertical="center" shrinkToFit="1"/>
      <protection locked="0"/>
    </xf>
    <xf numFmtId="49" fontId="35" fillId="0" borderId="71" xfId="0" applyNumberFormat="1" applyFont="1" applyBorder="1" applyAlignment="1" applyProtection="1">
      <alignment horizontal="center" vertical="center" wrapText="1"/>
      <protection locked="0"/>
    </xf>
    <xf numFmtId="49" fontId="35" fillId="0" borderId="83" xfId="0" applyNumberFormat="1" applyFont="1" applyBorder="1" applyAlignment="1" applyProtection="1">
      <alignment horizontal="center" vertical="center" wrapText="1"/>
      <protection locked="0"/>
    </xf>
    <xf numFmtId="0" fontId="34" fillId="0" borderId="50" xfId="0" applyFont="1" applyBorder="1" applyAlignment="1" applyProtection="1">
      <alignment horizontal="right" vertical="center"/>
      <protection locked="0"/>
    </xf>
    <xf numFmtId="0" fontId="34" fillId="0" borderId="68" xfId="0" applyFont="1" applyBorder="1" applyAlignment="1" applyProtection="1">
      <alignment horizontal="right" vertical="center"/>
      <protection locked="0"/>
    </xf>
    <xf numFmtId="0" fontId="34" fillId="0" borderId="84" xfId="0" applyFont="1" applyBorder="1" applyAlignment="1" applyProtection="1">
      <alignment horizontal="right" vertical="center"/>
      <protection locked="0"/>
    </xf>
    <xf numFmtId="0" fontId="34" fillId="0" borderId="85" xfId="0" applyFont="1" applyBorder="1" applyAlignment="1" applyProtection="1">
      <alignment horizontal="right" vertical="center"/>
      <protection locked="0"/>
    </xf>
    <xf numFmtId="0" fontId="0" fillId="17" borderId="58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43" fontId="4" fillId="0" borderId="67" xfId="0" applyNumberFormat="1" applyFont="1" applyBorder="1" applyAlignment="1">
      <alignment horizontal="center" vertical="center" shrinkToFit="1"/>
    </xf>
    <xf numFmtId="43" fontId="4" fillId="0" borderId="44" xfId="0" applyNumberFormat="1" applyFont="1" applyBorder="1" applyAlignment="1">
      <alignment horizontal="center" vertical="center" shrinkToFit="1"/>
    </xf>
    <xf numFmtId="0" fontId="18" fillId="0" borderId="0" xfId="0" applyFont="1" applyAlignment="1">
      <alignment horizontal="center" shrinkToFit="1"/>
    </xf>
    <xf numFmtId="0" fontId="18" fillId="0" borderId="89" xfId="0" applyFont="1" applyBorder="1" applyAlignment="1" applyProtection="1">
      <alignment horizontal="center" vertical="center" shrinkToFit="1"/>
      <protection locked="0"/>
    </xf>
    <xf numFmtId="0" fontId="18" fillId="0" borderId="90" xfId="0" applyFont="1" applyBorder="1" applyAlignment="1" applyProtection="1">
      <alignment horizontal="center" vertical="center" shrinkToFit="1"/>
      <protection locked="0"/>
    </xf>
    <xf numFmtId="0" fontId="18" fillId="0" borderId="91" xfId="0" applyFont="1" applyBorder="1" applyAlignment="1" applyProtection="1">
      <alignment horizontal="center" vertical="center" shrinkToFit="1"/>
      <protection locked="0"/>
    </xf>
    <xf numFmtId="0" fontId="0" fillId="0" borderId="50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16" fillId="0" borderId="59" xfId="0" applyFont="1" applyBorder="1" applyAlignment="1" applyProtection="1">
      <alignment horizontal="center" shrinkToFit="1"/>
      <protection locked="0"/>
    </xf>
    <xf numFmtId="0" fontId="9" fillId="0" borderId="100" xfId="3" applyBorder="1" applyAlignment="1">
      <alignment horizontal="center" vertical="center"/>
    </xf>
    <xf numFmtId="0" fontId="9" fillId="0" borderId="69" xfId="3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101" xfId="0" applyBorder="1">
      <alignment vertical="center"/>
    </xf>
  </cellXfs>
  <cellStyles count="4">
    <cellStyle name="桁区切り" xfId="1" builtinId="6"/>
    <cellStyle name="標準" xfId="0" builtinId="0"/>
    <cellStyle name="標準 2" xfId="2" xr:uid="{00000000-0005-0000-0000-000002000000}"/>
    <cellStyle name="標準 4" xfId="3" xr:uid="{00000000-0005-0000-0000-000003000000}"/>
  </cellStyles>
  <dxfs count="37">
    <dxf>
      <fill>
        <patternFill>
          <bgColor theme="7" tint="0.59996337778862885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87629</xdr:colOff>
      <xdr:row>1</xdr:row>
      <xdr:rowOff>304800</xdr:rowOff>
    </xdr:from>
    <xdr:to>
      <xdr:col>34</xdr:col>
      <xdr:colOff>293387</xdr:colOff>
      <xdr:row>4</xdr:row>
      <xdr:rowOff>152400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B5A005C-1BF1-42F4-8317-08BFE5328238}"/>
            </a:ext>
          </a:extLst>
        </xdr:cNvPr>
        <xdr:cNvSpPr>
          <a:spLocks noChangeArrowheads="1"/>
        </xdr:cNvSpPr>
      </xdr:nvSpPr>
      <xdr:spPr bwMode="auto">
        <a:xfrm>
          <a:off x="8191499" y="809625"/>
          <a:ext cx="1362076" cy="78105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１日の業務時間の合計が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6H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超の場合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最低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45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分の休憩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が必須です。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87630</xdr:colOff>
      <xdr:row>0</xdr:row>
      <xdr:rowOff>171450</xdr:rowOff>
    </xdr:from>
    <xdr:to>
      <xdr:col>34</xdr:col>
      <xdr:colOff>281995</xdr:colOff>
      <xdr:row>1</xdr:row>
      <xdr:rowOff>276225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032161F-F36C-45D6-8B6C-EAB46A6E733F}"/>
            </a:ext>
          </a:extLst>
        </xdr:cNvPr>
        <xdr:cNvSpPr>
          <a:spLocks noChangeArrowheads="1"/>
        </xdr:cNvSpPr>
      </xdr:nvSpPr>
      <xdr:spPr bwMode="auto">
        <a:xfrm>
          <a:off x="8191500" y="171450"/>
          <a:ext cx="1343025" cy="60960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１日の業務時間の合計が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7H45M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を超えることはできません。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156210</xdr:colOff>
      <xdr:row>7</xdr:row>
      <xdr:rowOff>238125</xdr:rowOff>
    </xdr:from>
    <xdr:to>
      <xdr:col>52</xdr:col>
      <xdr:colOff>68582</xdr:colOff>
      <xdr:row>18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34A3BF-46DA-4E72-8B30-DC24D9881D44}"/>
            </a:ext>
          </a:extLst>
        </xdr:cNvPr>
        <xdr:cNvSpPr/>
      </xdr:nvSpPr>
      <xdr:spPr>
        <a:xfrm>
          <a:off x="8534400" y="1390650"/>
          <a:ext cx="4029076" cy="29432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謝金用出勤表の作成方法</a:t>
          </a:r>
          <a:r>
            <a:rPr kumimoji="1" lang="en-US" altLang="ja-JP" sz="1100"/>
            <a:t>】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①謝金の該当番号を「区分選択」で選択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②勤務報告書シートに入力した謝金の予算コードと単価、</a:t>
          </a:r>
          <a:endParaRPr kumimoji="1" lang="en-US" altLang="ja-JP" sz="1100"/>
        </a:p>
        <a:p>
          <a:pPr algn="l"/>
          <a:r>
            <a:rPr kumimoji="1" lang="ja-JP" altLang="en-US" sz="1100"/>
            <a:t>　　業務時間表シートに入力した謝金の勤務時間が出勤表に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　表示されるので確認する。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③グレーのセルに必要事項を入力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（業務内容、作業従事者住所、生年月日等）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④出勤表を印刷し、</a:t>
          </a:r>
          <a:endParaRPr kumimoji="1" lang="en-US" altLang="ja-JP" sz="1100" strike="sngStrike" baseline="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/>
            <a:t>　　従事者署名欄にサイン。確認者欄にサインまたは押印。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200"/>
            </a:lnSpc>
          </a:pPr>
          <a:r>
            <a:rPr kumimoji="1" lang="en-US" altLang="ja-JP" sz="1100"/>
            <a:t>※</a:t>
          </a:r>
          <a:r>
            <a:rPr kumimoji="1" lang="ja-JP" altLang="en-US" sz="1100"/>
            <a:t>水色のセルは修正しないこと！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215264</xdr:colOff>
      <xdr:row>8</xdr:row>
      <xdr:rowOff>11430</xdr:rowOff>
    </xdr:from>
    <xdr:to>
      <xdr:col>52</xdr:col>
      <xdr:colOff>518148</xdr:colOff>
      <xdr:row>23</xdr:row>
      <xdr:rowOff>200035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8EE14F-8974-432F-8676-C6BAC12DB225}"/>
            </a:ext>
          </a:extLst>
        </xdr:cNvPr>
        <xdr:cNvSpPr/>
      </xdr:nvSpPr>
      <xdr:spPr>
        <a:xfrm>
          <a:off x="8696324" y="1457325"/>
          <a:ext cx="4419601" cy="4467225"/>
        </a:xfrm>
        <a:prstGeom prst="rect">
          <a:avLst/>
        </a:prstGeom>
        <a:ln w="22225"/>
        <a:scene3d>
          <a:camera prst="orthographicFront"/>
          <a:lightRig rig="threePt" dir="t"/>
        </a:scene3d>
        <a:sp3d prstMaterial="dkEdge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700"/>
            </a:lnSpc>
          </a:pPr>
          <a:r>
            <a:rPr kumimoji="1" lang="en-US" altLang="ja-JP" sz="1400" b="1"/>
            <a:t>【</a:t>
          </a:r>
          <a:r>
            <a:rPr kumimoji="1" lang="ja-JP" altLang="en-US" sz="1400" b="1"/>
            <a:t>チューター用出勤表の作成方法</a:t>
          </a:r>
          <a:r>
            <a:rPr kumimoji="1" lang="en-US" altLang="ja-JP" sz="1400" b="1"/>
            <a:t>】</a:t>
          </a:r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 u="none"/>
            <a:t>①勤務報告書シートで、</a:t>
          </a:r>
          <a:r>
            <a:rPr kumimoji="1" lang="ja-JP" altLang="ja-JP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氏名、学籍番号</a:t>
          </a:r>
          <a:r>
            <a:rPr kumimoji="1" lang="ja-JP" altLang="en-US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en-US" sz="1100" u="none"/>
            <a:t>期間、区分、予算コード、単価を入力</a:t>
          </a:r>
          <a:endParaRPr kumimoji="1" lang="en-US" altLang="ja-JP" sz="1100" u="none"/>
        </a:p>
        <a:p>
          <a:pPr algn="l"/>
          <a:endParaRPr kumimoji="1" lang="en-US" altLang="ja-JP" sz="1100" u="none"/>
        </a:p>
        <a:p>
          <a:pPr algn="l">
            <a:lnSpc>
              <a:spcPts val="1300"/>
            </a:lnSpc>
          </a:pPr>
          <a:r>
            <a:rPr kumimoji="1" lang="ja-JP" altLang="en-US" sz="1100" u="none"/>
            <a:t>②業務時間表シートで、勤務時間（複数担当の場合はすべて）を入力</a:t>
          </a:r>
          <a:endParaRPr kumimoji="1" lang="en-US" altLang="ja-JP" sz="1100" u="none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③勤務報告書シートに入力したチューター謝金の</a:t>
          </a:r>
          <a:r>
            <a:rPr kumimoji="1" lang="ja-JP" altLang="en-US" sz="1100" b="1"/>
            <a:t>予算コード、単価、</a:t>
          </a:r>
          <a:endParaRPr kumimoji="1" lang="en-US" altLang="ja-JP" sz="1100" b="1"/>
        </a:p>
        <a:p>
          <a:pPr algn="l">
            <a:lnSpc>
              <a:spcPts val="1300"/>
            </a:lnSpc>
          </a:pPr>
          <a:r>
            <a:rPr kumimoji="1" lang="ja-JP" altLang="en-US" sz="1100" b="1" baseline="0"/>
            <a:t>　チューター学籍番号、氏名、</a:t>
          </a:r>
          <a:r>
            <a:rPr kumimoji="1" lang="ja-JP" altLang="en-US" sz="1100"/>
            <a:t>業務時間表シートに入力した</a:t>
          </a:r>
          <a:r>
            <a:rPr kumimoji="1" lang="ja-JP" altLang="en-US" sz="1100" b="1"/>
            <a:t>勤務時間</a:t>
          </a:r>
          <a:r>
            <a:rPr kumimoji="1" lang="ja-JP" altLang="en-US" sz="1100"/>
            <a:t>が　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出勤表シートに表示されているか確認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marL="0" marR="0" indent="0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「区分選択」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を選ぶ（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勤務報告書シートで設定したチューター謝金の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該当番号を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選ぶ）</a:t>
          </a:r>
          <a:endParaRPr lang="ja-JP" altLang="ja-JP">
            <a:effectLst/>
          </a:endParaRPr>
        </a:p>
        <a:p>
          <a:pPr>
            <a:lnSpc>
              <a:spcPts val="1300"/>
            </a:lnSpc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en-US" altLang="ja-JP" sz="1100"/>
        </a:p>
        <a:p>
          <a:pPr algn="l"/>
          <a:r>
            <a:rPr kumimoji="1" lang="ja-JP" altLang="en-US" sz="1100"/>
            <a:t>⑤グレーのセルに必要事項を入力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（業務内容、チューター住所、生年月日等）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⑥出勤表シートを印刷し、</a:t>
          </a:r>
          <a:endParaRPr kumimoji="1" lang="en-US" altLang="ja-JP" sz="1100" strike="sngStrike" baseline="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/>
            <a:t>　　チューターの署名欄にサイン。</a:t>
          </a:r>
          <a:endParaRPr kumimoji="1" lang="en-US" altLang="ja-JP" sz="1100"/>
        </a:p>
        <a:p>
          <a:pPr algn="l"/>
          <a:r>
            <a:rPr kumimoji="1" lang="ja-JP" altLang="en-US" sz="1100"/>
            <a:t>　　留学生署名欄にサイン。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　確認者欄にサインまたは押印。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200"/>
            </a:lnSpc>
          </a:pPr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水色のセルは修正しないこと！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</xdr:colOff>
      <xdr:row>0</xdr:row>
      <xdr:rowOff>72887</xdr:rowOff>
    </xdr:from>
    <xdr:to>
      <xdr:col>19</xdr:col>
      <xdr:colOff>82826</xdr:colOff>
      <xdr:row>0</xdr:row>
      <xdr:rowOff>323022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4088DA0-A722-4B09-B67A-B120ADCEEF5F}"/>
            </a:ext>
          </a:extLst>
        </xdr:cNvPr>
        <xdr:cNvSpPr txBox="1"/>
      </xdr:nvSpPr>
      <xdr:spPr>
        <a:xfrm>
          <a:off x="127635" y="72887"/>
          <a:ext cx="2199778" cy="250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（令和</a:t>
          </a:r>
          <a:r>
            <a:rPr kumimoji="1" lang="en-US" altLang="ja-JP" sz="1400"/>
            <a:t>7</a:t>
          </a:r>
          <a:r>
            <a:rPr kumimoji="1" lang="ja-JP" altLang="en-US" sz="1400"/>
            <a:t>年４月版）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5"/>
  </sheetPr>
  <dimension ref="B1:AT70"/>
  <sheetViews>
    <sheetView showGridLines="0" zoomScaleNormal="100" zoomScaleSheetLayoutView="100" workbookViewId="0">
      <selection activeCell="L2" sqref="L2:S2"/>
    </sheetView>
  </sheetViews>
  <sheetFormatPr baseColWidth="10" defaultColWidth="8.83203125" defaultRowHeight="14"/>
  <cols>
    <col min="1" max="1" width="0.1640625" customWidth="1"/>
    <col min="2" max="2" width="5" customWidth="1"/>
    <col min="3" max="3" width="2.6640625" customWidth="1"/>
    <col min="4" max="19" width="5.6640625" customWidth="1"/>
    <col min="20" max="20" width="8.5" hidden="1" customWidth="1"/>
    <col min="21" max="21" width="6.5" customWidth="1"/>
    <col min="22" max="22" width="5.5" style="62" customWidth="1"/>
    <col min="23" max="23" width="0.5" hidden="1" customWidth="1"/>
    <col min="24" max="24" width="4.1640625" style="62" customWidth="1"/>
    <col min="25" max="25" width="5.5" style="62" customWidth="1"/>
    <col min="26" max="27" width="6.83203125" hidden="1" customWidth="1"/>
    <col min="28" max="28" width="11.6640625" hidden="1" customWidth="1"/>
    <col min="29" max="33" width="6.83203125" hidden="1" customWidth="1"/>
    <col min="34" max="34" width="9.83203125" hidden="1" customWidth="1"/>
    <col min="35" max="44" width="9" customWidth="1"/>
    <col min="46" max="46" width="11.83203125" customWidth="1"/>
  </cols>
  <sheetData>
    <row r="1" spans="2:46" ht="39.75" customHeight="1">
      <c r="B1" s="226">
        <f>'勤務報告書 Work report'!AM1</f>
        <v>45748</v>
      </c>
      <c r="C1" s="226"/>
      <c r="D1" s="226"/>
      <c r="E1" s="226"/>
      <c r="F1" s="232" t="s">
        <v>127</v>
      </c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5"/>
      <c r="U1" s="26"/>
      <c r="V1" s="25"/>
      <c r="W1" s="25"/>
      <c r="X1" s="25"/>
      <c r="Y1" s="25"/>
      <c r="Z1" s="222"/>
      <c r="AA1" s="222"/>
      <c r="AB1" s="222"/>
      <c r="AC1" s="222"/>
      <c r="AD1" s="222"/>
      <c r="AE1" s="222"/>
      <c r="AF1" s="222"/>
      <c r="AG1" s="222"/>
    </row>
    <row r="2" spans="2:46" ht="33" customHeight="1">
      <c r="B2" s="228" t="s">
        <v>9</v>
      </c>
      <c r="C2" s="228"/>
      <c r="D2" s="227">
        <f>'勤務報告書 Work report'!L2</f>
        <v>45748</v>
      </c>
      <c r="E2" s="227"/>
      <c r="F2" s="63" t="s">
        <v>33</v>
      </c>
      <c r="G2" s="227">
        <f>'勤務報告書 Work report'!AH2</f>
        <v>45777</v>
      </c>
      <c r="H2" s="227"/>
      <c r="I2" s="233" t="s">
        <v>16</v>
      </c>
      <c r="J2" s="233"/>
      <c r="K2" s="233"/>
      <c r="L2" s="234" t="str">
        <f>IF('勤務報告書 Work report'!EI2="","",'勤務報告書 Work report'!EI2)</f>
        <v>尾崎優太</v>
      </c>
      <c r="M2" s="234"/>
      <c r="N2" s="234"/>
      <c r="O2" s="234"/>
      <c r="P2" s="234"/>
      <c r="Q2" s="234"/>
      <c r="R2" s="234"/>
      <c r="S2" s="234"/>
      <c r="T2" s="5"/>
      <c r="Z2">
        <v>3</v>
      </c>
      <c r="AD2" s="5"/>
    </row>
    <row r="3" spans="2:46" ht="26.25" customHeight="1">
      <c r="D3" s="64" t="s">
        <v>44</v>
      </c>
      <c r="E3" s="225" t="str">
        <f>'勤務報告書 Work report'!FV73</f>
        <v>RA</v>
      </c>
      <c r="F3" s="225"/>
      <c r="G3" s="225"/>
      <c r="H3" s="64" t="s">
        <v>45</v>
      </c>
      <c r="I3" s="225">
        <f>'勤務報告書 Work report'!FV77</f>
        <v>0</v>
      </c>
      <c r="J3" s="225"/>
      <c r="K3" s="225"/>
      <c r="L3" s="98" t="s">
        <v>46</v>
      </c>
      <c r="M3" s="225">
        <f>'勤務報告書 Work report'!FV81</f>
        <v>0</v>
      </c>
      <c r="N3" s="225"/>
      <c r="O3" s="225"/>
      <c r="P3" s="98" t="s">
        <v>47</v>
      </c>
      <c r="Q3" s="225">
        <f>'勤務報告書 Work report'!FV83</f>
        <v>0</v>
      </c>
      <c r="R3" s="225"/>
      <c r="S3" s="225"/>
    </row>
    <row r="4" spans="2:46" ht="15" thickBot="1"/>
    <row r="5" spans="2:46" ht="19.5" customHeight="1" thickBot="1">
      <c r="B5" s="235" t="s">
        <v>13</v>
      </c>
      <c r="C5" s="237" t="s">
        <v>12</v>
      </c>
      <c r="D5" s="229" t="s">
        <v>40</v>
      </c>
      <c r="E5" s="230"/>
      <c r="F5" s="230"/>
      <c r="G5" s="231"/>
      <c r="H5" s="229" t="s">
        <v>41</v>
      </c>
      <c r="I5" s="230"/>
      <c r="J5" s="230"/>
      <c r="K5" s="231"/>
      <c r="L5" s="229" t="s">
        <v>42</v>
      </c>
      <c r="M5" s="230"/>
      <c r="N5" s="230"/>
      <c r="O5" s="231"/>
      <c r="P5" s="229" t="s">
        <v>43</v>
      </c>
      <c r="Q5" s="230"/>
      <c r="R5" s="230"/>
      <c r="S5" s="231"/>
      <c r="T5" s="75" t="s">
        <v>58</v>
      </c>
      <c r="U5" s="223" t="s">
        <v>59</v>
      </c>
      <c r="AE5" t="s">
        <v>14</v>
      </c>
      <c r="AH5" t="s">
        <v>51</v>
      </c>
    </row>
    <row r="6" spans="2:46" ht="19.5" customHeight="1" thickBot="1">
      <c r="B6" s="236"/>
      <c r="C6" s="238"/>
      <c r="D6" s="12" t="s">
        <v>35</v>
      </c>
      <c r="E6" s="13" t="s">
        <v>10</v>
      </c>
      <c r="F6" s="14" t="s">
        <v>34</v>
      </c>
      <c r="G6" s="15" t="s">
        <v>11</v>
      </c>
      <c r="H6" s="12" t="s">
        <v>35</v>
      </c>
      <c r="I6" s="13" t="s">
        <v>10</v>
      </c>
      <c r="J6" s="14" t="s">
        <v>34</v>
      </c>
      <c r="K6" s="15" t="s">
        <v>11</v>
      </c>
      <c r="L6" s="12" t="s">
        <v>35</v>
      </c>
      <c r="M6" s="73" t="s">
        <v>10</v>
      </c>
      <c r="N6" s="74" t="s">
        <v>34</v>
      </c>
      <c r="O6" s="15" t="s">
        <v>11</v>
      </c>
      <c r="P6" s="12" t="s">
        <v>35</v>
      </c>
      <c r="Q6" s="13" t="s">
        <v>10</v>
      </c>
      <c r="R6" s="14" t="s">
        <v>34</v>
      </c>
      <c r="S6" s="15" t="s">
        <v>11</v>
      </c>
      <c r="U6" s="224"/>
      <c r="V6" s="77" t="s">
        <v>49</v>
      </c>
      <c r="W6" s="68"/>
      <c r="X6" s="68" t="s">
        <v>50</v>
      </c>
      <c r="Y6" s="68" t="s">
        <v>48</v>
      </c>
    </row>
    <row r="7" spans="2:46" ht="22.5" customHeight="1">
      <c r="B7" s="16">
        <f>IF(D2="","",D2)</f>
        <v>45748</v>
      </c>
      <c r="C7" s="17" t="str">
        <f>TEXT(B7,"aaa")</f>
        <v>火</v>
      </c>
      <c r="D7" s="51"/>
      <c r="E7" s="78"/>
      <c r="F7" s="53"/>
      <c r="G7" s="18">
        <f t="shared" ref="G7:G14" si="0">+F7-E7</f>
        <v>0</v>
      </c>
      <c r="H7" s="51"/>
      <c r="I7" s="52"/>
      <c r="J7" s="53"/>
      <c r="K7" s="18">
        <f t="shared" ref="K7:K14" si="1">+J7-I7</f>
        <v>0</v>
      </c>
      <c r="L7" s="51"/>
      <c r="M7" s="71"/>
      <c r="N7" s="72"/>
      <c r="O7" s="18">
        <f t="shared" ref="O7:O14" si="2">+N7-M7</f>
        <v>0</v>
      </c>
      <c r="P7" s="51"/>
      <c r="Q7" s="52"/>
      <c r="R7" s="53"/>
      <c r="S7" s="18">
        <f t="shared" ref="S7:S14" si="3">+R7-Q7</f>
        <v>0</v>
      </c>
      <c r="T7" s="76">
        <f>IF(TEXT(B7,"[$-409]ddd")&lt;&gt;"Sun",T6+X7,X7)</f>
        <v>0</v>
      </c>
      <c r="U7" s="84" t="str">
        <f>IF(TEXT(B7,"[$-409]ddd")="Sat",T7,"")</f>
        <v/>
      </c>
      <c r="V7" s="83" t="str">
        <f>IF(ROUNDDOWN(X7,$Z$2)=ROUNDDOWN('勤務報告書 Work report'!GR10,$Z$2),"○","誤り有")</f>
        <v>○</v>
      </c>
      <c r="W7" s="69"/>
      <c r="X7" s="70">
        <f>G7+K7+O7+S7</f>
        <v>0</v>
      </c>
      <c r="Y7" s="69" t="str">
        <f>IF(X7&gt;0.323,"7H45M超",IF(X7&gt;0.25069,"休憩要",""))</f>
        <v/>
      </c>
      <c r="AE7" s="4">
        <f>COUNTIF('休日(令和7年度)'!$C$2:$C$25,B7)</f>
        <v>0</v>
      </c>
    </row>
    <row r="8" spans="2:46" ht="22.5" customHeight="1">
      <c r="B8" s="19">
        <f>IF(B7="","",IF($G$2&gt;B7,B7+1,""))</f>
        <v>45749</v>
      </c>
      <c r="C8" s="20" t="str">
        <f>TEXT(B8,"aaa")</f>
        <v>水</v>
      </c>
      <c r="D8" s="54"/>
      <c r="E8" s="55"/>
      <c r="F8" s="56"/>
      <c r="G8" s="21">
        <f t="shared" si="0"/>
        <v>0</v>
      </c>
      <c r="H8" s="54"/>
      <c r="I8" s="55"/>
      <c r="J8" s="56"/>
      <c r="K8" s="21">
        <f t="shared" si="1"/>
        <v>0</v>
      </c>
      <c r="L8" s="54"/>
      <c r="M8" s="55"/>
      <c r="N8" s="56"/>
      <c r="O8" s="21">
        <f t="shared" si="2"/>
        <v>0</v>
      </c>
      <c r="P8" s="54"/>
      <c r="Q8" s="55"/>
      <c r="R8" s="56"/>
      <c r="S8" s="21">
        <f t="shared" si="3"/>
        <v>0</v>
      </c>
      <c r="T8" s="76">
        <f>IF(TEXT(B8,"[$-409]ddd")&lt;&gt;"Sun",T7+X8,X8)</f>
        <v>0</v>
      </c>
      <c r="U8" s="84" t="str">
        <f t="shared" ref="U8:U37" si="4">IF(TEXT(B8,"[$-409]ddd")="Sat",T8,"")</f>
        <v/>
      </c>
      <c r="V8" s="83" t="str">
        <f>IF(ROUNDDOWN(X8,$Z$2)=ROUNDDOWN('勤務報告書 Work report'!GR12,$Z$2),"○","誤り有")</f>
        <v>○</v>
      </c>
      <c r="W8" s="69"/>
      <c r="X8" s="70">
        <f>G8+K8+O8+S8</f>
        <v>0</v>
      </c>
      <c r="Y8" s="69" t="str">
        <f>IF(X8&gt;0.323,"7H45M超",IF(X8&gt;0.25069,"休憩要",""))</f>
        <v/>
      </c>
      <c r="AE8" s="4">
        <f>COUNTIF('休日(令和7年度)'!$C$2:$C$25,B8)</f>
        <v>0</v>
      </c>
      <c r="AH8">
        <v>1</v>
      </c>
      <c r="AT8" s="67"/>
    </row>
    <row r="9" spans="2:46" ht="22.5" customHeight="1">
      <c r="B9" s="19">
        <f t="shared" ref="B9:B36" si="5">IF(B8="","",IF($G$2&gt;B8,B8+1))</f>
        <v>45750</v>
      </c>
      <c r="C9" s="20" t="str">
        <f t="shared" ref="C9:C37" si="6">TEXT(B9,"aaa")</f>
        <v>木</v>
      </c>
      <c r="D9" s="54"/>
      <c r="E9" s="79"/>
      <c r="F9" s="56"/>
      <c r="G9" s="21">
        <f t="shared" si="0"/>
        <v>0</v>
      </c>
      <c r="H9" s="54"/>
      <c r="I9" s="55"/>
      <c r="J9" s="56"/>
      <c r="K9" s="21">
        <f t="shared" si="1"/>
        <v>0</v>
      </c>
      <c r="L9" s="54"/>
      <c r="M9" s="55"/>
      <c r="N9" s="56"/>
      <c r="O9" s="21">
        <f t="shared" si="2"/>
        <v>0</v>
      </c>
      <c r="P9" s="54"/>
      <c r="Q9" s="55"/>
      <c r="R9" s="56"/>
      <c r="S9" s="21">
        <f t="shared" si="3"/>
        <v>0</v>
      </c>
      <c r="T9" s="76">
        <f t="shared" ref="T9:T37" si="7">IF(TEXT(B9,"[$-409]ddd")&lt;&gt;"Sun",T8+X9,X9)</f>
        <v>0</v>
      </c>
      <c r="U9" s="84" t="str">
        <f t="shared" si="4"/>
        <v/>
      </c>
      <c r="V9" s="83" t="str">
        <f>IF(ROUNDDOWN(X9,$Z$2)=ROUNDDOWN('勤務報告書 Work report'!GR14,$Z$2),"○","誤り有")</f>
        <v>○</v>
      </c>
      <c r="W9" s="69"/>
      <c r="X9" s="70">
        <f t="shared" ref="X9:X37" si="8">G9+K9+O9+S9</f>
        <v>0</v>
      </c>
      <c r="Y9" s="69" t="str">
        <f>IF(X9&gt;0.323,"7H45M超",IF(X9&gt;0.25069,"休憩要",""))</f>
        <v/>
      </c>
      <c r="AA9" s="31"/>
      <c r="AB9" s="66"/>
      <c r="AE9" s="4">
        <f>COUNTIF('休日(令和7年度)'!$C$2:$C$25,B9)</f>
        <v>0</v>
      </c>
      <c r="AH9">
        <v>2</v>
      </c>
      <c r="AT9" s="67"/>
    </row>
    <row r="10" spans="2:46" ht="22.5" customHeight="1">
      <c r="B10" s="19">
        <f t="shared" si="5"/>
        <v>45751</v>
      </c>
      <c r="C10" s="20" t="str">
        <f t="shared" si="6"/>
        <v>金</v>
      </c>
      <c r="D10" s="54"/>
      <c r="E10" s="79"/>
      <c r="F10" s="80"/>
      <c r="G10" s="21">
        <f t="shared" si="0"/>
        <v>0</v>
      </c>
      <c r="H10" s="54"/>
      <c r="I10" s="55"/>
      <c r="J10" s="56"/>
      <c r="K10" s="21">
        <f t="shared" si="1"/>
        <v>0</v>
      </c>
      <c r="L10" s="54"/>
      <c r="M10" s="55"/>
      <c r="N10" s="56"/>
      <c r="O10" s="21">
        <f t="shared" si="2"/>
        <v>0</v>
      </c>
      <c r="P10" s="54"/>
      <c r="Q10" s="55"/>
      <c r="R10" s="56"/>
      <c r="S10" s="21">
        <f t="shared" si="3"/>
        <v>0</v>
      </c>
      <c r="T10" s="76">
        <f t="shared" si="7"/>
        <v>0</v>
      </c>
      <c r="U10" s="84" t="str">
        <f t="shared" si="4"/>
        <v/>
      </c>
      <c r="V10" s="83" t="str">
        <f>IF(ROUNDDOWN(X10,$Z$2)=ROUNDDOWN('勤務報告書 Work report'!GR16,$Z$2),"○","誤り有")</f>
        <v>○</v>
      </c>
      <c r="W10" s="69"/>
      <c r="X10" s="70">
        <f t="shared" si="8"/>
        <v>0</v>
      </c>
      <c r="Y10" s="69" t="str">
        <f t="shared" ref="Y10:Y37" si="9">IF(X10&gt;0.323,"7H45M超",IF(X10&gt;0.25069,"休憩要",""))</f>
        <v/>
      </c>
      <c r="AA10" s="31"/>
      <c r="AB10" s="66"/>
      <c r="AE10" s="4">
        <f>COUNTIF('休日(令和7年度)'!$C$2:$C$25,B10)</f>
        <v>0</v>
      </c>
      <c r="AH10">
        <v>3</v>
      </c>
    </row>
    <row r="11" spans="2:46" ht="22.5" customHeight="1">
      <c r="B11" s="19">
        <f t="shared" si="5"/>
        <v>45752</v>
      </c>
      <c r="C11" s="20" t="str">
        <f t="shared" si="6"/>
        <v>土</v>
      </c>
      <c r="D11" s="54"/>
      <c r="E11" s="79"/>
      <c r="F11" s="80"/>
      <c r="G11" s="21">
        <f t="shared" si="0"/>
        <v>0</v>
      </c>
      <c r="H11" s="54"/>
      <c r="I11" s="55"/>
      <c r="J11" s="56"/>
      <c r="K11" s="21">
        <f t="shared" si="1"/>
        <v>0</v>
      </c>
      <c r="L11" s="54"/>
      <c r="M11" s="55"/>
      <c r="N11" s="56"/>
      <c r="O11" s="21">
        <f t="shared" si="2"/>
        <v>0</v>
      </c>
      <c r="P11" s="54"/>
      <c r="Q11" s="55"/>
      <c r="R11" s="56"/>
      <c r="S11" s="21">
        <f t="shared" si="3"/>
        <v>0</v>
      </c>
      <c r="T11" s="76">
        <f t="shared" si="7"/>
        <v>0</v>
      </c>
      <c r="U11" s="84">
        <f t="shared" si="4"/>
        <v>0</v>
      </c>
      <c r="V11" s="83" t="str">
        <f>IF(ROUNDDOWN(X11,$Z$2)=ROUNDDOWN('勤務報告書 Work report'!GR18,$Z$2),"○","誤り有")</f>
        <v>○</v>
      </c>
      <c r="W11" s="69"/>
      <c r="X11" s="70">
        <f t="shared" si="8"/>
        <v>0</v>
      </c>
      <c r="Y11" s="69" t="str">
        <f t="shared" si="9"/>
        <v/>
      </c>
      <c r="AA11" s="31"/>
      <c r="AB11" s="67"/>
      <c r="AE11" s="4">
        <f>COUNTIF('休日(令和7年度)'!$C$2:$C$25,B11)</f>
        <v>0</v>
      </c>
      <c r="AH11">
        <v>4</v>
      </c>
    </row>
    <row r="12" spans="2:46" ht="22.5" customHeight="1">
      <c r="B12" s="19">
        <f t="shared" si="5"/>
        <v>45753</v>
      </c>
      <c r="C12" s="20" t="str">
        <f t="shared" si="6"/>
        <v>日</v>
      </c>
      <c r="D12" s="54">
        <v>1</v>
      </c>
      <c r="E12" s="79">
        <v>0.41666666666666669</v>
      </c>
      <c r="F12" s="80">
        <v>0.45833333333333331</v>
      </c>
      <c r="G12" s="21">
        <f t="shared" si="0"/>
        <v>4.166666666666663E-2</v>
      </c>
      <c r="H12" s="54"/>
      <c r="I12" s="55"/>
      <c r="J12" s="56"/>
      <c r="K12" s="21">
        <f t="shared" si="1"/>
        <v>0</v>
      </c>
      <c r="L12" s="54"/>
      <c r="M12" s="55"/>
      <c r="N12" s="56"/>
      <c r="O12" s="21">
        <f t="shared" si="2"/>
        <v>0</v>
      </c>
      <c r="P12" s="54"/>
      <c r="Q12" s="55"/>
      <c r="R12" s="56"/>
      <c r="S12" s="21">
        <f t="shared" si="3"/>
        <v>0</v>
      </c>
      <c r="T12" s="76">
        <f t="shared" si="7"/>
        <v>4.166666666666663E-2</v>
      </c>
      <c r="U12" s="84" t="str">
        <f t="shared" si="4"/>
        <v/>
      </c>
      <c r="V12" s="83" t="str">
        <f>IF(ROUNDDOWN(X12,$Z$2)=ROUNDDOWN('勤務報告書 Work report'!GR20,$Z$2),"○","誤り有")</f>
        <v>○</v>
      </c>
      <c r="W12" s="69"/>
      <c r="X12" s="70">
        <f t="shared" si="8"/>
        <v>4.166666666666663E-2</v>
      </c>
      <c r="Y12" s="69" t="str">
        <f t="shared" si="9"/>
        <v/>
      </c>
      <c r="AA12" s="31"/>
      <c r="AB12" s="67"/>
      <c r="AE12" s="4">
        <f>COUNTIF('休日(令和7年度)'!$C$2:$C$25,B12)</f>
        <v>0</v>
      </c>
    </row>
    <row r="13" spans="2:46" ht="22.5" customHeight="1">
      <c r="B13" s="19">
        <f t="shared" si="5"/>
        <v>45754</v>
      </c>
      <c r="C13" s="20" t="str">
        <f t="shared" si="6"/>
        <v>月</v>
      </c>
      <c r="D13" s="54"/>
      <c r="E13" s="79"/>
      <c r="F13" s="80"/>
      <c r="G13" s="21">
        <f t="shared" si="0"/>
        <v>0</v>
      </c>
      <c r="H13" s="54"/>
      <c r="I13" s="55"/>
      <c r="J13" s="56"/>
      <c r="K13" s="21">
        <f t="shared" si="1"/>
        <v>0</v>
      </c>
      <c r="L13" s="54"/>
      <c r="M13" s="55"/>
      <c r="N13" s="56"/>
      <c r="O13" s="21">
        <f t="shared" si="2"/>
        <v>0</v>
      </c>
      <c r="P13" s="54"/>
      <c r="Q13" s="55"/>
      <c r="R13" s="56"/>
      <c r="S13" s="21">
        <f t="shared" si="3"/>
        <v>0</v>
      </c>
      <c r="T13" s="76">
        <f t="shared" si="7"/>
        <v>4.166666666666663E-2</v>
      </c>
      <c r="U13" s="84" t="str">
        <f t="shared" si="4"/>
        <v/>
      </c>
      <c r="V13" s="83" t="str">
        <f>IF(ROUNDDOWN(X13,$Z$2)=ROUNDDOWN('勤務報告書 Work report'!GR22,$Z$2),"○","誤り有")</f>
        <v>○</v>
      </c>
      <c r="W13" s="69"/>
      <c r="X13" s="70">
        <f t="shared" si="8"/>
        <v>0</v>
      </c>
      <c r="Y13" s="69" t="str">
        <f t="shared" si="9"/>
        <v/>
      </c>
      <c r="AB13" s="66"/>
      <c r="AE13" s="4">
        <f>COUNTIF('休日(令和7年度)'!$C$2:$C$25,B13)</f>
        <v>0</v>
      </c>
    </row>
    <row r="14" spans="2:46" ht="22.5" customHeight="1">
      <c r="B14" s="19">
        <f t="shared" si="5"/>
        <v>45755</v>
      </c>
      <c r="C14" s="20" t="str">
        <f t="shared" si="6"/>
        <v>火</v>
      </c>
      <c r="D14" s="54">
        <v>1</v>
      </c>
      <c r="E14" s="79">
        <v>0.44791666666666669</v>
      </c>
      <c r="F14" s="80">
        <v>0.53125</v>
      </c>
      <c r="G14" s="21">
        <f t="shared" si="0"/>
        <v>8.3333333333333315E-2</v>
      </c>
      <c r="H14" s="54"/>
      <c r="I14" s="55"/>
      <c r="J14" s="56"/>
      <c r="K14" s="21">
        <f t="shared" si="1"/>
        <v>0</v>
      </c>
      <c r="L14" s="54"/>
      <c r="M14" s="55"/>
      <c r="N14" s="56"/>
      <c r="O14" s="21">
        <f t="shared" si="2"/>
        <v>0</v>
      </c>
      <c r="P14" s="54"/>
      <c r="Q14" s="55"/>
      <c r="R14" s="56"/>
      <c r="S14" s="21">
        <f t="shared" si="3"/>
        <v>0</v>
      </c>
      <c r="T14" s="76">
        <f t="shared" si="7"/>
        <v>0.12499999999999994</v>
      </c>
      <c r="U14" s="84" t="str">
        <f t="shared" si="4"/>
        <v/>
      </c>
      <c r="V14" s="83" t="str">
        <f>IF(ROUNDDOWN(X14,$Z$2)=ROUNDDOWN('勤務報告書 Work report'!GR24,$Z$2),"○","誤り有")</f>
        <v>○</v>
      </c>
      <c r="W14" s="69"/>
      <c r="X14" s="70">
        <f t="shared" si="8"/>
        <v>8.3333333333333315E-2</v>
      </c>
      <c r="Y14" s="69" t="str">
        <f t="shared" si="9"/>
        <v/>
      </c>
      <c r="AE14" s="4">
        <f>COUNTIF('休日(令和7年度)'!$C$2:$C$25,B14)</f>
        <v>0</v>
      </c>
    </row>
    <row r="15" spans="2:46" ht="22.5" customHeight="1">
      <c r="B15" s="19">
        <f t="shared" si="5"/>
        <v>45756</v>
      </c>
      <c r="C15" s="20" t="str">
        <f t="shared" si="6"/>
        <v>水</v>
      </c>
      <c r="D15" s="54"/>
      <c r="E15" s="79"/>
      <c r="F15" s="80"/>
      <c r="G15" s="21">
        <f t="shared" ref="G15:G37" si="10">+F15-E15</f>
        <v>0</v>
      </c>
      <c r="H15" s="54"/>
      <c r="I15" s="55"/>
      <c r="J15" s="56"/>
      <c r="K15" s="21">
        <f t="shared" ref="K15:K37" si="11">+J15-I15</f>
        <v>0</v>
      </c>
      <c r="L15" s="54"/>
      <c r="M15" s="55"/>
      <c r="N15" s="56"/>
      <c r="O15" s="21">
        <f t="shared" ref="O15:O37" si="12">+N15-M15</f>
        <v>0</v>
      </c>
      <c r="P15" s="54"/>
      <c r="Q15" s="57"/>
      <c r="R15" s="58"/>
      <c r="S15" s="21">
        <f t="shared" ref="S15:S37" si="13">+R15-Q15</f>
        <v>0</v>
      </c>
      <c r="T15" s="76">
        <f t="shared" si="7"/>
        <v>0.12499999999999994</v>
      </c>
      <c r="U15" s="84" t="str">
        <f t="shared" si="4"/>
        <v/>
      </c>
      <c r="V15" s="83" t="str">
        <f>IF(ROUNDDOWN(X15,$Z$2)=ROUNDDOWN('勤務報告書 Work report'!GR26,$Z$2),"○","誤り有")</f>
        <v>○</v>
      </c>
      <c r="W15" s="69"/>
      <c r="X15" s="70">
        <f t="shared" si="8"/>
        <v>0</v>
      </c>
      <c r="Y15" s="69" t="str">
        <f t="shared" si="9"/>
        <v/>
      </c>
      <c r="AE15" s="4">
        <f>COUNTIF('休日(令和7年度)'!$C$2:$C$25,B15)</f>
        <v>0</v>
      </c>
    </row>
    <row r="16" spans="2:46" ht="22.5" customHeight="1">
      <c r="B16" s="19">
        <f t="shared" si="5"/>
        <v>45757</v>
      </c>
      <c r="C16" s="20" t="str">
        <f t="shared" si="6"/>
        <v>木</v>
      </c>
      <c r="D16" s="54">
        <v>1</v>
      </c>
      <c r="E16" s="55">
        <v>0.57291666666666663</v>
      </c>
      <c r="F16" s="56">
        <v>0.69791666666666663</v>
      </c>
      <c r="G16" s="21">
        <f t="shared" si="10"/>
        <v>0.125</v>
      </c>
      <c r="H16" s="54"/>
      <c r="I16" s="55"/>
      <c r="J16" s="56"/>
      <c r="K16" s="21">
        <f t="shared" si="11"/>
        <v>0</v>
      </c>
      <c r="L16" s="54"/>
      <c r="M16" s="57"/>
      <c r="N16" s="58"/>
      <c r="O16" s="21">
        <f t="shared" si="12"/>
        <v>0</v>
      </c>
      <c r="P16" s="54"/>
      <c r="Q16" s="57"/>
      <c r="R16" s="58"/>
      <c r="S16" s="21">
        <f t="shared" si="13"/>
        <v>0</v>
      </c>
      <c r="T16" s="76">
        <f t="shared" si="7"/>
        <v>0.24999999999999994</v>
      </c>
      <c r="U16" s="84" t="str">
        <f t="shared" si="4"/>
        <v/>
      </c>
      <c r="V16" s="83" t="str">
        <f>IF(ROUNDDOWN(X16,$Z$2)=ROUNDDOWN('勤務報告書 Work report'!GR28,$Z$2),"○","誤り有")</f>
        <v>○</v>
      </c>
      <c r="W16" s="69"/>
      <c r="X16" s="70">
        <f t="shared" si="8"/>
        <v>0.125</v>
      </c>
      <c r="Y16" s="69" t="str">
        <f t="shared" si="9"/>
        <v/>
      </c>
      <c r="AE16" s="4">
        <f>COUNTIF('休日(令和7年度)'!$C$2:$C$25,B16)</f>
        <v>0</v>
      </c>
    </row>
    <row r="17" spans="2:31" ht="22.5" customHeight="1">
      <c r="B17" s="19">
        <f t="shared" si="5"/>
        <v>45758</v>
      </c>
      <c r="C17" s="20" t="str">
        <f t="shared" si="6"/>
        <v>金</v>
      </c>
      <c r="D17" s="54">
        <v>1</v>
      </c>
      <c r="E17" s="55">
        <v>0.52083333333333337</v>
      </c>
      <c r="F17" s="56">
        <v>0.72916666666666663</v>
      </c>
      <c r="G17" s="21">
        <f t="shared" si="10"/>
        <v>0.20833333333333326</v>
      </c>
      <c r="H17" s="54"/>
      <c r="I17" s="55"/>
      <c r="J17" s="56"/>
      <c r="K17" s="21">
        <f t="shared" si="11"/>
        <v>0</v>
      </c>
      <c r="L17" s="54"/>
      <c r="M17" s="57"/>
      <c r="N17" s="58"/>
      <c r="O17" s="21">
        <f t="shared" si="12"/>
        <v>0</v>
      </c>
      <c r="P17" s="54"/>
      <c r="Q17" s="57"/>
      <c r="R17" s="58"/>
      <c r="S17" s="21">
        <f t="shared" si="13"/>
        <v>0</v>
      </c>
      <c r="T17" s="76">
        <f t="shared" si="7"/>
        <v>0.4583333333333332</v>
      </c>
      <c r="U17" s="84" t="str">
        <f t="shared" si="4"/>
        <v/>
      </c>
      <c r="V17" s="83" t="str">
        <f>IF(ROUNDDOWN(X17,$Z$2)=ROUNDDOWN('勤務報告書 Work report'!GR30,$Z$2),"○","誤り有")</f>
        <v>○</v>
      </c>
      <c r="W17" s="69"/>
      <c r="X17" s="70">
        <f t="shared" si="8"/>
        <v>0.20833333333333326</v>
      </c>
      <c r="Y17" s="69" t="str">
        <f t="shared" si="9"/>
        <v/>
      </c>
      <c r="AE17" s="4">
        <f>COUNTIF('休日(令和7年度)'!$C$2:$C$25,B17)</f>
        <v>0</v>
      </c>
    </row>
    <row r="18" spans="2:31" ht="22.5" customHeight="1">
      <c r="B18" s="19">
        <f t="shared" si="5"/>
        <v>45759</v>
      </c>
      <c r="C18" s="20" t="str">
        <f t="shared" si="6"/>
        <v>土</v>
      </c>
      <c r="D18" s="54">
        <v>1</v>
      </c>
      <c r="E18" s="79"/>
      <c r="F18" s="80"/>
      <c r="G18" s="21">
        <f t="shared" si="10"/>
        <v>0</v>
      </c>
      <c r="H18" s="54"/>
      <c r="I18" s="57"/>
      <c r="J18" s="58"/>
      <c r="K18" s="21">
        <f t="shared" si="11"/>
        <v>0</v>
      </c>
      <c r="L18" s="54"/>
      <c r="M18" s="57"/>
      <c r="N18" s="58"/>
      <c r="O18" s="21">
        <f t="shared" si="12"/>
        <v>0</v>
      </c>
      <c r="P18" s="54"/>
      <c r="Q18" s="57"/>
      <c r="R18" s="58"/>
      <c r="S18" s="21">
        <f t="shared" si="13"/>
        <v>0</v>
      </c>
      <c r="T18" s="76">
        <f t="shared" si="7"/>
        <v>0.4583333333333332</v>
      </c>
      <c r="U18" s="84">
        <f t="shared" si="4"/>
        <v>0.4583333333333332</v>
      </c>
      <c r="V18" s="83" t="str">
        <f>IF(ROUNDDOWN(X18,$Z$2)=ROUNDDOWN('勤務報告書 Work report'!GR32,$Z$2),"○","誤り有")</f>
        <v>○</v>
      </c>
      <c r="W18" s="69"/>
      <c r="X18" s="70">
        <f t="shared" si="8"/>
        <v>0</v>
      </c>
      <c r="Y18" s="69" t="str">
        <f t="shared" si="9"/>
        <v/>
      </c>
      <c r="AE18" s="4">
        <f>COUNTIF('休日(令和7年度)'!$C$2:$C$25,B18)</f>
        <v>0</v>
      </c>
    </row>
    <row r="19" spans="2:31" ht="22.5" customHeight="1">
      <c r="B19" s="19">
        <f t="shared" si="5"/>
        <v>45760</v>
      </c>
      <c r="C19" s="20" t="str">
        <f t="shared" si="6"/>
        <v>日</v>
      </c>
      <c r="D19" s="54"/>
      <c r="E19" s="79"/>
      <c r="F19" s="80"/>
      <c r="G19" s="21">
        <f t="shared" si="10"/>
        <v>0</v>
      </c>
      <c r="H19" s="54"/>
      <c r="I19" s="57"/>
      <c r="J19" s="58"/>
      <c r="K19" s="21">
        <f t="shared" si="11"/>
        <v>0</v>
      </c>
      <c r="L19" s="54"/>
      <c r="M19" s="57"/>
      <c r="N19" s="58"/>
      <c r="O19" s="21">
        <f t="shared" si="12"/>
        <v>0</v>
      </c>
      <c r="P19" s="54"/>
      <c r="Q19" s="57"/>
      <c r="R19" s="58"/>
      <c r="S19" s="21">
        <f t="shared" si="13"/>
        <v>0</v>
      </c>
      <c r="T19" s="76">
        <f t="shared" si="7"/>
        <v>0</v>
      </c>
      <c r="U19" s="84" t="str">
        <f t="shared" si="4"/>
        <v/>
      </c>
      <c r="V19" s="83" t="str">
        <f>IF(ROUNDDOWN(X19,$Z$2)=ROUNDDOWN('勤務報告書 Work report'!GR34,$Z$2),"○","誤り有")</f>
        <v>○</v>
      </c>
      <c r="W19" s="69"/>
      <c r="X19" s="70">
        <f t="shared" si="8"/>
        <v>0</v>
      </c>
      <c r="Y19" s="69" t="str">
        <f t="shared" si="9"/>
        <v/>
      </c>
      <c r="AE19" s="4">
        <f>COUNTIF('休日(令和7年度)'!$C$2:$C$25,B19)</f>
        <v>0</v>
      </c>
    </row>
    <row r="20" spans="2:31" ht="22.5" customHeight="1">
      <c r="B20" s="19">
        <f t="shared" si="5"/>
        <v>45761</v>
      </c>
      <c r="C20" s="20" t="str">
        <f t="shared" si="6"/>
        <v>月</v>
      </c>
      <c r="D20" s="54"/>
      <c r="E20" s="79"/>
      <c r="F20" s="80"/>
      <c r="G20" s="21">
        <f t="shared" si="10"/>
        <v>0</v>
      </c>
      <c r="H20" s="54"/>
      <c r="I20" s="57"/>
      <c r="J20" s="58"/>
      <c r="K20" s="21">
        <f t="shared" si="11"/>
        <v>0</v>
      </c>
      <c r="L20" s="54"/>
      <c r="M20" s="55"/>
      <c r="N20" s="56"/>
      <c r="O20" s="21">
        <f t="shared" si="12"/>
        <v>0</v>
      </c>
      <c r="P20" s="54"/>
      <c r="Q20" s="57"/>
      <c r="R20" s="58"/>
      <c r="S20" s="21">
        <f t="shared" si="13"/>
        <v>0</v>
      </c>
      <c r="T20" s="76">
        <f t="shared" si="7"/>
        <v>0</v>
      </c>
      <c r="U20" s="84" t="str">
        <f t="shared" si="4"/>
        <v/>
      </c>
      <c r="V20" s="83" t="str">
        <f>IF(ROUNDDOWN(X20,$Z$2)=ROUNDDOWN('勤務報告書 Work report'!GR36,$Z$2),"○","誤り有")</f>
        <v>○</v>
      </c>
      <c r="W20" s="69"/>
      <c r="X20" s="70">
        <f t="shared" si="8"/>
        <v>0</v>
      </c>
      <c r="Y20" s="69" t="str">
        <f t="shared" si="9"/>
        <v/>
      </c>
      <c r="AE20" s="4">
        <f>COUNTIF('休日(令和7年度)'!$C$2:$C$25,B20)</f>
        <v>0</v>
      </c>
    </row>
    <row r="21" spans="2:31" ht="22.5" customHeight="1">
      <c r="B21" s="19">
        <f t="shared" si="5"/>
        <v>45762</v>
      </c>
      <c r="C21" s="20" t="str">
        <f t="shared" si="6"/>
        <v>火</v>
      </c>
      <c r="D21" s="54"/>
      <c r="E21" s="79"/>
      <c r="F21" s="80"/>
      <c r="G21" s="21">
        <f t="shared" si="10"/>
        <v>0</v>
      </c>
      <c r="H21" s="54"/>
      <c r="I21" s="57"/>
      <c r="J21" s="58"/>
      <c r="K21" s="21">
        <f t="shared" si="11"/>
        <v>0</v>
      </c>
      <c r="L21" s="54"/>
      <c r="M21" s="57"/>
      <c r="N21" s="58"/>
      <c r="O21" s="21">
        <f t="shared" si="12"/>
        <v>0</v>
      </c>
      <c r="P21" s="54"/>
      <c r="Q21" s="57"/>
      <c r="R21" s="58"/>
      <c r="S21" s="21">
        <f t="shared" si="13"/>
        <v>0</v>
      </c>
      <c r="T21" s="76">
        <f t="shared" si="7"/>
        <v>0</v>
      </c>
      <c r="U21" s="84" t="str">
        <f t="shared" si="4"/>
        <v/>
      </c>
      <c r="V21" s="83" t="str">
        <f>IF(ROUNDDOWN(X21,$Z$2)=ROUNDDOWN('勤務報告書 Work report'!GR38,$Z$2),"○","誤り有")</f>
        <v>○</v>
      </c>
      <c r="W21" s="69"/>
      <c r="X21" s="70">
        <f t="shared" si="8"/>
        <v>0</v>
      </c>
      <c r="Y21" s="69" t="str">
        <f t="shared" si="9"/>
        <v/>
      </c>
      <c r="AE21" s="4">
        <f>COUNTIF('休日(令和7年度)'!$C$2:$C$25,B21)</f>
        <v>0</v>
      </c>
    </row>
    <row r="22" spans="2:31" ht="22.5" customHeight="1">
      <c r="B22" s="19">
        <f t="shared" si="5"/>
        <v>45763</v>
      </c>
      <c r="C22" s="20" t="str">
        <f t="shared" si="6"/>
        <v>水</v>
      </c>
      <c r="D22" s="54">
        <v>1</v>
      </c>
      <c r="E22" s="79">
        <v>0.41666666666666669</v>
      </c>
      <c r="F22" s="80">
        <v>0.4513888888888889</v>
      </c>
      <c r="G22" s="21">
        <f t="shared" si="10"/>
        <v>3.472222222222221E-2</v>
      </c>
      <c r="H22" s="54"/>
      <c r="I22" s="55"/>
      <c r="J22" s="56"/>
      <c r="K22" s="21">
        <f t="shared" si="11"/>
        <v>0</v>
      </c>
      <c r="L22" s="54"/>
      <c r="M22" s="57"/>
      <c r="N22" s="58"/>
      <c r="O22" s="21">
        <f t="shared" si="12"/>
        <v>0</v>
      </c>
      <c r="P22" s="54"/>
      <c r="Q22" s="57"/>
      <c r="R22" s="58"/>
      <c r="S22" s="21">
        <f t="shared" si="13"/>
        <v>0</v>
      </c>
      <c r="T22" s="76">
        <f t="shared" si="7"/>
        <v>3.472222222222221E-2</v>
      </c>
      <c r="U22" s="84" t="str">
        <f t="shared" si="4"/>
        <v/>
      </c>
      <c r="V22" s="83" t="str">
        <f>IF(ROUNDDOWN(X22,$Z$2)=ROUNDDOWN('勤務報告書 Work report'!GR40,$Z$2),"○","誤り有")</f>
        <v>○</v>
      </c>
      <c r="W22" s="69"/>
      <c r="X22" s="70">
        <f t="shared" si="8"/>
        <v>3.472222222222221E-2</v>
      </c>
      <c r="Y22" s="69" t="str">
        <f t="shared" si="9"/>
        <v/>
      </c>
      <c r="AE22" s="4">
        <f>COUNTIF('休日(令和7年度)'!$C$2:$C$25,B22)</f>
        <v>0</v>
      </c>
    </row>
    <row r="23" spans="2:31" ht="22.5" customHeight="1">
      <c r="B23" s="19">
        <f t="shared" si="5"/>
        <v>45764</v>
      </c>
      <c r="C23" s="20" t="str">
        <f t="shared" si="6"/>
        <v>木</v>
      </c>
      <c r="D23" s="54"/>
      <c r="E23" s="79"/>
      <c r="F23" s="80"/>
      <c r="G23" s="21">
        <f t="shared" si="10"/>
        <v>0</v>
      </c>
      <c r="H23" s="54"/>
      <c r="I23" s="55"/>
      <c r="J23" s="56"/>
      <c r="K23" s="21">
        <f t="shared" si="11"/>
        <v>0</v>
      </c>
      <c r="L23" s="54"/>
      <c r="M23" s="57"/>
      <c r="N23" s="58"/>
      <c r="O23" s="21">
        <f t="shared" si="12"/>
        <v>0</v>
      </c>
      <c r="P23" s="54"/>
      <c r="Q23" s="57"/>
      <c r="R23" s="58"/>
      <c r="S23" s="21">
        <f t="shared" si="13"/>
        <v>0</v>
      </c>
      <c r="T23" s="76">
        <f t="shared" si="7"/>
        <v>3.472222222222221E-2</v>
      </c>
      <c r="U23" s="84" t="str">
        <f t="shared" si="4"/>
        <v/>
      </c>
      <c r="V23" s="83" t="str">
        <f>IF(ROUNDDOWN(X23,$Z$2)=ROUNDDOWN('勤務報告書 Work report'!GR42,$Z$2),"○","誤り有")</f>
        <v>○</v>
      </c>
      <c r="W23" s="69"/>
      <c r="X23" s="70">
        <f t="shared" si="8"/>
        <v>0</v>
      </c>
      <c r="Y23" s="69" t="str">
        <f t="shared" si="9"/>
        <v/>
      </c>
      <c r="AE23" s="4">
        <f>COUNTIF('休日(令和7年度)'!$C$2:$C$25,B23)</f>
        <v>0</v>
      </c>
    </row>
    <row r="24" spans="2:31" ht="22.5" customHeight="1">
      <c r="B24" s="19">
        <f t="shared" si="5"/>
        <v>45765</v>
      </c>
      <c r="C24" s="20" t="str">
        <f t="shared" si="6"/>
        <v>金</v>
      </c>
      <c r="D24" s="54">
        <v>1</v>
      </c>
      <c r="E24" s="79">
        <v>0.72916666666666663</v>
      </c>
      <c r="F24" s="80">
        <v>0.78125</v>
      </c>
      <c r="G24" s="21">
        <f t="shared" si="10"/>
        <v>5.208333333333337E-2</v>
      </c>
      <c r="H24" s="54"/>
      <c r="I24" s="55"/>
      <c r="J24" s="56"/>
      <c r="K24" s="21">
        <f t="shared" si="11"/>
        <v>0</v>
      </c>
      <c r="L24" s="54"/>
      <c r="M24" s="57"/>
      <c r="N24" s="58"/>
      <c r="O24" s="21">
        <f t="shared" si="12"/>
        <v>0</v>
      </c>
      <c r="P24" s="54"/>
      <c r="Q24" s="57"/>
      <c r="R24" s="58"/>
      <c r="S24" s="21">
        <f t="shared" si="13"/>
        <v>0</v>
      </c>
      <c r="T24" s="76">
        <f t="shared" si="7"/>
        <v>8.680555555555558E-2</v>
      </c>
      <c r="U24" s="84" t="str">
        <f t="shared" si="4"/>
        <v/>
      </c>
      <c r="V24" s="83" t="str">
        <f>IF(ROUNDDOWN(X24,$Z$2)=ROUNDDOWN('勤務報告書 Work report'!GR44,$Z$2),"○","誤り有")</f>
        <v>○</v>
      </c>
      <c r="W24" s="69"/>
      <c r="X24" s="70">
        <f t="shared" si="8"/>
        <v>5.208333333333337E-2</v>
      </c>
      <c r="Y24" s="69" t="str">
        <f t="shared" si="9"/>
        <v/>
      </c>
      <c r="AE24" s="4">
        <f>COUNTIF('休日(令和7年度)'!$C$2:$C$25,B24)</f>
        <v>0</v>
      </c>
    </row>
    <row r="25" spans="2:31" ht="22.5" customHeight="1">
      <c r="B25" s="19">
        <f t="shared" si="5"/>
        <v>45766</v>
      </c>
      <c r="C25" s="20" t="str">
        <f t="shared" si="6"/>
        <v>土</v>
      </c>
      <c r="D25" s="54"/>
      <c r="E25" s="79"/>
      <c r="F25" s="80"/>
      <c r="G25" s="21">
        <f t="shared" si="10"/>
        <v>0</v>
      </c>
      <c r="H25" s="54"/>
      <c r="I25" s="55"/>
      <c r="J25" s="56"/>
      <c r="K25" s="21">
        <f t="shared" si="11"/>
        <v>0</v>
      </c>
      <c r="L25" s="54"/>
      <c r="M25" s="57"/>
      <c r="N25" s="58"/>
      <c r="O25" s="21">
        <f t="shared" si="12"/>
        <v>0</v>
      </c>
      <c r="P25" s="54"/>
      <c r="Q25" s="57"/>
      <c r="R25" s="58"/>
      <c r="S25" s="21">
        <f t="shared" si="13"/>
        <v>0</v>
      </c>
      <c r="T25" s="76">
        <f t="shared" si="7"/>
        <v>8.680555555555558E-2</v>
      </c>
      <c r="U25" s="84">
        <f t="shared" si="4"/>
        <v>8.680555555555558E-2</v>
      </c>
      <c r="V25" s="83" t="str">
        <f>IF(ROUNDDOWN(X25,$Z$2)=ROUNDDOWN('勤務報告書 Work report'!GR46,$Z$2),"○","誤り有")</f>
        <v>○</v>
      </c>
      <c r="W25" s="69"/>
      <c r="X25" s="70">
        <f t="shared" si="8"/>
        <v>0</v>
      </c>
      <c r="Y25" s="69" t="str">
        <f t="shared" si="9"/>
        <v/>
      </c>
      <c r="AE25" s="4">
        <f>COUNTIF('休日(令和7年度)'!$C$2:$C$25,B25)</f>
        <v>0</v>
      </c>
    </row>
    <row r="26" spans="2:31" ht="22.5" customHeight="1">
      <c r="B26" s="19">
        <f t="shared" si="5"/>
        <v>45767</v>
      </c>
      <c r="C26" s="20" t="str">
        <f t="shared" si="6"/>
        <v>日</v>
      </c>
      <c r="D26" s="54"/>
      <c r="E26" s="79"/>
      <c r="F26" s="80"/>
      <c r="G26" s="21">
        <f t="shared" si="10"/>
        <v>0</v>
      </c>
      <c r="H26" s="54"/>
      <c r="I26" s="55"/>
      <c r="J26" s="56"/>
      <c r="K26" s="21">
        <f t="shared" si="11"/>
        <v>0</v>
      </c>
      <c r="L26" s="54"/>
      <c r="M26" s="57"/>
      <c r="N26" s="58"/>
      <c r="O26" s="21">
        <f t="shared" si="12"/>
        <v>0</v>
      </c>
      <c r="P26" s="54"/>
      <c r="Q26" s="57"/>
      <c r="R26" s="58"/>
      <c r="S26" s="21">
        <f t="shared" si="13"/>
        <v>0</v>
      </c>
      <c r="T26" s="76">
        <f t="shared" si="7"/>
        <v>0</v>
      </c>
      <c r="U26" s="84" t="str">
        <f t="shared" si="4"/>
        <v/>
      </c>
      <c r="V26" s="83" t="str">
        <f>IF(ROUNDDOWN(X26,$Z$2)=ROUNDDOWN('勤務報告書 Work report'!GR48,$Z$2),"○","誤り有")</f>
        <v>○</v>
      </c>
      <c r="W26" s="69"/>
      <c r="X26" s="70">
        <f t="shared" si="8"/>
        <v>0</v>
      </c>
      <c r="Y26" s="69" t="str">
        <f t="shared" si="9"/>
        <v/>
      </c>
      <c r="AE26" s="4">
        <f>COUNTIF('休日(令和7年度)'!$C$2:$C$25,B26)</f>
        <v>0</v>
      </c>
    </row>
    <row r="27" spans="2:31" ht="22.5" customHeight="1">
      <c r="B27" s="19">
        <f t="shared" si="5"/>
        <v>45768</v>
      </c>
      <c r="C27" s="20" t="str">
        <f t="shared" si="6"/>
        <v>月</v>
      </c>
      <c r="D27" s="54">
        <v>1</v>
      </c>
      <c r="E27" s="79">
        <v>0.58333333333333337</v>
      </c>
      <c r="F27" s="80">
        <v>0.66666666666666663</v>
      </c>
      <c r="G27" s="21">
        <f t="shared" si="10"/>
        <v>8.3333333333333259E-2</v>
      </c>
      <c r="H27" s="54"/>
      <c r="I27" s="57"/>
      <c r="J27" s="58"/>
      <c r="K27" s="21">
        <f t="shared" si="11"/>
        <v>0</v>
      </c>
      <c r="L27" s="54"/>
      <c r="M27" s="57"/>
      <c r="N27" s="58"/>
      <c r="O27" s="21">
        <f t="shared" si="12"/>
        <v>0</v>
      </c>
      <c r="P27" s="54"/>
      <c r="Q27" s="57"/>
      <c r="R27" s="58"/>
      <c r="S27" s="21">
        <f t="shared" si="13"/>
        <v>0</v>
      </c>
      <c r="T27" s="76">
        <f t="shared" si="7"/>
        <v>8.3333333333333259E-2</v>
      </c>
      <c r="U27" s="84" t="str">
        <f t="shared" si="4"/>
        <v/>
      </c>
      <c r="V27" s="83" t="str">
        <f>IF(ROUNDDOWN(X27,$Z$2)=ROUNDDOWN('勤務報告書 Work report'!GR50,$Z$2),"○","誤り有")</f>
        <v>○</v>
      </c>
      <c r="W27" s="69"/>
      <c r="X27" s="70">
        <f t="shared" si="8"/>
        <v>8.3333333333333259E-2</v>
      </c>
      <c r="Y27" s="69" t="str">
        <f t="shared" si="9"/>
        <v/>
      </c>
      <c r="AE27" s="4">
        <f>COUNTIF('休日(令和7年度)'!$C$2:$C$25,B27)</f>
        <v>0</v>
      </c>
    </row>
    <row r="28" spans="2:31" ht="22.5" customHeight="1">
      <c r="B28" s="19">
        <f t="shared" si="5"/>
        <v>45769</v>
      </c>
      <c r="C28" s="20" t="str">
        <f t="shared" si="6"/>
        <v>火</v>
      </c>
      <c r="D28" s="54"/>
      <c r="E28" s="79"/>
      <c r="F28" s="80"/>
      <c r="G28" s="21">
        <f t="shared" si="10"/>
        <v>0</v>
      </c>
      <c r="H28" s="54"/>
      <c r="I28" s="57"/>
      <c r="J28" s="58"/>
      <c r="K28" s="21">
        <f t="shared" si="11"/>
        <v>0</v>
      </c>
      <c r="L28" s="54"/>
      <c r="M28" s="57"/>
      <c r="N28" s="58"/>
      <c r="O28" s="21">
        <f t="shared" si="12"/>
        <v>0</v>
      </c>
      <c r="P28" s="54"/>
      <c r="Q28" s="57"/>
      <c r="R28" s="58"/>
      <c r="S28" s="21">
        <f t="shared" si="13"/>
        <v>0</v>
      </c>
      <c r="T28" s="76">
        <f t="shared" si="7"/>
        <v>8.3333333333333259E-2</v>
      </c>
      <c r="U28" s="84" t="str">
        <f t="shared" si="4"/>
        <v/>
      </c>
      <c r="V28" s="83" t="str">
        <f>IF(ROUNDDOWN(X28,$Z$2)=ROUNDDOWN('勤務報告書 Work report'!GR52,$Z$2),"○","誤り有")</f>
        <v>○</v>
      </c>
      <c r="W28" s="69"/>
      <c r="X28" s="70">
        <f t="shared" si="8"/>
        <v>0</v>
      </c>
      <c r="Y28" s="69" t="str">
        <f t="shared" si="9"/>
        <v/>
      </c>
      <c r="AE28" s="4">
        <f>COUNTIF('休日(令和7年度)'!$C$2:$C$25,B28)</f>
        <v>0</v>
      </c>
    </row>
    <row r="29" spans="2:31" ht="22.5" customHeight="1">
      <c r="B29" s="19">
        <f t="shared" si="5"/>
        <v>45770</v>
      </c>
      <c r="C29" s="20" t="str">
        <f t="shared" si="6"/>
        <v>水</v>
      </c>
      <c r="D29" s="54"/>
      <c r="E29" s="79"/>
      <c r="F29" s="80"/>
      <c r="G29" s="21">
        <f t="shared" si="10"/>
        <v>0</v>
      </c>
      <c r="H29" s="54"/>
      <c r="I29" s="57"/>
      <c r="J29" s="58"/>
      <c r="K29" s="21">
        <f t="shared" si="11"/>
        <v>0</v>
      </c>
      <c r="L29" s="54"/>
      <c r="M29" s="57"/>
      <c r="N29" s="58"/>
      <c r="O29" s="21">
        <f t="shared" si="12"/>
        <v>0</v>
      </c>
      <c r="P29" s="54"/>
      <c r="Q29" s="57"/>
      <c r="R29" s="58"/>
      <c r="S29" s="21">
        <f t="shared" si="13"/>
        <v>0</v>
      </c>
      <c r="T29" s="76">
        <f t="shared" si="7"/>
        <v>8.3333333333333259E-2</v>
      </c>
      <c r="U29" s="84" t="str">
        <f t="shared" si="4"/>
        <v/>
      </c>
      <c r="V29" s="83" t="str">
        <f>IF(ROUNDDOWN(X29,$Z$2)=ROUNDDOWN('勤務報告書 Work report'!GR54,$Z$2),"○","誤り有")</f>
        <v>○</v>
      </c>
      <c r="W29" s="69"/>
      <c r="X29" s="70">
        <f t="shared" si="8"/>
        <v>0</v>
      </c>
      <c r="Y29" s="69" t="str">
        <f t="shared" si="9"/>
        <v/>
      </c>
      <c r="AE29" s="4">
        <f>COUNTIF('休日(令和7年度)'!$C$2:$C$25,B29)</f>
        <v>0</v>
      </c>
    </row>
    <row r="30" spans="2:31" ht="22.5" customHeight="1">
      <c r="B30" s="19">
        <f t="shared" si="5"/>
        <v>45771</v>
      </c>
      <c r="C30" s="20" t="str">
        <f t="shared" si="6"/>
        <v>木</v>
      </c>
      <c r="D30" s="54">
        <v>1</v>
      </c>
      <c r="E30" s="79">
        <v>0.45833333333333331</v>
      </c>
      <c r="F30" s="80">
        <v>0.50694444444444442</v>
      </c>
      <c r="G30" s="21">
        <f t="shared" si="10"/>
        <v>4.8611111111111105E-2</v>
      </c>
      <c r="H30" s="54"/>
      <c r="I30" s="55"/>
      <c r="J30" s="56"/>
      <c r="K30" s="21">
        <f t="shared" si="11"/>
        <v>0</v>
      </c>
      <c r="L30" s="54"/>
      <c r="M30" s="55"/>
      <c r="N30" s="56"/>
      <c r="O30" s="21">
        <f t="shared" si="12"/>
        <v>0</v>
      </c>
      <c r="P30" s="54"/>
      <c r="Q30" s="57"/>
      <c r="R30" s="58"/>
      <c r="S30" s="21">
        <f t="shared" si="13"/>
        <v>0</v>
      </c>
      <c r="T30" s="76">
        <f t="shared" si="7"/>
        <v>0.13194444444444436</v>
      </c>
      <c r="U30" s="84" t="str">
        <f t="shared" si="4"/>
        <v/>
      </c>
      <c r="V30" s="83" t="str">
        <f>IF(ROUNDDOWN(X30,$Z$2)=ROUNDDOWN('勤務報告書 Work report'!GR56,$Z$2),"○","誤り有")</f>
        <v>○</v>
      </c>
      <c r="W30" s="69"/>
      <c r="X30" s="70">
        <f t="shared" si="8"/>
        <v>4.8611111111111105E-2</v>
      </c>
      <c r="Y30" s="69" t="str">
        <f t="shared" si="9"/>
        <v/>
      </c>
      <c r="AE30" s="4">
        <f>COUNTIF('休日(令和7年度)'!$C$2:$C$25,B30)</f>
        <v>0</v>
      </c>
    </row>
    <row r="31" spans="2:31" ht="22.5" customHeight="1">
      <c r="B31" s="19">
        <f t="shared" si="5"/>
        <v>45772</v>
      </c>
      <c r="C31" s="20" t="str">
        <f t="shared" si="6"/>
        <v>金</v>
      </c>
      <c r="D31" s="54"/>
      <c r="E31" s="79"/>
      <c r="F31" s="80"/>
      <c r="G31" s="21">
        <f t="shared" si="10"/>
        <v>0</v>
      </c>
      <c r="H31" s="54"/>
      <c r="I31" s="55"/>
      <c r="J31" s="56"/>
      <c r="K31" s="21">
        <f t="shared" si="11"/>
        <v>0</v>
      </c>
      <c r="L31" s="54"/>
      <c r="M31" s="57"/>
      <c r="N31" s="58"/>
      <c r="O31" s="21">
        <f t="shared" si="12"/>
        <v>0</v>
      </c>
      <c r="P31" s="54"/>
      <c r="Q31" s="57"/>
      <c r="R31" s="58"/>
      <c r="S31" s="21">
        <f t="shared" si="13"/>
        <v>0</v>
      </c>
      <c r="T31" s="76">
        <f t="shared" si="7"/>
        <v>0.13194444444444436</v>
      </c>
      <c r="U31" s="84" t="str">
        <f t="shared" si="4"/>
        <v/>
      </c>
      <c r="V31" s="83" t="str">
        <f>IF(ROUNDDOWN(X31,$Z$2)=ROUNDDOWN('勤務報告書 Work report'!GR58,$Z$2),"○","誤り有")</f>
        <v>○</v>
      </c>
      <c r="W31" s="69"/>
      <c r="X31" s="70">
        <f t="shared" si="8"/>
        <v>0</v>
      </c>
      <c r="Y31" s="69" t="str">
        <f t="shared" si="9"/>
        <v/>
      </c>
      <c r="AE31" s="4">
        <f>COUNTIF('休日(令和7年度)'!$C$2:$C$25,B31)</f>
        <v>0</v>
      </c>
    </row>
    <row r="32" spans="2:31" ht="22.5" customHeight="1">
      <c r="B32" s="19">
        <f t="shared" si="5"/>
        <v>45773</v>
      </c>
      <c r="C32" s="20" t="str">
        <f t="shared" si="6"/>
        <v>土</v>
      </c>
      <c r="D32" s="54"/>
      <c r="E32" s="79"/>
      <c r="F32" s="80"/>
      <c r="G32" s="21">
        <f t="shared" si="10"/>
        <v>0</v>
      </c>
      <c r="H32" s="54"/>
      <c r="I32" s="55"/>
      <c r="J32" s="56"/>
      <c r="K32" s="21">
        <f t="shared" si="11"/>
        <v>0</v>
      </c>
      <c r="L32" s="54"/>
      <c r="M32" s="57"/>
      <c r="N32" s="58"/>
      <c r="O32" s="21">
        <f t="shared" si="12"/>
        <v>0</v>
      </c>
      <c r="P32" s="54"/>
      <c r="Q32" s="57"/>
      <c r="R32" s="58"/>
      <c r="S32" s="21">
        <f t="shared" si="13"/>
        <v>0</v>
      </c>
      <c r="T32" s="76">
        <f t="shared" si="7"/>
        <v>0.13194444444444436</v>
      </c>
      <c r="U32" s="84">
        <f t="shared" si="4"/>
        <v>0.13194444444444436</v>
      </c>
      <c r="V32" s="83" t="str">
        <f>IF(ROUNDDOWN(X32,$Z$2)=ROUNDDOWN('勤務報告書 Work report'!GR60,$Z$2),"○","誤り有")</f>
        <v>○</v>
      </c>
      <c r="W32" s="69"/>
      <c r="X32" s="70">
        <f t="shared" si="8"/>
        <v>0</v>
      </c>
      <c r="Y32" s="69" t="str">
        <f t="shared" si="9"/>
        <v/>
      </c>
      <c r="AE32" s="4">
        <f>COUNTIF('休日(令和7年度)'!$C$2:$C$25,B32)</f>
        <v>0</v>
      </c>
    </row>
    <row r="33" spans="2:31" ht="22.5" customHeight="1">
      <c r="B33" s="19">
        <f t="shared" si="5"/>
        <v>45774</v>
      </c>
      <c r="C33" s="20" t="str">
        <f t="shared" si="6"/>
        <v>日</v>
      </c>
      <c r="D33" s="54"/>
      <c r="E33" s="79"/>
      <c r="F33" s="80"/>
      <c r="G33" s="21">
        <f t="shared" si="10"/>
        <v>0</v>
      </c>
      <c r="H33" s="54"/>
      <c r="I33" s="55"/>
      <c r="J33" s="56"/>
      <c r="K33" s="21">
        <f t="shared" si="11"/>
        <v>0</v>
      </c>
      <c r="L33" s="54"/>
      <c r="M33" s="57"/>
      <c r="N33" s="58"/>
      <c r="O33" s="21">
        <f t="shared" si="12"/>
        <v>0</v>
      </c>
      <c r="P33" s="54"/>
      <c r="Q33" s="57"/>
      <c r="R33" s="58"/>
      <c r="S33" s="21">
        <f t="shared" si="13"/>
        <v>0</v>
      </c>
      <c r="T33" s="76">
        <f t="shared" si="7"/>
        <v>0</v>
      </c>
      <c r="U33" s="84" t="str">
        <f t="shared" si="4"/>
        <v/>
      </c>
      <c r="V33" s="83" t="str">
        <f>IF(ROUNDDOWN(X33,$Z$2)=ROUNDDOWN('勤務報告書 Work report'!GR62,$Z$2),"○","誤り有")</f>
        <v>○</v>
      </c>
      <c r="W33" s="69"/>
      <c r="X33" s="70">
        <f t="shared" si="8"/>
        <v>0</v>
      </c>
      <c r="Y33" s="69" t="str">
        <f t="shared" si="9"/>
        <v/>
      </c>
      <c r="AE33" s="4">
        <f>COUNTIF('休日(令和7年度)'!$C$2:$C$25,B33)</f>
        <v>0</v>
      </c>
    </row>
    <row r="34" spans="2:31" ht="22.5" customHeight="1">
      <c r="B34" s="19">
        <f t="shared" si="5"/>
        <v>45775</v>
      </c>
      <c r="C34" s="20" t="str">
        <f t="shared" si="6"/>
        <v>月</v>
      </c>
      <c r="D34" s="54"/>
      <c r="E34" s="79"/>
      <c r="F34" s="80"/>
      <c r="G34" s="21">
        <f t="shared" si="10"/>
        <v>0</v>
      </c>
      <c r="H34" s="54"/>
      <c r="I34" s="57"/>
      <c r="J34" s="58"/>
      <c r="K34" s="21">
        <f t="shared" si="11"/>
        <v>0</v>
      </c>
      <c r="L34" s="54"/>
      <c r="M34" s="57"/>
      <c r="N34" s="58"/>
      <c r="O34" s="21">
        <f t="shared" si="12"/>
        <v>0</v>
      </c>
      <c r="P34" s="54"/>
      <c r="Q34" s="57"/>
      <c r="R34" s="58"/>
      <c r="S34" s="21">
        <f t="shared" si="13"/>
        <v>0</v>
      </c>
      <c r="T34" s="76">
        <f t="shared" si="7"/>
        <v>0</v>
      </c>
      <c r="U34" s="84" t="str">
        <f t="shared" si="4"/>
        <v/>
      </c>
      <c r="V34" s="83" t="str">
        <f>IF(ROUNDDOWN(X34,$Z$2)=ROUNDDOWN('勤務報告書 Work report'!GR64,$Z$2),"○","誤り有")</f>
        <v>○</v>
      </c>
      <c r="W34" s="69"/>
      <c r="X34" s="70">
        <f t="shared" si="8"/>
        <v>0</v>
      </c>
      <c r="Y34" s="69" t="str">
        <f t="shared" si="9"/>
        <v/>
      </c>
      <c r="AE34" s="4">
        <f>COUNTIF('休日(令和7年度)'!$C$2:$C$25,B34)</f>
        <v>0</v>
      </c>
    </row>
    <row r="35" spans="2:31" ht="22.5" customHeight="1">
      <c r="B35" s="19">
        <f t="shared" si="5"/>
        <v>45776</v>
      </c>
      <c r="C35" s="20" t="str">
        <f t="shared" si="6"/>
        <v>火</v>
      </c>
      <c r="D35" s="54"/>
      <c r="E35" s="79"/>
      <c r="F35" s="80"/>
      <c r="G35" s="21">
        <f t="shared" si="10"/>
        <v>0</v>
      </c>
      <c r="H35" s="54"/>
      <c r="I35" s="57"/>
      <c r="J35" s="58"/>
      <c r="K35" s="21">
        <f t="shared" si="11"/>
        <v>0</v>
      </c>
      <c r="L35" s="54"/>
      <c r="M35" s="57"/>
      <c r="N35" s="58"/>
      <c r="O35" s="21">
        <f t="shared" si="12"/>
        <v>0</v>
      </c>
      <c r="P35" s="54"/>
      <c r="Q35" s="57"/>
      <c r="R35" s="58"/>
      <c r="S35" s="21">
        <f t="shared" si="13"/>
        <v>0</v>
      </c>
      <c r="T35" s="76">
        <f t="shared" si="7"/>
        <v>0</v>
      </c>
      <c r="U35" s="84" t="str">
        <f t="shared" si="4"/>
        <v/>
      </c>
      <c r="V35" s="83" t="str">
        <f>IF(ROUNDDOWN(X35,$Z$2)=ROUNDDOWN('勤務報告書 Work report'!GR66,$Z$2),"○","誤り有")</f>
        <v>○</v>
      </c>
      <c r="W35" s="69"/>
      <c r="X35" s="70">
        <f t="shared" si="8"/>
        <v>0</v>
      </c>
      <c r="Y35" s="69" t="str">
        <f t="shared" si="9"/>
        <v/>
      </c>
      <c r="AE35" s="4">
        <f>COUNTIF('休日(令和7年度)'!$C$2:$C$25,B35)</f>
        <v>1</v>
      </c>
    </row>
    <row r="36" spans="2:31" ht="22.5" customHeight="1">
      <c r="B36" s="19">
        <f t="shared" si="5"/>
        <v>45777</v>
      </c>
      <c r="C36" s="20" t="str">
        <f t="shared" si="6"/>
        <v>水</v>
      </c>
      <c r="D36" s="54"/>
      <c r="E36" s="79"/>
      <c r="F36" s="80"/>
      <c r="G36" s="21">
        <f t="shared" si="10"/>
        <v>0</v>
      </c>
      <c r="H36" s="54"/>
      <c r="I36" s="55"/>
      <c r="J36" s="56"/>
      <c r="K36" s="21">
        <f t="shared" si="11"/>
        <v>0</v>
      </c>
      <c r="L36" s="54"/>
      <c r="M36" s="57"/>
      <c r="N36" s="58"/>
      <c r="O36" s="21">
        <f t="shared" si="12"/>
        <v>0</v>
      </c>
      <c r="P36" s="54"/>
      <c r="Q36" s="57"/>
      <c r="R36" s="58"/>
      <c r="S36" s="21">
        <f t="shared" si="13"/>
        <v>0</v>
      </c>
      <c r="T36" s="76">
        <f t="shared" si="7"/>
        <v>0</v>
      </c>
      <c r="U36" s="84" t="str">
        <f t="shared" si="4"/>
        <v/>
      </c>
      <c r="V36" s="83" t="str">
        <f>IF(ROUNDDOWN(X36,$Z$2)=ROUNDDOWN('勤務報告書 Work report'!GR68,$Z$2),"○","誤り有")</f>
        <v>○</v>
      </c>
      <c r="W36" s="69"/>
      <c r="X36" s="70">
        <f t="shared" si="8"/>
        <v>0</v>
      </c>
      <c r="Y36" s="69" t="str">
        <f t="shared" si="9"/>
        <v/>
      </c>
      <c r="AE36" s="4">
        <f>COUNTIF('休日(令和7年度)'!$C$2:$C$25,B36)</f>
        <v>0</v>
      </c>
    </row>
    <row r="37" spans="2:31" ht="22.5" customHeight="1" thickBot="1">
      <c r="B37" s="22" t="b">
        <f>IF(B36="","",IF($G$2&gt;B36,B36+1))</f>
        <v>0</v>
      </c>
      <c r="C37" s="23" t="str">
        <f t="shared" si="6"/>
        <v>FALSE</v>
      </c>
      <c r="D37" s="59"/>
      <c r="E37" s="82"/>
      <c r="F37" s="81"/>
      <c r="G37" s="24">
        <f t="shared" si="10"/>
        <v>0</v>
      </c>
      <c r="H37" s="59"/>
      <c r="I37" s="60"/>
      <c r="J37" s="61"/>
      <c r="K37" s="24">
        <f t="shared" si="11"/>
        <v>0</v>
      </c>
      <c r="L37" s="59"/>
      <c r="M37" s="60"/>
      <c r="N37" s="61"/>
      <c r="O37" s="24">
        <f t="shared" si="12"/>
        <v>0</v>
      </c>
      <c r="P37" s="59"/>
      <c r="Q37" s="60"/>
      <c r="R37" s="61"/>
      <c r="S37" s="24">
        <f t="shared" si="13"/>
        <v>0</v>
      </c>
      <c r="T37" s="76">
        <f t="shared" si="7"/>
        <v>0</v>
      </c>
      <c r="U37" s="85" t="str">
        <f t="shared" si="4"/>
        <v/>
      </c>
      <c r="V37" s="83" t="str">
        <f>IF(ROUNDDOWN(X37,$Z$2)=ROUNDDOWN('勤務報告書 Work report'!GR70,$Z$2),"○","誤り有")</f>
        <v>○</v>
      </c>
      <c r="W37" s="69"/>
      <c r="X37" s="70">
        <f t="shared" si="8"/>
        <v>0</v>
      </c>
      <c r="Y37" s="69" t="str">
        <f t="shared" si="9"/>
        <v/>
      </c>
      <c r="AE37" s="4">
        <f>COUNTIF('休日(令和7年度)'!$C$2:$C$25,B37)</f>
        <v>0</v>
      </c>
    </row>
    <row r="38" spans="2:31" ht="6" customHeight="1">
      <c r="AE38" s="4"/>
    </row>
    <row r="39" spans="2:31">
      <c r="AE39" s="221"/>
    </row>
    <row r="40" spans="2:31">
      <c r="AE40" s="221"/>
    </row>
    <row r="41" spans="2:31">
      <c r="AE41" s="221"/>
    </row>
    <row r="42" spans="2:31">
      <c r="AE42" s="221"/>
    </row>
    <row r="43" spans="2:31">
      <c r="AE43" s="221"/>
    </row>
    <row r="44" spans="2:31">
      <c r="AE44" s="221"/>
    </row>
    <row r="45" spans="2:31">
      <c r="AE45" s="221"/>
    </row>
    <row r="46" spans="2:31">
      <c r="AE46" s="221"/>
    </row>
    <row r="47" spans="2:31">
      <c r="AE47" s="221"/>
    </row>
    <row r="48" spans="2:31">
      <c r="AE48" s="221"/>
    </row>
    <row r="49" spans="31:31">
      <c r="AE49" s="221"/>
    </row>
    <row r="50" spans="31:31">
      <c r="AE50" s="221"/>
    </row>
    <row r="51" spans="31:31">
      <c r="AE51" s="221"/>
    </row>
    <row r="52" spans="31:31">
      <c r="AE52" s="221"/>
    </row>
    <row r="53" spans="31:31">
      <c r="AE53" s="221"/>
    </row>
    <row r="54" spans="31:31">
      <c r="AE54" s="221"/>
    </row>
    <row r="55" spans="31:31">
      <c r="AE55" s="221"/>
    </row>
    <row r="56" spans="31:31">
      <c r="AE56" s="221"/>
    </row>
    <row r="57" spans="31:31">
      <c r="AE57" s="221"/>
    </row>
    <row r="58" spans="31:31">
      <c r="AE58" s="221"/>
    </row>
    <row r="59" spans="31:31">
      <c r="AE59" s="221"/>
    </row>
    <row r="60" spans="31:31">
      <c r="AE60" s="221"/>
    </row>
    <row r="61" spans="31:31">
      <c r="AE61" s="221"/>
    </row>
    <row r="62" spans="31:31">
      <c r="AE62" s="221"/>
    </row>
    <row r="63" spans="31:31">
      <c r="AE63" s="221"/>
    </row>
    <row r="64" spans="31:31">
      <c r="AE64" s="221"/>
    </row>
    <row r="65" spans="31:31">
      <c r="AE65" s="221"/>
    </row>
    <row r="66" spans="31:31">
      <c r="AE66" s="221"/>
    </row>
    <row r="67" spans="31:31">
      <c r="AE67" s="221"/>
    </row>
    <row r="68" spans="31:31">
      <c r="AE68" s="221"/>
    </row>
    <row r="69" spans="31:31">
      <c r="AE69" s="221"/>
    </row>
    <row r="70" spans="31:31">
      <c r="AE70" s="221"/>
    </row>
  </sheetData>
  <mergeCells count="35">
    <mergeCell ref="I3:K3"/>
    <mergeCell ref="B5:B6"/>
    <mergeCell ref="C5:C6"/>
    <mergeCell ref="AE41:AE42"/>
    <mergeCell ref="AE43:AE44"/>
    <mergeCell ref="AE39:AE40"/>
    <mergeCell ref="Z1:AG1"/>
    <mergeCell ref="U5:U6"/>
    <mergeCell ref="E3:G3"/>
    <mergeCell ref="B1:E1"/>
    <mergeCell ref="D2:E2"/>
    <mergeCell ref="B2:C2"/>
    <mergeCell ref="M3:O3"/>
    <mergeCell ref="P5:S5"/>
    <mergeCell ref="L5:O5"/>
    <mergeCell ref="Q3:S3"/>
    <mergeCell ref="F1:S1"/>
    <mergeCell ref="I2:K2"/>
    <mergeCell ref="L2:S2"/>
    <mergeCell ref="G2:H2"/>
    <mergeCell ref="D5:G5"/>
    <mergeCell ref="H5:K5"/>
    <mergeCell ref="AE45:AE46"/>
    <mergeCell ref="AE69:AE70"/>
    <mergeCell ref="AE59:AE60"/>
    <mergeCell ref="AE61:AE62"/>
    <mergeCell ref="AE63:AE64"/>
    <mergeCell ref="AE65:AE66"/>
    <mergeCell ref="AE67:AE68"/>
    <mergeCell ref="AE49:AE50"/>
    <mergeCell ref="AE51:AE52"/>
    <mergeCell ref="AE53:AE54"/>
    <mergeCell ref="AE55:AE56"/>
    <mergeCell ref="AE57:AE58"/>
    <mergeCell ref="AE47:AE48"/>
  </mergeCells>
  <phoneticPr fontId="2"/>
  <conditionalFormatting sqref="B7:B37">
    <cfRule type="expression" dxfId="36" priority="13" stopIfTrue="1">
      <formula>AE7=1</formula>
    </cfRule>
    <cfRule type="expression" dxfId="35" priority="14" stopIfTrue="1">
      <formula>WEEKDAY(B7)=7</formula>
    </cfRule>
    <cfRule type="expression" dxfId="34" priority="15" stopIfTrue="1">
      <formula>WEEKDAY(B7)=1</formula>
    </cfRule>
  </conditionalFormatting>
  <conditionalFormatting sqref="C7:C37">
    <cfRule type="expression" dxfId="33" priority="20" stopIfTrue="1">
      <formula>AE7=1</formula>
    </cfRule>
    <cfRule type="expression" dxfId="32" priority="21" stopIfTrue="1">
      <formula>WEEKDAY(B7)=7</formula>
    </cfRule>
    <cfRule type="expression" dxfId="31" priority="22" stopIfTrue="1">
      <formula>WEEKDAY(B7)=1</formula>
    </cfRule>
  </conditionalFormatting>
  <conditionalFormatting sqref="V7:V37">
    <cfRule type="cellIs" dxfId="30" priority="19" stopIfTrue="1" operator="equal">
      <formula>"誤り有"</formula>
    </cfRule>
  </conditionalFormatting>
  <conditionalFormatting sqref="Y7:Y37">
    <cfRule type="cellIs" dxfId="29" priority="9" stopIfTrue="1" operator="equal">
      <formula>"7H45M超"</formula>
    </cfRule>
    <cfRule type="cellIs" dxfId="28" priority="10" stopIfTrue="1" operator="equal">
      <formula>"休憩要"</formula>
    </cfRule>
  </conditionalFormatting>
  <dataValidations count="1">
    <dataValidation type="list" allowBlank="1" showInputMessage="1" showErrorMessage="1" sqref="D7:D37 P7:P37 L7:L37 H7:H37" xr:uid="{00000000-0002-0000-0000-000000000000}">
      <formula1>$AH$7:$AH$11</formula1>
    </dataValidation>
  </dataValidations>
  <pageMargins left="0.75" right="0.33" top="1" bottom="1" header="0.51200000000000001" footer="0.51200000000000001"/>
  <pageSetup paperSize="9" scale="85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B1:BA71"/>
  <sheetViews>
    <sheetView zoomScaleNormal="100" workbookViewId="0">
      <selection activeCell="Q3" sqref="Q3:W3"/>
    </sheetView>
  </sheetViews>
  <sheetFormatPr baseColWidth="10" defaultColWidth="8.83203125" defaultRowHeight="14"/>
  <cols>
    <col min="1" max="1" width="0.33203125" customWidth="1"/>
    <col min="2" max="2" width="5" customWidth="1"/>
    <col min="3" max="3" width="2.33203125" customWidth="1"/>
    <col min="4" max="4" width="9.5" hidden="1" customWidth="1"/>
    <col min="5" max="6" width="5.1640625" customWidth="1"/>
    <col min="7" max="7" width="5.33203125" hidden="1" customWidth="1"/>
    <col min="8" max="8" width="5.1640625" customWidth="1"/>
    <col min="9" max="9" width="6.5" hidden="1" customWidth="1"/>
    <col min="10" max="11" width="5.1640625" customWidth="1"/>
    <col min="12" max="12" width="4.83203125" hidden="1" customWidth="1"/>
    <col min="13" max="13" width="5.6640625" customWidth="1"/>
    <col min="14" max="14" width="9.33203125" hidden="1" customWidth="1"/>
    <col min="15" max="16" width="5.1640625" customWidth="1"/>
    <col min="17" max="17" width="0.1640625" customWidth="1"/>
    <col min="18" max="18" width="5.1640625" customWidth="1"/>
    <col min="19" max="19" width="6.5" hidden="1" customWidth="1"/>
    <col min="20" max="21" width="5.1640625" customWidth="1"/>
    <col min="22" max="22" width="5.33203125" hidden="1" customWidth="1"/>
    <col min="23" max="23" width="5.1640625" customWidth="1"/>
    <col min="24" max="24" width="11.83203125" hidden="1" customWidth="1"/>
    <col min="25" max="25" width="7" hidden="1" customWidth="1"/>
    <col min="26" max="26" width="7.83203125" style="62" hidden="1" customWidth="1"/>
    <col min="27" max="27" width="9.1640625" hidden="1" customWidth="1"/>
    <col min="28" max="28" width="6.1640625" style="62" customWidth="1"/>
    <col min="29" max="29" width="6.33203125" style="62" hidden="1" customWidth="1"/>
    <col min="30" max="30" width="6.6640625" hidden="1" customWidth="1"/>
    <col min="31" max="31" width="6.1640625" hidden="1" customWidth="1"/>
    <col min="32" max="32" width="7" hidden="1" customWidth="1"/>
    <col min="33" max="33" width="5.5" hidden="1" customWidth="1"/>
    <col min="34" max="34" width="10" hidden="1" customWidth="1"/>
    <col min="35" max="35" width="9.33203125" hidden="1" customWidth="1"/>
    <col min="36" max="37" width="5" hidden="1" customWidth="1"/>
    <col min="38" max="38" width="5.6640625" hidden="1" customWidth="1"/>
    <col min="39" max="39" width="10" hidden="1" customWidth="1"/>
    <col min="40" max="40" width="3" customWidth="1"/>
    <col min="41" max="41" width="5.1640625" customWidth="1"/>
    <col min="42" max="42" width="4.33203125" customWidth="1"/>
    <col min="43" max="43" width="6.5" hidden="1" customWidth="1"/>
    <col min="44" max="44" width="3.83203125" customWidth="1"/>
    <col min="45" max="45" width="8.5" customWidth="1"/>
    <col min="46" max="51" width="9" customWidth="1"/>
    <col min="53" max="53" width="11.83203125" customWidth="1"/>
  </cols>
  <sheetData>
    <row r="1" spans="2:53" ht="6" customHeight="1" thickBot="1"/>
    <row r="2" spans="2:53" ht="21.75" customHeight="1" thickBot="1">
      <c r="B2" s="287">
        <f>'勤務報告書 Work report'!AM1</f>
        <v>45748</v>
      </c>
      <c r="C2" s="287"/>
      <c r="D2" s="287"/>
      <c r="E2" s="287"/>
      <c r="F2" s="288" t="s">
        <v>60</v>
      </c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86"/>
      <c r="X2" s="25"/>
      <c r="Y2" s="26"/>
      <c r="Z2" s="25"/>
      <c r="AA2" s="25"/>
      <c r="AB2" s="296" t="s">
        <v>72</v>
      </c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8"/>
      <c r="AP2" s="150">
        <v>4</v>
      </c>
      <c r="AQ2" s="308">
        <f>IF(AND(AP2=1),'勤務報告書 Work report'!FV73,IF(AND(AP2=2),'勤務報告書 Work report'!FV77,IF(AND(AP2=3),'勤務報告書 Work report'!FV81,IF(AND(AP2=4),'勤務報告書 Work report'!FV83))))</f>
        <v>0</v>
      </c>
      <c r="AR2" s="308"/>
      <c r="AS2" s="308"/>
    </row>
    <row r="3" spans="2:53" ht="20.25" customHeight="1">
      <c r="B3" s="289"/>
      <c r="C3" s="289"/>
      <c r="D3" s="87">
        <f>'勤務報告書 Work report'!L2</f>
        <v>45748</v>
      </c>
      <c r="E3" s="290"/>
      <c r="F3" s="290"/>
      <c r="G3" s="156">
        <f>'勤務報告書 Work report'!AH2</f>
        <v>45777</v>
      </c>
      <c r="H3" s="295" t="s">
        <v>106</v>
      </c>
      <c r="I3" s="295"/>
      <c r="J3" s="295"/>
      <c r="K3" s="294" t="str">
        <f>IF('勤務報告書 Work report'!DA3="","",'勤務報告書 Work report'!DA3)</f>
        <v>24M00396</v>
      </c>
      <c r="L3" s="293"/>
      <c r="M3" s="293"/>
      <c r="N3" s="88">
        <v>41152</v>
      </c>
      <c r="O3" s="291" t="s">
        <v>79</v>
      </c>
      <c r="P3" s="291"/>
      <c r="Q3" s="292" t="str">
        <f>IF('勤務報告書 Work report'!EI2="","",'勤務報告書 Work report'!EI2)</f>
        <v>尾崎優太</v>
      </c>
      <c r="R3" s="292"/>
      <c r="S3" s="292"/>
      <c r="T3" s="292"/>
      <c r="U3" s="292"/>
      <c r="V3" s="292"/>
      <c r="W3" s="293"/>
      <c r="X3" s="5"/>
      <c r="AD3">
        <v>3</v>
      </c>
      <c r="AH3" s="5"/>
      <c r="AN3" s="92" t="s">
        <v>76</v>
      </c>
      <c r="AO3" s="101"/>
      <c r="AP3" s="307">
        <f>IF(AND(AP2=1),'勤務報告書 Work report'!FW73,IF(AND(AP2=2),'勤務報告書 Work report'!FW77,IF(AND(AP2=3),'勤務報告書 Work report'!FW81,IF(AND(AP2=4),'勤務報告書 Work report'!FW83))))</f>
        <v>0</v>
      </c>
      <c r="AQ3" s="307"/>
      <c r="AR3" s="307"/>
      <c r="AS3" s="307"/>
      <c r="AT3" s="307"/>
    </row>
    <row r="4" spans="2:53" ht="0.75" hidden="1" customHeight="1">
      <c r="D4" s="64" t="s">
        <v>44</v>
      </c>
      <c r="E4" s="225" t="s">
        <v>85</v>
      </c>
      <c r="F4" s="225"/>
      <c r="G4" s="225"/>
      <c r="H4" s="96"/>
      <c r="I4" s="64" t="s">
        <v>45</v>
      </c>
      <c r="J4" s="286" t="s">
        <v>86</v>
      </c>
      <c r="K4" s="286"/>
      <c r="L4" s="286"/>
      <c r="M4" s="97"/>
      <c r="N4" s="65" t="s">
        <v>46</v>
      </c>
      <c r="O4" s="286" t="s">
        <v>84</v>
      </c>
      <c r="P4" s="286"/>
      <c r="Q4" s="286"/>
      <c r="R4" s="97"/>
      <c r="S4" s="98" t="s">
        <v>47</v>
      </c>
      <c r="T4" s="286" t="s">
        <v>87</v>
      </c>
      <c r="U4" s="286"/>
      <c r="V4" s="286"/>
      <c r="W4" s="97"/>
    </row>
    <row r="5" spans="2:53" ht="5.25" customHeight="1" thickBot="1"/>
    <row r="6" spans="2:53" ht="19.5" customHeight="1" thickBot="1">
      <c r="B6" s="282" t="s">
        <v>13</v>
      </c>
      <c r="C6" s="284" t="s">
        <v>12</v>
      </c>
      <c r="D6" s="279" t="s">
        <v>40</v>
      </c>
      <c r="E6" s="280"/>
      <c r="F6" s="280"/>
      <c r="G6" s="280"/>
      <c r="H6" s="281"/>
      <c r="I6" s="279" t="s">
        <v>41</v>
      </c>
      <c r="J6" s="280"/>
      <c r="K6" s="280"/>
      <c r="L6" s="280"/>
      <c r="M6" s="281"/>
      <c r="N6" s="279" t="s">
        <v>42</v>
      </c>
      <c r="O6" s="280"/>
      <c r="P6" s="280"/>
      <c r="Q6" s="280"/>
      <c r="R6" s="281"/>
      <c r="S6" s="279" t="s">
        <v>43</v>
      </c>
      <c r="T6" s="280"/>
      <c r="U6" s="280"/>
      <c r="V6" s="280"/>
      <c r="W6" s="281"/>
      <c r="X6" s="111" t="s">
        <v>58</v>
      </c>
      <c r="Y6" s="309" t="s">
        <v>77</v>
      </c>
      <c r="Z6" s="112"/>
      <c r="AA6" s="92"/>
      <c r="AB6" s="242" t="s">
        <v>73</v>
      </c>
      <c r="AC6" s="112"/>
      <c r="AD6" s="92"/>
      <c r="AE6" s="92"/>
      <c r="AF6" s="92"/>
      <c r="AG6" s="92"/>
      <c r="AH6" s="92"/>
      <c r="AI6" s="92" t="s">
        <v>14</v>
      </c>
      <c r="AJ6" s="92"/>
      <c r="AK6" s="92"/>
      <c r="AL6" s="92" t="s">
        <v>78</v>
      </c>
      <c r="AM6" s="92"/>
      <c r="AN6" s="299" t="s">
        <v>61</v>
      </c>
      <c r="AO6" s="258"/>
      <c r="AP6" s="258"/>
      <c r="AQ6" s="258"/>
      <c r="AR6" s="258"/>
      <c r="AS6" s="258"/>
      <c r="AT6" s="300"/>
    </row>
    <row r="7" spans="2:53" ht="19.5" customHeight="1" thickBot="1">
      <c r="B7" s="283"/>
      <c r="C7" s="285"/>
      <c r="D7" s="113" t="s">
        <v>35</v>
      </c>
      <c r="E7" s="109" t="s">
        <v>10</v>
      </c>
      <c r="F7" s="110" t="s">
        <v>34</v>
      </c>
      <c r="G7" s="110"/>
      <c r="H7" s="146" t="s">
        <v>11</v>
      </c>
      <c r="I7" s="114" t="s">
        <v>35</v>
      </c>
      <c r="J7" s="115" t="s">
        <v>10</v>
      </c>
      <c r="K7" s="115" t="s">
        <v>34</v>
      </c>
      <c r="L7" s="115"/>
      <c r="M7" s="146" t="s">
        <v>11</v>
      </c>
      <c r="N7" s="114" t="s">
        <v>35</v>
      </c>
      <c r="O7" s="115" t="s">
        <v>10</v>
      </c>
      <c r="P7" s="115" t="s">
        <v>34</v>
      </c>
      <c r="Q7" s="115"/>
      <c r="R7" s="146" t="s">
        <v>11</v>
      </c>
      <c r="S7" s="114" t="s">
        <v>35</v>
      </c>
      <c r="T7" s="115" t="s">
        <v>10</v>
      </c>
      <c r="U7" s="115" t="s">
        <v>34</v>
      </c>
      <c r="V7" s="115"/>
      <c r="W7" s="146" t="s">
        <v>11</v>
      </c>
      <c r="X7" s="92"/>
      <c r="Y7" s="310"/>
      <c r="Z7" s="116" t="s">
        <v>49</v>
      </c>
      <c r="AA7" s="117"/>
      <c r="AB7" s="243"/>
      <c r="AC7" s="116" t="s">
        <v>48</v>
      </c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301"/>
      <c r="AO7" s="302"/>
      <c r="AP7" s="302"/>
      <c r="AQ7" s="302"/>
      <c r="AR7" s="302"/>
      <c r="AS7" s="302"/>
      <c r="AT7" s="303"/>
    </row>
    <row r="8" spans="2:53" ht="22.5" customHeight="1" thickBot="1">
      <c r="B8" s="103">
        <f>IF(D3="","",D3)</f>
        <v>45748</v>
      </c>
      <c r="C8" s="104" t="str">
        <f>TEXT(B8,"aaa")</f>
        <v>火</v>
      </c>
      <c r="D8" s="99"/>
      <c r="E8" s="123" t="str">
        <f>IF('業務時間表 Work timetable'!$D7=謝金用出勤表!$AP$2,'業務時間表 Work timetable'!E7,"")</f>
        <v/>
      </c>
      <c r="F8" s="124" t="str">
        <f>IF('業務時間表 Work timetable'!$D7=謝金用出勤表!$AP2,'業務時間表 Work timetable'!F7,"")</f>
        <v/>
      </c>
      <c r="G8" s="124" t="str">
        <f>IF('業務時間表 Work timetable'!$D7=謝金用出勤表!$AP2,'業務時間表 Work timetable'!G7,"")</f>
        <v/>
      </c>
      <c r="H8" s="125" t="str">
        <f>G8</f>
        <v/>
      </c>
      <c r="I8" s="126"/>
      <c r="J8" s="123" t="str">
        <f>IF('業務時間表 Work timetable'!$H7=謝金用出勤表!$AP$2,'業務時間表 Work timetable'!I7,"")</f>
        <v/>
      </c>
      <c r="K8" s="124" t="str">
        <f>IF('業務時間表 Work timetable'!$H7=謝金用出勤表!$AP$2,'業務時間表 Work timetable'!J7,"")</f>
        <v/>
      </c>
      <c r="L8" s="124" t="str">
        <f>IF('業務時間表 Work timetable'!$H7=謝金用出勤表!$AP$2,'業務時間表 Work timetable'!K7,"")</f>
        <v/>
      </c>
      <c r="M8" s="125" t="str">
        <f>L8</f>
        <v/>
      </c>
      <c r="N8" s="126"/>
      <c r="O8" s="123" t="str">
        <f>IF('業務時間表 Work timetable'!$L7=謝金用出勤表!$AP$2,'業務時間表 Work timetable'!M7,"")</f>
        <v/>
      </c>
      <c r="P8" s="124" t="str">
        <f>IF('業務時間表 Work timetable'!$L7=謝金用出勤表!$AP$2,'業務時間表 Work timetable'!N7,"")</f>
        <v/>
      </c>
      <c r="Q8" s="124" t="str">
        <f>IF('業務時間表 Work timetable'!$L7=謝金用出勤表!$AP$2,'業務時間表 Work timetable'!O7,"")</f>
        <v/>
      </c>
      <c r="R8" s="125" t="str">
        <f>Q8</f>
        <v/>
      </c>
      <c r="S8" s="126"/>
      <c r="T8" s="123" t="str">
        <f>IF('業務時間表 Work timetable'!$P7=謝金用出勤表!$AP$2,'業務時間表 Work timetable'!Q7,"")</f>
        <v/>
      </c>
      <c r="U8" s="124" t="str">
        <f>IF('業務時間表 Work timetable'!$P7=謝金用出勤表!$AP$2,'業務時間表 Work timetable'!R7,"")</f>
        <v/>
      </c>
      <c r="V8" s="124" t="str">
        <f>IF('業務時間表 Work timetable'!$P7=謝金用出勤表!$AP$2,'業務時間表 Work timetable'!S7,"")</f>
        <v/>
      </c>
      <c r="W8" s="125" t="str">
        <f>V8</f>
        <v/>
      </c>
      <c r="X8" s="127">
        <f>IF(C8&lt;&gt;"日",X7+AB8,AB8)</f>
        <v>0</v>
      </c>
      <c r="Y8" s="128" t="str">
        <f t="shared" ref="Y8:Y37" si="0">IF(C8="土",X8,"")</f>
        <v/>
      </c>
      <c r="Z8" s="129" t="s">
        <v>88</v>
      </c>
      <c r="AA8" s="130"/>
      <c r="AB8" s="131">
        <f>IF(ISNUMBER(H8),H8,0)+IF(ISNUMBER(M8),M8,0)+IF(ISNUMBER(R8),R8,0)+IF(ISNUMBER(W8),W8,0)</f>
        <v>0</v>
      </c>
      <c r="AC8" s="95" t="str">
        <f>IF(AB8&gt;0.323,"7H45M超",IF(AB8&gt;0.25069,"休憩要",""))</f>
        <v/>
      </c>
      <c r="AI8" s="4">
        <f>COUNTIF('休日(令和7年度)'!$C$2:$C$25,B8)</f>
        <v>0</v>
      </c>
      <c r="AN8" s="304"/>
      <c r="AO8" s="305"/>
      <c r="AP8" s="305"/>
      <c r="AQ8" s="305"/>
      <c r="AR8" s="305"/>
      <c r="AS8" s="305"/>
      <c r="AT8" s="306"/>
    </row>
    <row r="9" spans="2:53" ht="22.5" customHeight="1" thickBot="1">
      <c r="B9" s="105">
        <f>IF(B8="","",IF($G$3&gt;B8,B8+1,""))</f>
        <v>45749</v>
      </c>
      <c r="C9" s="106" t="str">
        <f>TEXT(B9,"aaa")</f>
        <v>水</v>
      </c>
      <c r="D9" s="99"/>
      <c r="E9" s="132" t="str">
        <f>IF('業務時間表 Work timetable'!$D8=謝金用出勤表!$AP$2,'業務時間表 Work timetable'!E8,"")</f>
        <v/>
      </c>
      <c r="F9" s="133" t="str">
        <f>IF('業務時間表 Work timetable'!$D8=謝金用出勤表!$AP$2,'業務時間表 Work timetable'!F8,"")</f>
        <v/>
      </c>
      <c r="G9" s="133" t="str">
        <f>IF('業務時間表 Work timetable'!$D8=謝金用出勤表!$AP$2,'業務時間表 Work timetable'!G8,"")</f>
        <v/>
      </c>
      <c r="H9" s="134" t="str">
        <f t="shared" ref="H9:H38" si="1">G9</f>
        <v/>
      </c>
      <c r="I9" s="135"/>
      <c r="J9" s="132" t="str">
        <f>IF('業務時間表 Work timetable'!$H8=謝金用出勤表!$AP$2,'業務時間表 Work timetable'!I8,"")</f>
        <v/>
      </c>
      <c r="K9" s="133" t="str">
        <f>IF('業務時間表 Work timetable'!$H8=謝金用出勤表!$AP$2,'業務時間表 Work timetable'!J8,"")</f>
        <v/>
      </c>
      <c r="L9" s="133" t="str">
        <f>IF('業務時間表 Work timetable'!$H8=謝金用出勤表!$AP$2,'業務時間表 Work timetable'!K8,"")</f>
        <v/>
      </c>
      <c r="M9" s="134" t="str">
        <f t="shared" ref="M9:M38" si="2">L9</f>
        <v/>
      </c>
      <c r="N9" s="135"/>
      <c r="O9" s="132" t="str">
        <f>IF('業務時間表 Work timetable'!$L8=謝金用出勤表!$AP$2,'業務時間表 Work timetable'!M8,"")</f>
        <v/>
      </c>
      <c r="P9" s="133" t="str">
        <f>IF('業務時間表 Work timetable'!$L8=謝金用出勤表!$AP$2,'業務時間表 Work timetable'!N8,"")</f>
        <v/>
      </c>
      <c r="Q9" s="133" t="str">
        <f>IF('業務時間表 Work timetable'!$L8=謝金用出勤表!$AP$2,'業務時間表 Work timetable'!O8,"")</f>
        <v/>
      </c>
      <c r="R9" s="134" t="str">
        <f t="shared" ref="R9:R38" si="3">Q9</f>
        <v/>
      </c>
      <c r="S9" s="135"/>
      <c r="T9" s="132" t="str">
        <f>IF('業務時間表 Work timetable'!$P8=謝金用出勤表!$AP$2,'業務時間表 Work timetable'!Q8,"")</f>
        <v/>
      </c>
      <c r="U9" s="133" t="str">
        <f>IF('業務時間表 Work timetable'!$P8=謝金用出勤表!$AP$2,'業務時間表 Work timetable'!R8,"")</f>
        <v/>
      </c>
      <c r="V9" s="133" t="str">
        <f>IF('業務時間表 Work timetable'!$P8=謝金用出勤表!$AP$2,'業務時間表 Work timetable'!S8,"")</f>
        <v/>
      </c>
      <c r="W9" s="134" t="str">
        <f t="shared" ref="W9:W38" si="4">V9</f>
        <v/>
      </c>
      <c r="X9" s="127">
        <f t="shared" ref="X9:X38" si="5">IF(C9&lt;&gt;"日",X8+AB9,AB9)</f>
        <v>0</v>
      </c>
      <c r="Y9" s="128" t="str">
        <f t="shared" si="0"/>
        <v/>
      </c>
      <c r="Z9" s="129" t="s">
        <v>89</v>
      </c>
      <c r="AA9" s="136"/>
      <c r="AB9" s="131">
        <f t="shared" ref="AB9:AB38" si="6">IF(ISNUMBER(H9),H9,0)+IF(ISNUMBER(M9),M9,0)+IF(ISNUMBER(R9),R9,0)+IF(ISNUMBER(W9),W9,0)</f>
        <v>0</v>
      </c>
      <c r="AC9" s="69" t="str">
        <f>IF(AB9&gt;0.323,"7H45M超",IF(AB9&gt;0.25069,"休憩要",""))</f>
        <v/>
      </c>
      <c r="AI9" s="4">
        <f>COUNTIF('休日(令和7年度)'!$C$2:$C$25,B9)</f>
        <v>0</v>
      </c>
      <c r="AL9">
        <v>1</v>
      </c>
      <c r="AN9" s="239"/>
      <c r="AO9" s="240"/>
      <c r="AP9" s="240"/>
      <c r="AQ9" s="240"/>
      <c r="AR9" s="240"/>
      <c r="AS9" s="240"/>
      <c r="AT9" s="241"/>
      <c r="BA9" s="67"/>
    </row>
    <row r="10" spans="2:53" ht="22.5" customHeight="1" thickBot="1">
      <c r="B10" s="105">
        <f t="shared" ref="B10:B35" si="7">IF(B9="","",IF($G$3&gt;B9,B9+1))</f>
        <v>45750</v>
      </c>
      <c r="C10" s="106" t="str">
        <f t="shared" ref="C10:C38" si="8">TEXT(B10,"aaa")</f>
        <v>木</v>
      </c>
      <c r="D10" s="99"/>
      <c r="E10" s="132" t="str">
        <f>IF('業務時間表 Work timetable'!$D9=謝金用出勤表!$AP$2,'業務時間表 Work timetable'!E9,"")</f>
        <v/>
      </c>
      <c r="F10" s="133" t="str">
        <f>IF('業務時間表 Work timetable'!$D9=謝金用出勤表!$AP$2,'業務時間表 Work timetable'!F9,"")</f>
        <v/>
      </c>
      <c r="G10" s="133" t="str">
        <f>IF('業務時間表 Work timetable'!$D9=謝金用出勤表!$AP$2,'業務時間表 Work timetable'!G9,"")</f>
        <v/>
      </c>
      <c r="H10" s="134" t="str">
        <f t="shared" si="1"/>
        <v/>
      </c>
      <c r="I10" s="135"/>
      <c r="J10" s="132" t="str">
        <f>IF('業務時間表 Work timetable'!$H9=謝金用出勤表!$AP$2,'業務時間表 Work timetable'!I9,"")</f>
        <v/>
      </c>
      <c r="K10" s="133" t="str">
        <f>IF('業務時間表 Work timetable'!$H9=謝金用出勤表!$AP$2,'業務時間表 Work timetable'!J9,"")</f>
        <v/>
      </c>
      <c r="L10" s="133" t="str">
        <f>IF('業務時間表 Work timetable'!$H9=謝金用出勤表!$AP$2,'業務時間表 Work timetable'!K9,"")</f>
        <v/>
      </c>
      <c r="M10" s="134" t="str">
        <f t="shared" si="2"/>
        <v/>
      </c>
      <c r="N10" s="135"/>
      <c r="O10" s="132" t="str">
        <f>IF('業務時間表 Work timetable'!$L9=謝金用出勤表!$AP$2,'業務時間表 Work timetable'!M9,"")</f>
        <v/>
      </c>
      <c r="P10" s="133" t="str">
        <f>IF('業務時間表 Work timetable'!$L9=謝金用出勤表!$AP$2,'業務時間表 Work timetable'!N9,"")</f>
        <v/>
      </c>
      <c r="Q10" s="133" t="str">
        <f>IF('業務時間表 Work timetable'!$L9=謝金用出勤表!$AP$2,'業務時間表 Work timetable'!O9,"")</f>
        <v/>
      </c>
      <c r="R10" s="134" t="str">
        <f t="shared" si="3"/>
        <v/>
      </c>
      <c r="S10" s="135"/>
      <c r="T10" s="132" t="str">
        <f>IF('業務時間表 Work timetable'!$P9=謝金用出勤表!$AP$2,'業務時間表 Work timetable'!Q9,"")</f>
        <v/>
      </c>
      <c r="U10" s="133" t="str">
        <f>IF('業務時間表 Work timetable'!$P9=謝金用出勤表!$AP$2,'業務時間表 Work timetable'!R9,"")</f>
        <v/>
      </c>
      <c r="V10" s="133" t="str">
        <f>IF('業務時間表 Work timetable'!$P9=謝金用出勤表!$AP$2,'業務時間表 Work timetable'!S9,"")</f>
        <v/>
      </c>
      <c r="W10" s="134" t="str">
        <f t="shared" si="4"/>
        <v/>
      </c>
      <c r="X10" s="127">
        <f t="shared" si="5"/>
        <v>0</v>
      </c>
      <c r="Y10" s="128" t="str">
        <f t="shared" si="0"/>
        <v/>
      </c>
      <c r="Z10" s="129" t="s">
        <v>88</v>
      </c>
      <c r="AA10" s="136"/>
      <c r="AB10" s="131">
        <f t="shared" si="6"/>
        <v>0</v>
      </c>
      <c r="AC10" s="69" t="str">
        <f>IF(AB10&gt;0.323,"7H45M超",IF(AB10&gt;0.25069,"休憩要",""))</f>
        <v/>
      </c>
      <c r="AE10" s="31"/>
      <c r="AF10" s="66"/>
      <c r="AI10" s="4">
        <f>COUNTIF('休日(令和7年度)'!$C$2:$C$25,B10)</f>
        <v>0</v>
      </c>
      <c r="AL10">
        <v>2</v>
      </c>
      <c r="AN10" s="239"/>
      <c r="AO10" s="240"/>
      <c r="AP10" s="240"/>
      <c r="AQ10" s="240"/>
      <c r="AR10" s="240"/>
      <c r="AS10" s="240"/>
      <c r="AT10" s="241"/>
      <c r="BA10" s="67"/>
    </row>
    <row r="11" spans="2:53" ht="22.5" customHeight="1" thickBot="1">
      <c r="B11" s="105">
        <f t="shared" si="7"/>
        <v>45751</v>
      </c>
      <c r="C11" s="106" t="str">
        <f t="shared" si="8"/>
        <v>金</v>
      </c>
      <c r="D11" s="99"/>
      <c r="E11" s="132" t="str">
        <f>IF('業務時間表 Work timetable'!$D10=謝金用出勤表!$AP$2,'業務時間表 Work timetable'!E10,"")</f>
        <v/>
      </c>
      <c r="F11" s="133" t="str">
        <f>IF('業務時間表 Work timetable'!$D10=謝金用出勤表!$AP$2,'業務時間表 Work timetable'!F10,"")</f>
        <v/>
      </c>
      <c r="G11" s="133" t="str">
        <f>IF('業務時間表 Work timetable'!$D10=謝金用出勤表!$AP$2,'業務時間表 Work timetable'!G10,"")</f>
        <v/>
      </c>
      <c r="H11" s="134" t="str">
        <f t="shared" si="1"/>
        <v/>
      </c>
      <c r="I11" s="135"/>
      <c r="J11" s="132" t="str">
        <f>IF('業務時間表 Work timetable'!$H10=謝金用出勤表!$AP$2,'業務時間表 Work timetable'!I10,"")</f>
        <v/>
      </c>
      <c r="K11" s="133" t="str">
        <f>IF('業務時間表 Work timetable'!$H10=謝金用出勤表!$AP$2,'業務時間表 Work timetable'!J10,"")</f>
        <v/>
      </c>
      <c r="L11" s="133" t="str">
        <f>IF('業務時間表 Work timetable'!$H10=謝金用出勤表!$AP$2,'業務時間表 Work timetable'!K10,"")</f>
        <v/>
      </c>
      <c r="M11" s="134" t="str">
        <f t="shared" si="2"/>
        <v/>
      </c>
      <c r="N11" s="135"/>
      <c r="O11" s="132" t="str">
        <f>IF('業務時間表 Work timetable'!$L10=謝金用出勤表!$AP$2,'業務時間表 Work timetable'!M10,"")</f>
        <v/>
      </c>
      <c r="P11" s="133" t="str">
        <f>IF('業務時間表 Work timetable'!$L10=謝金用出勤表!$AP$2,'業務時間表 Work timetable'!N10,"")</f>
        <v/>
      </c>
      <c r="Q11" s="133" t="str">
        <f>IF('業務時間表 Work timetable'!$L10=謝金用出勤表!$AP$2,'業務時間表 Work timetable'!O10,"")</f>
        <v/>
      </c>
      <c r="R11" s="134" t="str">
        <f t="shared" si="3"/>
        <v/>
      </c>
      <c r="S11" s="135"/>
      <c r="T11" s="132" t="str">
        <f>IF('業務時間表 Work timetable'!$P10=謝金用出勤表!$AP$2,'業務時間表 Work timetable'!Q10,"")</f>
        <v/>
      </c>
      <c r="U11" s="133" t="str">
        <f>IF('業務時間表 Work timetable'!$P10=謝金用出勤表!$AP$2,'業務時間表 Work timetable'!R10,"")</f>
        <v/>
      </c>
      <c r="V11" s="133" t="str">
        <f>IF('業務時間表 Work timetable'!$P10=謝金用出勤表!$AP$2,'業務時間表 Work timetable'!S10,"")</f>
        <v/>
      </c>
      <c r="W11" s="134" t="str">
        <f t="shared" si="4"/>
        <v/>
      </c>
      <c r="X11" s="127">
        <f t="shared" si="5"/>
        <v>0</v>
      </c>
      <c r="Y11" s="128" t="str">
        <f t="shared" si="0"/>
        <v/>
      </c>
      <c r="Z11" s="129" t="s">
        <v>89</v>
      </c>
      <c r="AA11" s="136"/>
      <c r="AB11" s="131">
        <f t="shared" si="6"/>
        <v>0</v>
      </c>
      <c r="AC11" s="69" t="str">
        <f t="shared" ref="AC11:AC38" si="9">IF(AB11&gt;0.323,"7H45M超",IF(AB11&gt;0.25069,"休憩要",""))</f>
        <v/>
      </c>
      <c r="AE11" s="31"/>
      <c r="AF11" s="66"/>
      <c r="AI11" s="4">
        <f>COUNTIF('休日(令和7年度)'!$C$2:$C$25,B11)</f>
        <v>0</v>
      </c>
      <c r="AL11">
        <v>3</v>
      </c>
      <c r="AN11" s="239"/>
      <c r="AO11" s="240"/>
      <c r="AP11" s="240"/>
      <c r="AQ11" s="240"/>
      <c r="AR11" s="240"/>
      <c r="AS11" s="240"/>
      <c r="AT11" s="241"/>
    </row>
    <row r="12" spans="2:53" ht="22.5" customHeight="1" thickBot="1">
      <c r="B12" s="105">
        <f t="shared" si="7"/>
        <v>45752</v>
      </c>
      <c r="C12" s="106" t="str">
        <f t="shared" si="8"/>
        <v>土</v>
      </c>
      <c r="D12" s="99"/>
      <c r="E12" s="132" t="str">
        <f>IF('業務時間表 Work timetable'!$D11=謝金用出勤表!$AP$2,'業務時間表 Work timetable'!E11,"")</f>
        <v/>
      </c>
      <c r="F12" s="133" t="str">
        <f>IF('業務時間表 Work timetable'!$D11=謝金用出勤表!$AP$2,'業務時間表 Work timetable'!F11,"")</f>
        <v/>
      </c>
      <c r="G12" s="133" t="str">
        <f>IF('業務時間表 Work timetable'!$D11=謝金用出勤表!$AP$2,'業務時間表 Work timetable'!G11,"")</f>
        <v/>
      </c>
      <c r="H12" s="134" t="str">
        <f t="shared" si="1"/>
        <v/>
      </c>
      <c r="I12" s="135"/>
      <c r="J12" s="132" t="str">
        <f>IF('業務時間表 Work timetable'!$H11=謝金用出勤表!$AP$2,'業務時間表 Work timetable'!I11,"")</f>
        <v/>
      </c>
      <c r="K12" s="133" t="str">
        <f>IF('業務時間表 Work timetable'!$H11=謝金用出勤表!$AP$2,'業務時間表 Work timetable'!J11,"")</f>
        <v/>
      </c>
      <c r="L12" s="133" t="str">
        <f>IF('業務時間表 Work timetable'!$H11=謝金用出勤表!$AP$2,'業務時間表 Work timetable'!K11,"")</f>
        <v/>
      </c>
      <c r="M12" s="134" t="str">
        <f t="shared" si="2"/>
        <v/>
      </c>
      <c r="N12" s="135"/>
      <c r="O12" s="132" t="str">
        <f>IF('業務時間表 Work timetable'!$L11=謝金用出勤表!$AP$2,'業務時間表 Work timetable'!M11,"")</f>
        <v/>
      </c>
      <c r="P12" s="133" t="str">
        <f>IF('業務時間表 Work timetable'!$L11=謝金用出勤表!$AP$2,'業務時間表 Work timetable'!N11,"")</f>
        <v/>
      </c>
      <c r="Q12" s="133" t="str">
        <f>IF('業務時間表 Work timetable'!$L11=謝金用出勤表!$AP$2,'業務時間表 Work timetable'!O11,"")</f>
        <v/>
      </c>
      <c r="R12" s="134" t="str">
        <f t="shared" si="3"/>
        <v/>
      </c>
      <c r="S12" s="135"/>
      <c r="T12" s="132" t="str">
        <f>IF('業務時間表 Work timetable'!$P11=謝金用出勤表!$AP$2,'業務時間表 Work timetable'!Q11,"")</f>
        <v/>
      </c>
      <c r="U12" s="133" t="str">
        <f>IF('業務時間表 Work timetable'!$P11=謝金用出勤表!$AP$2,'業務時間表 Work timetable'!R11,"")</f>
        <v/>
      </c>
      <c r="V12" s="133" t="str">
        <f>IF('業務時間表 Work timetable'!$P11=謝金用出勤表!$AP$2,'業務時間表 Work timetable'!S11,"")</f>
        <v/>
      </c>
      <c r="W12" s="134" t="str">
        <f t="shared" si="4"/>
        <v/>
      </c>
      <c r="X12" s="127">
        <f t="shared" si="5"/>
        <v>0</v>
      </c>
      <c r="Y12" s="128">
        <f t="shared" si="0"/>
        <v>0</v>
      </c>
      <c r="Z12" s="129" t="s">
        <v>89</v>
      </c>
      <c r="AA12" s="136"/>
      <c r="AB12" s="131">
        <f t="shared" si="6"/>
        <v>0</v>
      </c>
      <c r="AC12" s="69" t="str">
        <f t="shared" si="9"/>
        <v/>
      </c>
      <c r="AE12" s="31"/>
      <c r="AF12" s="67"/>
      <c r="AI12" s="4">
        <f>COUNTIF('休日(令和7年度)'!$C$2:$C$25,B12)</f>
        <v>0</v>
      </c>
      <c r="AL12">
        <v>4</v>
      </c>
      <c r="AN12" s="239"/>
      <c r="AO12" s="240"/>
      <c r="AP12" s="240"/>
      <c r="AQ12" s="240"/>
      <c r="AR12" s="240"/>
      <c r="AS12" s="240"/>
      <c r="AT12" s="241"/>
    </row>
    <row r="13" spans="2:53" ht="22.5" customHeight="1" thickBot="1">
      <c r="B13" s="105">
        <f t="shared" si="7"/>
        <v>45753</v>
      </c>
      <c r="C13" s="106" t="str">
        <f t="shared" si="8"/>
        <v>日</v>
      </c>
      <c r="D13" s="99"/>
      <c r="E13" s="132" t="str">
        <f>IF('業務時間表 Work timetable'!$D12=謝金用出勤表!$AP$2,'業務時間表 Work timetable'!E12,"")</f>
        <v/>
      </c>
      <c r="F13" s="133" t="str">
        <f>IF('業務時間表 Work timetable'!$D12=謝金用出勤表!$AP$2,'業務時間表 Work timetable'!F12,"")</f>
        <v/>
      </c>
      <c r="G13" s="133" t="str">
        <f>IF('業務時間表 Work timetable'!$D12=謝金用出勤表!$AP$2,'業務時間表 Work timetable'!G12,"")</f>
        <v/>
      </c>
      <c r="H13" s="134" t="str">
        <f t="shared" si="1"/>
        <v/>
      </c>
      <c r="I13" s="135"/>
      <c r="J13" s="132" t="str">
        <f>IF('業務時間表 Work timetable'!$H12=謝金用出勤表!$AP$2,'業務時間表 Work timetable'!I12,"")</f>
        <v/>
      </c>
      <c r="K13" s="133" t="str">
        <f>IF('業務時間表 Work timetable'!$H12=謝金用出勤表!$AP$2,'業務時間表 Work timetable'!J12,"")</f>
        <v/>
      </c>
      <c r="L13" s="133" t="str">
        <f>IF('業務時間表 Work timetable'!$H12=謝金用出勤表!$AP$2,'業務時間表 Work timetable'!K12,"")</f>
        <v/>
      </c>
      <c r="M13" s="134" t="str">
        <f t="shared" si="2"/>
        <v/>
      </c>
      <c r="N13" s="135"/>
      <c r="O13" s="132" t="str">
        <f>IF('業務時間表 Work timetable'!$L12=謝金用出勤表!$AP$2,'業務時間表 Work timetable'!M12,"")</f>
        <v/>
      </c>
      <c r="P13" s="133" t="str">
        <f>IF('業務時間表 Work timetable'!$L12=謝金用出勤表!$AP$2,'業務時間表 Work timetable'!N12,"")</f>
        <v/>
      </c>
      <c r="Q13" s="133" t="str">
        <f>IF('業務時間表 Work timetable'!$L12=謝金用出勤表!$AP$2,'業務時間表 Work timetable'!O12,"")</f>
        <v/>
      </c>
      <c r="R13" s="134" t="str">
        <f t="shared" si="3"/>
        <v/>
      </c>
      <c r="S13" s="135"/>
      <c r="T13" s="132" t="str">
        <f>IF('業務時間表 Work timetable'!$P12=謝金用出勤表!$AP$2,'業務時間表 Work timetable'!Q12,"")</f>
        <v/>
      </c>
      <c r="U13" s="133" t="str">
        <f>IF('業務時間表 Work timetable'!$P12=謝金用出勤表!$AP$2,'業務時間表 Work timetable'!R12,"")</f>
        <v/>
      </c>
      <c r="V13" s="133" t="str">
        <f>IF('業務時間表 Work timetable'!$P12=謝金用出勤表!$AP$2,'業務時間表 Work timetable'!S12,"")</f>
        <v/>
      </c>
      <c r="W13" s="134" t="str">
        <f t="shared" si="4"/>
        <v/>
      </c>
      <c r="X13" s="127">
        <f t="shared" si="5"/>
        <v>0</v>
      </c>
      <c r="Y13" s="128" t="str">
        <f t="shared" si="0"/>
        <v/>
      </c>
      <c r="Z13" s="129" t="s">
        <v>88</v>
      </c>
      <c r="AA13" s="136"/>
      <c r="AB13" s="131">
        <f t="shared" si="6"/>
        <v>0</v>
      </c>
      <c r="AC13" s="69" t="str">
        <f t="shared" si="9"/>
        <v/>
      </c>
      <c r="AE13" s="31"/>
      <c r="AF13" s="67"/>
      <c r="AI13" s="4">
        <f>COUNTIF('休日(令和7年度)'!$C$2:$C$25,B13)</f>
        <v>0</v>
      </c>
      <c r="AN13" s="239"/>
      <c r="AO13" s="240"/>
      <c r="AP13" s="240"/>
      <c r="AQ13" s="240"/>
      <c r="AR13" s="240"/>
      <c r="AS13" s="240"/>
      <c r="AT13" s="241"/>
    </row>
    <row r="14" spans="2:53" ht="22.5" customHeight="1" thickBot="1">
      <c r="B14" s="105">
        <f t="shared" si="7"/>
        <v>45754</v>
      </c>
      <c r="C14" s="106" t="str">
        <f t="shared" si="8"/>
        <v>月</v>
      </c>
      <c r="D14" s="99"/>
      <c r="E14" s="132" t="str">
        <f>IF('業務時間表 Work timetable'!$D13=謝金用出勤表!$AP$2,'業務時間表 Work timetable'!E13,"")</f>
        <v/>
      </c>
      <c r="F14" s="133" t="str">
        <f>IF('業務時間表 Work timetable'!$D13=謝金用出勤表!$AP$2,'業務時間表 Work timetable'!F13,"")</f>
        <v/>
      </c>
      <c r="G14" s="133" t="str">
        <f>IF('業務時間表 Work timetable'!$D13=謝金用出勤表!$AP$2,'業務時間表 Work timetable'!G13,"")</f>
        <v/>
      </c>
      <c r="H14" s="134" t="str">
        <f t="shared" si="1"/>
        <v/>
      </c>
      <c r="I14" s="135"/>
      <c r="J14" s="132" t="str">
        <f>IF('業務時間表 Work timetable'!$H13=謝金用出勤表!$AP$2,'業務時間表 Work timetable'!I13,"")</f>
        <v/>
      </c>
      <c r="K14" s="133" t="str">
        <f>IF('業務時間表 Work timetable'!$H13=謝金用出勤表!$AP$2,'業務時間表 Work timetable'!J13,"")</f>
        <v/>
      </c>
      <c r="L14" s="133" t="str">
        <f>IF('業務時間表 Work timetable'!$H13=謝金用出勤表!$AP$2,'業務時間表 Work timetable'!K13,"")</f>
        <v/>
      </c>
      <c r="M14" s="134" t="str">
        <f t="shared" si="2"/>
        <v/>
      </c>
      <c r="N14" s="135"/>
      <c r="O14" s="132" t="str">
        <f>IF('業務時間表 Work timetable'!$L13=謝金用出勤表!$AP$2,'業務時間表 Work timetable'!M13,"")</f>
        <v/>
      </c>
      <c r="P14" s="133" t="str">
        <f>IF('業務時間表 Work timetable'!$L13=謝金用出勤表!$AP$2,'業務時間表 Work timetable'!N13,"")</f>
        <v/>
      </c>
      <c r="Q14" s="133" t="str">
        <f>IF('業務時間表 Work timetable'!$L13=謝金用出勤表!$AP$2,'業務時間表 Work timetable'!O13,"")</f>
        <v/>
      </c>
      <c r="R14" s="134" t="str">
        <f t="shared" si="3"/>
        <v/>
      </c>
      <c r="S14" s="135"/>
      <c r="T14" s="132" t="str">
        <f>IF('業務時間表 Work timetable'!$P13=謝金用出勤表!$AP$2,'業務時間表 Work timetable'!Q13,"")</f>
        <v/>
      </c>
      <c r="U14" s="133" t="str">
        <f>IF('業務時間表 Work timetable'!$P13=謝金用出勤表!$AP$2,'業務時間表 Work timetable'!R13,"")</f>
        <v/>
      </c>
      <c r="V14" s="133" t="str">
        <f>IF('業務時間表 Work timetable'!$P13=謝金用出勤表!$AP$2,'業務時間表 Work timetable'!S13,"")</f>
        <v/>
      </c>
      <c r="W14" s="134" t="str">
        <f t="shared" si="4"/>
        <v/>
      </c>
      <c r="X14" s="127">
        <f t="shared" si="5"/>
        <v>0</v>
      </c>
      <c r="Y14" s="128" t="str">
        <f t="shared" si="0"/>
        <v/>
      </c>
      <c r="Z14" s="129" t="s">
        <v>89</v>
      </c>
      <c r="AA14" s="136"/>
      <c r="AB14" s="131">
        <f t="shared" si="6"/>
        <v>0</v>
      </c>
      <c r="AC14" s="69" t="str">
        <f t="shared" si="9"/>
        <v/>
      </c>
      <c r="AF14" s="66"/>
      <c r="AI14" s="4">
        <f>COUNTIF('休日(令和7年度)'!$C$2:$C$25,B14)</f>
        <v>0</v>
      </c>
      <c r="AN14" s="239"/>
      <c r="AO14" s="240"/>
      <c r="AP14" s="240"/>
      <c r="AQ14" s="240"/>
      <c r="AR14" s="240"/>
      <c r="AS14" s="240"/>
      <c r="AT14" s="241"/>
    </row>
    <row r="15" spans="2:53" ht="22.5" customHeight="1" thickBot="1">
      <c r="B15" s="105">
        <f t="shared" si="7"/>
        <v>45755</v>
      </c>
      <c r="C15" s="106" t="str">
        <f t="shared" si="8"/>
        <v>火</v>
      </c>
      <c r="D15" s="99"/>
      <c r="E15" s="132" t="str">
        <f>IF('業務時間表 Work timetable'!$D14=謝金用出勤表!$AP$2,'業務時間表 Work timetable'!E14,"")</f>
        <v/>
      </c>
      <c r="F15" s="133" t="str">
        <f>IF('業務時間表 Work timetable'!$D14=謝金用出勤表!$AP$2,'業務時間表 Work timetable'!F14,"")</f>
        <v/>
      </c>
      <c r="G15" s="133" t="str">
        <f>IF('業務時間表 Work timetable'!$D14=謝金用出勤表!$AP$2,'業務時間表 Work timetable'!G14,"")</f>
        <v/>
      </c>
      <c r="H15" s="134" t="str">
        <f t="shared" si="1"/>
        <v/>
      </c>
      <c r="I15" s="135"/>
      <c r="J15" s="132" t="str">
        <f>IF('業務時間表 Work timetable'!$H14=謝金用出勤表!$AP$2,'業務時間表 Work timetable'!I14,"")</f>
        <v/>
      </c>
      <c r="K15" s="133" t="str">
        <f>IF('業務時間表 Work timetable'!$H14=謝金用出勤表!$AP$2,'業務時間表 Work timetable'!J14,"")</f>
        <v/>
      </c>
      <c r="L15" s="133" t="str">
        <f>IF('業務時間表 Work timetable'!$H14=謝金用出勤表!$AP$2,'業務時間表 Work timetable'!K14,"")</f>
        <v/>
      </c>
      <c r="M15" s="134" t="str">
        <f t="shared" si="2"/>
        <v/>
      </c>
      <c r="N15" s="135"/>
      <c r="O15" s="132" t="str">
        <f>IF('業務時間表 Work timetable'!$L14=謝金用出勤表!$AP$2,'業務時間表 Work timetable'!M14,"")</f>
        <v/>
      </c>
      <c r="P15" s="133" t="str">
        <f>IF('業務時間表 Work timetable'!$L14=謝金用出勤表!$AP$2,'業務時間表 Work timetable'!N14,"")</f>
        <v/>
      </c>
      <c r="Q15" s="133" t="str">
        <f>IF('業務時間表 Work timetable'!$L14=謝金用出勤表!$AP$2,'業務時間表 Work timetable'!O14,"")</f>
        <v/>
      </c>
      <c r="R15" s="134" t="str">
        <f t="shared" si="3"/>
        <v/>
      </c>
      <c r="S15" s="135"/>
      <c r="T15" s="132" t="str">
        <f>IF('業務時間表 Work timetable'!$P14=謝金用出勤表!$AP$2,'業務時間表 Work timetable'!Q14,"")</f>
        <v/>
      </c>
      <c r="U15" s="133" t="str">
        <f>IF('業務時間表 Work timetable'!$P14=謝金用出勤表!$AP$2,'業務時間表 Work timetable'!R14,"")</f>
        <v/>
      </c>
      <c r="V15" s="133" t="str">
        <f>IF('業務時間表 Work timetable'!$P14=謝金用出勤表!$AP$2,'業務時間表 Work timetable'!S14,"")</f>
        <v/>
      </c>
      <c r="W15" s="134" t="str">
        <f t="shared" si="4"/>
        <v/>
      </c>
      <c r="X15" s="127">
        <f t="shared" si="5"/>
        <v>0</v>
      </c>
      <c r="Y15" s="128" t="str">
        <f t="shared" si="0"/>
        <v/>
      </c>
      <c r="Z15" s="129" t="s">
        <v>89</v>
      </c>
      <c r="AA15" s="136"/>
      <c r="AB15" s="131">
        <f t="shared" si="6"/>
        <v>0</v>
      </c>
      <c r="AC15" s="69" t="str">
        <f t="shared" si="9"/>
        <v/>
      </c>
      <c r="AI15" s="4">
        <f>COUNTIF('休日(令和7年度)'!$C$2:$C$25,B15)</f>
        <v>0</v>
      </c>
      <c r="AN15" s="239"/>
      <c r="AO15" s="240"/>
      <c r="AP15" s="240"/>
      <c r="AQ15" s="240"/>
      <c r="AR15" s="240"/>
      <c r="AS15" s="240"/>
      <c r="AT15" s="241"/>
    </row>
    <row r="16" spans="2:53" ht="22.5" customHeight="1" thickBot="1">
      <c r="B16" s="105">
        <f t="shared" si="7"/>
        <v>45756</v>
      </c>
      <c r="C16" s="106" t="str">
        <f t="shared" si="8"/>
        <v>水</v>
      </c>
      <c r="D16" s="99"/>
      <c r="E16" s="132" t="str">
        <f>IF('業務時間表 Work timetable'!$D15=謝金用出勤表!$AP$2,'業務時間表 Work timetable'!E15,"")</f>
        <v/>
      </c>
      <c r="F16" s="133" t="str">
        <f>IF('業務時間表 Work timetable'!$D15=謝金用出勤表!$AP$2,'業務時間表 Work timetable'!F15,"")</f>
        <v/>
      </c>
      <c r="G16" s="133" t="str">
        <f>IF('業務時間表 Work timetable'!$D15=謝金用出勤表!$AP$2,'業務時間表 Work timetable'!G15,"")</f>
        <v/>
      </c>
      <c r="H16" s="134" t="str">
        <f t="shared" si="1"/>
        <v/>
      </c>
      <c r="I16" s="135"/>
      <c r="J16" s="132" t="str">
        <f>IF('業務時間表 Work timetable'!$H15=謝金用出勤表!$AP$2,'業務時間表 Work timetable'!I15,"")</f>
        <v/>
      </c>
      <c r="K16" s="133" t="str">
        <f>IF('業務時間表 Work timetable'!$H15=謝金用出勤表!$AP$2,'業務時間表 Work timetable'!J15,"")</f>
        <v/>
      </c>
      <c r="L16" s="133" t="str">
        <f>IF('業務時間表 Work timetable'!$H15=謝金用出勤表!$AP$2,'業務時間表 Work timetable'!K15,"")</f>
        <v/>
      </c>
      <c r="M16" s="134" t="str">
        <f t="shared" si="2"/>
        <v/>
      </c>
      <c r="N16" s="135"/>
      <c r="O16" s="132" t="str">
        <f>IF('業務時間表 Work timetable'!$L15=謝金用出勤表!$AP$2,'業務時間表 Work timetable'!M15,"")</f>
        <v/>
      </c>
      <c r="P16" s="133" t="str">
        <f>IF('業務時間表 Work timetable'!$L15=謝金用出勤表!$AP$2,'業務時間表 Work timetable'!N15,"")</f>
        <v/>
      </c>
      <c r="Q16" s="133" t="str">
        <f>IF('業務時間表 Work timetable'!$L15=謝金用出勤表!$AP$2,'業務時間表 Work timetable'!O15,"")</f>
        <v/>
      </c>
      <c r="R16" s="134" t="str">
        <f t="shared" si="3"/>
        <v/>
      </c>
      <c r="S16" s="135"/>
      <c r="T16" s="132" t="str">
        <f>IF('業務時間表 Work timetable'!$P15=謝金用出勤表!$AP$2,'業務時間表 Work timetable'!Q15,"")</f>
        <v/>
      </c>
      <c r="U16" s="133" t="str">
        <f>IF('業務時間表 Work timetable'!$P15=謝金用出勤表!$AP$2,'業務時間表 Work timetable'!R15,"")</f>
        <v/>
      </c>
      <c r="V16" s="133" t="str">
        <f>IF('業務時間表 Work timetable'!$P15=謝金用出勤表!$AP$2,'業務時間表 Work timetable'!S15,"")</f>
        <v/>
      </c>
      <c r="W16" s="134" t="str">
        <f t="shared" si="4"/>
        <v/>
      </c>
      <c r="X16" s="127">
        <f t="shared" si="5"/>
        <v>0</v>
      </c>
      <c r="Y16" s="128" t="str">
        <f t="shared" si="0"/>
        <v/>
      </c>
      <c r="Z16" s="129" t="s">
        <v>89</v>
      </c>
      <c r="AA16" s="136"/>
      <c r="AB16" s="131">
        <f t="shared" si="6"/>
        <v>0</v>
      </c>
      <c r="AC16" s="69" t="str">
        <f t="shared" si="9"/>
        <v/>
      </c>
      <c r="AI16" s="4">
        <f>COUNTIF('休日(令和7年度)'!$C$2:$C$25,B16)</f>
        <v>0</v>
      </c>
      <c r="AN16" s="239"/>
      <c r="AO16" s="240"/>
      <c r="AP16" s="240"/>
      <c r="AQ16" s="240"/>
      <c r="AR16" s="240"/>
      <c r="AS16" s="240"/>
      <c r="AT16" s="241"/>
    </row>
    <row r="17" spans="2:46" ht="22.5" customHeight="1" thickBot="1">
      <c r="B17" s="105">
        <f t="shared" si="7"/>
        <v>45757</v>
      </c>
      <c r="C17" s="106" t="str">
        <f t="shared" si="8"/>
        <v>木</v>
      </c>
      <c r="D17" s="99"/>
      <c r="E17" s="132" t="str">
        <f>IF('業務時間表 Work timetable'!$D16=謝金用出勤表!$AP$2,'業務時間表 Work timetable'!E16,"")</f>
        <v/>
      </c>
      <c r="F17" s="133" t="str">
        <f>IF('業務時間表 Work timetable'!$D16=謝金用出勤表!$AP$2,'業務時間表 Work timetable'!F16,"")</f>
        <v/>
      </c>
      <c r="G17" s="133" t="str">
        <f>IF('業務時間表 Work timetable'!$D16=謝金用出勤表!$AP$2,'業務時間表 Work timetable'!G16,"")</f>
        <v/>
      </c>
      <c r="H17" s="134" t="str">
        <f t="shared" si="1"/>
        <v/>
      </c>
      <c r="I17" s="135"/>
      <c r="J17" s="132" t="str">
        <f>IF('業務時間表 Work timetable'!$H16=謝金用出勤表!$AP$2,'業務時間表 Work timetable'!I16,"")</f>
        <v/>
      </c>
      <c r="K17" s="133" t="str">
        <f>IF('業務時間表 Work timetable'!$H16=謝金用出勤表!$AP$2,'業務時間表 Work timetable'!J16,"")</f>
        <v/>
      </c>
      <c r="L17" s="133" t="str">
        <f>IF('業務時間表 Work timetable'!$H16=謝金用出勤表!$AP$2,'業務時間表 Work timetable'!K16,"")</f>
        <v/>
      </c>
      <c r="M17" s="134" t="str">
        <f t="shared" si="2"/>
        <v/>
      </c>
      <c r="N17" s="135"/>
      <c r="O17" s="132" t="str">
        <f>IF('業務時間表 Work timetable'!$L16=謝金用出勤表!$AP$2,'業務時間表 Work timetable'!M16,"")</f>
        <v/>
      </c>
      <c r="P17" s="133" t="str">
        <f>IF('業務時間表 Work timetable'!$L16=謝金用出勤表!$AP$2,'業務時間表 Work timetable'!N16,"")</f>
        <v/>
      </c>
      <c r="Q17" s="133" t="str">
        <f>IF('業務時間表 Work timetable'!$L16=謝金用出勤表!$AP$2,'業務時間表 Work timetable'!O16,"")</f>
        <v/>
      </c>
      <c r="R17" s="134" t="str">
        <f t="shared" si="3"/>
        <v/>
      </c>
      <c r="S17" s="135"/>
      <c r="T17" s="132" t="str">
        <f>IF('業務時間表 Work timetable'!$P16=謝金用出勤表!$AP$2,'業務時間表 Work timetable'!Q16,"")</f>
        <v/>
      </c>
      <c r="U17" s="133" t="str">
        <f>IF('業務時間表 Work timetable'!$P16=謝金用出勤表!$AP$2,'業務時間表 Work timetable'!R16,"")</f>
        <v/>
      </c>
      <c r="V17" s="133" t="str">
        <f>IF('業務時間表 Work timetable'!$P16=謝金用出勤表!$AP$2,'業務時間表 Work timetable'!S16,"")</f>
        <v/>
      </c>
      <c r="W17" s="134" t="str">
        <f t="shared" si="4"/>
        <v/>
      </c>
      <c r="X17" s="127">
        <f t="shared" si="5"/>
        <v>0</v>
      </c>
      <c r="Y17" s="128" t="str">
        <f t="shared" si="0"/>
        <v/>
      </c>
      <c r="Z17" s="129" t="s">
        <v>88</v>
      </c>
      <c r="AA17" s="136"/>
      <c r="AB17" s="131">
        <f t="shared" si="6"/>
        <v>0</v>
      </c>
      <c r="AC17" s="69" t="str">
        <f t="shared" si="9"/>
        <v/>
      </c>
      <c r="AI17" s="4">
        <f>COUNTIF('休日(令和7年度)'!$C$2:$C$25,B17)</f>
        <v>0</v>
      </c>
      <c r="AN17" s="239"/>
      <c r="AO17" s="240"/>
      <c r="AP17" s="240"/>
      <c r="AQ17" s="240"/>
      <c r="AR17" s="240"/>
      <c r="AS17" s="240"/>
      <c r="AT17" s="241"/>
    </row>
    <row r="18" spans="2:46" ht="22.5" customHeight="1" thickBot="1">
      <c r="B18" s="105">
        <f t="shared" si="7"/>
        <v>45758</v>
      </c>
      <c r="C18" s="106" t="str">
        <f t="shared" si="8"/>
        <v>金</v>
      </c>
      <c r="D18" s="99"/>
      <c r="E18" s="137" t="str">
        <f>IF('業務時間表 Work timetable'!$D17=謝金用出勤表!$AP$2,'業務時間表 Work timetable'!E17,"")</f>
        <v/>
      </c>
      <c r="F18" s="138" t="str">
        <f>IF('業務時間表 Work timetable'!$D17=謝金用出勤表!$AP$2,'業務時間表 Work timetable'!F17,"")</f>
        <v/>
      </c>
      <c r="G18" s="138" t="str">
        <f>IF('業務時間表 Work timetable'!$D17=謝金用出勤表!$AP$2,'業務時間表 Work timetable'!G17,"")</f>
        <v/>
      </c>
      <c r="H18" s="139" t="str">
        <f t="shared" si="1"/>
        <v/>
      </c>
      <c r="I18" s="140"/>
      <c r="J18" s="137" t="str">
        <f>IF('業務時間表 Work timetable'!$H17=謝金用出勤表!$AP$2,'業務時間表 Work timetable'!I17,"")</f>
        <v/>
      </c>
      <c r="K18" s="138" t="str">
        <f>IF('業務時間表 Work timetable'!$H17=謝金用出勤表!$AP$2,'業務時間表 Work timetable'!J17,"")</f>
        <v/>
      </c>
      <c r="L18" s="138" t="str">
        <f>IF('業務時間表 Work timetable'!$H17=謝金用出勤表!$AP$2,'業務時間表 Work timetable'!K17,"")</f>
        <v/>
      </c>
      <c r="M18" s="139" t="str">
        <f t="shared" si="2"/>
        <v/>
      </c>
      <c r="N18" s="140"/>
      <c r="O18" s="137" t="str">
        <f>IF('業務時間表 Work timetable'!$L17=謝金用出勤表!$AP$2,'業務時間表 Work timetable'!M17,"")</f>
        <v/>
      </c>
      <c r="P18" s="138" t="str">
        <f>IF('業務時間表 Work timetable'!$L17=謝金用出勤表!$AP$2,'業務時間表 Work timetable'!N17,"")</f>
        <v/>
      </c>
      <c r="Q18" s="138" t="str">
        <f>IF('業務時間表 Work timetable'!$L17=謝金用出勤表!$AP$2,'業務時間表 Work timetable'!O17,"")</f>
        <v/>
      </c>
      <c r="R18" s="139" t="str">
        <f t="shared" si="3"/>
        <v/>
      </c>
      <c r="S18" s="140"/>
      <c r="T18" s="137" t="str">
        <f>IF('業務時間表 Work timetable'!$P17=謝金用出勤表!$AP$2,'業務時間表 Work timetable'!Q17,"")</f>
        <v/>
      </c>
      <c r="U18" s="138" t="str">
        <f>IF('業務時間表 Work timetable'!$P17=謝金用出勤表!$AP$2,'業務時間表 Work timetable'!R17,"")</f>
        <v/>
      </c>
      <c r="V18" s="138" t="str">
        <f>IF('業務時間表 Work timetable'!$P17=謝金用出勤表!$AP$2,'業務時間表 Work timetable'!S17,"")</f>
        <v/>
      </c>
      <c r="W18" s="139" t="str">
        <f t="shared" si="4"/>
        <v/>
      </c>
      <c r="X18" s="127">
        <f t="shared" si="5"/>
        <v>0</v>
      </c>
      <c r="Y18" s="128" t="str">
        <f t="shared" si="0"/>
        <v/>
      </c>
      <c r="Z18" s="129" t="s">
        <v>89</v>
      </c>
      <c r="AA18" s="136"/>
      <c r="AB18" s="131">
        <f t="shared" si="6"/>
        <v>0</v>
      </c>
      <c r="AC18" s="69" t="str">
        <f t="shared" si="9"/>
        <v/>
      </c>
      <c r="AI18" s="4">
        <f>COUNTIF('休日(令和7年度)'!$C$2:$C$25,B18)</f>
        <v>0</v>
      </c>
      <c r="AN18" s="239"/>
      <c r="AO18" s="240"/>
      <c r="AP18" s="240"/>
      <c r="AQ18" s="240"/>
      <c r="AR18" s="240"/>
      <c r="AS18" s="240"/>
      <c r="AT18" s="241"/>
    </row>
    <row r="19" spans="2:46" ht="22.5" customHeight="1" thickBot="1">
      <c r="B19" s="105">
        <f t="shared" si="7"/>
        <v>45759</v>
      </c>
      <c r="C19" s="106" t="str">
        <f t="shared" si="8"/>
        <v>土</v>
      </c>
      <c r="D19" s="99"/>
      <c r="E19" s="132" t="str">
        <f>IF('業務時間表 Work timetable'!$D18=謝金用出勤表!$AP$2,'業務時間表 Work timetable'!E18,"")</f>
        <v/>
      </c>
      <c r="F19" s="133" t="str">
        <f>IF('業務時間表 Work timetable'!$D18=謝金用出勤表!$AP$2,'業務時間表 Work timetable'!F18,"")</f>
        <v/>
      </c>
      <c r="G19" s="133" t="str">
        <f>IF('業務時間表 Work timetable'!$D18=謝金用出勤表!$AP$2,'業務時間表 Work timetable'!G18,"")</f>
        <v/>
      </c>
      <c r="H19" s="134" t="str">
        <f t="shared" si="1"/>
        <v/>
      </c>
      <c r="I19" s="135"/>
      <c r="J19" s="132" t="str">
        <f>IF('業務時間表 Work timetable'!$H18=謝金用出勤表!$AP$2,'業務時間表 Work timetable'!I18,"")</f>
        <v/>
      </c>
      <c r="K19" s="133" t="str">
        <f>IF('業務時間表 Work timetable'!$H18=謝金用出勤表!$AP$2,'業務時間表 Work timetable'!J18,"")</f>
        <v/>
      </c>
      <c r="L19" s="133" t="str">
        <f>IF('業務時間表 Work timetable'!$H18=謝金用出勤表!$AP$2,'業務時間表 Work timetable'!K18,"")</f>
        <v/>
      </c>
      <c r="M19" s="134" t="str">
        <f t="shared" si="2"/>
        <v/>
      </c>
      <c r="N19" s="135"/>
      <c r="O19" s="132" t="str">
        <f>IF('業務時間表 Work timetable'!$L18=謝金用出勤表!$AP$2,'業務時間表 Work timetable'!M18,"")</f>
        <v/>
      </c>
      <c r="P19" s="133" t="str">
        <f>IF('業務時間表 Work timetable'!$L18=謝金用出勤表!$AP$2,'業務時間表 Work timetable'!N18,"")</f>
        <v/>
      </c>
      <c r="Q19" s="133" t="str">
        <f>IF('業務時間表 Work timetable'!$L18=謝金用出勤表!$AP$2,'業務時間表 Work timetable'!O18,"")</f>
        <v/>
      </c>
      <c r="R19" s="134" t="str">
        <f t="shared" si="3"/>
        <v/>
      </c>
      <c r="S19" s="135"/>
      <c r="T19" s="132" t="str">
        <f>IF('業務時間表 Work timetable'!$P18=謝金用出勤表!$AP$2,'業務時間表 Work timetable'!Q18,"")</f>
        <v/>
      </c>
      <c r="U19" s="133" t="str">
        <f>IF('業務時間表 Work timetable'!$P18=謝金用出勤表!$AP$2,'業務時間表 Work timetable'!R18,"")</f>
        <v/>
      </c>
      <c r="V19" s="133" t="str">
        <f>IF('業務時間表 Work timetable'!$P18=謝金用出勤表!$AP$2,'業務時間表 Work timetable'!S18,"")</f>
        <v/>
      </c>
      <c r="W19" s="134" t="str">
        <f t="shared" si="4"/>
        <v/>
      </c>
      <c r="X19" s="127">
        <f t="shared" si="5"/>
        <v>0</v>
      </c>
      <c r="Y19" s="128">
        <f t="shared" si="0"/>
        <v>0</v>
      </c>
      <c r="Z19" s="129" t="s">
        <v>89</v>
      </c>
      <c r="AA19" s="136"/>
      <c r="AB19" s="131">
        <f t="shared" si="6"/>
        <v>0</v>
      </c>
      <c r="AC19" s="69" t="str">
        <f t="shared" si="9"/>
        <v/>
      </c>
      <c r="AI19" s="4">
        <f>COUNTIF('休日(令和7年度)'!$C$2:$C$25,B19)</f>
        <v>0</v>
      </c>
      <c r="AN19" s="239"/>
      <c r="AO19" s="240"/>
      <c r="AP19" s="240"/>
      <c r="AQ19" s="240"/>
      <c r="AR19" s="240"/>
      <c r="AS19" s="240"/>
      <c r="AT19" s="241"/>
    </row>
    <row r="20" spans="2:46" ht="22.5" customHeight="1" thickBot="1">
      <c r="B20" s="105">
        <f t="shared" si="7"/>
        <v>45760</v>
      </c>
      <c r="C20" s="106" t="str">
        <f t="shared" si="8"/>
        <v>日</v>
      </c>
      <c r="D20" s="99"/>
      <c r="E20" s="137" t="str">
        <f>IF('業務時間表 Work timetable'!$D19=謝金用出勤表!$AP$2,'業務時間表 Work timetable'!E19,"")</f>
        <v/>
      </c>
      <c r="F20" s="138" t="str">
        <f>IF('業務時間表 Work timetable'!$D19=謝金用出勤表!$AP$2,'業務時間表 Work timetable'!F19,"")</f>
        <v/>
      </c>
      <c r="G20" s="138" t="str">
        <f>IF('業務時間表 Work timetable'!$D19=謝金用出勤表!$AP$2,'業務時間表 Work timetable'!G19,"")</f>
        <v/>
      </c>
      <c r="H20" s="139" t="str">
        <f t="shared" si="1"/>
        <v/>
      </c>
      <c r="I20" s="140"/>
      <c r="J20" s="137" t="str">
        <f>IF('業務時間表 Work timetable'!$H19=謝金用出勤表!$AP$2,'業務時間表 Work timetable'!I19,"")</f>
        <v/>
      </c>
      <c r="K20" s="138" t="str">
        <f>IF('業務時間表 Work timetable'!$H19=謝金用出勤表!$AP$2,'業務時間表 Work timetable'!J19,"")</f>
        <v/>
      </c>
      <c r="L20" s="138" t="str">
        <f>IF('業務時間表 Work timetable'!$H19=謝金用出勤表!$AP$2,'業務時間表 Work timetable'!K19,"")</f>
        <v/>
      </c>
      <c r="M20" s="139" t="str">
        <f t="shared" si="2"/>
        <v/>
      </c>
      <c r="N20" s="140"/>
      <c r="O20" s="137" t="str">
        <f>IF('業務時間表 Work timetable'!$L19=謝金用出勤表!$AP$2,'業務時間表 Work timetable'!M19,"")</f>
        <v/>
      </c>
      <c r="P20" s="138" t="str">
        <f>IF('業務時間表 Work timetable'!$L19=謝金用出勤表!$AP$2,'業務時間表 Work timetable'!N19,"")</f>
        <v/>
      </c>
      <c r="Q20" s="138" t="str">
        <f>IF('業務時間表 Work timetable'!$L19=謝金用出勤表!$AP$2,'業務時間表 Work timetable'!O19,"")</f>
        <v/>
      </c>
      <c r="R20" s="139" t="str">
        <f t="shared" si="3"/>
        <v/>
      </c>
      <c r="S20" s="140"/>
      <c r="T20" s="137" t="str">
        <f>IF('業務時間表 Work timetable'!$P19=謝金用出勤表!$AP$2,'業務時間表 Work timetable'!Q19,"")</f>
        <v/>
      </c>
      <c r="U20" s="138" t="str">
        <f>IF('業務時間表 Work timetable'!$P19=謝金用出勤表!$AP$2,'業務時間表 Work timetable'!R19,"")</f>
        <v/>
      </c>
      <c r="V20" s="138" t="str">
        <f>IF('業務時間表 Work timetable'!$P19=謝金用出勤表!$AP$2,'業務時間表 Work timetable'!S19,"")</f>
        <v/>
      </c>
      <c r="W20" s="139" t="str">
        <f t="shared" si="4"/>
        <v/>
      </c>
      <c r="X20" s="127">
        <f t="shared" si="5"/>
        <v>0</v>
      </c>
      <c r="Y20" s="128" t="str">
        <f t="shared" si="0"/>
        <v/>
      </c>
      <c r="Z20" s="129" t="s">
        <v>88</v>
      </c>
      <c r="AA20" s="136"/>
      <c r="AB20" s="131">
        <f t="shared" si="6"/>
        <v>0</v>
      </c>
      <c r="AC20" s="69" t="str">
        <f t="shared" si="9"/>
        <v/>
      </c>
      <c r="AI20" s="4">
        <f>COUNTIF('休日(令和7年度)'!$C$2:$C$25,B20)</f>
        <v>0</v>
      </c>
      <c r="AN20" s="239"/>
      <c r="AO20" s="240"/>
      <c r="AP20" s="240"/>
      <c r="AQ20" s="240"/>
      <c r="AR20" s="240"/>
      <c r="AS20" s="240"/>
      <c r="AT20" s="241"/>
    </row>
    <row r="21" spans="2:46" ht="22.5" customHeight="1" thickBot="1">
      <c r="B21" s="105">
        <f t="shared" si="7"/>
        <v>45761</v>
      </c>
      <c r="C21" s="106" t="str">
        <f t="shared" si="8"/>
        <v>月</v>
      </c>
      <c r="D21" s="99"/>
      <c r="E21" s="132" t="str">
        <f>IF('業務時間表 Work timetable'!$D20=謝金用出勤表!$AP$2,'業務時間表 Work timetable'!E20,"")</f>
        <v/>
      </c>
      <c r="F21" s="133" t="str">
        <f>IF('業務時間表 Work timetable'!$D20=謝金用出勤表!$AP$2,'業務時間表 Work timetable'!F20,"")</f>
        <v/>
      </c>
      <c r="G21" s="133" t="str">
        <f>IF('業務時間表 Work timetable'!$D20=謝金用出勤表!$AP$2,'業務時間表 Work timetable'!G20,"")</f>
        <v/>
      </c>
      <c r="H21" s="134" t="str">
        <f t="shared" si="1"/>
        <v/>
      </c>
      <c r="I21" s="135"/>
      <c r="J21" s="132" t="str">
        <f>IF('業務時間表 Work timetable'!$H20=謝金用出勤表!$AP$2,'業務時間表 Work timetable'!I20,"")</f>
        <v/>
      </c>
      <c r="K21" s="133" t="str">
        <f>IF('業務時間表 Work timetable'!$H20=謝金用出勤表!$AP$2,'業務時間表 Work timetable'!J20,"")</f>
        <v/>
      </c>
      <c r="L21" s="133" t="str">
        <f>IF('業務時間表 Work timetable'!$H20=謝金用出勤表!$AP$2,'業務時間表 Work timetable'!K20,"")</f>
        <v/>
      </c>
      <c r="M21" s="134" t="str">
        <f t="shared" si="2"/>
        <v/>
      </c>
      <c r="N21" s="135"/>
      <c r="O21" s="132" t="str">
        <f>IF('業務時間表 Work timetable'!$L20=謝金用出勤表!$AP$2,'業務時間表 Work timetable'!M20,"")</f>
        <v/>
      </c>
      <c r="P21" s="133" t="str">
        <f>IF('業務時間表 Work timetable'!$L20=謝金用出勤表!$AP$2,'業務時間表 Work timetable'!N20,"")</f>
        <v/>
      </c>
      <c r="Q21" s="133" t="str">
        <f>IF('業務時間表 Work timetable'!$L20=謝金用出勤表!$AP$2,'業務時間表 Work timetable'!O20,"")</f>
        <v/>
      </c>
      <c r="R21" s="134" t="str">
        <f t="shared" si="3"/>
        <v/>
      </c>
      <c r="S21" s="135"/>
      <c r="T21" s="132" t="str">
        <f>IF('業務時間表 Work timetable'!$P20=謝金用出勤表!$AP$2,'業務時間表 Work timetable'!Q20,"")</f>
        <v/>
      </c>
      <c r="U21" s="133" t="str">
        <f>IF('業務時間表 Work timetable'!$P20=謝金用出勤表!$AP$2,'業務時間表 Work timetable'!R20,"")</f>
        <v/>
      </c>
      <c r="V21" s="133" t="str">
        <f>IF('業務時間表 Work timetable'!$P20=謝金用出勤表!$AP$2,'業務時間表 Work timetable'!S20,"")</f>
        <v/>
      </c>
      <c r="W21" s="134" t="str">
        <f t="shared" si="4"/>
        <v/>
      </c>
      <c r="X21" s="127">
        <f t="shared" si="5"/>
        <v>0</v>
      </c>
      <c r="Y21" s="128" t="str">
        <f t="shared" si="0"/>
        <v/>
      </c>
      <c r="Z21" s="129" t="s">
        <v>89</v>
      </c>
      <c r="AA21" s="136"/>
      <c r="AB21" s="131">
        <f t="shared" si="6"/>
        <v>0</v>
      </c>
      <c r="AC21" s="69" t="str">
        <f t="shared" si="9"/>
        <v/>
      </c>
      <c r="AI21" s="4">
        <f>COUNTIF('休日(令和7年度)'!$C$2:$C$25,B21)</f>
        <v>0</v>
      </c>
      <c r="AN21" s="239"/>
      <c r="AO21" s="240"/>
      <c r="AP21" s="240"/>
      <c r="AQ21" s="240"/>
      <c r="AR21" s="240"/>
      <c r="AS21" s="240"/>
      <c r="AT21" s="241"/>
    </row>
    <row r="22" spans="2:46" ht="22.5" customHeight="1" thickBot="1">
      <c r="B22" s="105">
        <f t="shared" si="7"/>
        <v>45762</v>
      </c>
      <c r="C22" s="106" t="str">
        <f t="shared" si="8"/>
        <v>火</v>
      </c>
      <c r="D22" s="99"/>
      <c r="E22" s="137" t="str">
        <f>IF('業務時間表 Work timetable'!$D21=謝金用出勤表!$AP$2,'業務時間表 Work timetable'!E21,"")</f>
        <v/>
      </c>
      <c r="F22" s="138" t="str">
        <f>IF('業務時間表 Work timetable'!$D21=謝金用出勤表!$AP$2,'業務時間表 Work timetable'!F21,"")</f>
        <v/>
      </c>
      <c r="G22" s="138" t="str">
        <f>IF('業務時間表 Work timetable'!$D21=謝金用出勤表!$AP$2,'業務時間表 Work timetable'!G21,"")</f>
        <v/>
      </c>
      <c r="H22" s="139" t="str">
        <f t="shared" si="1"/>
        <v/>
      </c>
      <c r="I22" s="140"/>
      <c r="J22" s="137" t="str">
        <f>IF('業務時間表 Work timetable'!$H21=謝金用出勤表!$AP$2,'業務時間表 Work timetable'!I21,"")</f>
        <v/>
      </c>
      <c r="K22" s="138" t="str">
        <f>IF('業務時間表 Work timetable'!$H21=謝金用出勤表!$AP$2,'業務時間表 Work timetable'!J21,"")</f>
        <v/>
      </c>
      <c r="L22" s="138" t="str">
        <f>IF('業務時間表 Work timetable'!$H21=謝金用出勤表!$AP$2,'業務時間表 Work timetable'!K21,"")</f>
        <v/>
      </c>
      <c r="M22" s="139" t="str">
        <f t="shared" si="2"/>
        <v/>
      </c>
      <c r="N22" s="140"/>
      <c r="O22" s="137" t="str">
        <f>IF('業務時間表 Work timetable'!$L21=謝金用出勤表!$AP$2,'業務時間表 Work timetable'!M21,"")</f>
        <v/>
      </c>
      <c r="P22" s="138" t="str">
        <f>IF('業務時間表 Work timetable'!$L21=謝金用出勤表!$AP$2,'業務時間表 Work timetable'!N21,"")</f>
        <v/>
      </c>
      <c r="Q22" s="138" t="str">
        <f>IF('業務時間表 Work timetable'!$L21=謝金用出勤表!$AP$2,'業務時間表 Work timetable'!O21,"")</f>
        <v/>
      </c>
      <c r="R22" s="139" t="str">
        <f t="shared" si="3"/>
        <v/>
      </c>
      <c r="S22" s="140"/>
      <c r="T22" s="137" t="str">
        <f>IF('業務時間表 Work timetable'!$P21=謝金用出勤表!$AP$2,'業務時間表 Work timetable'!Q21,"")</f>
        <v/>
      </c>
      <c r="U22" s="138" t="str">
        <f>IF('業務時間表 Work timetable'!$P21=謝金用出勤表!$AP$2,'業務時間表 Work timetable'!R21,"")</f>
        <v/>
      </c>
      <c r="V22" s="138" t="str">
        <f>IF('業務時間表 Work timetable'!$P21=謝金用出勤表!$AP$2,'業務時間表 Work timetable'!S21,"")</f>
        <v/>
      </c>
      <c r="W22" s="139" t="str">
        <f t="shared" si="4"/>
        <v/>
      </c>
      <c r="X22" s="127">
        <f t="shared" si="5"/>
        <v>0</v>
      </c>
      <c r="Y22" s="128" t="str">
        <f t="shared" si="0"/>
        <v/>
      </c>
      <c r="Z22" s="129" t="s">
        <v>89</v>
      </c>
      <c r="AA22" s="136"/>
      <c r="AB22" s="131">
        <f t="shared" si="6"/>
        <v>0</v>
      </c>
      <c r="AC22" s="69" t="str">
        <f t="shared" si="9"/>
        <v/>
      </c>
      <c r="AI22" s="4">
        <f>COUNTIF('休日(令和7年度)'!$C$2:$C$25,B22)</f>
        <v>0</v>
      </c>
      <c r="AN22" s="239"/>
      <c r="AO22" s="240"/>
      <c r="AP22" s="240"/>
      <c r="AQ22" s="240"/>
      <c r="AR22" s="240"/>
      <c r="AS22" s="240"/>
      <c r="AT22" s="241"/>
    </row>
    <row r="23" spans="2:46" ht="22.5" customHeight="1" thickBot="1">
      <c r="B23" s="105">
        <f t="shared" si="7"/>
        <v>45763</v>
      </c>
      <c r="C23" s="106" t="str">
        <f t="shared" si="8"/>
        <v>水</v>
      </c>
      <c r="D23" s="99"/>
      <c r="E23" s="132" t="str">
        <f>IF('業務時間表 Work timetable'!$D22=謝金用出勤表!$AP$2,'業務時間表 Work timetable'!E22,"")</f>
        <v/>
      </c>
      <c r="F23" s="133" t="str">
        <f>IF('業務時間表 Work timetable'!$D22=謝金用出勤表!$AP$2,'業務時間表 Work timetable'!F22,"")</f>
        <v/>
      </c>
      <c r="G23" s="133" t="str">
        <f>IF('業務時間表 Work timetable'!$D22=謝金用出勤表!$AP$2,'業務時間表 Work timetable'!G22,"")</f>
        <v/>
      </c>
      <c r="H23" s="134" t="str">
        <f t="shared" si="1"/>
        <v/>
      </c>
      <c r="I23" s="135"/>
      <c r="J23" s="132" t="str">
        <f>IF('業務時間表 Work timetable'!$H22=謝金用出勤表!$AP$2,'業務時間表 Work timetable'!I22,"")</f>
        <v/>
      </c>
      <c r="K23" s="133" t="str">
        <f>IF('業務時間表 Work timetable'!$H22=謝金用出勤表!$AP$2,'業務時間表 Work timetable'!J22,"")</f>
        <v/>
      </c>
      <c r="L23" s="133" t="str">
        <f>IF('業務時間表 Work timetable'!$H22=謝金用出勤表!$AP$2,'業務時間表 Work timetable'!K22,"")</f>
        <v/>
      </c>
      <c r="M23" s="134" t="str">
        <f t="shared" si="2"/>
        <v/>
      </c>
      <c r="N23" s="135"/>
      <c r="O23" s="132" t="str">
        <f>IF('業務時間表 Work timetable'!$L22=謝金用出勤表!$AP$2,'業務時間表 Work timetable'!M22,"")</f>
        <v/>
      </c>
      <c r="P23" s="133" t="str">
        <f>IF('業務時間表 Work timetable'!$L22=謝金用出勤表!$AP$2,'業務時間表 Work timetable'!N22,"")</f>
        <v/>
      </c>
      <c r="Q23" s="133" t="str">
        <f>IF('業務時間表 Work timetable'!$L22=謝金用出勤表!$AP$2,'業務時間表 Work timetable'!O22,"")</f>
        <v/>
      </c>
      <c r="R23" s="134" t="str">
        <f>Q23</f>
        <v/>
      </c>
      <c r="S23" s="135"/>
      <c r="T23" s="132" t="str">
        <f>IF('業務時間表 Work timetable'!$P22=謝金用出勤表!$AP$2,'業務時間表 Work timetable'!Q22,"")</f>
        <v/>
      </c>
      <c r="U23" s="133" t="str">
        <f>IF('業務時間表 Work timetable'!$P22=謝金用出勤表!$AP$2,'業務時間表 Work timetable'!R22,"")</f>
        <v/>
      </c>
      <c r="V23" s="133" t="str">
        <f>IF('業務時間表 Work timetable'!$P22=謝金用出勤表!$AP$2,'業務時間表 Work timetable'!S22,"")</f>
        <v/>
      </c>
      <c r="W23" s="134" t="str">
        <f t="shared" si="4"/>
        <v/>
      </c>
      <c r="X23" s="127">
        <f t="shared" si="5"/>
        <v>0</v>
      </c>
      <c r="Y23" s="128" t="str">
        <f t="shared" si="0"/>
        <v/>
      </c>
      <c r="Z23" s="129" t="s">
        <v>89</v>
      </c>
      <c r="AA23" s="136"/>
      <c r="AB23" s="131">
        <f t="shared" si="6"/>
        <v>0</v>
      </c>
      <c r="AC23" s="69" t="str">
        <f t="shared" si="9"/>
        <v/>
      </c>
      <c r="AI23" s="4">
        <f>COUNTIF('休日(令和7年度)'!$C$2:$C$25,B23)</f>
        <v>0</v>
      </c>
      <c r="AN23" s="239"/>
      <c r="AO23" s="240"/>
      <c r="AP23" s="240"/>
      <c r="AQ23" s="240"/>
      <c r="AR23" s="240"/>
      <c r="AS23" s="240"/>
      <c r="AT23" s="241"/>
    </row>
    <row r="24" spans="2:46" ht="22.5" customHeight="1" thickBot="1">
      <c r="B24" s="105">
        <f t="shared" si="7"/>
        <v>45764</v>
      </c>
      <c r="C24" s="106" t="str">
        <f t="shared" si="8"/>
        <v>木</v>
      </c>
      <c r="D24" s="99"/>
      <c r="E24" s="137" t="str">
        <f>IF('業務時間表 Work timetable'!$D23=謝金用出勤表!$AP$2,'業務時間表 Work timetable'!E23,"")</f>
        <v/>
      </c>
      <c r="F24" s="138" t="str">
        <f>IF('業務時間表 Work timetable'!$D23=謝金用出勤表!$AP$2,'業務時間表 Work timetable'!F23,"")</f>
        <v/>
      </c>
      <c r="G24" s="138" t="str">
        <f>IF('業務時間表 Work timetable'!$D23=謝金用出勤表!$AP$2,'業務時間表 Work timetable'!G23,"")</f>
        <v/>
      </c>
      <c r="H24" s="139" t="str">
        <f t="shared" si="1"/>
        <v/>
      </c>
      <c r="I24" s="140"/>
      <c r="J24" s="137" t="str">
        <f>IF('業務時間表 Work timetable'!$H23=謝金用出勤表!$AP$2,'業務時間表 Work timetable'!I23,"")</f>
        <v/>
      </c>
      <c r="K24" s="138" t="str">
        <f>IF('業務時間表 Work timetable'!$H23=謝金用出勤表!$AP$2,'業務時間表 Work timetable'!J23,"")</f>
        <v/>
      </c>
      <c r="L24" s="138" t="str">
        <f>IF('業務時間表 Work timetable'!$H23=謝金用出勤表!$AP$2,'業務時間表 Work timetable'!K23,"")</f>
        <v/>
      </c>
      <c r="M24" s="139" t="str">
        <f t="shared" si="2"/>
        <v/>
      </c>
      <c r="N24" s="140"/>
      <c r="O24" s="137" t="str">
        <f>IF('業務時間表 Work timetable'!$L23=謝金用出勤表!$AP$2,'業務時間表 Work timetable'!M23,"")</f>
        <v/>
      </c>
      <c r="P24" s="138" t="str">
        <f>IF('業務時間表 Work timetable'!$L23=謝金用出勤表!$AP$2,'業務時間表 Work timetable'!N23,"")</f>
        <v/>
      </c>
      <c r="Q24" s="138" t="str">
        <f>IF('業務時間表 Work timetable'!$L23=謝金用出勤表!$AP$2,'業務時間表 Work timetable'!O23,"")</f>
        <v/>
      </c>
      <c r="R24" s="139" t="str">
        <f t="shared" si="3"/>
        <v/>
      </c>
      <c r="S24" s="140"/>
      <c r="T24" s="137" t="str">
        <f>IF('業務時間表 Work timetable'!$P23=謝金用出勤表!$AP$2,'業務時間表 Work timetable'!Q23,"")</f>
        <v/>
      </c>
      <c r="U24" s="138" t="str">
        <f>IF('業務時間表 Work timetable'!$P23=謝金用出勤表!$AP$2,'業務時間表 Work timetable'!R23,"")</f>
        <v/>
      </c>
      <c r="V24" s="138" t="str">
        <f>IF('業務時間表 Work timetable'!$P23=謝金用出勤表!$AP$2,'業務時間表 Work timetable'!S23,"")</f>
        <v/>
      </c>
      <c r="W24" s="139" t="str">
        <f t="shared" si="4"/>
        <v/>
      </c>
      <c r="X24" s="127">
        <f t="shared" si="5"/>
        <v>0</v>
      </c>
      <c r="Y24" s="128" t="str">
        <f t="shared" si="0"/>
        <v/>
      </c>
      <c r="Z24" s="129" t="s">
        <v>89</v>
      </c>
      <c r="AA24" s="136"/>
      <c r="AB24" s="131">
        <f t="shared" si="6"/>
        <v>0</v>
      </c>
      <c r="AC24" s="69" t="str">
        <f t="shared" si="9"/>
        <v/>
      </c>
      <c r="AI24" s="4">
        <f>COUNTIF('休日(令和7年度)'!$C$2:$C$25,B24)</f>
        <v>0</v>
      </c>
      <c r="AN24" s="239"/>
      <c r="AO24" s="240"/>
      <c r="AP24" s="240"/>
      <c r="AQ24" s="240"/>
      <c r="AR24" s="240"/>
      <c r="AS24" s="240"/>
      <c r="AT24" s="241"/>
    </row>
    <row r="25" spans="2:46" ht="22.5" customHeight="1" thickBot="1">
      <c r="B25" s="105">
        <f t="shared" si="7"/>
        <v>45765</v>
      </c>
      <c r="C25" s="106" t="str">
        <f t="shared" si="8"/>
        <v>金</v>
      </c>
      <c r="D25" s="99"/>
      <c r="E25" s="132" t="str">
        <f>IF('業務時間表 Work timetable'!$D24=謝金用出勤表!$AP$2,'業務時間表 Work timetable'!E24,"")</f>
        <v/>
      </c>
      <c r="F25" s="133" t="str">
        <f>IF('業務時間表 Work timetable'!$D24=謝金用出勤表!$AP$2,'業務時間表 Work timetable'!F24,"")</f>
        <v/>
      </c>
      <c r="G25" s="133" t="str">
        <f>IF('業務時間表 Work timetable'!$D24=謝金用出勤表!$AP$2,'業務時間表 Work timetable'!G24,"")</f>
        <v/>
      </c>
      <c r="H25" s="134" t="str">
        <f t="shared" si="1"/>
        <v/>
      </c>
      <c r="I25" s="135"/>
      <c r="J25" s="132" t="str">
        <f>IF('業務時間表 Work timetable'!$H24=謝金用出勤表!$AP$2,'業務時間表 Work timetable'!I24,"")</f>
        <v/>
      </c>
      <c r="K25" s="133" t="str">
        <f>IF('業務時間表 Work timetable'!$H24=謝金用出勤表!$AP$2,'業務時間表 Work timetable'!J24,"")</f>
        <v/>
      </c>
      <c r="L25" s="133" t="str">
        <f>IF('業務時間表 Work timetable'!$H24=謝金用出勤表!$AP$2,'業務時間表 Work timetable'!K24,"")</f>
        <v/>
      </c>
      <c r="M25" s="134" t="str">
        <f t="shared" si="2"/>
        <v/>
      </c>
      <c r="N25" s="135"/>
      <c r="O25" s="132" t="str">
        <f>IF('業務時間表 Work timetable'!$L24=謝金用出勤表!$AP$2,'業務時間表 Work timetable'!M24,"")</f>
        <v/>
      </c>
      <c r="P25" s="133" t="str">
        <f>IF('業務時間表 Work timetable'!$L24=謝金用出勤表!$AP$2,'業務時間表 Work timetable'!N24,"")</f>
        <v/>
      </c>
      <c r="Q25" s="133" t="str">
        <f>IF('業務時間表 Work timetable'!$L24=謝金用出勤表!$AP$2,'業務時間表 Work timetable'!O24,"")</f>
        <v/>
      </c>
      <c r="R25" s="134" t="str">
        <f t="shared" si="3"/>
        <v/>
      </c>
      <c r="S25" s="135"/>
      <c r="T25" s="132" t="str">
        <f>IF('業務時間表 Work timetable'!$P24=謝金用出勤表!$AP$2,'業務時間表 Work timetable'!Q24,"")</f>
        <v/>
      </c>
      <c r="U25" s="133" t="str">
        <f>IF('業務時間表 Work timetable'!$P24=謝金用出勤表!$AP$2,'業務時間表 Work timetable'!R24,"")</f>
        <v/>
      </c>
      <c r="V25" s="133" t="str">
        <f>IF('業務時間表 Work timetable'!$P24=謝金用出勤表!$AP$2,'業務時間表 Work timetable'!S24,"")</f>
        <v/>
      </c>
      <c r="W25" s="134" t="str">
        <f t="shared" si="4"/>
        <v/>
      </c>
      <c r="X25" s="127">
        <f t="shared" si="5"/>
        <v>0</v>
      </c>
      <c r="Y25" s="128" t="str">
        <f t="shared" si="0"/>
        <v/>
      </c>
      <c r="Z25" s="129" t="s">
        <v>89</v>
      </c>
      <c r="AA25" s="136"/>
      <c r="AB25" s="131">
        <f t="shared" si="6"/>
        <v>0</v>
      </c>
      <c r="AC25" s="69" t="str">
        <f t="shared" si="9"/>
        <v/>
      </c>
      <c r="AI25" s="4">
        <f>COUNTIF('休日(令和7年度)'!$C$2:$C$25,B25)</f>
        <v>0</v>
      </c>
      <c r="AN25" s="239"/>
      <c r="AO25" s="240"/>
      <c r="AP25" s="240"/>
      <c r="AQ25" s="240"/>
      <c r="AR25" s="240"/>
      <c r="AS25" s="240"/>
      <c r="AT25" s="241"/>
    </row>
    <row r="26" spans="2:46" ht="22.5" customHeight="1" thickBot="1">
      <c r="B26" s="105">
        <f t="shared" si="7"/>
        <v>45766</v>
      </c>
      <c r="C26" s="106" t="str">
        <f t="shared" si="8"/>
        <v>土</v>
      </c>
      <c r="D26" s="99"/>
      <c r="E26" s="137" t="str">
        <f>IF('業務時間表 Work timetable'!$D25=謝金用出勤表!$AP$2,'業務時間表 Work timetable'!E25,"")</f>
        <v/>
      </c>
      <c r="F26" s="138" t="str">
        <f>IF('業務時間表 Work timetable'!$D25=謝金用出勤表!$AP$2,'業務時間表 Work timetable'!F25,"")</f>
        <v/>
      </c>
      <c r="G26" s="138" t="str">
        <f>IF('業務時間表 Work timetable'!$D25=謝金用出勤表!$AP$2,'業務時間表 Work timetable'!G25,"")</f>
        <v/>
      </c>
      <c r="H26" s="139" t="str">
        <f t="shared" si="1"/>
        <v/>
      </c>
      <c r="I26" s="140"/>
      <c r="J26" s="137" t="str">
        <f>IF('業務時間表 Work timetable'!$H25=謝金用出勤表!$AP$2,'業務時間表 Work timetable'!I25,"")</f>
        <v/>
      </c>
      <c r="K26" s="138" t="str">
        <f>IF('業務時間表 Work timetable'!$H25=謝金用出勤表!$AP$2,'業務時間表 Work timetable'!J25,"")</f>
        <v/>
      </c>
      <c r="L26" s="138" t="str">
        <f>IF('業務時間表 Work timetable'!$H25=謝金用出勤表!$AP$2,'業務時間表 Work timetable'!K25,"")</f>
        <v/>
      </c>
      <c r="M26" s="139" t="str">
        <f t="shared" si="2"/>
        <v/>
      </c>
      <c r="N26" s="140"/>
      <c r="O26" s="137" t="str">
        <f>IF('業務時間表 Work timetable'!$L25=謝金用出勤表!$AP$2,'業務時間表 Work timetable'!M25,"")</f>
        <v/>
      </c>
      <c r="P26" s="138" t="str">
        <f>IF('業務時間表 Work timetable'!$L25=謝金用出勤表!$AP$2,'業務時間表 Work timetable'!N25,"")</f>
        <v/>
      </c>
      <c r="Q26" s="138" t="str">
        <f>IF('業務時間表 Work timetable'!$L25=謝金用出勤表!$AP$2,'業務時間表 Work timetable'!O25,"")</f>
        <v/>
      </c>
      <c r="R26" s="139" t="str">
        <f t="shared" si="3"/>
        <v/>
      </c>
      <c r="S26" s="140"/>
      <c r="T26" s="137" t="str">
        <f>IF('業務時間表 Work timetable'!$P25=謝金用出勤表!$AP$2,'業務時間表 Work timetable'!Q25,"")</f>
        <v/>
      </c>
      <c r="U26" s="138" t="str">
        <f>IF('業務時間表 Work timetable'!$P25=謝金用出勤表!$AP$2,'業務時間表 Work timetable'!R25,"")</f>
        <v/>
      </c>
      <c r="V26" s="138" t="str">
        <f>IF('業務時間表 Work timetable'!$P25=謝金用出勤表!$AP$2,'業務時間表 Work timetable'!S25,"")</f>
        <v/>
      </c>
      <c r="W26" s="139" t="str">
        <f t="shared" si="4"/>
        <v/>
      </c>
      <c r="X26" s="127">
        <f t="shared" si="5"/>
        <v>0</v>
      </c>
      <c r="Y26" s="128">
        <f t="shared" si="0"/>
        <v>0</v>
      </c>
      <c r="Z26" s="129" t="s">
        <v>88</v>
      </c>
      <c r="AA26" s="136"/>
      <c r="AB26" s="131">
        <f t="shared" si="6"/>
        <v>0</v>
      </c>
      <c r="AC26" s="69" t="str">
        <f t="shared" si="9"/>
        <v/>
      </c>
      <c r="AI26" s="4">
        <f>COUNTIF('休日(令和7年度)'!$C$2:$C$25,B26)</f>
        <v>0</v>
      </c>
      <c r="AN26" s="239"/>
      <c r="AO26" s="240"/>
      <c r="AP26" s="240"/>
      <c r="AQ26" s="240"/>
      <c r="AR26" s="240"/>
      <c r="AS26" s="240"/>
      <c r="AT26" s="241"/>
    </row>
    <row r="27" spans="2:46" ht="22.5" customHeight="1" thickBot="1">
      <c r="B27" s="105">
        <f t="shared" si="7"/>
        <v>45767</v>
      </c>
      <c r="C27" s="106" t="str">
        <f t="shared" si="8"/>
        <v>日</v>
      </c>
      <c r="D27" s="99"/>
      <c r="E27" s="132" t="str">
        <f>IF('業務時間表 Work timetable'!$D26=謝金用出勤表!$AP$2,'業務時間表 Work timetable'!E26,"")</f>
        <v/>
      </c>
      <c r="F27" s="133" t="str">
        <f>IF('業務時間表 Work timetable'!$D26=謝金用出勤表!$AP$2,'業務時間表 Work timetable'!F26,"")</f>
        <v/>
      </c>
      <c r="G27" s="133" t="str">
        <f>IF('業務時間表 Work timetable'!$D26=謝金用出勤表!$AP$2,'業務時間表 Work timetable'!G26,"")</f>
        <v/>
      </c>
      <c r="H27" s="134" t="str">
        <f t="shared" si="1"/>
        <v/>
      </c>
      <c r="I27" s="135"/>
      <c r="J27" s="132" t="str">
        <f>IF('業務時間表 Work timetable'!$H26=謝金用出勤表!$AP$2,'業務時間表 Work timetable'!I26,"")</f>
        <v/>
      </c>
      <c r="K27" s="133" t="str">
        <f>IF('業務時間表 Work timetable'!$H26=謝金用出勤表!$AP$2,'業務時間表 Work timetable'!J26,"")</f>
        <v/>
      </c>
      <c r="L27" s="133" t="str">
        <f>IF('業務時間表 Work timetable'!$H26=謝金用出勤表!$AP$2,'業務時間表 Work timetable'!K26,"")</f>
        <v/>
      </c>
      <c r="M27" s="134" t="str">
        <f t="shared" si="2"/>
        <v/>
      </c>
      <c r="N27" s="135"/>
      <c r="O27" s="132" t="str">
        <f>IF('業務時間表 Work timetable'!$L26=謝金用出勤表!$AP$2,'業務時間表 Work timetable'!M26,"")</f>
        <v/>
      </c>
      <c r="P27" s="133" t="str">
        <f>IF('業務時間表 Work timetable'!$L26=謝金用出勤表!$AP$2,'業務時間表 Work timetable'!N26,"")</f>
        <v/>
      </c>
      <c r="Q27" s="133" t="str">
        <f>IF('業務時間表 Work timetable'!$L26=謝金用出勤表!$AP$2,'業務時間表 Work timetable'!O26,"")</f>
        <v/>
      </c>
      <c r="R27" s="134" t="str">
        <f t="shared" si="3"/>
        <v/>
      </c>
      <c r="S27" s="135"/>
      <c r="T27" s="132" t="str">
        <f>IF('業務時間表 Work timetable'!$P26=謝金用出勤表!$AP$2,'業務時間表 Work timetable'!Q26,"")</f>
        <v/>
      </c>
      <c r="U27" s="133" t="str">
        <f>IF('業務時間表 Work timetable'!$P26=謝金用出勤表!$AP$2,'業務時間表 Work timetable'!R26,"")</f>
        <v/>
      </c>
      <c r="V27" s="133" t="str">
        <f>IF('業務時間表 Work timetable'!$P26=謝金用出勤表!$AP$2,'業務時間表 Work timetable'!S26,"")</f>
        <v/>
      </c>
      <c r="W27" s="134" t="str">
        <f t="shared" si="4"/>
        <v/>
      </c>
      <c r="X27" s="127">
        <f t="shared" si="5"/>
        <v>0</v>
      </c>
      <c r="Y27" s="128" t="str">
        <f t="shared" si="0"/>
        <v/>
      </c>
      <c r="Z27" s="129" t="s">
        <v>89</v>
      </c>
      <c r="AA27" s="136"/>
      <c r="AB27" s="131">
        <f t="shared" si="6"/>
        <v>0</v>
      </c>
      <c r="AC27" s="69" t="str">
        <f t="shared" si="9"/>
        <v/>
      </c>
      <c r="AI27" s="4">
        <f>COUNTIF('休日(令和7年度)'!$C$2:$C$25,B27)</f>
        <v>0</v>
      </c>
      <c r="AN27" s="239"/>
      <c r="AO27" s="240"/>
      <c r="AP27" s="240"/>
      <c r="AQ27" s="240"/>
      <c r="AR27" s="240"/>
      <c r="AS27" s="240"/>
      <c r="AT27" s="241"/>
    </row>
    <row r="28" spans="2:46" ht="22.5" customHeight="1" thickBot="1">
      <c r="B28" s="105">
        <f t="shared" si="7"/>
        <v>45768</v>
      </c>
      <c r="C28" s="106" t="str">
        <f t="shared" si="8"/>
        <v>月</v>
      </c>
      <c r="D28" s="99"/>
      <c r="E28" s="137" t="str">
        <f>IF('業務時間表 Work timetable'!$D27=謝金用出勤表!$AP$2,'業務時間表 Work timetable'!E27,"")</f>
        <v/>
      </c>
      <c r="F28" s="138" t="str">
        <f>IF('業務時間表 Work timetable'!$D27=謝金用出勤表!$AP$2,'業務時間表 Work timetable'!F27,"")</f>
        <v/>
      </c>
      <c r="G28" s="138" t="str">
        <f>IF('業務時間表 Work timetable'!$D27=謝金用出勤表!$AP$2,'業務時間表 Work timetable'!G27,"")</f>
        <v/>
      </c>
      <c r="H28" s="139" t="str">
        <f t="shared" si="1"/>
        <v/>
      </c>
      <c r="I28" s="140"/>
      <c r="J28" s="137" t="str">
        <f>IF('業務時間表 Work timetable'!$H27=謝金用出勤表!$AP$2,'業務時間表 Work timetable'!I27,"")</f>
        <v/>
      </c>
      <c r="K28" s="138" t="str">
        <f>IF('業務時間表 Work timetable'!$H27=謝金用出勤表!$AP$2,'業務時間表 Work timetable'!J27,"")</f>
        <v/>
      </c>
      <c r="L28" s="138" t="str">
        <f>IF('業務時間表 Work timetable'!$H27=謝金用出勤表!$AP$2,'業務時間表 Work timetable'!K27,"")</f>
        <v/>
      </c>
      <c r="M28" s="139" t="str">
        <f t="shared" si="2"/>
        <v/>
      </c>
      <c r="N28" s="140"/>
      <c r="O28" s="137" t="str">
        <f>IF('業務時間表 Work timetable'!$L27=謝金用出勤表!$AP$2,'業務時間表 Work timetable'!M27,"")</f>
        <v/>
      </c>
      <c r="P28" s="138" t="str">
        <f>IF('業務時間表 Work timetable'!$L27=謝金用出勤表!$AP$2,'業務時間表 Work timetable'!N27,"")</f>
        <v/>
      </c>
      <c r="Q28" s="138" t="str">
        <f>IF('業務時間表 Work timetable'!$L27=謝金用出勤表!$AP$2,'業務時間表 Work timetable'!O27,"")</f>
        <v/>
      </c>
      <c r="R28" s="139" t="str">
        <f t="shared" si="3"/>
        <v/>
      </c>
      <c r="S28" s="140"/>
      <c r="T28" s="137" t="str">
        <f>IF('業務時間表 Work timetable'!$P27=謝金用出勤表!$AP$2,'業務時間表 Work timetable'!Q27,"")</f>
        <v/>
      </c>
      <c r="U28" s="138" t="str">
        <f>IF('業務時間表 Work timetable'!$P27=謝金用出勤表!$AP$2,'業務時間表 Work timetable'!R27,"")</f>
        <v/>
      </c>
      <c r="V28" s="138" t="str">
        <f>IF('業務時間表 Work timetable'!$P27=謝金用出勤表!$AP$2,'業務時間表 Work timetable'!S27,"")</f>
        <v/>
      </c>
      <c r="W28" s="139" t="str">
        <f t="shared" si="4"/>
        <v/>
      </c>
      <c r="X28" s="127">
        <f t="shared" si="5"/>
        <v>0</v>
      </c>
      <c r="Y28" s="128" t="str">
        <f t="shared" si="0"/>
        <v/>
      </c>
      <c r="Z28" s="129" t="s">
        <v>89</v>
      </c>
      <c r="AA28" s="136"/>
      <c r="AB28" s="131">
        <f t="shared" si="6"/>
        <v>0</v>
      </c>
      <c r="AC28" s="69" t="str">
        <f t="shared" si="9"/>
        <v/>
      </c>
      <c r="AI28" s="4">
        <f>COUNTIF('休日(令和7年度)'!$C$2:$C$25,B28)</f>
        <v>0</v>
      </c>
      <c r="AN28" s="239"/>
      <c r="AO28" s="240"/>
      <c r="AP28" s="240"/>
      <c r="AQ28" s="240"/>
      <c r="AR28" s="240"/>
      <c r="AS28" s="240"/>
      <c r="AT28" s="241"/>
    </row>
    <row r="29" spans="2:46" ht="22.5" customHeight="1" thickBot="1">
      <c r="B29" s="105">
        <f t="shared" si="7"/>
        <v>45769</v>
      </c>
      <c r="C29" s="106" t="str">
        <f t="shared" si="8"/>
        <v>火</v>
      </c>
      <c r="D29" s="99"/>
      <c r="E29" s="132" t="str">
        <f>IF('業務時間表 Work timetable'!$D28=謝金用出勤表!$AP$2,'業務時間表 Work timetable'!E28,"")</f>
        <v/>
      </c>
      <c r="F29" s="133" t="str">
        <f>IF('業務時間表 Work timetable'!$D28=謝金用出勤表!$AP$2,'業務時間表 Work timetable'!F28,"")</f>
        <v/>
      </c>
      <c r="G29" s="133" t="str">
        <f>IF('業務時間表 Work timetable'!$D28=謝金用出勤表!$AP$2,'業務時間表 Work timetable'!G28,"")</f>
        <v/>
      </c>
      <c r="H29" s="134" t="str">
        <f t="shared" si="1"/>
        <v/>
      </c>
      <c r="I29" s="135"/>
      <c r="J29" s="132" t="str">
        <f>IF('業務時間表 Work timetable'!$H28=謝金用出勤表!$AP$2,'業務時間表 Work timetable'!I28,"")</f>
        <v/>
      </c>
      <c r="K29" s="133" t="str">
        <f>IF('業務時間表 Work timetable'!$H28=謝金用出勤表!$AP$2,'業務時間表 Work timetable'!J28,"")</f>
        <v/>
      </c>
      <c r="L29" s="133" t="str">
        <f>IF('業務時間表 Work timetable'!$H28=謝金用出勤表!$AP$2,'業務時間表 Work timetable'!K28,"")</f>
        <v/>
      </c>
      <c r="M29" s="134" t="str">
        <f t="shared" si="2"/>
        <v/>
      </c>
      <c r="N29" s="135"/>
      <c r="O29" s="132" t="str">
        <f>IF('業務時間表 Work timetable'!$L28=謝金用出勤表!$AP$2,'業務時間表 Work timetable'!M28,"")</f>
        <v/>
      </c>
      <c r="P29" s="133" t="str">
        <f>IF('業務時間表 Work timetable'!$L28=謝金用出勤表!$AP$2,'業務時間表 Work timetable'!N28,"")</f>
        <v/>
      </c>
      <c r="Q29" s="133" t="str">
        <f>IF('業務時間表 Work timetable'!$L28=謝金用出勤表!$AP$2,'業務時間表 Work timetable'!O28,"")</f>
        <v/>
      </c>
      <c r="R29" s="134" t="str">
        <f t="shared" si="3"/>
        <v/>
      </c>
      <c r="S29" s="135"/>
      <c r="T29" s="132" t="str">
        <f>IF('業務時間表 Work timetable'!$P28=謝金用出勤表!$AP$2,'業務時間表 Work timetable'!Q28,"")</f>
        <v/>
      </c>
      <c r="U29" s="133" t="str">
        <f>IF('業務時間表 Work timetable'!$P28=謝金用出勤表!$AP$2,'業務時間表 Work timetable'!R28,"")</f>
        <v/>
      </c>
      <c r="V29" s="133" t="str">
        <f>IF('業務時間表 Work timetable'!$P28=謝金用出勤表!$AP$2,'業務時間表 Work timetable'!S28,"")</f>
        <v/>
      </c>
      <c r="W29" s="134" t="str">
        <f t="shared" si="4"/>
        <v/>
      </c>
      <c r="X29" s="127">
        <f t="shared" si="5"/>
        <v>0</v>
      </c>
      <c r="Y29" s="128" t="str">
        <f t="shared" si="0"/>
        <v/>
      </c>
      <c r="Z29" s="129" t="s">
        <v>89</v>
      </c>
      <c r="AA29" s="136"/>
      <c r="AB29" s="131">
        <f t="shared" si="6"/>
        <v>0</v>
      </c>
      <c r="AC29" s="69" t="str">
        <f t="shared" si="9"/>
        <v/>
      </c>
      <c r="AI29" s="4">
        <f>COUNTIF('休日(令和7年度)'!$C$2:$C$25,B29)</f>
        <v>0</v>
      </c>
      <c r="AN29" s="239"/>
      <c r="AO29" s="240"/>
      <c r="AP29" s="240"/>
      <c r="AQ29" s="240"/>
      <c r="AR29" s="240"/>
      <c r="AS29" s="240"/>
      <c r="AT29" s="241"/>
    </row>
    <row r="30" spans="2:46" ht="22.5" customHeight="1" thickBot="1">
      <c r="B30" s="105">
        <f t="shared" si="7"/>
        <v>45770</v>
      </c>
      <c r="C30" s="106" t="str">
        <f t="shared" si="8"/>
        <v>水</v>
      </c>
      <c r="D30" s="99"/>
      <c r="E30" s="137" t="str">
        <f>IF('業務時間表 Work timetable'!$D29=謝金用出勤表!$AP$2,'業務時間表 Work timetable'!E29,"")</f>
        <v/>
      </c>
      <c r="F30" s="138" t="str">
        <f>IF('業務時間表 Work timetable'!$D29=謝金用出勤表!$AP$2,'業務時間表 Work timetable'!F29,"")</f>
        <v/>
      </c>
      <c r="G30" s="138" t="str">
        <f>IF('業務時間表 Work timetable'!$D29=謝金用出勤表!$AP$2,'業務時間表 Work timetable'!G29,"")</f>
        <v/>
      </c>
      <c r="H30" s="139" t="str">
        <f t="shared" si="1"/>
        <v/>
      </c>
      <c r="I30" s="140"/>
      <c r="J30" s="137" t="str">
        <f>IF('業務時間表 Work timetable'!$H29=謝金用出勤表!$AP$2,'業務時間表 Work timetable'!I29,"")</f>
        <v/>
      </c>
      <c r="K30" s="138" t="str">
        <f>IF('業務時間表 Work timetable'!$H29=謝金用出勤表!$AP$2,'業務時間表 Work timetable'!J29,"")</f>
        <v/>
      </c>
      <c r="L30" s="138" t="str">
        <f>IF('業務時間表 Work timetable'!$H29=謝金用出勤表!$AP$2,'業務時間表 Work timetable'!K29,"")</f>
        <v/>
      </c>
      <c r="M30" s="139" t="str">
        <f t="shared" si="2"/>
        <v/>
      </c>
      <c r="N30" s="140"/>
      <c r="O30" s="137" t="str">
        <f>IF('業務時間表 Work timetable'!$L29=謝金用出勤表!$AP$2,'業務時間表 Work timetable'!M29,"")</f>
        <v/>
      </c>
      <c r="P30" s="138" t="str">
        <f>IF('業務時間表 Work timetable'!$L29=謝金用出勤表!$AP$2,'業務時間表 Work timetable'!N29,"")</f>
        <v/>
      </c>
      <c r="Q30" s="138" t="str">
        <f>IF('業務時間表 Work timetable'!$L29=謝金用出勤表!$AP$2,'業務時間表 Work timetable'!O29,"")</f>
        <v/>
      </c>
      <c r="R30" s="139" t="str">
        <f t="shared" si="3"/>
        <v/>
      </c>
      <c r="S30" s="140"/>
      <c r="T30" s="137" t="str">
        <f>IF('業務時間表 Work timetable'!$P29=謝金用出勤表!$AP$2,'業務時間表 Work timetable'!Q29,"")</f>
        <v/>
      </c>
      <c r="U30" s="138" t="str">
        <f>IF('業務時間表 Work timetable'!$P29=謝金用出勤表!$AP$2,'業務時間表 Work timetable'!R29,"")</f>
        <v/>
      </c>
      <c r="V30" s="138" t="str">
        <f>IF('業務時間表 Work timetable'!$P29=謝金用出勤表!$AP$2,'業務時間表 Work timetable'!S29,"")</f>
        <v/>
      </c>
      <c r="W30" s="139" t="str">
        <f t="shared" si="4"/>
        <v/>
      </c>
      <c r="X30" s="127">
        <f t="shared" si="5"/>
        <v>0</v>
      </c>
      <c r="Y30" s="128" t="str">
        <f t="shared" si="0"/>
        <v/>
      </c>
      <c r="Z30" s="129" t="s">
        <v>89</v>
      </c>
      <c r="AA30" s="136"/>
      <c r="AB30" s="131">
        <f t="shared" si="6"/>
        <v>0</v>
      </c>
      <c r="AC30" s="69" t="str">
        <f t="shared" si="9"/>
        <v/>
      </c>
      <c r="AI30" s="4">
        <f>COUNTIF('休日(令和7年度)'!$C$2:$C$25,B30)</f>
        <v>0</v>
      </c>
      <c r="AN30" s="239"/>
      <c r="AO30" s="240"/>
      <c r="AP30" s="240"/>
      <c r="AQ30" s="240"/>
      <c r="AR30" s="240"/>
      <c r="AS30" s="240"/>
      <c r="AT30" s="241"/>
    </row>
    <row r="31" spans="2:46" ht="22.5" customHeight="1" thickBot="1">
      <c r="B31" s="105">
        <f t="shared" si="7"/>
        <v>45771</v>
      </c>
      <c r="C31" s="106" t="str">
        <f t="shared" si="8"/>
        <v>木</v>
      </c>
      <c r="D31" s="99"/>
      <c r="E31" s="132" t="str">
        <f>IF('業務時間表 Work timetable'!$D30=謝金用出勤表!$AP$2,'業務時間表 Work timetable'!E30,"")</f>
        <v/>
      </c>
      <c r="F31" s="133" t="str">
        <f>IF('業務時間表 Work timetable'!$D30=謝金用出勤表!$AP$2,'業務時間表 Work timetable'!F30,"")</f>
        <v/>
      </c>
      <c r="G31" s="133" t="str">
        <f>IF('業務時間表 Work timetable'!$D30=謝金用出勤表!$AP$2,'業務時間表 Work timetable'!G30,"")</f>
        <v/>
      </c>
      <c r="H31" s="134" t="str">
        <f t="shared" si="1"/>
        <v/>
      </c>
      <c r="I31" s="135"/>
      <c r="J31" s="132" t="str">
        <f>IF('業務時間表 Work timetable'!$H30=謝金用出勤表!$AP$2,'業務時間表 Work timetable'!I30,"")</f>
        <v/>
      </c>
      <c r="K31" s="133" t="str">
        <f>IF('業務時間表 Work timetable'!$H30=謝金用出勤表!$AP$2,'業務時間表 Work timetable'!J30,"")</f>
        <v/>
      </c>
      <c r="L31" s="133" t="str">
        <f>IF('業務時間表 Work timetable'!$H30=謝金用出勤表!$AP$2,'業務時間表 Work timetable'!K30,"")</f>
        <v/>
      </c>
      <c r="M31" s="134" t="str">
        <f t="shared" si="2"/>
        <v/>
      </c>
      <c r="N31" s="135"/>
      <c r="O31" s="132" t="str">
        <f>IF('業務時間表 Work timetable'!$L30=謝金用出勤表!$AP$2,'業務時間表 Work timetable'!M30,"")</f>
        <v/>
      </c>
      <c r="P31" s="133" t="str">
        <f>IF('業務時間表 Work timetable'!$L30=謝金用出勤表!$AP$2,'業務時間表 Work timetable'!N30,"")</f>
        <v/>
      </c>
      <c r="Q31" s="133" t="str">
        <f>IF('業務時間表 Work timetable'!$L30=謝金用出勤表!$AP$2,'業務時間表 Work timetable'!O30,"")</f>
        <v/>
      </c>
      <c r="R31" s="134" t="str">
        <f t="shared" si="3"/>
        <v/>
      </c>
      <c r="S31" s="135"/>
      <c r="T31" s="132" t="str">
        <f>IF('業務時間表 Work timetable'!$P30=謝金用出勤表!$AP$2,'業務時間表 Work timetable'!Q30,"")</f>
        <v/>
      </c>
      <c r="U31" s="133" t="str">
        <f>IF('業務時間表 Work timetable'!$P30=謝金用出勤表!$AP$2,'業務時間表 Work timetable'!R30,"")</f>
        <v/>
      </c>
      <c r="V31" s="133" t="str">
        <f>IF('業務時間表 Work timetable'!$P30=謝金用出勤表!$AP$2,'業務時間表 Work timetable'!S30,"")</f>
        <v/>
      </c>
      <c r="W31" s="134" t="str">
        <f t="shared" si="4"/>
        <v/>
      </c>
      <c r="X31" s="127">
        <f t="shared" si="5"/>
        <v>0</v>
      </c>
      <c r="Y31" s="128" t="str">
        <f t="shared" si="0"/>
        <v/>
      </c>
      <c r="Z31" s="129" t="s">
        <v>89</v>
      </c>
      <c r="AA31" s="136"/>
      <c r="AB31" s="131">
        <f t="shared" si="6"/>
        <v>0</v>
      </c>
      <c r="AC31" s="69" t="str">
        <f t="shared" si="9"/>
        <v/>
      </c>
      <c r="AI31" s="4">
        <f>COUNTIF('休日(令和7年度)'!$C$2:$C$25,B31)</f>
        <v>0</v>
      </c>
      <c r="AN31" s="239"/>
      <c r="AO31" s="240"/>
      <c r="AP31" s="240"/>
      <c r="AQ31" s="240"/>
      <c r="AR31" s="240"/>
      <c r="AS31" s="240"/>
      <c r="AT31" s="241"/>
    </row>
    <row r="32" spans="2:46" ht="22.5" customHeight="1" thickBot="1">
      <c r="B32" s="105">
        <f t="shared" si="7"/>
        <v>45772</v>
      </c>
      <c r="C32" s="106" t="str">
        <f t="shared" si="8"/>
        <v>金</v>
      </c>
      <c r="D32" s="99"/>
      <c r="E32" s="137" t="str">
        <f>IF('業務時間表 Work timetable'!$D31=謝金用出勤表!$AP$2,'業務時間表 Work timetable'!E31,"")</f>
        <v/>
      </c>
      <c r="F32" s="138" t="str">
        <f>IF('業務時間表 Work timetable'!$D31=謝金用出勤表!$AP$2,'業務時間表 Work timetable'!F31,"")</f>
        <v/>
      </c>
      <c r="G32" s="138" t="str">
        <f>IF('業務時間表 Work timetable'!$D31=謝金用出勤表!$AP$2,'業務時間表 Work timetable'!G31,"")</f>
        <v/>
      </c>
      <c r="H32" s="139" t="str">
        <f t="shared" si="1"/>
        <v/>
      </c>
      <c r="I32" s="140"/>
      <c r="J32" s="137" t="str">
        <f>IF('業務時間表 Work timetable'!$H31=謝金用出勤表!$AP$2,'業務時間表 Work timetable'!I31,"")</f>
        <v/>
      </c>
      <c r="K32" s="138" t="str">
        <f>IF('業務時間表 Work timetable'!$H31=謝金用出勤表!$AP$2,'業務時間表 Work timetable'!J31,"")</f>
        <v/>
      </c>
      <c r="L32" s="138" t="str">
        <f>IF('業務時間表 Work timetable'!$H31=謝金用出勤表!$AP$2,'業務時間表 Work timetable'!K31,"")</f>
        <v/>
      </c>
      <c r="M32" s="139" t="str">
        <f t="shared" si="2"/>
        <v/>
      </c>
      <c r="N32" s="140"/>
      <c r="O32" s="137" t="str">
        <f>IF('業務時間表 Work timetable'!$L31=謝金用出勤表!$AP$2,'業務時間表 Work timetable'!M31,"")</f>
        <v/>
      </c>
      <c r="P32" s="138" t="str">
        <f>IF('業務時間表 Work timetable'!$L31=謝金用出勤表!$AP$2,'業務時間表 Work timetable'!N31,"")</f>
        <v/>
      </c>
      <c r="Q32" s="138" t="str">
        <f>IF('業務時間表 Work timetable'!$L31=謝金用出勤表!$AP$2,'業務時間表 Work timetable'!O31,"")</f>
        <v/>
      </c>
      <c r="R32" s="139" t="str">
        <f t="shared" si="3"/>
        <v/>
      </c>
      <c r="S32" s="140"/>
      <c r="T32" s="137" t="str">
        <f>IF('業務時間表 Work timetable'!$P31=謝金用出勤表!$AP$2,'業務時間表 Work timetable'!Q31,"")</f>
        <v/>
      </c>
      <c r="U32" s="138" t="str">
        <f>IF('業務時間表 Work timetable'!$P31=謝金用出勤表!$AP$2,'業務時間表 Work timetable'!R31,"")</f>
        <v/>
      </c>
      <c r="V32" s="138" t="str">
        <f>IF('業務時間表 Work timetable'!$P31=謝金用出勤表!$AP$2,'業務時間表 Work timetable'!S31,"")</f>
        <v/>
      </c>
      <c r="W32" s="139" t="str">
        <f t="shared" si="4"/>
        <v/>
      </c>
      <c r="X32" s="127">
        <f t="shared" si="5"/>
        <v>0</v>
      </c>
      <c r="Y32" s="128" t="str">
        <f t="shared" si="0"/>
        <v/>
      </c>
      <c r="Z32" s="129" t="s">
        <v>89</v>
      </c>
      <c r="AA32" s="136"/>
      <c r="AB32" s="131">
        <f t="shared" si="6"/>
        <v>0</v>
      </c>
      <c r="AC32" s="69" t="str">
        <f t="shared" si="9"/>
        <v/>
      </c>
      <c r="AI32" s="4">
        <f>COUNTIF('休日(令和7年度)'!$C$2:$C$25,B32)</f>
        <v>0</v>
      </c>
      <c r="AN32" s="239"/>
      <c r="AO32" s="240"/>
      <c r="AP32" s="240"/>
      <c r="AQ32" s="240"/>
      <c r="AR32" s="240"/>
      <c r="AS32" s="240"/>
      <c r="AT32" s="241"/>
    </row>
    <row r="33" spans="2:46" ht="22.5" customHeight="1" thickBot="1">
      <c r="B33" s="105">
        <f t="shared" si="7"/>
        <v>45773</v>
      </c>
      <c r="C33" s="106" t="str">
        <f t="shared" si="8"/>
        <v>土</v>
      </c>
      <c r="D33" s="99"/>
      <c r="E33" s="132" t="str">
        <f>IF('業務時間表 Work timetable'!$D32=謝金用出勤表!$AP$2,'業務時間表 Work timetable'!E32,"")</f>
        <v/>
      </c>
      <c r="F33" s="133" t="str">
        <f>IF('業務時間表 Work timetable'!$D32=謝金用出勤表!$AP$2,'業務時間表 Work timetable'!F32,"")</f>
        <v/>
      </c>
      <c r="G33" s="133" t="str">
        <f>IF('業務時間表 Work timetable'!$D32=謝金用出勤表!$AP$2,'業務時間表 Work timetable'!G32,"")</f>
        <v/>
      </c>
      <c r="H33" s="134" t="str">
        <f t="shared" si="1"/>
        <v/>
      </c>
      <c r="I33" s="135"/>
      <c r="J33" s="132" t="str">
        <f>IF('業務時間表 Work timetable'!$H32=謝金用出勤表!$AP$2,'業務時間表 Work timetable'!I32,"")</f>
        <v/>
      </c>
      <c r="K33" s="133" t="str">
        <f>IF('業務時間表 Work timetable'!$H32=謝金用出勤表!$AP$2,'業務時間表 Work timetable'!J32,"")</f>
        <v/>
      </c>
      <c r="L33" s="133" t="str">
        <f>IF('業務時間表 Work timetable'!$H32=謝金用出勤表!$AP$2,'業務時間表 Work timetable'!K32,"")</f>
        <v/>
      </c>
      <c r="M33" s="134" t="str">
        <f t="shared" si="2"/>
        <v/>
      </c>
      <c r="N33" s="135"/>
      <c r="O33" s="132" t="str">
        <f>IF('業務時間表 Work timetable'!$L32=謝金用出勤表!$AP$2,'業務時間表 Work timetable'!M32,"")</f>
        <v/>
      </c>
      <c r="P33" s="133" t="str">
        <f>IF('業務時間表 Work timetable'!$L32=謝金用出勤表!$AP$2,'業務時間表 Work timetable'!N32,"")</f>
        <v/>
      </c>
      <c r="Q33" s="133" t="str">
        <f>IF('業務時間表 Work timetable'!$L32=謝金用出勤表!$AP$2,'業務時間表 Work timetable'!O32,"")</f>
        <v/>
      </c>
      <c r="R33" s="134" t="str">
        <f t="shared" si="3"/>
        <v/>
      </c>
      <c r="S33" s="135"/>
      <c r="T33" s="132" t="str">
        <f>IF('業務時間表 Work timetable'!$P32=謝金用出勤表!$AP$2,'業務時間表 Work timetable'!Q32,"")</f>
        <v/>
      </c>
      <c r="U33" s="133" t="str">
        <f>IF('業務時間表 Work timetable'!$P32=謝金用出勤表!$AP$2,'業務時間表 Work timetable'!R32,"")</f>
        <v/>
      </c>
      <c r="V33" s="133" t="str">
        <f>IF('業務時間表 Work timetable'!$P32=謝金用出勤表!$AP$2,'業務時間表 Work timetable'!S32,"")</f>
        <v/>
      </c>
      <c r="W33" s="134" t="str">
        <f t="shared" si="4"/>
        <v/>
      </c>
      <c r="X33" s="127">
        <f t="shared" si="5"/>
        <v>0</v>
      </c>
      <c r="Y33" s="128">
        <f t="shared" si="0"/>
        <v>0</v>
      </c>
      <c r="Z33" s="129" t="s">
        <v>88</v>
      </c>
      <c r="AA33" s="136"/>
      <c r="AB33" s="131">
        <f t="shared" si="6"/>
        <v>0</v>
      </c>
      <c r="AC33" s="69" t="str">
        <f t="shared" si="9"/>
        <v/>
      </c>
      <c r="AI33" s="4">
        <f>COUNTIF('休日(令和7年度)'!$C$2:$C$25,B33)</f>
        <v>0</v>
      </c>
      <c r="AN33" s="239"/>
      <c r="AO33" s="240"/>
      <c r="AP33" s="240"/>
      <c r="AQ33" s="240"/>
      <c r="AR33" s="240"/>
      <c r="AS33" s="240"/>
      <c r="AT33" s="241"/>
    </row>
    <row r="34" spans="2:46" ht="22.5" customHeight="1" thickBot="1">
      <c r="B34" s="105">
        <f t="shared" si="7"/>
        <v>45774</v>
      </c>
      <c r="C34" s="106" t="str">
        <f t="shared" si="8"/>
        <v>日</v>
      </c>
      <c r="D34" s="99"/>
      <c r="E34" s="137" t="str">
        <f>IF('業務時間表 Work timetable'!$D33=謝金用出勤表!$AP$2,'業務時間表 Work timetable'!E33,"")</f>
        <v/>
      </c>
      <c r="F34" s="138" t="str">
        <f>IF('業務時間表 Work timetable'!$D33=謝金用出勤表!$AP$2,'業務時間表 Work timetable'!F33,"")</f>
        <v/>
      </c>
      <c r="G34" s="138" t="str">
        <f>IF('業務時間表 Work timetable'!$D33=謝金用出勤表!$AP$2,'業務時間表 Work timetable'!G33,"")</f>
        <v/>
      </c>
      <c r="H34" s="139" t="str">
        <f t="shared" si="1"/>
        <v/>
      </c>
      <c r="I34" s="140"/>
      <c r="J34" s="137" t="str">
        <f>IF('業務時間表 Work timetable'!$H33=謝金用出勤表!$AP$2,'業務時間表 Work timetable'!I33,"")</f>
        <v/>
      </c>
      <c r="K34" s="138" t="str">
        <f>IF('業務時間表 Work timetable'!$H33=謝金用出勤表!$AP$2,'業務時間表 Work timetable'!J33,"")</f>
        <v/>
      </c>
      <c r="L34" s="138" t="str">
        <f>IF('業務時間表 Work timetable'!$H33=謝金用出勤表!$AP$2,'業務時間表 Work timetable'!K33,"")</f>
        <v/>
      </c>
      <c r="M34" s="139" t="str">
        <f t="shared" si="2"/>
        <v/>
      </c>
      <c r="N34" s="140"/>
      <c r="O34" s="137" t="str">
        <f>IF('業務時間表 Work timetable'!$L33=謝金用出勤表!$AP$2,'業務時間表 Work timetable'!M33,"")</f>
        <v/>
      </c>
      <c r="P34" s="138" t="str">
        <f>IF('業務時間表 Work timetable'!$L33=謝金用出勤表!$AP$2,'業務時間表 Work timetable'!N33,"")</f>
        <v/>
      </c>
      <c r="Q34" s="138" t="str">
        <f>IF('業務時間表 Work timetable'!$L33=謝金用出勤表!$AP$2,'業務時間表 Work timetable'!O33,"")</f>
        <v/>
      </c>
      <c r="R34" s="139" t="str">
        <f t="shared" si="3"/>
        <v/>
      </c>
      <c r="S34" s="140"/>
      <c r="T34" s="137" t="str">
        <f>IF('業務時間表 Work timetable'!$P33=謝金用出勤表!$AP$2,'業務時間表 Work timetable'!Q33,"")</f>
        <v/>
      </c>
      <c r="U34" s="138" t="str">
        <f>IF('業務時間表 Work timetable'!$P33=謝金用出勤表!$AP$2,'業務時間表 Work timetable'!R33,"")</f>
        <v/>
      </c>
      <c r="V34" s="138" t="str">
        <f>IF('業務時間表 Work timetable'!$P33=謝金用出勤表!$AP$2,'業務時間表 Work timetable'!S33,"")</f>
        <v/>
      </c>
      <c r="W34" s="139" t="str">
        <f t="shared" si="4"/>
        <v/>
      </c>
      <c r="X34" s="127">
        <f t="shared" si="5"/>
        <v>0</v>
      </c>
      <c r="Y34" s="128" t="str">
        <f t="shared" si="0"/>
        <v/>
      </c>
      <c r="Z34" s="129" t="s">
        <v>88</v>
      </c>
      <c r="AA34" s="136"/>
      <c r="AB34" s="131">
        <f t="shared" si="6"/>
        <v>0</v>
      </c>
      <c r="AC34" s="69" t="str">
        <f t="shared" si="9"/>
        <v/>
      </c>
      <c r="AI34" s="4">
        <f>COUNTIF('休日(令和7年度)'!$C$2:$C$25,B34)</f>
        <v>0</v>
      </c>
      <c r="AN34" s="239"/>
      <c r="AO34" s="240"/>
      <c r="AP34" s="240"/>
      <c r="AQ34" s="240"/>
      <c r="AR34" s="240"/>
      <c r="AS34" s="240"/>
      <c r="AT34" s="241"/>
    </row>
    <row r="35" spans="2:46" ht="22.5" customHeight="1" thickBot="1">
      <c r="B35" s="105">
        <f t="shared" si="7"/>
        <v>45775</v>
      </c>
      <c r="C35" s="106" t="str">
        <f t="shared" si="8"/>
        <v>月</v>
      </c>
      <c r="D35" s="99"/>
      <c r="E35" s="132" t="str">
        <f>IF('業務時間表 Work timetable'!$D34=謝金用出勤表!$AP$2,'業務時間表 Work timetable'!E34,"")</f>
        <v/>
      </c>
      <c r="F35" s="133" t="str">
        <f>IF('業務時間表 Work timetable'!$D34=謝金用出勤表!$AP$2,'業務時間表 Work timetable'!F34,"")</f>
        <v/>
      </c>
      <c r="G35" s="133" t="str">
        <f>IF('業務時間表 Work timetable'!$D34=謝金用出勤表!$AP$2,'業務時間表 Work timetable'!G34,"")</f>
        <v/>
      </c>
      <c r="H35" s="134" t="str">
        <f t="shared" si="1"/>
        <v/>
      </c>
      <c r="I35" s="135"/>
      <c r="J35" s="132" t="str">
        <f>IF('業務時間表 Work timetable'!$H34=謝金用出勤表!$AP$2,'業務時間表 Work timetable'!I34,"")</f>
        <v/>
      </c>
      <c r="K35" s="133" t="str">
        <f>IF('業務時間表 Work timetable'!$H34=謝金用出勤表!$AP$2,'業務時間表 Work timetable'!J34,"")</f>
        <v/>
      </c>
      <c r="L35" s="133" t="str">
        <f>IF('業務時間表 Work timetable'!$H34=謝金用出勤表!$AP$2,'業務時間表 Work timetable'!K34,"")</f>
        <v/>
      </c>
      <c r="M35" s="134" t="str">
        <f t="shared" si="2"/>
        <v/>
      </c>
      <c r="N35" s="135"/>
      <c r="O35" s="132" t="str">
        <f>IF('業務時間表 Work timetable'!$L34=謝金用出勤表!$AP$2,'業務時間表 Work timetable'!M34,"")</f>
        <v/>
      </c>
      <c r="P35" s="133" t="str">
        <f>IF('業務時間表 Work timetable'!$L34=謝金用出勤表!$AP$2,'業務時間表 Work timetable'!N34,"")</f>
        <v/>
      </c>
      <c r="Q35" s="133" t="str">
        <f>IF('業務時間表 Work timetable'!$L34=謝金用出勤表!$AP$2,'業務時間表 Work timetable'!O34,"")</f>
        <v/>
      </c>
      <c r="R35" s="134" t="str">
        <f t="shared" si="3"/>
        <v/>
      </c>
      <c r="S35" s="135"/>
      <c r="T35" s="132" t="str">
        <f>IF('業務時間表 Work timetable'!$P34=謝金用出勤表!$AP$2,'業務時間表 Work timetable'!Q34,"")</f>
        <v/>
      </c>
      <c r="U35" s="133" t="str">
        <f>IF('業務時間表 Work timetable'!$P34=謝金用出勤表!$AP$2,'業務時間表 Work timetable'!R34,"")</f>
        <v/>
      </c>
      <c r="V35" s="133" t="str">
        <f>IF('業務時間表 Work timetable'!$P34=謝金用出勤表!$AP$2,'業務時間表 Work timetable'!S34,"")</f>
        <v/>
      </c>
      <c r="W35" s="134" t="str">
        <f t="shared" si="4"/>
        <v/>
      </c>
      <c r="X35" s="127">
        <f t="shared" si="5"/>
        <v>0</v>
      </c>
      <c r="Y35" s="128" t="str">
        <f t="shared" si="0"/>
        <v/>
      </c>
      <c r="Z35" s="129" t="s">
        <v>89</v>
      </c>
      <c r="AA35" s="136"/>
      <c r="AB35" s="131">
        <f t="shared" si="6"/>
        <v>0</v>
      </c>
      <c r="AC35" s="69" t="str">
        <f t="shared" si="9"/>
        <v/>
      </c>
      <c r="AI35" s="4">
        <f>COUNTIF('休日(令和7年度)'!$C$2:$C$25,B35)</f>
        <v>0</v>
      </c>
      <c r="AN35" s="239"/>
      <c r="AO35" s="240"/>
      <c r="AP35" s="240"/>
      <c r="AQ35" s="240"/>
      <c r="AR35" s="240"/>
      <c r="AS35" s="240"/>
      <c r="AT35" s="241"/>
    </row>
    <row r="36" spans="2:46" ht="22.5" customHeight="1" thickBot="1">
      <c r="B36" s="105">
        <f>IF(B35="","",IF($G$3&gt;B35,B35+1))</f>
        <v>45776</v>
      </c>
      <c r="C36" s="106" t="str">
        <f t="shared" si="8"/>
        <v>火</v>
      </c>
      <c r="D36" s="99"/>
      <c r="E36" s="137" t="str">
        <f>IF('業務時間表 Work timetable'!$D35=謝金用出勤表!$AP$2,'業務時間表 Work timetable'!E35,"")</f>
        <v/>
      </c>
      <c r="F36" s="138" t="str">
        <f>IF('業務時間表 Work timetable'!$D35=謝金用出勤表!$AP$2,'業務時間表 Work timetable'!F35,"")</f>
        <v/>
      </c>
      <c r="G36" s="138" t="str">
        <f>IF('業務時間表 Work timetable'!$D35=謝金用出勤表!$AP$2,'業務時間表 Work timetable'!G35,"")</f>
        <v/>
      </c>
      <c r="H36" s="139" t="str">
        <f t="shared" si="1"/>
        <v/>
      </c>
      <c r="I36" s="140"/>
      <c r="J36" s="137" t="str">
        <f>IF('業務時間表 Work timetable'!$H35=謝金用出勤表!$AP$2,'業務時間表 Work timetable'!I35,"")</f>
        <v/>
      </c>
      <c r="K36" s="138" t="str">
        <f>IF('業務時間表 Work timetable'!$H35=謝金用出勤表!$AP$2,'業務時間表 Work timetable'!J35,"")</f>
        <v/>
      </c>
      <c r="L36" s="138" t="str">
        <f>IF('業務時間表 Work timetable'!$H35=謝金用出勤表!$AP$2,'業務時間表 Work timetable'!K35,"")</f>
        <v/>
      </c>
      <c r="M36" s="139" t="str">
        <f t="shared" si="2"/>
        <v/>
      </c>
      <c r="N36" s="140"/>
      <c r="O36" s="137" t="str">
        <f>IF('業務時間表 Work timetable'!$L35=謝金用出勤表!$AP$2,'業務時間表 Work timetable'!M35,"")</f>
        <v/>
      </c>
      <c r="P36" s="138" t="str">
        <f>IF('業務時間表 Work timetable'!$L35=謝金用出勤表!$AP$2,'業務時間表 Work timetable'!N35,"")</f>
        <v/>
      </c>
      <c r="Q36" s="138" t="str">
        <f>IF('業務時間表 Work timetable'!$L35=謝金用出勤表!$AP$2,'業務時間表 Work timetable'!O35,"")</f>
        <v/>
      </c>
      <c r="R36" s="139" t="str">
        <f t="shared" si="3"/>
        <v/>
      </c>
      <c r="S36" s="140"/>
      <c r="T36" s="137" t="str">
        <f>IF('業務時間表 Work timetable'!$P35=謝金用出勤表!$AP$2,'業務時間表 Work timetable'!Q35,"")</f>
        <v/>
      </c>
      <c r="U36" s="138" t="str">
        <f>IF('業務時間表 Work timetable'!$P35=謝金用出勤表!$AP$2,'業務時間表 Work timetable'!R35,"")</f>
        <v/>
      </c>
      <c r="V36" s="138" t="str">
        <f>IF('業務時間表 Work timetable'!$P35=謝金用出勤表!$AP$2,'業務時間表 Work timetable'!S35,"")</f>
        <v/>
      </c>
      <c r="W36" s="139" t="str">
        <f t="shared" si="4"/>
        <v/>
      </c>
      <c r="X36" s="127">
        <f t="shared" si="5"/>
        <v>0</v>
      </c>
      <c r="Y36" s="128" t="str">
        <f t="shared" si="0"/>
        <v/>
      </c>
      <c r="Z36" s="129" t="s">
        <v>89</v>
      </c>
      <c r="AA36" s="136"/>
      <c r="AB36" s="131">
        <f t="shared" si="6"/>
        <v>0</v>
      </c>
      <c r="AC36" s="69" t="str">
        <f t="shared" si="9"/>
        <v/>
      </c>
      <c r="AI36" s="4">
        <f>COUNTIF('休日(令和7年度)'!$C$2:$C$25,B36)</f>
        <v>1</v>
      </c>
      <c r="AN36" s="239"/>
      <c r="AO36" s="240"/>
      <c r="AP36" s="240"/>
      <c r="AQ36" s="240"/>
      <c r="AR36" s="240"/>
      <c r="AS36" s="240"/>
      <c r="AT36" s="241"/>
    </row>
    <row r="37" spans="2:46" ht="22.5" customHeight="1" thickBot="1">
      <c r="B37" s="105">
        <f>IF(B36="","",IF($G$3&gt;B36,B36+1))</f>
        <v>45777</v>
      </c>
      <c r="C37" s="106" t="str">
        <f t="shared" si="8"/>
        <v>水</v>
      </c>
      <c r="D37" s="99"/>
      <c r="E37" s="132" t="str">
        <f>IF('業務時間表 Work timetable'!$D36=謝金用出勤表!$AP$2,'業務時間表 Work timetable'!E36,"")</f>
        <v/>
      </c>
      <c r="F37" s="133" t="str">
        <f>IF('業務時間表 Work timetable'!$D36=謝金用出勤表!$AP$2,'業務時間表 Work timetable'!F36,"")</f>
        <v/>
      </c>
      <c r="G37" s="133" t="str">
        <f>IF('業務時間表 Work timetable'!$D36=謝金用出勤表!$AP$2,'業務時間表 Work timetable'!G36,"")</f>
        <v/>
      </c>
      <c r="H37" s="134" t="str">
        <f t="shared" si="1"/>
        <v/>
      </c>
      <c r="I37" s="135"/>
      <c r="J37" s="132" t="str">
        <f>IF('業務時間表 Work timetable'!$H36=謝金用出勤表!$AP$2,'業務時間表 Work timetable'!I36,"")</f>
        <v/>
      </c>
      <c r="K37" s="133" t="str">
        <f>IF('業務時間表 Work timetable'!$H36=謝金用出勤表!$AP$2,'業務時間表 Work timetable'!J36,"")</f>
        <v/>
      </c>
      <c r="L37" s="133" t="str">
        <f>IF('業務時間表 Work timetable'!$H36=謝金用出勤表!$AP$2,'業務時間表 Work timetable'!K36,"")</f>
        <v/>
      </c>
      <c r="M37" s="134" t="str">
        <f t="shared" si="2"/>
        <v/>
      </c>
      <c r="N37" s="135"/>
      <c r="O37" s="132" t="str">
        <f>IF('業務時間表 Work timetable'!$L36=謝金用出勤表!$AP$2,'業務時間表 Work timetable'!M36,"")</f>
        <v/>
      </c>
      <c r="P37" s="133" t="str">
        <f>IF('業務時間表 Work timetable'!$L36=謝金用出勤表!$AP$2,'業務時間表 Work timetable'!N36,"")</f>
        <v/>
      </c>
      <c r="Q37" s="133" t="str">
        <f>IF('業務時間表 Work timetable'!$L36=謝金用出勤表!$AP$2,'業務時間表 Work timetable'!O36,"")</f>
        <v/>
      </c>
      <c r="R37" s="134" t="str">
        <f t="shared" si="3"/>
        <v/>
      </c>
      <c r="S37" s="135"/>
      <c r="T37" s="132" t="str">
        <f>IF('業務時間表 Work timetable'!$P36=謝金用出勤表!$AP$2,'業務時間表 Work timetable'!Q36,"")</f>
        <v/>
      </c>
      <c r="U37" s="133" t="str">
        <f>IF('業務時間表 Work timetable'!$P36=謝金用出勤表!$AP$2,'業務時間表 Work timetable'!R36,"")</f>
        <v/>
      </c>
      <c r="V37" s="133" t="str">
        <f>IF('業務時間表 Work timetable'!$P36=謝金用出勤表!$AP$2,'業務時間表 Work timetable'!S36,"")</f>
        <v/>
      </c>
      <c r="W37" s="134" t="str">
        <f t="shared" si="4"/>
        <v/>
      </c>
      <c r="X37" s="127">
        <f t="shared" si="5"/>
        <v>0</v>
      </c>
      <c r="Y37" s="128" t="str">
        <f t="shared" si="0"/>
        <v/>
      </c>
      <c r="Z37" s="129" t="s">
        <v>89</v>
      </c>
      <c r="AA37" s="136"/>
      <c r="AB37" s="131">
        <f t="shared" si="6"/>
        <v>0</v>
      </c>
      <c r="AC37" s="69" t="str">
        <f t="shared" si="9"/>
        <v/>
      </c>
      <c r="AI37" s="4">
        <f>COUNTIF('休日(令和7年度)'!$C$2:$C$25,B37)</f>
        <v>0</v>
      </c>
      <c r="AN37" s="239"/>
      <c r="AO37" s="240"/>
      <c r="AP37" s="240"/>
      <c r="AQ37" s="240"/>
      <c r="AR37" s="240"/>
      <c r="AS37" s="240"/>
      <c r="AT37" s="241"/>
    </row>
    <row r="38" spans="2:46" ht="22.5" customHeight="1" thickBot="1">
      <c r="B38" s="107" t="b">
        <f>IF(B37="","",IF($G$3&gt;B37,B37+1))</f>
        <v>0</v>
      </c>
      <c r="C38" s="108" t="str">
        <f t="shared" si="8"/>
        <v>FALSE</v>
      </c>
      <c r="D38" s="100"/>
      <c r="E38" s="141" t="str">
        <f>IF('業務時間表 Work timetable'!$D37=謝金用出勤表!$AP$2,'業務時間表 Work timetable'!E37,"")</f>
        <v/>
      </c>
      <c r="F38" s="142" t="str">
        <f>IF('業務時間表 Work timetable'!$D37=謝金用出勤表!$AP$2,'業務時間表 Work timetable'!F37,"")</f>
        <v/>
      </c>
      <c r="G38" s="142" t="str">
        <f>IF('業務時間表 Work timetable'!$D37=謝金用出勤表!$AP$2,'業務時間表 Work timetable'!G37,"")</f>
        <v/>
      </c>
      <c r="H38" s="143" t="str">
        <f t="shared" si="1"/>
        <v/>
      </c>
      <c r="I38" s="140"/>
      <c r="J38" s="141" t="str">
        <f>IF('業務時間表 Work timetable'!$H37=謝金用出勤表!$AP$2,'業務時間表 Work timetable'!I37,"")</f>
        <v/>
      </c>
      <c r="K38" s="142" t="str">
        <f>IF('業務時間表 Work timetable'!$H37=謝金用出勤表!$AP$2,'業務時間表 Work timetable'!J37,"")</f>
        <v/>
      </c>
      <c r="L38" s="142" t="str">
        <f>IF('業務時間表 Work timetable'!$H37=謝金用出勤表!$AP$2,'業務時間表 Work timetable'!K37,"")</f>
        <v/>
      </c>
      <c r="M38" s="143" t="str">
        <f t="shared" si="2"/>
        <v/>
      </c>
      <c r="N38" s="140"/>
      <c r="O38" s="141" t="str">
        <f>IF('業務時間表 Work timetable'!$L37=謝金用出勤表!$AP$2,'業務時間表 Work timetable'!M37,"")</f>
        <v/>
      </c>
      <c r="P38" s="142" t="str">
        <f>IF('業務時間表 Work timetable'!$L37=謝金用出勤表!$AP$2,'業務時間表 Work timetable'!N37,"")</f>
        <v/>
      </c>
      <c r="Q38" s="142" t="str">
        <f>IF('業務時間表 Work timetable'!$L37=謝金用出勤表!$AP$2,'業務時間表 Work timetable'!O37,"")</f>
        <v/>
      </c>
      <c r="R38" s="143" t="str">
        <f t="shared" si="3"/>
        <v/>
      </c>
      <c r="S38" s="140"/>
      <c r="T38" s="141" t="str">
        <f>IF('業務時間表 Work timetable'!$P37=謝金用出勤表!$AP$2,'業務時間表 Work timetable'!Q37,"")</f>
        <v/>
      </c>
      <c r="U38" s="142" t="str">
        <f>IF('業務時間表 Work timetable'!$P37=謝金用出勤表!$AP$2,'業務時間表 Work timetable'!R37,"")</f>
        <v/>
      </c>
      <c r="V38" s="142" t="str">
        <f>IF('業務時間表 Work timetable'!$P37=謝金用出勤表!$AP$2,'業務時間表 Work timetable'!S37,"")</f>
        <v/>
      </c>
      <c r="W38" s="143" t="str">
        <f t="shared" si="4"/>
        <v/>
      </c>
      <c r="X38" s="127">
        <f t="shared" si="5"/>
        <v>0</v>
      </c>
      <c r="Y38" s="128">
        <f>X38</f>
        <v>0</v>
      </c>
      <c r="Z38" s="144" t="s">
        <v>89</v>
      </c>
      <c r="AA38" s="145"/>
      <c r="AB38" s="131">
        <f t="shared" si="6"/>
        <v>0</v>
      </c>
      <c r="AC38" s="90" t="str">
        <f t="shared" si="9"/>
        <v/>
      </c>
      <c r="AI38" s="4">
        <f>COUNTIF('休日(令和7年度)'!$C$2:$C$25,B38)</f>
        <v>0</v>
      </c>
      <c r="AN38" s="276"/>
      <c r="AO38" s="277"/>
      <c r="AP38" s="277"/>
      <c r="AQ38" s="277"/>
      <c r="AR38" s="277"/>
      <c r="AS38" s="277"/>
      <c r="AT38" s="278"/>
    </row>
    <row r="39" spans="2:46" ht="18.75" customHeight="1">
      <c r="B39" s="257" t="s">
        <v>62</v>
      </c>
      <c r="C39" s="258"/>
      <c r="D39" s="259"/>
      <c r="E39" s="259"/>
      <c r="P39" s="255" t="s">
        <v>75</v>
      </c>
      <c r="V39" s="260" t="s">
        <v>63</v>
      </c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50"/>
      <c r="AO39" s="147">
        <f>COUNTIF(AB8:AB38,"&gt;0")</f>
        <v>0</v>
      </c>
      <c r="AP39" s="102" t="s">
        <v>64</v>
      </c>
      <c r="AQ39" s="101"/>
      <c r="AR39" s="270" t="s">
        <v>50</v>
      </c>
      <c r="AS39" s="101"/>
      <c r="AT39" s="91"/>
    </row>
    <row r="40" spans="2:46">
      <c r="B40" s="261">
        <f>B2</f>
        <v>45748</v>
      </c>
      <c r="C40" s="259"/>
      <c r="D40" s="259"/>
      <c r="E40" s="259"/>
      <c r="F40" s="92" t="s">
        <v>65</v>
      </c>
      <c r="G40" s="92"/>
      <c r="H40" s="92"/>
      <c r="I40" s="92"/>
      <c r="J40" s="92"/>
      <c r="K40" s="92"/>
      <c r="L40" s="92"/>
      <c r="M40" s="92"/>
      <c r="N40" s="92"/>
      <c r="O40" s="92"/>
      <c r="P40" s="256"/>
      <c r="Q40" s="262">
        <f>IF(AND(AP2=1),'勤務報告書 Work report'!FY73,IF(AND(AP2=2),'勤務報告書 Work report'!FY77,IF(AND(AP2=3),'勤務報告書 Work report'!FY81,IF(AND(AP2=4),'勤務報告書 Work report'!FY83))))</f>
        <v>0</v>
      </c>
      <c r="R40" s="262"/>
      <c r="S40" s="262"/>
      <c r="T40" s="262"/>
      <c r="U40" s="259" t="s">
        <v>66</v>
      </c>
      <c r="V40" s="250" t="s">
        <v>74</v>
      </c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44">
        <f>SUM(AB8:AB38)</f>
        <v>0</v>
      </c>
      <c r="AP40" s="268"/>
      <c r="AQ40" s="118">
        <f>DAY(AO40)*24+HOUR(AO40)</f>
        <v>0</v>
      </c>
      <c r="AR40" s="271"/>
      <c r="AS40" s="272">
        <f>(AQ40*Q40)+ROUNDDOWN((ROUNDDOWN(AQ41/60,3)*Q40),0)</f>
        <v>0</v>
      </c>
      <c r="AT40" s="274" t="s">
        <v>66</v>
      </c>
    </row>
    <row r="41" spans="2:46" ht="15" customHeight="1">
      <c r="B41" s="6"/>
      <c r="P41" s="256"/>
      <c r="Q41" s="263"/>
      <c r="R41" s="263"/>
      <c r="S41" s="263"/>
      <c r="T41" s="263"/>
      <c r="U41" s="264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45"/>
      <c r="AP41" s="269"/>
      <c r="AQ41" s="118">
        <f>MINUTE(AO40)</f>
        <v>0</v>
      </c>
      <c r="AR41" s="271"/>
      <c r="AS41" s="273"/>
      <c r="AT41" s="275"/>
    </row>
    <row r="42" spans="2:46" ht="18" customHeight="1">
      <c r="B42" s="265" t="s">
        <v>67</v>
      </c>
      <c r="C42" s="266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6"/>
      <c r="AI42" s="221"/>
      <c r="AT42" s="40"/>
    </row>
    <row r="43" spans="2:46" ht="20.25" customHeight="1">
      <c r="B43" s="6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67" t="s">
        <v>68</v>
      </c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I43" s="221"/>
      <c r="AT43" s="40"/>
    </row>
    <row r="44" spans="2:46" ht="35.25" customHeight="1">
      <c r="B44" s="249" t="s">
        <v>94</v>
      </c>
      <c r="C44" s="250"/>
      <c r="D44" s="250"/>
      <c r="E44" s="250"/>
      <c r="F44" s="250"/>
      <c r="G44" s="251"/>
      <c r="H44" s="251"/>
      <c r="I44" s="251"/>
      <c r="J44" s="251"/>
      <c r="K44" s="251"/>
      <c r="L44" s="251"/>
      <c r="M44" s="251"/>
      <c r="N44" s="251"/>
      <c r="O44" s="251"/>
      <c r="P44" s="253" t="s">
        <v>95</v>
      </c>
      <c r="Q44" s="254"/>
      <c r="R44" s="254"/>
      <c r="S44" s="254"/>
      <c r="T44" s="254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148"/>
      <c r="AR44" s="149"/>
      <c r="AS44" t="s">
        <v>69</v>
      </c>
      <c r="AT44" s="40"/>
    </row>
    <row r="45" spans="2:46" ht="25.5" customHeight="1" thickBot="1">
      <c r="B45" s="246" t="s">
        <v>70</v>
      </c>
      <c r="C45" s="247"/>
      <c r="D45" s="247"/>
      <c r="E45" s="247"/>
      <c r="F45" s="247"/>
      <c r="G45" s="248" t="s">
        <v>71</v>
      </c>
      <c r="H45" s="248"/>
      <c r="I45" s="248"/>
      <c r="J45" s="248"/>
      <c r="K45" s="248"/>
      <c r="L45" s="248"/>
      <c r="M45" s="248"/>
      <c r="N45" s="248"/>
      <c r="O45" s="248"/>
      <c r="P45" s="93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94"/>
    </row>
    <row r="46" spans="2:46">
      <c r="AI46" s="221"/>
    </row>
    <row r="47" spans="2:46">
      <c r="AI47" s="221"/>
    </row>
    <row r="48" spans="2:46">
      <c r="AI48" s="221"/>
    </row>
    <row r="49" spans="35:35">
      <c r="AI49" s="221"/>
    </row>
    <row r="50" spans="35:35">
      <c r="AI50" s="221"/>
    </row>
    <row r="51" spans="35:35">
      <c r="AI51" s="221"/>
    </row>
    <row r="52" spans="35:35">
      <c r="AI52" s="221"/>
    </row>
    <row r="53" spans="35:35">
      <c r="AI53" s="221"/>
    </row>
    <row r="54" spans="35:35">
      <c r="AI54" s="221"/>
    </row>
    <row r="55" spans="35:35">
      <c r="AI55" s="221"/>
    </row>
    <row r="56" spans="35:35">
      <c r="AI56" s="221"/>
    </row>
    <row r="57" spans="35:35">
      <c r="AI57" s="221"/>
    </row>
    <row r="58" spans="35:35">
      <c r="AI58" s="221"/>
    </row>
    <row r="59" spans="35:35">
      <c r="AI59" s="221"/>
    </row>
    <row r="60" spans="35:35">
      <c r="AI60" s="221"/>
    </row>
    <row r="61" spans="35:35">
      <c r="AI61" s="221"/>
    </row>
    <row r="62" spans="35:35">
      <c r="AI62" s="221"/>
    </row>
    <row r="63" spans="35:35">
      <c r="AI63" s="221"/>
    </row>
    <row r="64" spans="35:35">
      <c r="AI64" s="221"/>
    </row>
    <row r="65" spans="35:35">
      <c r="AI65" s="221"/>
    </row>
    <row r="66" spans="35:35">
      <c r="AI66" s="221"/>
    </row>
    <row r="67" spans="35:35">
      <c r="AI67" s="221"/>
    </row>
    <row r="68" spans="35:35">
      <c r="AI68" s="221"/>
    </row>
    <row r="69" spans="35:35">
      <c r="AI69" s="221"/>
    </row>
    <row r="70" spans="35:35">
      <c r="AI70" s="221"/>
    </row>
    <row r="71" spans="35:35">
      <c r="AI71" s="221"/>
    </row>
  </sheetData>
  <mergeCells count="91">
    <mergeCell ref="Y6:Y7"/>
    <mergeCell ref="AN32:AT32"/>
    <mergeCell ref="AN15:AT15"/>
    <mergeCell ref="AN19:AT19"/>
    <mergeCell ref="AN20:AT20"/>
    <mergeCell ref="AN21:AT21"/>
    <mergeCell ref="AN22:AT22"/>
    <mergeCell ref="AN17:AT17"/>
    <mergeCell ref="AN23:AT23"/>
    <mergeCell ref="AN24:AT24"/>
    <mergeCell ref="AN29:AT29"/>
    <mergeCell ref="AN30:AT30"/>
    <mergeCell ref="AN31:AT31"/>
    <mergeCell ref="AN18:AT18"/>
    <mergeCell ref="AN11:AT11"/>
    <mergeCell ref="AN12:AT12"/>
    <mergeCell ref="AB2:AO2"/>
    <mergeCell ref="AN6:AT7"/>
    <mergeCell ref="AN8:AT8"/>
    <mergeCell ref="AN9:AT9"/>
    <mergeCell ref="AN10:AT10"/>
    <mergeCell ref="AP3:AT3"/>
    <mergeCell ref="AQ2:AS2"/>
    <mergeCell ref="E4:G4"/>
    <mergeCell ref="J4:L4"/>
    <mergeCell ref="O4:Q4"/>
    <mergeCell ref="T4:V4"/>
    <mergeCell ref="B2:E2"/>
    <mergeCell ref="F2:V2"/>
    <mergeCell ref="B3:C3"/>
    <mergeCell ref="E3:F3"/>
    <mergeCell ref="O3:P3"/>
    <mergeCell ref="Q3:W3"/>
    <mergeCell ref="K3:M3"/>
    <mergeCell ref="H3:J3"/>
    <mergeCell ref="N6:R6"/>
    <mergeCell ref="S6:W6"/>
    <mergeCell ref="B6:B7"/>
    <mergeCell ref="C6:C7"/>
    <mergeCell ref="D6:H6"/>
    <mergeCell ref="I6:M6"/>
    <mergeCell ref="AN33:AT33"/>
    <mergeCell ref="AN34:AT34"/>
    <mergeCell ref="AN25:AT25"/>
    <mergeCell ref="AN26:AT26"/>
    <mergeCell ref="AN27:AT27"/>
    <mergeCell ref="AN28:AT28"/>
    <mergeCell ref="AP40:AP41"/>
    <mergeCell ref="AR39:AR41"/>
    <mergeCell ref="AS40:AS41"/>
    <mergeCell ref="AT40:AT41"/>
    <mergeCell ref="AN35:AT35"/>
    <mergeCell ref="AN36:AT36"/>
    <mergeCell ref="AN37:AT37"/>
    <mergeCell ref="AN38:AT38"/>
    <mergeCell ref="B42:C42"/>
    <mergeCell ref="E42:O42"/>
    <mergeCell ref="AI42:AI43"/>
    <mergeCell ref="E43:O43"/>
    <mergeCell ref="P43:AB43"/>
    <mergeCell ref="P39:P41"/>
    <mergeCell ref="B39:E39"/>
    <mergeCell ref="V39:AN39"/>
    <mergeCell ref="B40:E40"/>
    <mergeCell ref="Q40:T41"/>
    <mergeCell ref="U40:U41"/>
    <mergeCell ref="V40:AN41"/>
    <mergeCell ref="B45:F45"/>
    <mergeCell ref="G45:O45"/>
    <mergeCell ref="AI46:AI47"/>
    <mergeCell ref="AI48:AI49"/>
    <mergeCell ref="B44:F44"/>
    <mergeCell ref="G44:O44"/>
    <mergeCell ref="U44:AP44"/>
    <mergeCell ref="P44:T44"/>
    <mergeCell ref="AN13:AT13"/>
    <mergeCell ref="AN14:AT14"/>
    <mergeCell ref="AI70:AI71"/>
    <mergeCell ref="AB6:AB7"/>
    <mergeCell ref="AI58:AI59"/>
    <mergeCell ref="AI60:AI61"/>
    <mergeCell ref="AI62:AI63"/>
    <mergeCell ref="AI64:AI65"/>
    <mergeCell ref="AI50:AI51"/>
    <mergeCell ref="AI52:AI53"/>
    <mergeCell ref="AI54:AI55"/>
    <mergeCell ref="AI56:AI57"/>
    <mergeCell ref="AI66:AI67"/>
    <mergeCell ref="AI68:AI69"/>
    <mergeCell ref="AN16:AT16"/>
    <mergeCell ref="AO40:AO41"/>
  </mergeCells>
  <phoneticPr fontId="2"/>
  <conditionalFormatting sqref="B8:B38">
    <cfRule type="expression" dxfId="27" priority="1" stopIfTrue="1">
      <formula>AI8=1</formula>
    </cfRule>
    <cfRule type="expression" dxfId="26" priority="2" stopIfTrue="1">
      <formula>WEEKDAY(B8)=7</formula>
    </cfRule>
    <cfRule type="expression" dxfId="25" priority="3" stopIfTrue="1">
      <formula>WEEKDAY(B8)=1</formula>
    </cfRule>
  </conditionalFormatting>
  <conditionalFormatting sqref="C8:C38">
    <cfRule type="expression" dxfId="24" priority="4" stopIfTrue="1">
      <formula>AI8=1</formula>
    </cfRule>
    <cfRule type="expression" dxfId="23" priority="5" stopIfTrue="1">
      <formula>WEEKDAY(B8)=7</formula>
    </cfRule>
    <cfRule type="expression" dxfId="22" priority="6" stopIfTrue="1">
      <formula>WEEKDAY(B8)=1</formula>
    </cfRule>
  </conditionalFormatting>
  <conditionalFormatting sqref="Z8:Z38">
    <cfRule type="cellIs" dxfId="21" priority="7" stopIfTrue="1" operator="equal">
      <formula>"誤り有"</formula>
    </cfRule>
  </conditionalFormatting>
  <conditionalFormatting sqref="AC8:AC38">
    <cfRule type="cellIs" dxfId="20" priority="8" stopIfTrue="1" operator="equal">
      <formula>"7H45M超"</formula>
    </cfRule>
    <cfRule type="cellIs" dxfId="19" priority="9" stopIfTrue="1" operator="equal">
      <formula>"休憩要"</formula>
    </cfRule>
  </conditionalFormatting>
  <dataValidations count="1">
    <dataValidation type="list" allowBlank="1" showInputMessage="1" showErrorMessage="1" sqref="I8:I38 S8:S38 N8:N38 D8:D38 AP2" xr:uid="{00000000-0002-0000-0100-000000000000}">
      <formula1>$AL$8:$AL$12</formula1>
    </dataValidation>
  </dataValidations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B1:BA74"/>
  <sheetViews>
    <sheetView showGridLines="0" zoomScaleNormal="100" workbookViewId="0">
      <selection activeCell="B3" sqref="B3:C3"/>
    </sheetView>
  </sheetViews>
  <sheetFormatPr baseColWidth="10" defaultColWidth="8.83203125" defaultRowHeight="14"/>
  <cols>
    <col min="1" max="1" width="0.33203125" customWidth="1"/>
    <col min="2" max="2" width="5" customWidth="1"/>
    <col min="3" max="3" width="2.33203125" customWidth="1"/>
    <col min="4" max="4" width="9.5" hidden="1" customWidth="1"/>
    <col min="5" max="6" width="4.83203125" customWidth="1"/>
    <col min="7" max="7" width="5.1640625" hidden="1" customWidth="1"/>
    <col min="8" max="8" width="5.1640625" customWidth="1"/>
    <col min="9" max="9" width="6.5" hidden="1" customWidth="1"/>
    <col min="10" max="11" width="4.6640625" customWidth="1"/>
    <col min="12" max="12" width="4.83203125" hidden="1" customWidth="1"/>
    <col min="13" max="13" width="5.6640625" customWidth="1"/>
    <col min="14" max="14" width="9.33203125" hidden="1" customWidth="1"/>
    <col min="15" max="16" width="4.83203125" customWidth="1"/>
    <col min="17" max="17" width="0.1640625" customWidth="1"/>
    <col min="18" max="18" width="5.1640625" customWidth="1"/>
    <col min="19" max="19" width="0.5" hidden="1" customWidth="1"/>
    <col min="20" max="21" width="5" customWidth="1"/>
    <col min="22" max="22" width="5.33203125" hidden="1" customWidth="1"/>
    <col min="23" max="23" width="5.1640625" customWidth="1"/>
    <col min="24" max="24" width="11.83203125" hidden="1" customWidth="1"/>
    <col min="25" max="25" width="7" hidden="1" customWidth="1"/>
    <col min="26" max="26" width="7.83203125" style="62" hidden="1" customWidth="1"/>
    <col min="27" max="27" width="9.1640625" hidden="1" customWidth="1"/>
    <col min="28" max="28" width="6.1640625" style="62" customWidth="1"/>
    <col min="29" max="29" width="6.33203125" style="62" hidden="1" customWidth="1"/>
    <col min="30" max="30" width="6.6640625" hidden="1" customWidth="1"/>
    <col min="31" max="31" width="6.1640625" hidden="1" customWidth="1"/>
    <col min="32" max="32" width="7" hidden="1" customWidth="1"/>
    <col min="33" max="33" width="5.5" hidden="1" customWidth="1"/>
    <col min="34" max="34" width="10" hidden="1" customWidth="1"/>
    <col min="35" max="35" width="11.5" hidden="1" customWidth="1"/>
    <col min="36" max="37" width="5" hidden="1" customWidth="1"/>
    <col min="38" max="38" width="5.6640625" hidden="1" customWidth="1"/>
    <col min="39" max="39" width="10" hidden="1" customWidth="1"/>
    <col min="40" max="40" width="3" customWidth="1"/>
    <col min="41" max="41" width="5.1640625" customWidth="1"/>
    <col min="42" max="42" width="4.33203125" customWidth="1"/>
    <col min="43" max="43" width="3" hidden="1" customWidth="1"/>
    <col min="44" max="44" width="3.83203125" customWidth="1"/>
    <col min="45" max="45" width="8.5" customWidth="1"/>
    <col min="46" max="46" width="10.1640625" customWidth="1"/>
    <col min="47" max="51" width="9" customWidth="1"/>
    <col min="53" max="53" width="11.83203125" customWidth="1"/>
  </cols>
  <sheetData>
    <row r="1" spans="2:53" ht="6" customHeight="1" thickBot="1"/>
    <row r="2" spans="2:53" ht="21.75" customHeight="1" thickBot="1">
      <c r="B2" s="287">
        <f>'勤務報告書 Work report'!AM1</f>
        <v>45748</v>
      </c>
      <c r="C2" s="287"/>
      <c r="D2" s="287"/>
      <c r="E2" s="287"/>
      <c r="F2" s="288" t="s">
        <v>83</v>
      </c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86"/>
      <c r="X2" s="25"/>
      <c r="Y2" s="26"/>
      <c r="Z2" s="25"/>
      <c r="AA2" s="25"/>
      <c r="AB2" s="296" t="s">
        <v>72</v>
      </c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6"/>
      <c r="AP2" s="150">
        <v>4</v>
      </c>
      <c r="AQ2" s="343">
        <f>IF(AND(AP2=1),'勤務報告書 Work report'!FV73,IF(AND(AP2=2),'勤務報告書 Work report'!FV77,IF(AND(AP2=3),'勤務報告書 Work report'!FV81,IF(AND(AP2=4),'勤務報告書 Work report'!FV83))))</f>
        <v>0</v>
      </c>
      <c r="AR2" s="343"/>
      <c r="AS2" s="343"/>
    </row>
    <row r="3" spans="2:53" ht="20.25" customHeight="1">
      <c r="B3" s="289"/>
      <c r="C3" s="289"/>
      <c r="D3" s="87">
        <f>'勤務報告書 Work report'!L2</f>
        <v>45748</v>
      </c>
      <c r="E3" s="159"/>
      <c r="F3" s="159"/>
      <c r="G3" s="156">
        <f>'勤務報告書 Work report'!AH2</f>
        <v>45777</v>
      </c>
      <c r="H3" s="349" t="s">
        <v>99</v>
      </c>
      <c r="I3" s="349"/>
      <c r="J3" s="349"/>
      <c r="K3" s="351" t="str">
        <f>IF('勤務報告書 Work report'!DA3="","",'勤務報告書 Work report'!DA3)</f>
        <v>24M00396</v>
      </c>
      <c r="L3" s="351"/>
      <c r="M3" s="351"/>
      <c r="N3" s="88">
        <v>41152</v>
      </c>
      <c r="O3" s="350" t="s">
        <v>80</v>
      </c>
      <c r="P3" s="350"/>
      <c r="Q3" s="352" t="str">
        <f>IF('勤務報告書 Work report'!EI2="","",'勤務報告書 Work report'!EI2)</f>
        <v>尾崎優太</v>
      </c>
      <c r="R3" s="352"/>
      <c r="S3" s="352"/>
      <c r="T3" s="352" t="str">
        <f>IF('勤務報告書 Work report'!DJ3="","",'勤務報告書 Work report'!DJ3)</f>
        <v/>
      </c>
      <c r="U3" s="352"/>
      <c r="V3" s="352"/>
      <c r="W3" s="352" t="str">
        <f>IF('勤務報告書 Work report'!DM3="","",'勤務報告書 Work report'!DM3)</f>
        <v/>
      </c>
      <c r="X3" s="352"/>
      <c r="Y3" s="352"/>
      <c r="Z3" s="352" t="str">
        <f>IF('勤務報告書 Work report'!DP3="","",'勤務報告書 Work report'!DP3)</f>
        <v/>
      </c>
      <c r="AA3" s="352"/>
      <c r="AB3" s="352"/>
      <c r="AD3">
        <v>3</v>
      </c>
      <c r="AH3" s="5"/>
      <c r="AN3" s="344" t="s">
        <v>76</v>
      </c>
      <c r="AO3" s="344"/>
      <c r="AP3" s="307">
        <f>IF(AND(AP2=1),'勤務報告書 Work report'!FW73,IF(AND(AP2=2),'勤務報告書 Work report'!FW77,IF(AND(AP2=3),'勤務報告書 Work report'!FW81,IF(AND(AP2=4),'勤務報告書 Work report'!FW83))))</f>
        <v>0</v>
      </c>
      <c r="AQ3" s="307"/>
      <c r="AR3" s="307"/>
      <c r="AS3" s="307"/>
      <c r="AT3" s="307"/>
    </row>
    <row r="4" spans="2:53" ht="26.25" hidden="1" customHeight="1">
      <c r="D4" s="64" t="s">
        <v>44</v>
      </c>
      <c r="E4" s="225" t="s">
        <v>85</v>
      </c>
      <c r="F4" s="225"/>
      <c r="G4" s="225"/>
      <c r="H4" s="96"/>
      <c r="I4" s="64" t="s">
        <v>45</v>
      </c>
      <c r="J4" s="286" t="s">
        <v>86</v>
      </c>
      <c r="K4" s="286"/>
      <c r="L4" s="286"/>
      <c r="M4" s="97"/>
      <c r="N4" s="65" t="s">
        <v>46</v>
      </c>
      <c r="O4" s="286" t="s">
        <v>84</v>
      </c>
      <c r="P4" s="286"/>
      <c r="Q4" s="286"/>
      <c r="R4" s="97"/>
      <c r="S4" s="98" t="s">
        <v>47</v>
      </c>
      <c r="T4" s="286" t="s">
        <v>87</v>
      </c>
      <c r="U4" s="286"/>
      <c r="V4" s="286"/>
      <c r="W4" s="97"/>
    </row>
    <row r="5" spans="2:53" ht="5.25" customHeight="1" thickBot="1"/>
    <row r="6" spans="2:53" ht="19.5" customHeight="1" thickBot="1">
      <c r="B6" s="282" t="s">
        <v>13</v>
      </c>
      <c r="C6" s="284" t="s">
        <v>12</v>
      </c>
      <c r="D6" s="279" t="s">
        <v>40</v>
      </c>
      <c r="E6" s="280"/>
      <c r="F6" s="280"/>
      <c r="G6" s="280"/>
      <c r="H6" s="281"/>
      <c r="I6" s="279" t="s">
        <v>41</v>
      </c>
      <c r="J6" s="280"/>
      <c r="K6" s="280"/>
      <c r="L6" s="280"/>
      <c r="M6" s="281"/>
      <c r="N6" s="279" t="s">
        <v>42</v>
      </c>
      <c r="O6" s="280"/>
      <c r="P6" s="280"/>
      <c r="Q6" s="280"/>
      <c r="R6" s="281"/>
      <c r="S6" s="279" t="s">
        <v>43</v>
      </c>
      <c r="T6" s="280"/>
      <c r="U6" s="280"/>
      <c r="V6" s="280"/>
      <c r="W6" s="281"/>
      <c r="X6" s="111" t="s">
        <v>58</v>
      </c>
      <c r="Y6" s="309" t="s">
        <v>59</v>
      </c>
      <c r="Z6" s="112"/>
      <c r="AA6" s="92"/>
      <c r="AB6" s="242" t="s">
        <v>73</v>
      </c>
      <c r="AC6" s="112"/>
      <c r="AD6" s="92"/>
      <c r="AE6" s="92"/>
      <c r="AF6" s="92"/>
      <c r="AG6" s="92"/>
      <c r="AH6" s="92"/>
      <c r="AI6" s="92" t="s">
        <v>14</v>
      </c>
      <c r="AJ6" s="92"/>
      <c r="AK6" s="92"/>
      <c r="AL6" s="92" t="s">
        <v>51</v>
      </c>
      <c r="AM6" s="92"/>
      <c r="AN6" s="299" t="s">
        <v>61</v>
      </c>
      <c r="AO6" s="258"/>
      <c r="AP6" s="258"/>
      <c r="AQ6" s="258"/>
      <c r="AR6" s="258"/>
      <c r="AS6" s="258"/>
      <c r="AT6" s="300"/>
    </row>
    <row r="7" spans="2:53" ht="19.5" customHeight="1" thickBot="1">
      <c r="B7" s="283"/>
      <c r="C7" s="285"/>
      <c r="D7" s="113" t="s">
        <v>35</v>
      </c>
      <c r="E7" s="109" t="s">
        <v>10</v>
      </c>
      <c r="F7" s="110" t="s">
        <v>34</v>
      </c>
      <c r="G7" s="110"/>
      <c r="H7" s="146" t="s">
        <v>11</v>
      </c>
      <c r="I7" s="114" t="s">
        <v>35</v>
      </c>
      <c r="J7" s="115" t="s">
        <v>10</v>
      </c>
      <c r="K7" s="115" t="s">
        <v>34</v>
      </c>
      <c r="L7" s="115"/>
      <c r="M7" s="146" t="s">
        <v>11</v>
      </c>
      <c r="N7" s="114" t="s">
        <v>35</v>
      </c>
      <c r="O7" s="115" t="s">
        <v>10</v>
      </c>
      <c r="P7" s="115" t="s">
        <v>34</v>
      </c>
      <c r="Q7" s="115"/>
      <c r="R7" s="146" t="s">
        <v>11</v>
      </c>
      <c r="S7" s="114" t="s">
        <v>35</v>
      </c>
      <c r="T7" s="115" t="s">
        <v>10</v>
      </c>
      <c r="U7" s="115" t="s">
        <v>34</v>
      </c>
      <c r="V7" s="115"/>
      <c r="W7" s="146" t="s">
        <v>11</v>
      </c>
      <c r="X7" s="92"/>
      <c r="Y7" s="310"/>
      <c r="Z7" s="116" t="s">
        <v>49</v>
      </c>
      <c r="AA7" s="117"/>
      <c r="AB7" s="243"/>
      <c r="AC7" s="116" t="s">
        <v>48</v>
      </c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301"/>
      <c r="AO7" s="302"/>
      <c r="AP7" s="302"/>
      <c r="AQ7" s="302"/>
      <c r="AR7" s="302"/>
      <c r="AS7" s="302"/>
      <c r="AT7" s="303"/>
    </row>
    <row r="8" spans="2:53" ht="22.5" customHeight="1" thickBot="1">
      <c r="B8" s="103">
        <f>IF(D3="","",D3)</f>
        <v>45748</v>
      </c>
      <c r="C8" s="104" t="str">
        <f>TEXT(B8,"aaa")</f>
        <v>火</v>
      </c>
      <c r="D8" s="99"/>
      <c r="E8" s="160" t="str">
        <f>IF('業務時間表 Work timetable'!$D7=チューター用出勤表!$AP$2,'業務時間表 Work timetable'!E7,"")</f>
        <v/>
      </c>
      <c r="F8" s="161" t="str">
        <f>IF('業務時間表 Work timetable'!$D7=チューター用出勤表!$AP2,'業務時間表 Work timetable'!F7,"")</f>
        <v/>
      </c>
      <c r="G8" s="161" t="str">
        <f>IF('業務時間表 Work timetable'!$D7=チューター用出勤表!$AP2,'業務時間表 Work timetable'!G7,"")</f>
        <v/>
      </c>
      <c r="H8" s="162" t="str">
        <f>G8</f>
        <v/>
      </c>
      <c r="I8" s="163"/>
      <c r="J8" s="160" t="str">
        <f>IF('業務時間表 Work timetable'!$H7=チューター用出勤表!$AP$2,'業務時間表 Work timetable'!I7,"")</f>
        <v/>
      </c>
      <c r="K8" s="161" t="str">
        <f>IF('業務時間表 Work timetable'!$H7=チューター用出勤表!$AP$2,'業務時間表 Work timetable'!J7,"")</f>
        <v/>
      </c>
      <c r="L8" s="161" t="str">
        <f>IF('業務時間表 Work timetable'!$H7=チューター用出勤表!$AP$2,'業務時間表 Work timetable'!K7,"")</f>
        <v/>
      </c>
      <c r="M8" s="162" t="str">
        <f>L8</f>
        <v/>
      </c>
      <c r="N8" s="163"/>
      <c r="O8" s="160" t="str">
        <f>IF('業務時間表 Work timetable'!$L7=チューター用出勤表!$AP$2,'業務時間表 Work timetable'!M7,"")</f>
        <v/>
      </c>
      <c r="P8" s="161" t="str">
        <f>IF('業務時間表 Work timetable'!$L7=チューター用出勤表!$AP$2,'業務時間表 Work timetable'!N7,"")</f>
        <v/>
      </c>
      <c r="Q8" s="161" t="str">
        <f>IF('業務時間表 Work timetable'!$L7=チューター用出勤表!$AP$2,'業務時間表 Work timetable'!O7,"")</f>
        <v/>
      </c>
      <c r="R8" s="162" t="str">
        <f>Q8</f>
        <v/>
      </c>
      <c r="S8" s="163"/>
      <c r="T8" s="160" t="str">
        <f>IF('業務時間表 Work timetable'!$P7=チューター用出勤表!$AP$2,'業務時間表 Work timetable'!Q7,"")</f>
        <v/>
      </c>
      <c r="U8" s="161" t="str">
        <f>IF('業務時間表 Work timetable'!$P7=チューター用出勤表!$AP$2,'業務時間表 Work timetable'!R7,"")</f>
        <v/>
      </c>
      <c r="V8" s="161" t="str">
        <f>IF('業務時間表 Work timetable'!$P7=チューター用出勤表!$AP$2,'業務時間表 Work timetable'!S7,"")</f>
        <v/>
      </c>
      <c r="W8" s="162" t="str">
        <f>V8</f>
        <v/>
      </c>
      <c r="X8" s="127">
        <f>IF(C8&lt;&gt;"日",X7+AB8,AB8)</f>
        <v>0</v>
      </c>
      <c r="Y8" s="128" t="str">
        <f t="shared" ref="Y8:Y37" si="0">IF(C8="土",X8,"")</f>
        <v/>
      </c>
      <c r="Z8" s="129" t="s">
        <v>89</v>
      </c>
      <c r="AA8" s="130"/>
      <c r="AB8" s="131">
        <f>IF(ISNUMBER(H8),H8,0)+IF(ISNUMBER(M8),M8,0)+IF(ISNUMBER(R8),R8,0)+IF(ISNUMBER(W8),W8,0)</f>
        <v>0</v>
      </c>
      <c r="AC8" s="95" t="str">
        <f>IF(AB8&gt;0.323,"7H45M超",IF(AB8&gt;0.25069,"休憩要",""))</f>
        <v/>
      </c>
      <c r="AI8" s="4">
        <f>COUNTIF('休日(令和7年度)'!$C$2:$C$25,B8)</f>
        <v>0</v>
      </c>
      <c r="AN8" s="341"/>
      <c r="AO8" s="342"/>
      <c r="AP8" s="342"/>
      <c r="AQ8" s="342"/>
      <c r="AR8" s="342"/>
      <c r="AS8" s="342"/>
      <c r="AT8" s="306"/>
    </row>
    <row r="9" spans="2:53" ht="22.5" customHeight="1" thickBot="1">
      <c r="B9" s="105">
        <f>IF(B8="","",IF($G$3&gt;B8,B8+1,""))</f>
        <v>45749</v>
      </c>
      <c r="C9" s="106" t="str">
        <f>TEXT(B9,"aaa")</f>
        <v>水</v>
      </c>
      <c r="D9" s="99"/>
      <c r="E9" s="164" t="str">
        <f>IF('業務時間表 Work timetable'!$D8=チューター用出勤表!$AP$2,'業務時間表 Work timetable'!E8,"")</f>
        <v/>
      </c>
      <c r="F9" s="165" t="str">
        <f>IF('業務時間表 Work timetable'!$D8=チューター用出勤表!$AP$2,'業務時間表 Work timetable'!F8,"")</f>
        <v/>
      </c>
      <c r="G9" s="165" t="str">
        <f>IF('業務時間表 Work timetable'!$D8=チューター用出勤表!$AP$2,'業務時間表 Work timetable'!G8,"")</f>
        <v/>
      </c>
      <c r="H9" s="166" t="str">
        <f t="shared" ref="H9:H38" si="1">G9</f>
        <v/>
      </c>
      <c r="I9" s="167"/>
      <c r="J9" s="164" t="str">
        <f>IF('業務時間表 Work timetable'!$H8=チューター用出勤表!$AP$2,'業務時間表 Work timetable'!I8,"")</f>
        <v/>
      </c>
      <c r="K9" s="165" t="str">
        <f>IF('業務時間表 Work timetable'!$H8=チューター用出勤表!$AP$2,'業務時間表 Work timetable'!J8,"")</f>
        <v/>
      </c>
      <c r="L9" s="165" t="str">
        <f>IF('業務時間表 Work timetable'!$H8=チューター用出勤表!$AP$2,'業務時間表 Work timetable'!K8,"")</f>
        <v/>
      </c>
      <c r="M9" s="166" t="str">
        <f t="shared" ref="M9:M38" si="2">L9</f>
        <v/>
      </c>
      <c r="N9" s="167"/>
      <c r="O9" s="164" t="str">
        <f>IF('業務時間表 Work timetable'!$L8=チューター用出勤表!$AP$2,'業務時間表 Work timetable'!M8,"")</f>
        <v/>
      </c>
      <c r="P9" s="165" t="str">
        <f>IF('業務時間表 Work timetable'!$L8=チューター用出勤表!$AP$2,'業務時間表 Work timetable'!N8,"")</f>
        <v/>
      </c>
      <c r="Q9" s="165" t="str">
        <f>IF('業務時間表 Work timetable'!$L8=チューター用出勤表!$AP$2,'業務時間表 Work timetable'!O8,"")</f>
        <v/>
      </c>
      <c r="R9" s="166" t="str">
        <f t="shared" ref="R9:R38" si="3">Q9</f>
        <v/>
      </c>
      <c r="S9" s="167"/>
      <c r="T9" s="164" t="str">
        <f>IF('業務時間表 Work timetable'!$P8=チューター用出勤表!$AP$2,'業務時間表 Work timetable'!Q8,"")</f>
        <v/>
      </c>
      <c r="U9" s="165" t="str">
        <f>IF('業務時間表 Work timetable'!$P8=チューター用出勤表!$AP$2,'業務時間表 Work timetable'!R8,"")</f>
        <v/>
      </c>
      <c r="V9" s="165" t="str">
        <f>IF('業務時間表 Work timetable'!$P8=チューター用出勤表!$AP$2,'業務時間表 Work timetable'!S8,"")</f>
        <v/>
      </c>
      <c r="W9" s="166" t="str">
        <f t="shared" ref="W9:W38" si="4">V9</f>
        <v/>
      </c>
      <c r="X9" s="127">
        <f t="shared" ref="X9:X38" si="5">IF(C9&lt;&gt;"日",X8+AB9,AB9)</f>
        <v>0</v>
      </c>
      <c r="Y9" s="128" t="str">
        <f t="shared" si="0"/>
        <v/>
      </c>
      <c r="Z9" s="129" t="s">
        <v>88</v>
      </c>
      <c r="AA9" s="136"/>
      <c r="AB9" s="131">
        <f t="shared" ref="AB9:AB38" si="6">IF(ISNUMBER(H9),H9,0)+IF(ISNUMBER(M9),M9,0)+IF(ISNUMBER(R9),R9,0)+IF(ISNUMBER(W9),W9,0)</f>
        <v>0</v>
      </c>
      <c r="AC9" s="69" t="str">
        <f>IF(AB9&gt;0.323,"7H45M超",IF(AB9&gt;0.25069,"休憩要",""))</f>
        <v/>
      </c>
      <c r="AI9" s="4">
        <f>COUNTIF('休日(令和7年度)'!$C$2:$C$25,B9)</f>
        <v>0</v>
      </c>
      <c r="AL9">
        <v>1</v>
      </c>
      <c r="AN9" s="317"/>
      <c r="AO9" s="318"/>
      <c r="AP9" s="318"/>
      <c r="AQ9" s="318"/>
      <c r="AR9" s="318"/>
      <c r="AS9" s="318"/>
      <c r="AT9" s="241"/>
      <c r="BA9" s="67"/>
    </row>
    <row r="10" spans="2:53" ht="22.5" customHeight="1" thickBot="1">
      <c r="B10" s="105">
        <f t="shared" ref="B10:B38" si="7">IF(B9="","",IF($G$3&gt;B9,B9+1))</f>
        <v>45750</v>
      </c>
      <c r="C10" s="106" t="str">
        <f t="shared" ref="C10:C38" si="8">TEXT(B10,"aaa")</f>
        <v>木</v>
      </c>
      <c r="D10" s="99"/>
      <c r="E10" s="164" t="str">
        <f>IF('業務時間表 Work timetable'!$D9=チューター用出勤表!$AP$2,'業務時間表 Work timetable'!E9,"")</f>
        <v/>
      </c>
      <c r="F10" s="165" t="str">
        <f>IF('業務時間表 Work timetable'!$D9=チューター用出勤表!$AP$2,'業務時間表 Work timetable'!F9,"")</f>
        <v/>
      </c>
      <c r="G10" s="165" t="str">
        <f>IF('業務時間表 Work timetable'!$D9=チューター用出勤表!$AP$2,'業務時間表 Work timetable'!G9,"")</f>
        <v/>
      </c>
      <c r="H10" s="166" t="str">
        <f t="shared" si="1"/>
        <v/>
      </c>
      <c r="I10" s="167"/>
      <c r="J10" s="164" t="str">
        <f>IF('業務時間表 Work timetable'!$H9=チューター用出勤表!$AP$2,'業務時間表 Work timetable'!I9,"")</f>
        <v/>
      </c>
      <c r="K10" s="165" t="str">
        <f>IF('業務時間表 Work timetable'!$H9=チューター用出勤表!$AP$2,'業務時間表 Work timetable'!J9,"")</f>
        <v/>
      </c>
      <c r="L10" s="165" t="str">
        <f>IF('業務時間表 Work timetable'!$H9=チューター用出勤表!$AP$2,'業務時間表 Work timetable'!K9,"")</f>
        <v/>
      </c>
      <c r="M10" s="166" t="str">
        <f t="shared" si="2"/>
        <v/>
      </c>
      <c r="N10" s="167"/>
      <c r="O10" s="164" t="str">
        <f>IF('業務時間表 Work timetable'!$L9=チューター用出勤表!$AP$2,'業務時間表 Work timetable'!M9,"")</f>
        <v/>
      </c>
      <c r="P10" s="165" t="str">
        <f>IF('業務時間表 Work timetable'!$L9=チューター用出勤表!$AP$2,'業務時間表 Work timetable'!N9,"")</f>
        <v/>
      </c>
      <c r="Q10" s="165" t="str">
        <f>IF('業務時間表 Work timetable'!$L9=チューター用出勤表!$AP$2,'業務時間表 Work timetable'!O9,"")</f>
        <v/>
      </c>
      <c r="R10" s="166" t="str">
        <f t="shared" si="3"/>
        <v/>
      </c>
      <c r="S10" s="167"/>
      <c r="T10" s="164" t="str">
        <f>IF('業務時間表 Work timetable'!$P9=チューター用出勤表!$AP$2,'業務時間表 Work timetable'!Q9,"")</f>
        <v/>
      </c>
      <c r="U10" s="165" t="str">
        <f>IF('業務時間表 Work timetable'!$P9=チューター用出勤表!$AP$2,'業務時間表 Work timetable'!R9,"")</f>
        <v/>
      </c>
      <c r="V10" s="165" t="str">
        <f>IF('業務時間表 Work timetable'!$P9=チューター用出勤表!$AP$2,'業務時間表 Work timetable'!S9,"")</f>
        <v/>
      </c>
      <c r="W10" s="166" t="str">
        <f t="shared" si="4"/>
        <v/>
      </c>
      <c r="X10" s="127">
        <f t="shared" si="5"/>
        <v>0</v>
      </c>
      <c r="Y10" s="128" t="str">
        <f t="shared" si="0"/>
        <v/>
      </c>
      <c r="Z10" s="129" t="s">
        <v>89</v>
      </c>
      <c r="AA10" s="136"/>
      <c r="AB10" s="131">
        <f t="shared" si="6"/>
        <v>0</v>
      </c>
      <c r="AC10" s="69" t="str">
        <f>IF(AB10&gt;0.323,"7H45M超",IF(AB10&gt;0.25069,"休憩要",""))</f>
        <v/>
      </c>
      <c r="AE10" s="31"/>
      <c r="AF10" s="66"/>
      <c r="AI10" s="4">
        <f>COUNTIF('休日(令和7年度)'!$C$2:$C$25,B10)</f>
        <v>0</v>
      </c>
      <c r="AL10">
        <v>2</v>
      </c>
      <c r="AN10" s="338"/>
      <c r="AO10" s="339"/>
      <c r="AP10" s="339"/>
      <c r="AQ10" s="339"/>
      <c r="AR10" s="339"/>
      <c r="AS10" s="339"/>
      <c r="AT10" s="340"/>
      <c r="BA10" s="67"/>
    </row>
    <row r="11" spans="2:53" ht="22.5" customHeight="1" thickBot="1">
      <c r="B11" s="105">
        <f t="shared" si="7"/>
        <v>45751</v>
      </c>
      <c r="C11" s="106" t="str">
        <f t="shared" si="8"/>
        <v>金</v>
      </c>
      <c r="D11" s="99"/>
      <c r="E11" s="164" t="str">
        <f>IF('業務時間表 Work timetable'!$D10=チューター用出勤表!$AP$2,'業務時間表 Work timetable'!E10,"")</f>
        <v/>
      </c>
      <c r="F11" s="165" t="str">
        <f>IF('業務時間表 Work timetable'!$D10=チューター用出勤表!$AP$2,'業務時間表 Work timetable'!F10,"")</f>
        <v/>
      </c>
      <c r="G11" s="165" t="str">
        <f>IF('業務時間表 Work timetable'!$D10=チューター用出勤表!$AP$2,'業務時間表 Work timetable'!G10,"")</f>
        <v/>
      </c>
      <c r="H11" s="166" t="str">
        <f t="shared" si="1"/>
        <v/>
      </c>
      <c r="I11" s="167"/>
      <c r="J11" s="164" t="str">
        <f>IF('業務時間表 Work timetable'!$H10=チューター用出勤表!$AP$2,'業務時間表 Work timetable'!I10,"")</f>
        <v/>
      </c>
      <c r="K11" s="165" t="str">
        <f>IF('業務時間表 Work timetable'!$H10=チューター用出勤表!$AP$2,'業務時間表 Work timetable'!J10,"")</f>
        <v/>
      </c>
      <c r="L11" s="165" t="str">
        <f>IF('業務時間表 Work timetable'!$H10=チューター用出勤表!$AP$2,'業務時間表 Work timetable'!K10,"")</f>
        <v/>
      </c>
      <c r="M11" s="166" t="str">
        <f t="shared" si="2"/>
        <v/>
      </c>
      <c r="N11" s="167"/>
      <c r="O11" s="164" t="str">
        <f>IF('業務時間表 Work timetable'!$L10=チューター用出勤表!$AP$2,'業務時間表 Work timetable'!M10,"")</f>
        <v/>
      </c>
      <c r="P11" s="165" t="str">
        <f>IF('業務時間表 Work timetable'!$L10=チューター用出勤表!$AP$2,'業務時間表 Work timetable'!N10,"")</f>
        <v/>
      </c>
      <c r="Q11" s="165" t="str">
        <f>IF('業務時間表 Work timetable'!$L10=チューター用出勤表!$AP$2,'業務時間表 Work timetable'!O10,"")</f>
        <v/>
      </c>
      <c r="R11" s="166" t="str">
        <f t="shared" si="3"/>
        <v/>
      </c>
      <c r="S11" s="167"/>
      <c r="T11" s="164" t="str">
        <f>IF('業務時間表 Work timetable'!$P10=チューター用出勤表!$AP$2,'業務時間表 Work timetable'!Q10,"")</f>
        <v/>
      </c>
      <c r="U11" s="165" t="str">
        <f>IF('業務時間表 Work timetable'!$P10=チューター用出勤表!$AP$2,'業務時間表 Work timetable'!R10,"")</f>
        <v/>
      </c>
      <c r="V11" s="165" t="str">
        <f>IF('業務時間表 Work timetable'!$P10=チューター用出勤表!$AP$2,'業務時間表 Work timetable'!S10,"")</f>
        <v/>
      </c>
      <c r="W11" s="166" t="str">
        <f t="shared" si="4"/>
        <v/>
      </c>
      <c r="X11" s="127">
        <f t="shared" si="5"/>
        <v>0</v>
      </c>
      <c r="Y11" s="128" t="str">
        <f t="shared" si="0"/>
        <v/>
      </c>
      <c r="Z11" s="129" t="s">
        <v>89</v>
      </c>
      <c r="AA11" s="136"/>
      <c r="AB11" s="131">
        <f t="shared" si="6"/>
        <v>0</v>
      </c>
      <c r="AC11" s="69" t="str">
        <f t="shared" ref="AC11:AC38" si="9">IF(AB11&gt;0.323,"7H45M超",IF(AB11&gt;0.25069,"休憩要",""))</f>
        <v/>
      </c>
      <c r="AE11" s="31"/>
      <c r="AF11" s="66"/>
      <c r="AI11" s="4">
        <f>COUNTIF('休日(令和7年度)'!$C$2:$C$25,B11)</f>
        <v>0</v>
      </c>
      <c r="AL11">
        <v>3</v>
      </c>
      <c r="AN11" s="317"/>
      <c r="AO11" s="318"/>
      <c r="AP11" s="318"/>
      <c r="AQ11" s="318"/>
      <c r="AR11" s="318"/>
      <c r="AS11" s="318"/>
      <c r="AT11" s="241"/>
    </row>
    <row r="12" spans="2:53" ht="22.5" customHeight="1" thickBot="1">
      <c r="B12" s="105">
        <f t="shared" si="7"/>
        <v>45752</v>
      </c>
      <c r="C12" s="106" t="str">
        <f t="shared" si="8"/>
        <v>土</v>
      </c>
      <c r="D12" s="99"/>
      <c r="E12" s="164" t="str">
        <f>IF('業務時間表 Work timetable'!$D11=チューター用出勤表!$AP$2,'業務時間表 Work timetable'!E11,"")</f>
        <v/>
      </c>
      <c r="F12" s="165" t="str">
        <f>IF('業務時間表 Work timetable'!$D11=チューター用出勤表!$AP$2,'業務時間表 Work timetable'!F11,"")</f>
        <v/>
      </c>
      <c r="G12" s="165" t="str">
        <f>IF('業務時間表 Work timetable'!$D11=チューター用出勤表!$AP$2,'業務時間表 Work timetable'!G11,"")</f>
        <v/>
      </c>
      <c r="H12" s="166" t="str">
        <f t="shared" si="1"/>
        <v/>
      </c>
      <c r="I12" s="167"/>
      <c r="J12" s="164" t="str">
        <f>IF('業務時間表 Work timetable'!$H11=チューター用出勤表!$AP$2,'業務時間表 Work timetable'!I11,"")</f>
        <v/>
      </c>
      <c r="K12" s="165" t="str">
        <f>IF('業務時間表 Work timetable'!$H11=チューター用出勤表!$AP$2,'業務時間表 Work timetable'!J11,"")</f>
        <v/>
      </c>
      <c r="L12" s="165" t="str">
        <f>IF('業務時間表 Work timetable'!$H11=チューター用出勤表!$AP$2,'業務時間表 Work timetable'!K11,"")</f>
        <v/>
      </c>
      <c r="M12" s="166" t="str">
        <f t="shared" si="2"/>
        <v/>
      </c>
      <c r="N12" s="167"/>
      <c r="O12" s="164" t="str">
        <f>IF('業務時間表 Work timetable'!$L11=チューター用出勤表!$AP$2,'業務時間表 Work timetable'!M11,"")</f>
        <v/>
      </c>
      <c r="P12" s="165" t="str">
        <f>IF('業務時間表 Work timetable'!$L11=チューター用出勤表!$AP$2,'業務時間表 Work timetable'!N11,"")</f>
        <v/>
      </c>
      <c r="Q12" s="165" t="str">
        <f>IF('業務時間表 Work timetable'!$L11=チューター用出勤表!$AP$2,'業務時間表 Work timetable'!O11,"")</f>
        <v/>
      </c>
      <c r="R12" s="166" t="str">
        <f t="shared" si="3"/>
        <v/>
      </c>
      <c r="S12" s="167"/>
      <c r="T12" s="164" t="str">
        <f>IF('業務時間表 Work timetable'!$P11=チューター用出勤表!$AP$2,'業務時間表 Work timetable'!Q11,"")</f>
        <v/>
      </c>
      <c r="U12" s="165" t="str">
        <f>IF('業務時間表 Work timetable'!$P11=チューター用出勤表!$AP$2,'業務時間表 Work timetable'!R11,"")</f>
        <v/>
      </c>
      <c r="V12" s="165" t="str">
        <f>IF('業務時間表 Work timetable'!$P11=チューター用出勤表!$AP$2,'業務時間表 Work timetable'!S11,"")</f>
        <v/>
      </c>
      <c r="W12" s="166" t="str">
        <f t="shared" si="4"/>
        <v/>
      </c>
      <c r="X12" s="127">
        <f t="shared" si="5"/>
        <v>0</v>
      </c>
      <c r="Y12" s="128">
        <f t="shared" si="0"/>
        <v>0</v>
      </c>
      <c r="Z12" s="129" t="s">
        <v>89</v>
      </c>
      <c r="AA12" s="136"/>
      <c r="AB12" s="131">
        <f t="shared" si="6"/>
        <v>0</v>
      </c>
      <c r="AC12" s="69" t="str">
        <f t="shared" si="9"/>
        <v/>
      </c>
      <c r="AE12" s="31"/>
      <c r="AF12" s="67"/>
      <c r="AI12" s="4">
        <f>COUNTIF('休日(令和7年度)'!$C$2:$C$25,B12)</f>
        <v>0</v>
      </c>
      <c r="AL12">
        <v>4</v>
      </c>
      <c r="AN12" s="317"/>
      <c r="AO12" s="318"/>
      <c r="AP12" s="318"/>
      <c r="AQ12" s="318"/>
      <c r="AR12" s="318"/>
      <c r="AS12" s="318"/>
      <c r="AT12" s="241"/>
    </row>
    <row r="13" spans="2:53" ht="22.5" customHeight="1" thickBot="1">
      <c r="B13" s="105">
        <f t="shared" si="7"/>
        <v>45753</v>
      </c>
      <c r="C13" s="106" t="str">
        <f t="shared" si="8"/>
        <v>日</v>
      </c>
      <c r="D13" s="99"/>
      <c r="E13" s="164" t="str">
        <f>IF('業務時間表 Work timetable'!$D12=チューター用出勤表!$AP$2,'業務時間表 Work timetable'!E12,"")</f>
        <v/>
      </c>
      <c r="F13" s="165" t="str">
        <f>IF('業務時間表 Work timetable'!$D12=チューター用出勤表!$AP$2,'業務時間表 Work timetable'!F12,"")</f>
        <v/>
      </c>
      <c r="G13" s="165" t="str">
        <f>IF('業務時間表 Work timetable'!$D12=チューター用出勤表!$AP$2,'業務時間表 Work timetable'!G12,"")</f>
        <v/>
      </c>
      <c r="H13" s="166" t="str">
        <f t="shared" si="1"/>
        <v/>
      </c>
      <c r="I13" s="167"/>
      <c r="J13" s="164" t="str">
        <f>IF('業務時間表 Work timetable'!$H12=チューター用出勤表!$AP$2,'業務時間表 Work timetable'!I12,"")</f>
        <v/>
      </c>
      <c r="K13" s="165" t="str">
        <f>IF('業務時間表 Work timetable'!$H12=チューター用出勤表!$AP$2,'業務時間表 Work timetable'!J12,"")</f>
        <v/>
      </c>
      <c r="L13" s="165" t="str">
        <f>IF('業務時間表 Work timetable'!$H12=チューター用出勤表!$AP$2,'業務時間表 Work timetable'!K12,"")</f>
        <v/>
      </c>
      <c r="M13" s="166" t="str">
        <f t="shared" si="2"/>
        <v/>
      </c>
      <c r="N13" s="167"/>
      <c r="O13" s="164" t="str">
        <f>IF('業務時間表 Work timetable'!$L12=チューター用出勤表!$AP$2,'業務時間表 Work timetable'!M12,"")</f>
        <v/>
      </c>
      <c r="P13" s="165" t="str">
        <f>IF('業務時間表 Work timetable'!$L12=チューター用出勤表!$AP$2,'業務時間表 Work timetable'!N12,"")</f>
        <v/>
      </c>
      <c r="Q13" s="165" t="str">
        <f>IF('業務時間表 Work timetable'!$L12=チューター用出勤表!$AP$2,'業務時間表 Work timetable'!O12,"")</f>
        <v/>
      </c>
      <c r="R13" s="166" t="str">
        <f t="shared" si="3"/>
        <v/>
      </c>
      <c r="S13" s="167"/>
      <c r="T13" s="164" t="str">
        <f>IF('業務時間表 Work timetable'!$P12=チューター用出勤表!$AP$2,'業務時間表 Work timetable'!Q12,"")</f>
        <v/>
      </c>
      <c r="U13" s="165" t="str">
        <f>IF('業務時間表 Work timetable'!$P12=チューター用出勤表!$AP$2,'業務時間表 Work timetable'!R12,"")</f>
        <v/>
      </c>
      <c r="V13" s="165" t="str">
        <f>IF('業務時間表 Work timetable'!$P12=チューター用出勤表!$AP$2,'業務時間表 Work timetable'!S12,"")</f>
        <v/>
      </c>
      <c r="W13" s="166" t="str">
        <f t="shared" si="4"/>
        <v/>
      </c>
      <c r="X13" s="127">
        <f t="shared" si="5"/>
        <v>0</v>
      </c>
      <c r="Y13" s="128" t="str">
        <f t="shared" si="0"/>
        <v/>
      </c>
      <c r="Z13" s="129" t="s">
        <v>89</v>
      </c>
      <c r="AA13" s="136"/>
      <c r="AB13" s="131">
        <f t="shared" si="6"/>
        <v>0</v>
      </c>
      <c r="AC13" s="69" t="str">
        <f t="shared" si="9"/>
        <v/>
      </c>
      <c r="AE13" s="31"/>
      <c r="AF13" s="67"/>
      <c r="AI13" s="4">
        <f>COUNTIF('休日(令和7年度)'!$C$2:$C$25,B13)</f>
        <v>0</v>
      </c>
      <c r="AN13" s="317"/>
      <c r="AO13" s="318"/>
      <c r="AP13" s="318"/>
      <c r="AQ13" s="318"/>
      <c r="AR13" s="318"/>
      <c r="AS13" s="318"/>
      <c r="AT13" s="241"/>
    </row>
    <row r="14" spans="2:53" ht="22.5" customHeight="1" thickBot="1">
      <c r="B14" s="105">
        <f t="shared" si="7"/>
        <v>45754</v>
      </c>
      <c r="C14" s="106" t="str">
        <f t="shared" si="8"/>
        <v>月</v>
      </c>
      <c r="D14" s="99"/>
      <c r="E14" s="164" t="str">
        <f>IF('業務時間表 Work timetable'!$D13=チューター用出勤表!$AP$2,'業務時間表 Work timetable'!E13,"")</f>
        <v/>
      </c>
      <c r="F14" s="165" t="str">
        <f>IF('業務時間表 Work timetable'!$D13=チューター用出勤表!$AP$2,'業務時間表 Work timetable'!F13,"")</f>
        <v/>
      </c>
      <c r="G14" s="165" t="str">
        <f>IF('業務時間表 Work timetable'!$D13=チューター用出勤表!$AP$2,'業務時間表 Work timetable'!G13,"")</f>
        <v/>
      </c>
      <c r="H14" s="166" t="str">
        <f t="shared" si="1"/>
        <v/>
      </c>
      <c r="I14" s="167"/>
      <c r="J14" s="164" t="str">
        <f>IF('業務時間表 Work timetable'!$H13=チューター用出勤表!$AP$2,'業務時間表 Work timetable'!I13,"")</f>
        <v/>
      </c>
      <c r="K14" s="165" t="str">
        <f>IF('業務時間表 Work timetable'!$H13=チューター用出勤表!$AP$2,'業務時間表 Work timetable'!J13,"")</f>
        <v/>
      </c>
      <c r="L14" s="165" t="str">
        <f>IF('業務時間表 Work timetable'!$H13=チューター用出勤表!$AP$2,'業務時間表 Work timetable'!K13,"")</f>
        <v/>
      </c>
      <c r="M14" s="166" t="str">
        <f t="shared" si="2"/>
        <v/>
      </c>
      <c r="N14" s="167"/>
      <c r="O14" s="164" t="str">
        <f>IF('業務時間表 Work timetable'!$L13=チューター用出勤表!$AP$2,'業務時間表 Work timetable'!M13,"")</f>
        <v/>
      </c>
      <c r="P14" s="165" t="str">
        <f>IF('業務時間表 Work timetable'!$L13=チューター用出勤表!$AP$2,'業務時間表 Work timetable'!N13,"")</f>
        <v/>
      </c>
      <c r="Q14" s="165" t="str">
        <f>IF('業務時間表 Work timetable'!$L13=チューター用出勤表!$AP$2,'業務時間表 Work timetable'!O13,"")</f>
        <v/>
      </c>
      <c r="R14" s="166" t="str">
        <f t="shared" si="3"/>
        <v/>
      </c>
      <c r="S14" s="167"/>
      <c r="T14" s="164" t="str">
        <f>IF('業務時間表 Work timetable'!$P13=チューター用出勤表!$AP$2,'業務時間表 Work timetable'!Q13,"")</f>
        <v/>
      </c>
      <c r="U14" s="165" t="str">
        <f>IF('業務時間表 Work timetable'!$P13=チューター用出勤表!$AP$2,'業務時間表 Work timetable'!R13,"")</f>
        <v/>
      </c>
      <c r="V14" s="165" t="str">
        <f>IF('業務時間表 Work timetable'!$P13=チューター用出勤表!$AP$2,'業務時間表 Work timetable'!S13,"")</f>
        <v/>
      </c>
      <c r="W14" s="166" t="str">
        <f t="shared" si="4"/>
        <v/>
      </c>
      <c r="X14" s="127">
        <f t="shared" si="5"/>
        <v>0</v>
      </c>
      <c r="Y14" s="128" t="str">
        <f t="shared" si="0"/>
        <v/>
      </c>
      <c r="Z14" s="129" t="s">
        <v>89</v>
      </c>
      <c r="AA14" s="136"/>
      <c r="AB14" s="131">
        <f t="shared" si="6"/>
        <v>0</v>
      </c>
      <c r="AC14" s="69" t="str">
        <f t="shared" si="9"/>
        <v/>
      </c>
      <c r="AF14" s="66"/>
      <c r="AI14" s="4">
        <f>COUNTIF('休日(令和7年度)'!$C$2:$C$25,B14)</f>
        <v>0</v>
      </c>
      <c r="AN14" s="317"/>
      <c r="AO14" s="318"/>
      <c r="AP14" s="318"/>
      <c r="AQ14" s="318"/>
      <c r="AR14" s="318"/>
      <c r="AS14" s="318"/>
      <c r="AT14" s="241"/>
    </row>
    <row r="15" spans="2:53" ht="22.5" customHeight="1" thickBot="1">
      <c r="B15" s="105">
        <f t="shared" si="7"/>
        <v>45755</v>
      </c>
      <c r="C15" s="106" t="str">
        <f t="shared" si="8"/>
        <v>火</v>
      </c>
      <c r="D15" s="99"/>
      <c r="E15" s="164" t="str">
        <f>IF('業務時間表 Work timetable'!$D14=チューター用出勤表!$AP$2,'業務時間表 Work timetable'!E14,"")</f>
        <v/>
      </c>
      <c r="F15" s="165" t="str">
        <f>IF('業務時間表 Work timetable'!$D14=チューター用出勤表!$AP$2,'業務時間表 Work timetable'!F14,"")</f>
        <v/>
      </c>
      <c r="G15" s="165" t="str">
        <f>IF('業務時間表 Work timetable'!$D14=チューター用出勤表!$AP$2,'業務時間表 Work timetable'!G14,"")</f>
        <v/>
      </c>
      <c r="H15" s="166" t="str">
        <f t="shared" si="1"/>
        <v/>
      </c>
      <c r="I15" s="167"/>
      <c r="J15" s="164" t="str">
        <f>IF('業務時間表 Work timetable'!$H14=チューター用出勤表!$AP$2,'業務時間表 Work timetable'!I14,"")</f>
        <v/>
      </c>
      <c r="K15" s="165" t="str">
        <f>IF('業務時間表 Work timetable'!$H14=チューター用出勤表!$AP$2,'業務時間表 Work timetable'!J14,"")</f>
        <v/>
      </c>
      <c r="L15" s="165" t="str">
        <f>IF('業務時間表 Work timetable'!$H14=チューター用出勤表!$AP$2,'業務時間表 Work timetable'!K14,"")</f>
        <v/>
      </c>
      <c r="M15" s="166" t="str">
        <f t="shared" si="2"/>
        <v/>
      </c>
      <c r="N15" s="167"/>
      <c r="O15" s="164" t="str">
        <f>IF('業務時間表 Work timetable'!$L14=チューター用出勤表!$AP$2,'業務時間表 Work timetable'!M14,"")</f>
        <v/>
      </c>
      <c r="P15" s="165" t="str">
        <f>IF('業務時間表 Work timetable'!$L14=チューター用出勤表!$AP$2,'業務時間表 Work timetable'!N14,"")</f>
        <v/>
      </c>
      <c r="Q15" s="165" t="str">
        <f>IF('業務時間表 Work timetable'!$L14=チューター用出勤表!$AP$2,'業務時間表 Work timetable'!O14,"")</f>
        <v/>
      </c>
      <c r="R15" s="166" t="str">
        <f t="shared" si="3"/>
        <v/>
      </c>
      <c r="S15" s="167"/>
      <c r="T15" s="164" t="str">
        <f>IF('業務時間表 Work timetable'!$P14=チューター用出勤表!$AP$2,'業務時間表 Work timetable'!Q14,"")</f>
        <v/>
      </c>
      <c r="U15" s="165" t="str">
        <f>IF('業務時間表 Work timetable'!$P14=チューター用出勤表!$AP$2,'業務時間表 Work timetable'!R14,"")</f>
        <v/>
      </c>
      <c r="V15" s="165" t="str">
        <f>IF('業務時間表 Work timetable'!$P14=チューター用出勤表!$AP$2,'業務時間表 Work timetable'!S14,"")</f>
        <v/>
      </c>
      <c r="W15" s="166" t="str">
        <f t="shared" si="4"/>
        <v/>
      </c>
      <c r="X15" s="127">
        <f t="shared" si="5"/>
        <v>0</v>
      </c>
      <c r="Y15" s="128" t="str">
        <f t="shared" si="0"/>
        <v/>
      </c>
      <c r="Z15" s="129" t="s">
        <v>89</v>
      </c>
      <c r="AA15" s="136"/>
      <c r="AB15" s="131">
        <f t="shared" si="6"/>
        <v>0</v>
      </c>
      <c r="AC15" s="69" t="str">
        <f t="shared" si="9"/>
        <v/>
      </c>
      <c r="AI15" s="4">
        <f>COUNTIF('休日(令和7年度)'!$C$2:$C$25,B15)</f>
        <v>0</v>
      </c>
      <c r="AN15" s="317"/>
      <c r="AO15" s="318"/>
      <c r="AP15" s="318"/>
      <c r="AQ15" s="318"/>
      <c r="AR15" s="318"/>
      <c r="AS15" s="318"/>
      <c r="AT15" s="241"/>
    </row>
    <row r="16" spans="2:53" ht="22.5" customHeight="1" thickBot="1">
      <c r="B16" s="105">
        <f t="shared" si="7"/>
        <v>45756</v>
      </c>
      <c r="C16" s="106" t="str">
        <f t="shared" si="8"/>
        <v>水</v>
      </c>
      <c r="D16" s="99"/>
      <c r="E16" s="164" t="str">
        <f>IF('業務時間表 Work timetable'!$D15=チューター用出勤表!$AP$2,'業務時間表 Work timetable'!E15,"")</f>
        <v/>
      </c>
      <c r="F16" s="165" t="str">
        <f>IF('業務時間表 Work timetable'!$D15=チューター用出勤表!$AP$2,'業務時間表 Work timetable'!F15,"")</f>
        <v/>
      </c>
      <c r="G16" s="165" t="str">
        <f>IF('業務時間表 Work timetable'!$D15=チューター用出勤表!$AP$2,'業務時間表 Work timetable'!G15,"")</f>
        <v/>
      </c>
      <c r="H16" s="166" t="str">
        <f t="shared" si="1"/>
        <v/>
      </c>
      <c r="I16" s="167"/>
      <c r="J16" s="164" t="str">
        <f>IF('業務時間表 Work timetable'!$H15=チューター用出勤表!$AP$2,'業務時間表 Work timetable'!I15,"")</f>
        <v/>
      </c>
      <c r="K16" s="165" t="str">
        <f>IF('業務時間表 Work timetable'!$H15=チューター用出勤表!$AP$2,'業務時間表 Work timetable'!J15,"")</f>
        <v/>
      </c>
      <c r="L16" s="165" t="str">
        <f>IF('業務時間表 Work timetable'!$H15=チューター用出勤表!$AP$2,'業務時間表 Work timetable'!K15,"")</f>
        <v/>
      </c>
      <c r="M16" s="166" t="str">
        <f t="shared" si="2"/>
        <v/>
      </c>
      <c r="N16" s="167"/>
      <c r="O16" s="164" t="str">
        <f>IF('業務時間表 Work timetable'!$L15=チューター用出勤表!$AP$2,'業務時間表 Work timetable'!M15,"")</f>
        <v/>
      </c>
      <c r="P16" s="165" t="str">
        <f>IF('業務時間表 Work timetable'!$L15=チューター用出勤表!$AP$2,'業務時間表 Work timetable'!N15,"")</f>
        <v/>
      </c>
      <c r="Q16" s="165" t="str">
        <f>IF('業務時間表 Work timetable'!$L15=チューター用出勤表!$AP$2,'業務時間表 Work timetable'!O15,"")</f>
        <v/>
      </c>
      <c r="R16" s="166" t="str">
        <f t="shared" si="3"/>
        <v/>
      </c>
      <c r="S16" s="167"/>
      <c r="T16" s="164" t="str">
        <f>IF('業務時間表 Work timetable'!$P15=チューター用出勤表!$AP$2,'業務時間表 Work timetable'!Q15,"")</f>
        <v/>
      </c>
      <c r="U16" s="165" t="str">
        <f>IF('業務時間表 Work timetable'!$P15=チューター用出勤表!$AP$2,'業務時間表 Work timetable'!R15,"")</f>
        <v/>
      </c>
      <c r="V16" s="165" t="str">
        <f>IF('業務時間表 Work timetable'!$P15=チューター用出勤表!$AP$2,'業務時間表 Work timetable'!S15,"")</f>
        <v/>
      </c>
      <c r="W16" s="166" t="str">
        <f t="shared" si="4"/>
        <v/>
      </c>
      <c r="X16" s="127">
        <f t="shared" si="5"/>
        <v>0</v>
      </c>
      <c r="Y16" s="128" t="str">
        <f t="shared" si="0"/>
        <v/>
      </c>
      <c r="Z16" s="129" t="s">
        <v>89</v>
      </c>
      <c r="AA16" s="136"/>
      <c r="AB16" s="131">
        <f t="shared" si="6"/>
        <v>0</v>
      </c>
      <c r="AC16" s="69" t="str">
        <f t="shared" si="9"/>
        <v/>
      </c>
      <c r="AI16" s="4">
        <f>COUNTIF('休日(令和7年度)'!$C$2:$C$25,B16)</f>
        <v>0</v>
      </c>
      <c r="AN16" s="317"/>
      <c r="AO16" s="318"/>
      <c r="AP16" s="318"/>
      <c r="AQ16" s="318"/>
      <c r="AR16" s="318"/>
      <c r="AS16" s="318"/>
      <c r="AT16" s="241"/>
    </row>
    <row r="17" spans="2:46" ht="22.5" customHeight="1" thickBot="1">
      <c r="B17" s="105">
        <f t="shared" si="7"/>
        <v>45757</v>
      </c>
      <c r="C17" s="106" t="str">
        <f t="shared" si="8"/>
        <v>木</v>
      </c>
      <c r="D17" s="99"/>
      <c r="E17" s="164" t="str">
        <f>IF('業務時間表 Work timetable'!$D16=チューター用出勤表!$AP$2,'業務時間表 Work timetable'!E16,"")</f>
        <v/>
      </c>
      <c r="F17" s="165" t="str">
        <f>IF('業務時間表 Work timetable'!$D16=チューター用出勤表!$AP$2,'業務時間表 Work timetable'!F16,"")</f>
        <v/>
      </c>
      <c r="G17" s="165" t="str">
        <f>IF('業務時間表 Work timetable'!$D16=チューター用出勤表!$AP$2,'業務時間表 Work timetable'!G16,"")</f>
        <v/>
      </c>
      <c r="H17" s="166" t="str">
        <f t="shared" si="1"/>
        <v/>
      </c>
      <c r="I17" s="167"/>
      <c r="J17" s="164" t="str">
        <f>IF('業務時間表 Work timetable'!$H16=チューター用出勤表!$AP$2,'業務時間表 Work timetable'!I16,"")</f>
        <v/>
      </c>
      <c r="K17" s="165" t="str">
        <f>IF('業務時間表 Work timetable'!$H16=チューター用出勤表!$AP$2,'業務時間表 Work timetable'!J16,"")</f>
        <v/>
      </c>
      <c r="L17" s="165" t="str">
        <f>IF('業務時間表 Work timetable'!$H16=チューター用出勤表!$AP$2,'業務時間表 Work timetable'!K16,"")</f>
        <v/>
      </c>
      <c r="M17" s="166" t="str">
        <f t="shared" si="2"/>
        <v/>
      </c>
      <c r="N17" s="167"/>
      <c r="O17" s="164" t="str">
        <f>IF('業務時間表 Work timetable'!$L16=チューター用出勤表!$AP$2,'業務時間表 Work timetable'!M16,"")</f>
        <v/>
      </c>
      <c r="P17" s="165" t="str">
        <f>IF('業務時間表 Work timetable'!$L16=チューター用出勤表!$AP$2,'業務時間表 Work timetable'!N16,"")</f>
        <v/>
      </c>
      <c r="Q17" s="165" t="str">
        <f>IF('業務時間表 Work timetable'!$L16=チューター用出勤表!$AP$2,'業務時間表 Work timetable'!O16,"")</f>
        <v/>
      </c>
      <c r="R17" s="166" t="str">
        <f t="shared" si="3"/>
        <v/>
      </c>
      <c r="S17" s="167"/>
      <c r="T17" s="164" t="str">
        <f>IF('業務時間表 Work timetable'!$P16=チューター用出勤表!$AP$2,'業務時間表 Work timetable'!Q16,"")</f>
        <v/>
      </c>
      <c r="U17" s="165" t="str">
        <f>IF('業務時間表 Work timetable'!$P16=チューター用出勤表!$AP$2,'業務時間表 Work timetable'!R16,"")</f>
        <v/>
      </c>
      <c r="V17" s="165" t="str">
        <f>IF('業務時間表 Work timetable'!$P16=チューター用出勤表!$AP$2,'業務時間表 Work timetable'!S16,"")</f>
        <v/>
      </c>
      <c r="W17" s="166" t="str">
        <f t="shared" si="4"/>
        <v/>
      </c>
      <c r="X17" s="127">
        <f t="shared" si="5"/>
        <v>0</v>
      </c>
      <c r="Y17" s="128" t="str">
        <f t="shared" si="0"/>
        <v/>
      </c>
      <c r="Z17" s="129" t="s">
        <v>89</v>
      </c>
      <c r="AA17" s="136"/>
      <c r="AB17" s="131">
        <f t="shared" si="6"/>
        <v>0</v>
      </c>
      <c r="AC17" s="69" t="str">
        <f t="shared" si="9"/>
        <v/>
      </c>
      <c r="AI17" s="4">
        <f>COUNTIF('休日(令和7年度)'!$C$2:$C$25,B17)</f>
        <v>0</v>
      </c>
      <c r="AN17" s="317"/>
      <c r="AO17" s="318"/>
      <c r="AP17" s="318"/>
      <c r="AQ17" s="318"/>
      <c r="AR17" s="318"/>
      <c r="AS17" s="318"/>
      <c r="AT17" s="241"/>
    </row>
    <row r="18" spans="2:46" ht="22.5" customHeight="1" thickBot="1">
      <c r="B18" s="105">
        <f t="shared" si="7"/>
        <v>45758</v>
      </c>
      <c r="C18" s="106" t="str">
        <f t="shared" si="8"/>
        <v>金</v>
      </c>
      <c r="D18" s="99"/>
      <c r="E18" s="168" t="str">
        <f>IF('業務時間表 Work timetable'!$D17=チューター用出勤表!$AP$2,'業務時間表 Work timetable'!E17,"")</f>
        <v/>
      </c>
      <c r="F18" s="169" t="str">
        <f>IF('業務時間表 Work timetable'!$D17=チューター用出勤表!$AP$2,'業務時間表 Work timetable'!F17,"")</f>
        <v/>
      </c>
      <c r="G18" s="169" t="str">
        <f>IF('業務時間表 Work timetable'!$D17=チューター用出勤表!$AP$2,'業務時間表 Work timetable'!G17,"")</f>
        <v/>
      </c>
      <c r="H18" s="170" t="str">
        <f t="shared" si="1"/>
        <v/>
      </c>
      <c r="I18" s="171"/>
      <c r="J18" s="168" t="str">
        <f>IF('業務時間表 Work timetable'!$H17=チューター用出勤表!$AP$2,'業務時間表 Work timetable'!I17,"")</f>
        <v/>
      </c>
      <c r="K18" s="169" t="str">
        <f>IF('業務時間表 Work timetable'!$H17=チューター用出勤表!$AP$2,'業務時間表 Work timetable'!J17,"")</f>
        <v/>
      </c>
      <c r="L18" s="169" t="str">
        <f>IF('業務時間表 Work timetable'!$H17=チューター用出勤表!$AP$2,'業務時間表 Work timetable'!K17,"")</f>
        <v/>
      </c>
      <c r="M18" s="170" t="str">
        <f t="shared" si="2"/>
        <v/>
      </c>
      <c r="N18" s="171"/>
      <c r="O18" s="168" t="str">
        <f>IF('業務時間表 Work timetable'!$L17=チューター用出勤表!$AP$2,'業務時間表 Work timetable'!M17,"")</f>
        <v/>
      </c>
      <c r="P18" s="169" t="str">
        <f>IF('業務時間表 Work timetable'!$L17=チューター用出勤表!$AP$2,'業務時間表 Work timetable'!N17,"")</f>
        <v/>
      </c>
      <c r="Q18" s="169" t="str">
        <f>IF('業務時間表 Work timetable'!$L17=チューター用出勤表!$AP$2,'業務時間表 Work timetable'!O17,"")</f>
        <v/>
      </c>
      <c r="R18" s="170" t="str">
        <f t="shared" si="3"/>
        <v/>
      </c>
      <c r="S18" s="171"/>
      <c r="T18" s="168" t="str">
        <f>IF('業務時間表 Work timetable'!$P17=チューター用出勤表!$AP$2,'業務時間表 Work timetable'!Q17,"")</f>
        <v/>
      </c>
      <c r="U18" s="169" t="str">
        <f>IF('業務時間表 Work timetable'!$P17=チューター用出勤表!$AP$2,'業務時間表 Work timetable'!R17,"")</f>
        <v/>
      </c>
      <c r="V18" s="169" t="str">
        <f>IF('業務時間表 Work timetable'!$P17=チューター用出勤表!$AP$2,'業務時間表 Work timetable'!S17,"")</f>
        <v/>
      </c>
      <c r="W18" s="170" t="str">
        <f t="shared" si="4"/>
        <v/>
      </c>
      <c r="X18" s="127">
        <f t="shared" si="5"/>
        <v>0</v>
      </c>
      <c r="Y18" s="128" t="str">
        <f t="shared" si="0"/>
        <v/>
      </c>
      <c r="Z18" s="129" t="s">
        <v>89</v>
      </c>
      <c r="AA18" s="136"/>
      <c r="AB18" s="131">
        <f t="shared" si="6"/>
        <v>0</v>
      </c>
      <c r="AC18" s="69" t="str">
        <f t="shared" si="9"/>
        <v/>
      </c>
      <c r="AI18" s="4">
        <f>COUNTIF('休日(令和7年度)'!$C$2:$C$25,B18)</f>
        <v>0</v>
      </c>
      <c r="AN18" s="317"/>
      <c r="AO18" s="318"/>
      <c r="AP18" s="318"/>
      <c r="AQ18" s="318"/>
      <c r="AR18" s="318"/>
      <c r="AS18" s="318"/>
      <c r="AT18" s="241"/>
    </row>
    <row r="19" spans="2:46" ht="22.5" customHeight="1" thickBot="1">
      <c r="B19" s="105">
        <f t="shared" si="7"/>
        <v>45759</v>
      </c>
      <c r="C19" s="106" t="str">
        <f t="shared" si="8"/>
        <v>土</v>
      </c>
      <c r="D19" s="99"/>
      <c r="E19" s="164" t="str">
        <f>IF('業務時間表 Work timetable'!$D18=チューター用出勤表!$AP$2,'業務時間表 Work timetable'!E18,"")</f>
        <v/>
      </c>
      <c r="F19" s="165" t="str">
        <f>IF('業務時間表 Work timetable'!$D18=チューター用出勤表!$AP$2,'業務時間表 Work timetable'!F18,"")</f>
        <v/>
      </c>
      <c r="G19" s="165" t="str">
        <f>IF('業務時間表 Work timetable'!$D18=チューター用出勤表!$AP$2,'業務時間表 Work timetable'!G18,"")</f>
        <v/>
      </c>
      <c r="H19" s="166" t="str">
        <f t="shared" si="1"/>
        <v/>
      </c>
      <c r="I19" s="167"/>
      <c r="J19" s="164" t="str">
        <f>IF('業務時間表 Work timetable'!$H18=チューター用出勤表!$AP$2,'業務時間表 Work timetable'!I18,"")</f>
        <v/>
      </c>
      <c r="K19" s="165" t="str">
        <f>IF('業務時間表 Work timetable'!$H18=チューター用出勤表!$AP$2,'業務時間表 Work timetable'!J18,"")</f>
        <v/>
      </c>
      <c r="L19" s="165" t="str">
        <f>IF('業務時間表 Work timetable'!$H18=チューター用出勤表!$AP$2,'業務時間表 Work timetable'!K18,"")</f>
        <v/>
      </c>
      <c r="M19" s="166" t="str">
        <f t="shared" si="2"/>
        <v/>
      </c>
      <c r="N19" s="167"/>
      <c r="O19" s="164" t="str">
        <f>IF('業務時間表 Work timetable'!$L18=チューター用出勤表!$AP$2,'業務時間表 Work timetable'!M18,"")</f>
        <v/>
      </c>
      <c r="P19" s="165" t="str">
        <f>IF('業務時間表 Work timetable'!$L18=チューター用出勤表!$AP$2,'業務時間表 Work timetable'!N18,"")</f>
        <v/>
      </c>
      <c r="Q19" s="165" t="str">
        <f>IF('業務時間表 Work timetable'!$L18=チューター用出勤表!$AP$2,'業務時間表 Work timetable'!O18,"")</f>
        <v/>
      </c>
      <c r="R19" s="166" t="str">
        <f t="shared" si="3"/>
        <v/>
      </c>
      <c r="S19" s="167"/>
      <c r="T19" s="164" t="str">
        <f>IF('業務時間表 Work timetable'!$P18=チューター用出勤表!$AP$2,'業務時間表 Work timetable'!Q18,"")</f>
        <v/>
      </c>
      <c r="U19" s="165" t="str">
        <f>IF('業務時間表 Work timetable'!$P18=チューター用出勤表!$AP$2,'業務時間表 Work timetable'!R18,"")</f>
        <v/>
      </c>
      <c r="V19" s="165" t="str">
        <f>IF('業務時間表 Work timetable'!$P18=チューター用出勤表!$AP$2,'業務時間表 Work timetable'!S18,"")</f>
        <v/>
      </c>
      <c r="W19" s="166" t="str">
        <f t="shared" si="4"/>
        <v/>
      </c>
      <c r="X19" s="127">
        <f t="shared" si="5"/>
        <v>0</v>
      </c>
      <c r="Y19" s="128">
        <f t="shared" si="0"/>
        <v>0</v>
      </c>
      <c r="Z19" s="129" t="s">
        <v>89</v>
      </c>
      <c r="AA19" s="136"/>
      <c r="AB19" s="131">
        <f t="shared" si="6"/>
        <v>0</v>
      </c>
      <c r="AC19" s="69" t="str">
        <f t="shared" si="9"/>
        <v/>
      </c>
      <c r="AI19" s="4">
        <f>COUNTIF('休日(令和7年度)'!$C$2:$C$25,B19)</f>
        <v>0</v>
      </c>
      <c r="AN19" s="317"/>
      <c r="AO19" s="318"/>
      <c r="AP19" s="318"/>
      <c r="AQ19" s="318"/>
      <c r="AR19" s="318"/>
      <c r="AS19" s="318"/>
      <c r="AT19" s="241"/>
    </row>
    <row r="20" spans="2:46" ht="22.5" customHeight="1" thickBot="1">
      <c r="B20" s="105">
        <f t="shared" si="7"/>
        <v>45760</v>
      </c>
      <c r="C20" s="106" t="str">
        <f t="shared" si="8"/>
        <v>日</v>
      </c>
      <c r="D20" s="99"/>
      <c r="E20" s="168" t="str">
        <f>IF('業務時間表 Work timetable'!$D19=チューター用出勤表!$AP$2,'業務時間表 Work timetable'!E19,"")</f>
        <v/>
      </c>
      <c r="F20" s="169" t="str">
        <f>IF('業務時間表 Work timetable'!$D19=チューター用出勤表!$AP$2,'業務時間表 Work timetable'!F19,"")</f>
        <v/>
      </c>
      <c r="G20" s="169" t="str">
        <f>IF('業務時間表 Work timetable'!$D19=チューター用出勤表!$AP$2,'業務時間表 Work timetable'!G19,"")</f>
        <v/>
      </c>
      <c r="H20" s="170" t="str">
        <f t="shared" si="1"/>
        <v/>
      </c>
      <c r="I20" s="171"/>
      <c r="J20" s="168" t="str">
        <f>IF('業務時間表 Work timetable'!$H19=チューター用出勤表!$AP$2,'業務時間表 Work timetable'!I19,"")</f>
        <v/>
      </c>
      <c r="K20" s="169" t="str">
        <f>IF('業務時間表 Work timetable'!$H19=チューター用出勤表!$AP$2,'業務時間表 Work timetable'!J19,"")</f>
        <v/>
      </c>
      <c r="L20" s="169" t="str">
        <f>IF('業務時間表 Work timetable'!$H19=チューター用出勤表!$AP$2,'業務時間表 Work timetable'!K19,"")</f>
        <v/>
      </c>
      <c r="M20" s="170" t="str">
        <f t="shared" si="2"/>
        <v/>
      </c>
      <c r="N20" s="171"/>
      <c r="O20" s="168" t="str">
        <f>IF('業務時間表 Work timetable'!$L19=チューター用出勤表!$AP$2,'業務時間表 Work timetable'!M19,"")</f>
        <v/>
      </c>
      <c r="P20" s="169" t="str">
        <f>IF('業務時間表 Work timetable'!$L19=チューター用出勤表!$AP$2,'業務時間表 Work timetable'!N19,"")</f>
        <v/>
      </c>
      <c r="Q20" s="169" t="str">
        <f>IF('業務時間表 Work timetable'!$L19=チューター用出勤表!$AP$2,'業務時間表 Work timetable'!O19,"")</f>
        <v/>
      </c>
      <c r="R20" s="170" t="str">
        <f t="shared" si="3"/>
        <v/>
      </c>
      <c r="S20" s="171"/>
      <c r="T20" s="168" t="str">
        <f>IF('業務時間表 Work timetable'!$P19=チューター用出勤表!$AP$2,'業務時間表 Work timetable'!Q19,"")</f>
        <v/>
      </c>
      <c r="U20" s="169" t="str">
        <f>IF('業務時間表 Work timetable'!$P19=チューター用出勤表!$AP$2,'業務時間表 Work timetable'!R19,"")</f>
        <v/>
      </c>
      <c r="V20" s="169" t="str">
        <f>IF('業務時間表 Work timetable'!$P19=チューター用出勤表!$AP$2,'業務時間表 Work timetable'!S19,"")</f>
        <v/>
      </c>
      <c r="W20" s="170" t="str">
        <f t="shared" si="4"/>
        <v/>
      </c>
      <c r="X20" s="127">
        <f t="shared" si="5"/>
        <v>0</v>
      </c>
      <c r="Y20" s="128" t="str">
        <f t="shared" si="0"/>
        <v/>
      </c>
      <c r="Z20" s="129" t="s">
        <v>89</v>
      </c>
      <c r="AA20" s="136"/>
      <c r="AB20" s="131">
        <f t="shared" si="6"/>
        <v>0</v>
      </c>
      <c r="AC20" s="69" t="str">
        <f t="shared" si="9"/>
        <v/>
      </c>
      <c r="AI20" s="4">
        <f>COUNTIF('休日(令和7年度)'!$C$2:$C$25,B20)</f>
        <v>0</v>
      </c>
      <c r="AN20" s="317"/>
      <c r="AO20" s="318"/>
      <c r="AP20" s="318"/>
      <c r="AQ20" s="318"/>
      <c r="AR20" s="318"/>
      <c r="AS20" s="318"/>
      <c r="AT20" s="241"/>
    </row>
    <row r="21" spans="2:46" ht="22.5" customHeight="1" thickBot="1">
      <c r="B21" s="105">
        <f t="shared" si="7"/>
        <v>45761</v>
      </c>
      <c r="C21" s="106" t="str">
        <f t="shared" si="8"/>
        <v>月</v>
      </c>
      <c r="D21" s="99"/>
      <c r="E21" s="164" t="str">
        <f>IF('業務時間表 Work timetable'!$D20=チューター用出勤表!$AP$2,'業務時間表 Work timetable'!E20,"")</f>
        <v/>
      </c>
      <c r="F21" s="165" t="str">
        <f>IF('業務時間表 Work timetable'!$D20=チューター用出勤表!$AP$2,'業務時間表 Work timetable'!F20,"")</f>
        <v/>
      </c>
      <c r="G21" s="165" t="str">
        <f>IF('業務時間表 Work timetable'!$D20=チューター用出勤表!$AP$2,'業務時間表 Work timetable'!G20,"")</f>
        <v/>
      </c>
      <c r="H21" s="166" t="str">
        <f t="shared" si="1"/>
        <v/>
      </c>
      <c r="I21" s="167"/>
      <c r="J21" s="164" t="str">
        <f>IF('業務時間表 Work timetable'!$H20=チューター用出勤表!$AP$2,'業務時間表 Work timetable'!I20,"")</f>
        <v/>
      </c>
      <c r="K21" s="165" t="str">
        <f>IF('業務時間表 Work timetable'!$H20=チューター用出勤表!$AP$2,'業務時間表 Work timetable'!J20,"")</f>
        <v/>
      </c>
      <c r="L21" s="165" t="str">
        <f>IF('業務時間表 Work timetable'!$H20=チューター用出勤表!$AP$2,'業務時間表 Work timetable'!K20,"")</f>
        <v/>
      </c>
      <c r="M21" s="166" t="str">
        <f t="shared" si="2"/>
        <v/>
      </c>
      <c r="N21" s="167"/>
      <c r="O21" s="164" t="str">
        <f>IF('業務時間表 Work timetable'!$L20=チューター用出勤表!$AP$2,'業務時間表 Work timetable'!M20,"")</f>
        <v/>
      </c>
      <c r="P21" s="165" t="str">
        <f>IF('業務時間表 Work timetable'!$L20=チューター用出勤表!$AP$2,'業務時間表 Work timetable'!N20,"")</f>
        <v/>
      </c>
      <c r="Q21" s="165" t="str">
        <f>IF('業務時間表 Work timetable'!$L20=チューター用出勤表!$AP$2,'業務時間表 Work timetable'!O20,"")</f>
        <v/>
      </c>
      <c r="R21" s="166" t="str">
        <f t="shared" si="3"/>
        <v/>
      </c>
      <c r="S21" s="167"/>
      <c r="T21" s="164" t="str">
        <f>IF('業務時間表 Work timetable'!$P20=チューター用出勤表!$AP$2,'業務時間表 Work timetable'!Q20,"")</f>
        <v/>
      </c>
      <c r="U21" s="165" t="str">
        <f>IF('業務時間表 Work timetable'!$P20=チューター用出勤表!$AP$2,'業務時間表 Work timetable'!R20,"")</f>
        <v/>
      </c>
      <c r="V21" s="165" t="str">
        <f>IF('業務時間表 Work timetable'!$P20=チューター用出勤表!$AP$2,'業務時間表 Work timetable'!S20,"")</f>
        <v/>
      </c>
      <c r="W21" s="166" t="str">
        <f t="shared" si="4"/>
        <v/>
      </c>
      <c r="X21" s="127">
        <f t="shared" si="5"/>
        <v>0</v>
      </c>
      <c r="Y21" s="128" t="str">
        <f t="shared" si="0"/>
        <v/>
      </c>
      <c r="Z21" s="129" t="s">
        <v>89</v>
      </c>
      <c r="AA21" s="136"/>
      <c r="AB21" s="131">
        <f t="shared" si="6"/>
        <v>0</v>
      </c>
      <c r="AC21" s="69" t="str">
        <f t="shared" si="9"/>
        <v/>
      </c>
      <c r="AI21" s="4">
        <f>COUNTIF('休日(令和7年度)'!$C$2:$C$25,B21)</f>
        <v>0</v>
      </c>
      <c r="AN21" s="317"/>
      <c r="AO21" s="318"/>
      <c r="AP21" s="318"/>
      <c r="AQ21" s="318"/>
      <c r="AR21" s="318"/>
      <c r="AS21" s="318"/>
      <c r="AT21" s="241"/>
    </row>
    <row r="22" spans="2:46" ht="22.5" customHeight="1" thickBot="1">
      <c r="B22" s="105">
        <f t="shared" si="7"/>
        <v>45762</v>
      </c>
      <c r="C22" s="106" t="str">
        <f t="shared" si="8"/>
        <v>火</v>
      </c>
      <c r="D22" s="99"/>
      <c r="E22" s="168" t="str">
        <f>IF('業務時間表 Work timetable'!$D21=チューター用出勤表!$AP$2,'業務時間表 Work timetable'!E21,"")</f>
        <v/>
      </c>
      <c r="F22" s="169" t="str">
        <f>IF('業務時間表 Work timetable'!$D21=チューター用出勤表!$AP$2,'業務時間表 Work timetable'!F21,"")</f>
        <v/>
      </c>
      <c r="G22" s="169" t="str">
        <f>IF('業務時間表 Work timetable'!$D21=チューター用出勤表!$AP$2,'業務時間表 Work timetable'!G21,"")</f>
        <v/>
      </c>
      <c r="H22" s="170" t="str">
        <f t="shared" si="1"/>
        <v/>
      </c>
      <c r="I22" s="171"/>
      <c r="J22" s="168" t="str">
        <f>IF('業務時間表 Work timetable'!$H21=チューター用出勤表!$AP$2,'業務時間表 Work timetable'!I21,"")</f>
        <v/>
      </c>
      <c r="K22" s="169" t="str">
        <f>IF('業務時間表 Work timetable'!$H21=チューター用出勤表!$AP$2,'業務時間表 Work timetable'!J21,"")</f>
        <v/>
      </c>
      <c r="L22" s="169" t="str">
        <f>IF('業務時間表 Work timetable'!$H21=チューター用出勤表!$AP$2,'業務時間表 Work timetable'!K21,"")</f>
        <v/>
      </c>
      <c r="M22" s="170" t="str">
        <f t="shared" si="2"/>
        <v/>
      </c>
      <c r="N22" s="171"/>
      <c r="O22" s="168" t="str">
        <f>IF('業務時間表 Work timetable'!$L21=チューター用出勤表!$AP$2,'業務時間表 Work timetable'!M21,"")</f>
        <v/>
      </c>
      <c r="P22" s="169" t="str">
        <f>IF('業務時間表 Work timetable'!$L21=チューター用出勤表!$AP$2,'業務時間表 Work timetable'!N21,"")</f>
        <v/>
      </c>
      <c r="Q22" s="169" t="str">
        <f>IF('業務時間表 Work timetable'!$L21=チューター用出勤表!$AP$2,'業務時間表 Work timetable'!O21,"")</f>
        <v/>
      </c>
      <c r="R22" s="170" t="str">
        <f t="shared" si="3"/>
        <v/>
      </c>
      <c r="S22" s="171"/>
      <c r="T22" s="168" t="str">
        <f>IF('業務時間表 Work timetable'!$P21=チューター用出勤表!$AP$2,'業務時間表 Work timetable'!Q21,"")</f>
        <v/>
      </c>
      <c r="U22" s="169" t="str">
        <f>IF('業務時間表 Work timetable'!$P21=チューター用出勤表!$AP$2,'業務時間表 Work timetable'!R21,"")</f>
        <v/>
      </c>
      <c r="V22" s="169" t="str">
        <f>IF('業務時間表 Work timetable'!$P21=チューター用出勤表!$AP$2,'業務時間表 Work timetable'!S21,"")</f>
        <v/>
      </c>
      <c r="W22" s="170" t="str">
        <f t="shared" si="4"/>
        <v/>
      </c>
      <c r="X22" s="127">
        <f t="shared" si="5"/>
        <v>0</v>
      </c>
      <c r="Y22" s="128" t="str">
        <f t="shared" si="0"/>
        <v/>
      </c>
      <c r="Z22" s="129" t="s">
        <v>89</v>
      </c>
      <c r="AA22" s="136"/>
      <c r="AB22" s="131">
        <f t="shared" si="6"/>
        <v>0</v>
      </c>
      <c r="AC22" s="69" t="str">
        <f t="shared" si="9"/>
        <v/>
      </c>
      <c r="AI22" s="4">
        <f>COUNTIF('休日(令和7年度)'!$C$2:$C$25,B22)</f>
        <v>0</v>
      </c>
      <c r="AN22" s="317"/>
      <c r="AO22" s="318"/>
      <c r="AP22" s="318"/>
      <c r="AQ22" s="318"/>
      <c r="AR22" s="318"/>
      <c r="AS22" s="318"/>
      <c r="AT22" s="241"/>
    </row>
    <row r="23" spans="2:46" ht="22.5" customHeight="1" thickBot="1">
      <c r="B23" s="105">
        <f t="shared" si="7"/>
        <v>45763</v>
      </c>
      <c r="C23" s="106" t="str">
        <f t="shared" si="8"/>
        <v>水</v>
      </c>
      <c r="D23" s="99"/>
      <c r="E23" s="164" t="str">
        <f>IF('業務時間表 Work timetable'!$D22=チューター用出勤表!$AP$2,'業務時間表 Work timetable'!E22,"")</f>
        <v/>
      </c>
      <c r="F23" s="165" t="str">
        <f>IF('業務時間表 Work timetable'!$D22=チューター用出勤表!$AP$2,'業務時間表 Work timetable'!F22,"")</f>
        <v/>
      </c>
      <c r="G23" s="165" t="str">
        <f>IF('業務時間表 Work timetable'!$D22=チューター用出勤表!$AP$2,'業務時間表 Work timetable'!G22,"")</f>
        <v/>
      </c>
      <c r="H23" s="166" t="str">
        <f t="shared" si="1"/>
        <v/>
      </c>
      <c r="I23" s="167"/>
      <c r="J23" s="164" t="str">
        <f>IF('業務時間表 Work timetable'!$H22=チューター用出勤表!$AP$2,'業務時間表 Work timetable'!I22,"")</f>
        <v/>
      </c>
      <c r="K23" s="165" t="str">
        <f>IF('業務時間表 Work timetable'!$H22=チューター用出勤表!$AP$2,'業務時間表 Work timetable'!J22,"")</f>
        <v/>
      </c>
      <c r="L23" s="165" t="str">
        <f>IF('業務時間表 Work timetable'!$H22=チューター用出勤表!$AP$2,'業務時間表 Work timetable'!K22,"")</f>
        <v/>
      </c>
      <c r="M23" s="166" t="str">
        <f t="shared" si="2"/>
        <v/>
      </c>
      <c r="N23" s="167"/>
      <c r="O23" s="164" t="str">
        <f>IF('業務時間表 Work timetable'!$L22=チューター用出勤表!$AP$2,'業務時間表 Work timetable'!M22,"")</f>
        <v/>
      </c>
      <c r="P23" s="165" t="str">
        <f>IF('業務時間表 Work timetable'!$L22=チューター用出勤表!$AP$2,'業務時間表 Work timetable'!N22,"")</f>
        <v/>
      </c>
      <c r="Q23" s="165" t="str">
        <f>IF('業務時間表 Work timetable'!$L22=チューター用出勤表!$AP$2,'業務時間表 Work timetable'!O22,"")</f>
        <v/>
      </c>
      <c r="R23" s="166" t="str">
        <f t="shared" si="3"/>
        <v/>
      </c>
      <c r="S23" s="167"/>
      <c r="T23" s="164" t="str">
        <f>IF('業務時間表 Work timetable'!$P22=チューター用出勤表!$AP$2,'業務時間表 Work timetable'!Q22,"")</f>
        <v/>
      </c>
      <c r="U23" s="165" t="str">
        <f>IF('業務時間表 Work timetable'!$P22=チューター用出勤表!$AP$2,'業務時間表 Work timetable'!R22,"")</f>
        <v/>
      </c>
      <c r="V23" s="165" t="str">
        <f>IF('業務時間表 Work timetable'!$P22=チューター用出勤表!$AP$2,'業務時間表 Work timetable'!S22,"")</f>
        <v/>
      </c>
      <c r="W23" s="166" t="str">
        <f t="shared" si="4"/>
        <v/>
      </c>
      <c r="X23" s="127">
        <f t="shared" si="5"/>
        <v>0</v>
      </c>
      <c r="Y23" s="128" t="str">
        <f t="shared" si="0"/>
        <v/>
      </c>
      <c r="Z23" s="129" t="s">
        <v>89</v>
      </c>
      <c r="AA23" s="136"/>
      <c r="AB23" s="131">
        <f t="shared" si="6"/>
        <v>0</v>
      </c>
      <c r="AC23" s="69" t="str">
        <f t="shared" si="9"/>
        <v/>
      </c>
      <c r="AI23" s="4">
        <f>COUNTIF('休日(令和7年度)'!$C$2:$C$25,B23)</f>
        <v>0</v>
      </c>
      <c r="AN23" s="317"/>
      <c r="AO23" s="318"/>
      <c r="AP23" s="318"/>
      <c r="AQ23" s="318"/>
      <c r="AR23" s="318"/>
      <c r="AS23" s="318"/>
      <c r="AT23" s="241"/>
    </row>
    <row r="24" spans="2:46" ht="22.5" customHeight="1" thickBot="1">
      <c r="B24" s="105">
        <f t="shared" si="7"/>
        <v>45764</v>
      </c>
      <c r="C24" s="106" t="str">
        <f t="shared" si="8"/>
        <v>木</v>
      </c>
      <c r="D24" s="99"/>
      <c r="E24" s="168" t="str">
        <f>IF('業務時間表 Work timetable'!$D23=チューター用出勤表!$AP$2,'業務時間表 Work timetable'!E23,"")</f>
        <v/>
      </c>
      <c r="F24" s="169" t="str">
        <f>IF('業務時間表 Work timetable'!$D23=チューター用出勤表!$AP$2,'業務時間表 Work timetable'!F23,"")</f>
        <v/>
      </c>
      <c r="G24" s="169" t="str">
        <f>IF('業務時間表 Work timetable'!$D23=チューター用出勤表!$AP$2,'業務時間表 Work timetable'!G23,"")</f>
        <v/>
      </c>
      <c r="H24" s="170" t="str">
        <f t="shared" si="1"/>
        <v/>
      </c>
      <c r="I24" s="171"/>
      <c r="J24" s="168" t="str">
        <f>IF('業務時間表 Work timetable'!$H23=チューター用出勤表!$AP$2,'業務時間表 Work timetable'!I23,"")</f>
        <v/>
      </c>
      <c r="K24" s="169" t="str">
        <f>IF('業務時間表 Work timetable'!$H23=チューター用出勤表!$AP$2,'業務時間表 Work timetable'!J23,"")</f>
        <v/>
      </c>
      <c r="L24" s="169" t="str">
        <f>IF('業務時間表 Work timetable'!$H23=チューター用出勤表!$AP$2,'業務時間表 Work timetable'!K23,"")</f>
        <v/>
      </c>
      <c r="M24" s="170" t="str">
        <f t="shared" si="2"/>
        <v/>
      </c>
      <c r="N24" s="171"/>
      <c r="O24" s="168" t="str">
        <f>IF('業務時間表 Work timetable'!$L23=チューター用出勤表!$AP$2,'業務時間表 Work timetable'!M23,"")</f>
        <v/>
      </c>
      <c r="P24" s="169" t="str">
        <f>IF('業務時間表 Work timetable'!$L23=チューター用出勤表!$AP$2,'業務時間表 Work timetable'!N23,"")</f>
        <v/>
      </c>
      <c r="Q24" s="169" t="str">
        <f>IF('業務時間表 Work timetable'!$L23=チューター用出勤表!$AP$2,'業務時間表 Work timetable'!O23,"")</f>
        <v/>
      </c>
      <c r="R24" s="170" t="str">
        <f t="shared" si="3"/>
        <v/>
      </c>
      <c r="S24" s="171"/>
      <c r="T24" s="168" t="str">
        <f>IF('業務時間表 Work timetable'!$P23=チューター用出勤表!$AP$2,'業務時間表 Work timetable'!Q23,"")</f>
        <v/>
      </c>
      <c r="U24" s="169" t="str">
        <f>IF('業務時間表 Work timetable'!$P23=チューター用出勤表!$AP$2,'業務時間表 Work timetable'!R23,"")</f>
        <v/>
      </c>
      <c r="V24" s="169" t="str">
        <f>IF('業務時間表 Work timetable'!$P23=チューター用出勤表!$AP$2,'業務時間表 Work timetable'!S23,"")</f>
        <v/>
      </c>
      <c r="W24" s="170" t="str">
        <f t="shared" si="4"/>
        <v/>
      </c>
      <c r="X24" s="127">
        <f t="shared" si="5"/>
        <v>0</v>
      </c>
      <c r="Y24" s="128" t="str">
        <f t="shared" si="0"/>
        <v/>
      </c>
      <c r="Z24" s="129" t="s">
        <v>89</v>
      </c>
      <c r="AA24" s="136"/>
      <c r="AB24" s="131">
        <f t="shared" si="6"/>
        <v>0</v>
      </c>
      <c r="AC24" s="69" t="str">
        <f t="shared" si="9"/>
        <v/>
      </c>
      <c r="AI24" s="4">
        <f>COUNTIF('休日(令和7年度)'!$C$2:$C$25,B24)</f>
        <v>0</v>
      </c>
      <c r="AN24" s="317"/>
      <c r="AO24" s="318"/>
      <c r="AP24" s="318"/>
      <c r="AQ24" s="318"/>
      <c r="AR24" s="318"/>
      <c r="AS24" s="318"/>
      <c r="AT24" s="241"/>
    </row>
    <row r="25" spans="2:46" ht="22.5" customHeight="1" thickBot="1">
      <c r="B25" s="105">
        <f t="shared" si="7"/>
        <v>45765</v>
      </c>
      <c r="C25" s="106" t="str">
        <f t="shared" si="8"/>
        <v>金</v>
      </c>
      <c r="D25" s="99"/>
      <c r="E25" s="164" t="str">
        <f>IF('業務時間表 Work timetable'!$D24=チューター用出勤表!$AP$2,'業務時間表 Work timetable'!E24,"")</f>
        <v/>
      </c>
      <c r="F25" s="165" t="str">
        <f>IF('業務時間表 Work timetable'!$D24=チューター用出勤表!$AP$2,'業務時間表 Work timetable'!F24,"")</f>
        <v/>
      </c>
      <c r="G25" s="165" t="str">
        <f>IF('業務時間表 Work timetable'!$D24=チューター用出勤表!$AP$2,'業務時間表 Work timetable'!G24,"")</f>
        <v/>
      </c>
      <c r="H25" s="166" t="str">
        <f t="shared" si="1"/>
        <v/>
      </c>
      <c r="I25" s="167"/>
      <c r="J25" s="164" t="str">
        <f>IF('業務時間表 Work timetable'!$H24=チューター用出勤表!$AP$2,'業務時間表 Work timetable'!I24,"")</f>
        <v/>
      </c>
      <c r="K25" s="165" t="str">
        <f>IF('業務時間表 Work timetable'!$H24=チューター用出勤表!$AP$2,'業務時間表 Work timetable'!J24,"")</f>
        <v/>
      </c>
      <c r="L25" s="165" t="str">
        <f>IF('業務時間表 Work timetable'!$H24=チューター用出勤表!$AP$2,'業務時間表 Work timetable'!K24,"")</f>
        <v/>
      </c>
      <c r="M25" s="166" t="str">
        <f t="shared" si="2"/>
        <v/>
      </c>
      <c r="N25" s="167"/>
      <c r="O25" s="164" t="str">
        <f>IF('業務時間表 Work timetable'!$L24=チューター用出勤表!$AP$2,'業務時間表 Work timetable'!M24,"")</f>
        <v/>
      </c>
      <c r="P25" s="165" t="str">
        <f>IF('業務時間表 Work timetable'!$L24=チューター用出勤表!$AP$2,'業務時間表 Work timetable'!N24,"")</f>
        <v/>
      </c>
      <c r="Q25" s="165" t="str">
        <f>IF('業務時間表 Work timetable'!$L24=チューター用出勤表!$AP$2,'業務時間表 Work timetable'!O24,"")</f>
        <v/>
      </c>
      <c r="R25" s="166" t="str">
        <f t="shared" si="3"/>
        <v/>
      </c>
      <c r="S25" s="167"/>
      <c r="T25" s="164" t="str">
        <f>IF('業務時間表 Work timetable'!$P24=チューター用出勤表!$AP$2,'業務時間表 Work timetable'!Q24,"")</f>
        <v/>
      </c>
      <c r="U25" s="165" t="str">
        <f>IF('業務時間表 Work timetable'!$P24=チューター用出勤表!$AP$2,'業務時間表 Work timetable'!R24,"")</f>
        <v/>
      </c>
      <c r="V25" s="165" t="str">
        <f>IF('業務時間表 Work timetable'!$P24=チューター用出勤表!$AP$2,'業務時間表 Work timetable'!S24,"")</f>
        <v/>
      </c>
      <c r="W25" s="166" t="str">
        <f t="shared" si="4"/>
        <v/>
      </c>
      <c r="X25" s="127">
        <f t="shared" si="5"/>
        <v>0</v>
      </c>
      <c r="Y25" s="128" t="str">
        <f t="shared" si="0"/>
        <v/>
      </c>
      <c r="Z25" s="129" t="s">
        <v>89</v>
      </c>
      <c r="AA25" s="136"/>
      <c r="AB25" s="131">
        <f t="shared" si="6"/>
        <v>0</v>
      </c>
      <c r="AC25" s="69" t="str">
        <f t="shared" si="9"/>
        <v/>
      </c>
      <c r="AI25" s="4">
        <f>COUNTIF('休日(令和7年度)'!$C$2:$C$25,B25)</f>
        <v>0</v>
      </c>
      <c r="AN25" s="317"/>
      <c r="AO25" s="318"/>
      <c r="AP25" s="318"/>
      <c r="AQ25" s="318"/>
      <c r="AR25" s="318"/>
      <c r="AS25" s="318"/>
      <c r="AT25" s="241"/>
    </row>
    <row r="26" spans="2:46" ht="22.5" customHeight="1" thickBot="1">
      <c r="B26" s="105">
        <f t="shared" si="7"/>
        <v>45766</v>
      </c>
      <c r="C26" s="106" t="str">
        <f t="shared" si="8"/>
        <v>土</v>
      </c>
      <c r="D26" s="99"/>
      <c r="E26" s="168" t="str">
        <f>IF('業務時間表 Work timetable'!$D25=チューター用出勤表!$AP$2,'業務時間表 Work timetable'!E25,"")</f>
        <v/>
      </c>
      <c r="F26" s="169" t="str">
        <f>IF('業務時間表 Work timetable'!$D25=チューター用出勤表!$AP$2,'業務時間表 Work timetable'!F25,"")</f>
        <v/>
      </c>
      <c r="G26" s="169" t="str">
        <f>IF('業務時間表 Work timetable'!$D25=チューター用出勤表!$AP$2,'業務時間表 Work timetable'!G25,"")</f>
        <v/>
      </c>
      <c r="H26" s="170" t="str">
        <f t="shared" si="1"/>
        <v/>
      </c>
      <c r="I26" s="171"/>
      <c r="J26" s="168" t="str">
        <f>IF('業務時間表 Work timetable'!$H25=チューター用出勤表!$AP$2,'業務時間表 Work timetable'!I25,"")</f>
        <v/>
      </c>
      <c r="K26" s="169" t="str">
        <f>IF('業務時間表 Work timetable'!$H25=チューター用出勤表!$AP$2,'業務時間表 Work timetable'!J25,"")</f>
        <v/>
      </c>
      <c r="L26" s="169" t="str">
        <f>IF('業務時間表 Work timetable'!$H25=チューター用出勤表!$AP$2,'業務時間表 Work timetable'!K25,"")</f>
        <v/>
      </c>
      <c r="M26" s="170" t="str">
        <f t="shared" si="2"/>
        <v/>
      </c>
      <c r="N26" s="171"/>
      <c r="O26" s="168" t="str">
        <f>IF('業務時間表 Work timetable'!$L25=チューター用出勤表!$AP$2,'業務時間表 Work timetable'!M25,"")</f>
        <v/>
      </c>
      <c r="P26" s="169" t="str">
        <f>IF('業務時間表 Work timetable'!$L25=チューター用出勤表!$AP$2,'業務時間表 Work timetable'!N25,"")</f>
        <v/>
      </c>
      <c r="Q26" s="169" t="str">
        <f>IF('業務時間表 Work timetable'!$L25=チューター用出勤表!$AP$2,'業務時間表 Work timetable'!O25,"")</f>
        <v/>
      </c>
      <c r="R26" s="170" t="str">
        <f t="shared" si="3"/>
        <v/>
      </c>
      <c r="S26" s="171"/>
      <c r="T26" s="168" t="str">
        <f>IF('業務時間表 Work timetable'!$P25=チューター用出勤表!$AP$2,'業務時間表 Work timetable'!Q25,"")</f>
        <v/>
      </c>
      <c r="U26" s="169" t="str">
        <f>IF('業務時間表 Work timetable'!$P25=チューター用出勤表!$AP$2,'業務時間表 Work timetable'!R25,"")</f>
        <v/>
      </c>
      <c r="V26" s="169" t="str">
        <f>IF('業務時間表 Work timetable'!$P25=チューター用出勤表!$AP$2,'業務時間表 Work timetable'!S25,"")</f>
        <v/>
      </c>
      <c r="W26" s="170" t="str">
        <f t="shared" si="4"/>
        <v/>
      </c>
      <c r="X26" s="127">
        <f t="shared" si="5"/>
        <v>0</v>
      </c>
      <c r="Y26" s="128">
        <f t="shared" si="0"/>
        <v>0</v>
      </c>
      <c r="Z26" s="129" t="s">
        <v>89</v>
      </c>
      <c r="AA26" s="136"/>
      <c r="AB26" s="131">
        <f t="shared" si="6"/>
        <v>0</v>
      </c>
      <c r="AC26" s="69" t="str">
        <f t="shared" si="9"/>
        <v/>
      </c>
      <c r="AI26" s="4">
        <f>COUNTIF('休日(令和7年度)'!$C$2:$C$25,B26)</f>
        <v>0</v>
      </c>
      <c r="AN26" s="317"/>
      <c r="AO26" s="318"/>
      <c r="AP26" s="318"/>
      <c r="AQ26" s="318"/>
      <c r="AR26" s="318"/>
      <c r="AS26" s="318"/>
      <c r="AT26" s="241"/>
    </row>
    <row r="27" spans="2:46" ht="22.5" customHeight="1" thickBot="1">
      <c r="B27" s="105">
        <f t="shared" si="7"/>
        <v>45767</v>
      </c>
      <c r="C27" s="106" t="str">
        <f t="shared" si="8"/>
        <v>日</v>
      </c>
      <c r="D27" s="99"/>
      <c r="E27" s="164" t="str">
        <f>IF('業務時間表 Work timetable'!$D26=チューター用出勤表!$AP$2,'業務時間表 Work timetable'!E26,"")</f>
        <v/>
      </c>
      <c r="F27" s="165" t="str">
        <f>IF('業務時間表 Work timetable'!$D26=チューター用出勤表!$AP$2,'業務時間表 Work timetable'!F26,"")</f>
        <v/>
      </c>
      <c r="G27" s="165" t="str">
        <f>IF('業務時間表 Work timetable'!$D26=チューター用出勤表!$AP$2,'業務時間表 Work timetable'!G26,"")</f>
        <v/>
      </c>
      <c r="H27" s="166" t="str">
        <f t="shared" si="1"/>
        <v/>
      </c>
      <c r="I27" s="167"/>
      <c r="J27" s="164" t="str">
        <f>IF('業務時間表 Work timetable'!$H26=チューター用出勤表!$AP$2,'業務時間表 Work timetable'!I26,"")</f>
        <v/>
      </c>
      <c r="K27" s="165" t="str">
        <f>IF('業務時間表 Work timetable'!$H26=チューター用出勤表!$AP$2,'業務時間表 Work timetable'!J26,"")</f>
        <v/>
      </c>
      <c r="L27" s="165" t="str">
        <f>IF('業務時間表 Work timetable'!$H26=チューター用出勤表!$AP$2,'業務時間表 Work timetable'!K26,"")</f>
        <v/>
      </c>
      <c r="M27" s="166" t="str">
        <f t="shared" si="2"/>
        <v/>
      </c>
      <c r="N27" s="167"/>
      <c r="O27" s="164" t="str">
        <f>IF('業務時間表 Work timetable'!$L26=チューター用出勤表!$AP$2,'業務時間表 Work timetable'!M26,"")</f>
        <v/>
      </c>
      <c r="P27" s="165" t="str">
        <f>IF('業務時間表 Work timetable'!$L26=チューター用出勤表!$AP$2,'業務時間表 Work timetable'!N26,"")</f>
        <v/>
      </c>
      <c r="Q27" s="165" t="str">
        <f>IF('業務時間表 Work timetable'!$L26=チューター用出勤表!$AP$2,'業務時間表 Work timetable'!O26,"")</f>
        <v/>
      </c>
      <c r="R27" s="166" t="str">
        <f t="shared" si="3"/>
        <v/>
      </c>
      <c r="S27" s="167"/>
      <c r="T27" s="164" t="str">
        <f>IF('業務時間表 Work timetable'!$P26=チューター用出勤表!$AP$2,'業務時間表 Work timetable'!Q26,"")</f>
        <v/>
      </c>
      <c r="U27" s="165" t="str">
        <f>IF('業務時間表 Work timetable'!$P26=チューター用出勤表!$AP$2,'業務時間表 Work timetable'!R26,"")</f>
        <v/>
      </c>
      <c r="V27" s="165" t="str">
        <f>IF('業務時間表 Work timetable'!$P26=チューター用出勤表!$AP$2,'業務時間表 Work timetable'!S26,"")</f>
        <v/>
      </c>
      <c r="W27" s="166" t="str">
        <f t="shared" si="4"/>
        <v/>
      </c>
      <c r="X27" s="127">
        <f t="shared" si="5"/>
        <v>0</v>
      </c>
      <c r="Y27" s="128" t="str">
        <f t="shared" si="0"/>
        <v/>
      </c>
      <c r="Z27" s="129" t="s">
        <v>89</v>
      </c>
      <c r="AA27" s="136"/>
      <c r="AB27" s="131">
        <f t="shared" si="6"/>
        <v>0</v>
      </c>
      <c r="AC27" s="69" t="str">
        <f t="shared" si="9"/>
        <v/>
      </c>
      <c r="AI27" s="4">
        <f>COUNTIF('休日(令和7年度)'!$C$2:$C$25,B27)</f>
        <v>0</v>
      </c>
      <c r="AN27" s="317"/>
      <c r="AO27" s="318"/>
      <c r="AP27" s="318"/>
      <c r="AQ27" s="318"/>
      <c r="AR27" s="318"/>
      <c r="AS27" s="318"/>
      <c r="AT27" s="241"/>
    </row>
    <row r="28" spans="2:46" ht="22.5" customHeight="1" thickBot="1">
      <c r="B28" s="105">
        <f t="shared" si="7"/>
        <v>45768</v>
      </c>
      <c r="C28" s="106" t="str">
        <f t="shared" si="8"/>
        <v>月</v>
      </c>
      <c r="D28" s="99"/>
      <c r="E28" s="168" t="str">
        <f>IF('業務時間表 Work timetable'!$D27=チューター用出勤表!$AP$2,'業務時間表 Work timetable'!E27,"")</f>
        <v/>
      </c>
      <c r="F28" s="169" t="str">
        <f>IF('業務時間表 Work timetable'!$D27=チューター用出勤表!$AP$2,'業務時間表 Work timetable'!F27,"")</f>
        <v/>
      </c>
      <c r="G28" s="169" t="str">
        <f>IF('業務時間表 Work timetable'!$D27=チューター用出勤表!$AP$2,'業務時間表 Work timetable'!G27,"")</f>
        <v/>
      </c>
      <c r="H28" s="170" t="str">
        <f t="shared" si="1"/>
        <v/>
      </c>
      <c r="I28" s="171"/>
      <c r="J28" s="168" t="str">
        <f>IF('業務時間表 Work timetable'!$H27=チューター用出勤表!$AP$2,'業務時間表 Work timetable'!I27,"")</f>
        <v/>
      </c>
      <c r="K28" s="169" t="str">
        <f>IF('業務時間表 Work timetable'!$H27=チューター用出勤表!$AP$2,'業務時間表 Work timetable'!J27,"")</f>
        <v/>
      </c>
      <c r="L28" s="169" t="str">
        <f>IF('業務時間表 Work timetable'!$H27=チューター用出勤表!$AP$2,'業務時間表 Work timetable'!K27,"")</f>
        <v/>
      </c>
      <c r="M28" s="170" t="str">
        <f t="shared" si="2"/>
        <v/>
      </c>
      <c r="N28" s="171"/>
      <c r="O28" s="168" t="str">
        <f>IF('業務時間表 Work timetable'!$L27=チューター用出勤表!$AP$2,'業務時間表 Work timetable'!M27,"")</f>
        <v/>
      </c>
      <c r="P28" s="169" t="str">
        <f>IF('業務時間表 Work timetable'!$L27=チューター用出勤表!$AP$2,'業務時間表 Work timetable'!N27,"")</f>
        <v/>
      </c>
      <c r="Q28" s="169" t="str">
        <f>IF('業務時間表 Work timetable'!$L27=チューター用出勤表!$AP$2,'業務時間表 Work timetable'!O27,"")</f>
        <v/>
      </c>
      <c r="R28" s="170" t="str">
        <f t="shared" si="3"/>
        <v/>
      </c>
      <c r="S28" s="171"/>
      <c r="T28" s="168" t="str">
        <f>IF('業務時間表 Work timetable'!$P27=チューター用出勤表!$AP$2,'業務時間表 Work timetable'!Q27,"")</f>
        <v/>
      </c>
      <c r="U28" s="169" t="str">
        <f>IF('業務時間表 Work timetable'!$P27=チューター用出勤表!$AP$2,'業務時間表 Work timetable'!R27,"")</f>
        <v/>
      </c>
      <c r="V28" s="169" t="str">
        <f>IF('業務時間表 Work timetable'!$P27=チューター用出勤表!$AP$2,'業務時間表 Work timetable'!S27,"")</f>
        <v/>
      </c>
      <c r="W28" s="170" t="str">
        <f t="shared" si="4"/>
        <v/>
      </c>
      <c r="X28" s="127">
        <f t="shared" si="5"/>
        <v>0</v>
      </c>
      <c r="Y28" s="128" t="str">
        <f t="shared" si="0"/>
        <v/>
      </c>
      <c r="Z28" s="129" t="s">
        <v>89</v>
      </c>
      <c r="AA28" s="136"/>
      <c r="AB28" s="131">
        <f t="shared" si="6"/>
        <v>0</v>
      </c>
      <c r="AC28" s="69" t="str">
        <f t="shared" si="9"/>
        <v/>
      </c>
      <c r="AI28" s="4">
        <f>COUNTIF('休日(令和7年度)'!$C$2:$C$25,B28)</f>
        <v>0</v>
      </c>
      <c r="AN28" s="317"/>
      <c r="AO28" s="318"/>
      <c r="AP28" s="318"/>
      <c r="AQ28" s="318"/>
      <c r="AR28" s="318"/>
      <c r="AS28" s="318"/>
      <c r="AT28" s="241"/>
    </row>
    <row r="29" spans="2:46" ht="22.5" customHeight="1" thickBot="1">
      <c r="B29" s="105">
        <f t="shared" si="7"/>
        <v>45769</v>
      </c>
      <c r="C29" s="106" t="str">
        <f t="shared" si="8"/>
        <v>火</v>
      </c>
      <c r="D29" s="99"/>
      <c r="E29" s="164" t="str">
        <f>IF('業務時間表 Work timetable'!$D28=チューター用出勤表!$AP$2,'業務時間表 Work timetable'!E28,"")</f>
        <v/>
      </c>
      <c r="F29" s="165" t="str">
        <f>IF('業務時間表 Work timetable'!$D28=チューター用出勤表!$AP$2,'業務時間表 Work timetable'!F28,"")</f>
        <v/>
      </c>
      <c r="G29" s="165" t="str">
        <f>IF('業務時間表 Work timetable'!$D28=チューター用出勤表!$AP$2,'業務時間表 Work timetable'!G28,"")</f>
        <v/>
      </c>
      <c r="H29" s="166" t="str">
        <f t="shared" si="1"/>
        <v/>
      </c>
      <c r="I29" s="167"/>
      <c r="J29" s="164" t="str">
        <f>IF('業務時間表 Work timetable'!$H28=チューター用出勤表!$AP$2,'業務時間表 Work timetable'!I28,"")</f>
        <v/>
      </c>
      <c r="K29" s="165" t="str">
        <f>IF('業務時間表 Work timetable'!$H28=チューター用出勤表!$AP$2,'業務時間表 Work timetable'!J28,"")</f>
        <v/>
      </c>
      <c r="L29" s="165" t="str">
        <f>IF('業務時間表 Work timetable'!$H28=チューター用出勤表!$AP$2,'業務時間表 Work timetable'!K28,"")</f>
        <v/>
      </c>
      <c r="M29" s="166" t="str">
        <f t="shared" si="2"/>
        <v/>
      </c>
      <c r="N29" s="167"/>
      <c r="O29" s="164" t="str">
        <f>IF('業務時間表 Work timetable'!$L28=チューター用出勤表!$AP$2,'業務時間表 Work timetable'!M28,"")</f>
        <v/>
      </c>
      <c r="P29" s="165" t="str">
        <f>IF('業務時間表 Work timetable'!$L28=チューター用出勤表!$AP$2,'業務時間表 Work timetable'!N28,"")</f>
        <v/>
      </c>
      <c r="Q29" s="165" t="str">
        <f>IF('業務時間表 Work timetable'!$L28=チューター用出勤表!$AP$2,'業務時間表 Work timetable'!O28,"")</f>
        <v/>
      </c>
      <c r="R29" s="166" t="str">
        <f t="shared" si="3"/>
        <v/>
      </c>
      <c r="S29" s="167"/>
      <c r="T29" s="164" t="str">
        <f>IF('業務時間表 Work timetable'!$P28=チューター用出勤表!$AP$2,'業務時間表 Work timetable'!Q28,"")</f>
        <v/>
      </c>
      <c r="U29" s="165" t="str">
        <f>IF('業務時間表 Work timetable'!$P28=チューター用出勤表!$AP$2,'業務時間表 Work timetable'!R28,"")</f>
        <v/>
      </c>
      <c r="V29" s="165" t="str">
        <f>IF('業務時間表 Work timetable'!$P28=チューター用出勤表!$AP$2,'業務時間表 Work timetable'!S28,"")</f>
        <v/>
      </c>
      <c r="W29" s="166" t="str">
        <f t="shared" si="4"/>
        <v/>
      </c>
      <c r="X29" s="127">
        <f t="shared" si="5"/>
        <v>0</v>
      </c>
      <c r="Y29" s="128" t="str">
        <f t="shared" si="0"/>
        <v/>
      </c>
      <c r="Z29" s="129" t="s">
        <v>89</v>
      </c>
      <c r="AA29" s="136"/>
      <c r="AB29" s="131">
        <f t="shared" si="6"/>
        <v>0</v>
      </c>
      <c r="AC29" s="69" t="str">
        <f t="shared" si="9"/>
        <v/>
      </c>
      <c r="AI29" s="4">
        <f>COUNTIF('休日(令和7年度)'!$C$2:$C$25,B29)</f>
        <v>0</v>
      </c>
      <c r="AN29" s="317"/>
      <c r="AO29" s="318"/>
      <c r="AP29" s="318"/>
      <c r="AQ29" s="318"/>
      <c r="AR29" s="318"/>
      <c r="AS29" s="318"/>
      <c r="AT29" s="241"/>
    </row>
    <row r="30" spans="2:46" ht="22.5" customHeight="1" thickBot="1">
      <c r="B30" s="105">
        <f t="shared" si="7"/>
        <v>45770</v>
      </c>
      <c r="C30" s="106" t="str">
        <f t="shared" si="8"/>
        <v>水</v>
      </c>
      <c r="D30" s="99"/>
      <c r="E30" s="168" t="str">
        <f>IF('業務時間表 Work timetable'!$D29=チューター用出勤表!$AP$2,'業務時間表 Work timetable'!E29,"")</f>
        <v/>
      </c>
      <c r="F30" s="169" t="str">
        <f>IF('業務時間表 Work timetable'!$D29=チューター用出勤表!$AP$2,'業務時間表 Work timetable'!F29,"")</f>
        <v/>
      </c>
      <c r="G30" s="169" t="str">
        <f>IF('業務時間表 Work timetable'!$D29=チューター用出勤表!$AP$2,'業務時間表 Work timetable'!G29,"")</f>
        <v/>
      </c>
      <c r="H30" s="170" t="str">
        <f t="shared" si="1"/>
        <v/>
      </c>
      <c r="I30" s="171"/>
      <c r="J30" s="168" t="str">
        <f>IF('業務時間表 Work timetable'!$H29=チューター用出勤表!$AP$2,'業務時間表 Work timetable'!I29,"")</f>
        <v/>
      </c>
      <c r="K30" s="169" t="str">
        <f>IF('業務時間表 Work timetable'!$H29=チューター用出勤表!$AP$2,'業務時間表 Work timetable'!J29,"")</f>
        <v/>
      </c>
      <c r="L30" s="169" t="str">
        <f>IF('業務時間表 Work timetable'!$H29=チューター用出勤表!$AP$2,'業務時間表 Work timetable'!K29,"")</f>
        <v/>
      </c>
      <c r="M30" s="170" t="str">
        <f t="shared" si="2"/>
        <v/>
      </c>
      <c r="N30" s="171"/>
      <c r="O30" s="168" t="str">
        <f>IF('業務時間表 Work timetable'!$L29=チューター用出勤表!$AP$2,'業務時間表 Work timetable'!M29,"")</f>
        <v/>
      </c>
      <c r="P30" s="169" t="str">
        <f>IF('業務時間表 Work timetable'!$L29=チューター用出勤表!$AP$2,'業務時間表 Work timetable'!N29,"")</f>
        <v/>
      </c>
      <c r="Q30" s="169" t="str">
        <f>IF('業務時間表 Work timetable'!$L29=チューター用出勤表!$AP$2,'業務時間表 Work timetable'!O29,"")</f>
        <v/>
      </c>
      <c r="R30" s="170" t="str">
        <f t="shared" si="3"/>
        <v/>
      </c>
      <c r="S30" s="171"/>
      <c r="T30" s="168" t="str">
        <f>IF('業務時間表 Work timetable'!$P29=チューター用出勤表!$AP$2,'業務時間表 Work timetable'!Q29,"")</f>
        <v/>
      </c>
      <c r="U30" s="169" t="str">
        <f>IF('業務時間表 Work timetable'!$P29=チューター用出勤表!$AP$2,'業務時間表 Work timetable'!R29,"")</f>
        <v/>
      </c>
      <c r="V30" s="169" t="str">
        <f>IF('業務時間表 Work timetable'!$P29=チューター用出勤表!$AP$2,'業務時間表 Work timetable'!S29,"")</f>
        <v/>
      </c>
      <c r="W30" s="170" t="str">
        <f t="shared" si="4"/>
        <v/>
      </c>
      <c r="X30" s="127">
        <f t="shared" si="5"/>
        <v>0</v>
      </c>
      <c r="Y30" s="128" t="str">
        <f t="shared" si="0"/>
        <v/>
      </c>
      <c r="Z30" s="129" t="s">
        <v>89</v>
      </c>
      <c r="AA30" s="136"/>
      <c r="AB30" s="131">
        <f t="shared" si="6"/>
        <v>0</v>
      </c>
      <c r="AC30" s="69" t="str">
        <f t="shared" si="9"/>
        <v/>
      </c>
      <c r="AI30" s="4">
        <f>COUNTIF('休日(令和7年度)'!$C$2:$C$25,B30)</f>
        <v>0</v>
      </c>
      <c r="AN30" s="317"/>
      <c r="AO30" s="318"/>
      <c r="AP30" s="318"/>
      <c r="AQ30" s="318"/>
      <c r="AR30" s="318"/>
      <c r="AS30" s="318"/>
      <c r="AT30" s="241"/>
    </row>
    <row r="31" spans="2:46" ht="22.5" customHeight="1" thickBot="1">
      <c r="B31" s="105">
        <f t="shared" si="7"/>
        <v>45771</v>
      </c>
      <c r="C31" s="106" t="str">
        <f t="shared" si="8"/>
        <v>木</v>
      </c>
      <c r="D31" s="99"/>
      <c r="E31" s="164" t="str">
        <f>IF('業務時間表 Work timetable'!$D30=チューター用出勤表!$AP$2,'業務時間表 Work timetable'!E30,"")</f>
        <v/>
      </c>
      <c r="F31" s="165" t="str">
        <f>IF('業務時間表 Work timetable'!$D30=チューター用出勤表!$AP$2,'業務時間表 Work timetable'!F30,"")</f>
        <v/>
      </c>
      <c r="G31" s="165" t="str">
        <f>IF('業務時間表 Work timetable'!$D30=チューター用出勤表!$AP$2,'業務時間表 Work timetable'!G30,"")</f>
        <v/>
      </c>
      <c r="H31" s="166" t="str">
        <f t="shared" si="1"/>
        <v/>
      </c>
      <c r="I31" s="167"/>
      <c r="J31" s="164" t="str">
        <f>IF('業務時間表 Work timetable'!$H30=チューター用出勤表!$AP$2,'業務時間表 Work timetable'!I30,"")</f>
        <v/>
      </c>
      <c r="K31" s="165" t="str">
        <f>IF('業務時間表 Work timetable'!$H30=チューター用出勤表!$AP$2,'業務時間表 Work timetable'!J30,"")</f>
        <v/>
      </c>
      <c r="L31" s="165" t="str">
        <f>IF('業務時間表 Work timetable'!$H30=チューター用出勤表!$AP$2,'業務時間表 Work timetable'!K30,"")</f>
        <v/>
      </c>
      <c r="M31" s="166" t="str">
        <f t="shared" si="2"/>
        <v/>
      </c>
      <c r="N31" s="167"/>
      <c r="O31" s="164" t="str">
        <f>IF('業務時間表 Work timetable'!$L30=チューター用出勤表!$AP$2,'業務時間表 Work timetable'!M30,"")</f>
        <v/>
      </c>
      <c r="P31" s="165" t="str">
        <f>IF('業務時間表 Work timetable'!$L30=チューター用出勤表!$AP$2,'業務時間表 Work timetable'!N30,"")</f>
        <v/>
      </c>
      <c r="Q31" s="165" t="str">
        <f>IF('業務時間表 Work timetable'!$L30=チューター用出勤表!$AP$2,'業務時間表 Work timetable'!O30,"")</f>
        <v/>
      </c>
      <c r="R31" s="166" t="str">
        <f t="shared" si="3"/>
        <v/>
      </c>
      <c r="S31" s="167"/>
      <c r="T31" s="164" t="str">
        <f>IF('業務時間表 Work timetable'!$P30=チューター用出勤表!$AP$2,'業務時間表 Work timetable'!Q30,"")</f>
        <v/>
      </c>
      <c r="U31" s="165" t="str">
        <f>IF('業務時間表 Work timetable'!$P30=チューター用出勤表!$AP$2,'業務時間表 Work timetable'!R30,"")</f>
        <v/>
      </c>
      <c r="V31" s="165" t="str">
        <f>IF('業務時間表 Work timetable'!$P30=チューター用出勤表!$AP$2,'業務時間表 Work timetable'!S30,"")</f>
        <v/>
      </c>
      <c r="W31" s="166" t="str">
        <f t="shared" si="4"/>
        <v/>
      </c>
      <c r="X31" s="127">
        <f t="shared" si="5"/>
        <v>0</v>
      </c>
      <c r="Y31" s="128" t="str">
        <f t="shared" si="0"/>
        <v/>
      </c>
      <c r="Z31" s="129" t="s">
        <v>89</v>
      </c>
      <c r="AA31" s="136"/>
      <c r="AB31" s="131">
        <f t="shared" si="6"/>
        <v>0</v>
      </c>
      <c r="AC31" s="69" t="str">
        <f t="shared" si="9"/>
        <v/>
      </c>
      <c r="AI31" s="4">
        <f>COUNTIF('休日(令和7年度)'!$C$2:$C$25,B31)</f>
        <v>0</v>
      </c>
      <c r="AN31" s="317"/>
      <c r="AO31" s="318"/>
      <c r="AP31" s="318"/>
      <c r="AQ31" s="318"/>
      <c r="AR31" s="318"/>
      <c r="AS31" s="318"/>
      <c r="AT31" s="241"/>
    </row>
    <row r="32" spans="2:46" ht="22.5" customHeight="1" thickBot="1">
      <c r="B32" s="105">
        <f t="shared" si="7"/>
        <v>45772</v>
      </c>
      <c r="C32" s="106" t="str">
        <f t="shared" si="8"/>
        <v>金</v>
      </c>
      <c r="D32" s="99"/>
      <c r="E32" s="168" t="str">
        <f>IF('業務時間表 Work timetable'!$D31=チューター用出勤表!$AP$2,'業務時間表 Work timetable'!E31,"")</f>
        <v/>
      </c>
      <c r="F32" s="169" t="str">
        <f>IF('業務時間表 Work timetable'!$D31=チューター用出勤表!$AP$2,'業務時間表 Work timetable'!F31,"")</f>
        <v/>
      </c>
      <c r="G32" s="169" t="str">
        <f>IF('業務時間表 Work timetable'!$D31=チューター用出勤表!$AP$2,'業務時間表 Work timetable'!G31,"")</f>
        <v/>
      </c>
      <c r="H32" s="170" t="str">
        <f t="shared" si="1"/>
        <v/>
      </c>
      <c r="I32" s="171"/>
      <c r="J32" s="168" t="str">
        <f>IF('業務時間表 Work timetable'!$H31=チューター用出勤表!$AP$2,'業務時間表 Work timetable'!I31,"")</f>
        <v/>
      </c>
      <c r="K32" s="169" t="str">
        <f>IF('業務時間表 Work timetable'!$H31=チューター用出勤表!$AP$2,'業務時間表 Work timetable'!J31,"")</f>
        <v/>
      </c>
      <c r="L32" s="169" t="str">
        <f>IF('業務時間表 Work timetable'!$H31=チューター用出勤表!$AP$2,'業務時間表 Work timetable'!K31,"")</f>
        <v/>
      </c>
      <c r="M32" s="170" t="str">
        <f t="shared" si="2"/>
        <v/>
      </c>
      <c r="N32" s="171"/>
      <c r="O32" s="168" t="str">
        <f>IF('業務時間表 Work timetable'!$L31=チューター用出勤表!$AP$2,'業務時間表 Work timetable'!M31,"")</f>
        <v/>
      </c>
      <c r="P32" s="169" t="str">
        <f>IF('業務時間表 Work timetable'!$L31=チューター用出勤表!$AP$2,'業務時間表 Work timetable'!N31,"")</f>
        <v/>
      </c>
      <c r="Q32" s="169" t="str">
        <f>IF('業務時間表 Work timetable'!$L31=チューター用出勤表!$AP$2,'業務時間表 Work timetable'!O31,"")</f>
        <v/>
      </c>
      <c r="R32" s="170" t="str">
        <f t="shared" si="3"/>
        <v/>
      </c>
      <c r="S32" s="171"/>
      <c r="T32" s="168" t="str">
        <f>IF('業務時間表 Work timetable'!$P31=チューター用出勤表!$AP$2,'業務時間表 Work timetable'!Q31,"")</f>
        <v/>
      </c>
      <c r="U32" s="169" t="str">
        <f>IF('業務時間表 Work timetable'!$P31=チューター用出勤表!$AP$2,'業務時間表 Work timetable'!R31,"")</f>
        <v/>
      </c>
      <c r="V32" s="169" t="str">
        <f>IF('業務時間表 Work timetable'!$P31=チューター用出勤表!$AP$2,'業務時間表 Work timetable'!S31,"")</f>
        <v/>
      </c>
      <c r="W32" s="170" t="str">
        <f t="shared" si="4"/>
        <v/>
      </c>
      <c r="X32" s="127">
        <f t="shared" si="5"/>
        <v>0</v>
      </c>
      <c r="Y32" s="128" t="str">
        <f t="shared" si="0"/>
        <v/>
      </c>
      <c r="Z32" s="129" t="s">
        <v>89</v>
      </c>
      <c r="AA32" s="136"/>
      <c r="AB32" s="131">
        <f t="shared" si="6"/>
        <v>0</v>
      </c>
      <c r="AC32" s="69" t="str">
        <f t="shared" si="9"/>
        <v/>
      </c>
      <c r="AI32" s="4">
        <f>COUNTIF('休日(令和7年度)'!$C$2:$C$25,B32)</f>
        <v>0</v>
      </c>
      <c r="AN32" s="317"/>
      <c r="AO32" s="318"/>
      <c r="AP32" s="318"/>
      <c r="AQ32" s="318"/>
      <c r="AR32" s="318"/>
      <c r="AS32" s="318"/>
      <c r="AT32" s="241"/>
    </row>
    <row r="33" spans="2:46" ht="22.5" customHeight="1" thickBot="1">
      <c r="B33" s="105">
        <f t="shared" si="7"/>
        <v>45773</v>
      </c>
      <c r="C33" s="106" t="str">
        <f t="shared" si="8"/>
        <v>土</v>
      </c>
      <c r="D33" s="99"/>
      <c r="E33" s="164" t="str">
        <f>IF('業務時間表 Work timetable'!$D32=チューター用出勤表!$AP$2,'業務時間表 Work timetable'!E32,"")</f>
        <v/>
      </c>
      <c r="F33" s="165" t="str">
        <f>IF('業務時間表 Work timetable'!$D32=チューター用出勤表!$AP$2,'業務時間表 Work timetable'!F32,"")</f>
        <v/>
      </c>
      <c r="G33" s="165" t="str">
        <f>IF('業務時間表 Work timetable'!$D32=チューター用出勤表!$AP$2,'業務時間表 Work timetable'!G32,"")</f>
        <v/>
      </c>
      <c r="H33" s="166" t="str">
        <f t="shared" si="1"/>
        <v/>
      </c>
      <c r="I33" s="167"/>
      <c r="J33" s="164" t="str">
        <f>IF('業務時間表 Work timetable'!$H32=チューター用出勤表!$AP$2,'業務時間表 Work timetable'!I32,"")</f>
        <v/>
      </c>
      <c r="K33" s="165" t="str">
        <f>IF('業務時間表 Work timetable'!$H32=チューター用出勤表!$AP$2,'業務時間表 Work timetable'!J32,"")</f>
        <v/>
      </c>
      <c r="L33" s="165" t="str">
        <f>IF('業務時間表 Work timetable'!$H32=チューター用出勤表!$AP$2,'業務時間表 Work timetable'!K32,"")</f>
        <v/>
      </c>
      <c r="M33" s="166" t="str">
        <f t="shared" si="2"/>
        <v/>
      </c>
      <c r="N33" s="167"/>
      <c r="O33" s="164" t="str">
        <f>IF('業務時間表 Work timetable'!$L32=チューター用出勤表!$AP$2,'業務時間表 Work timetable'!M32,"")</f>
        <v/>
      </c>
      <c r="P33" s="165" t="str">
        <f>IF('業務時間表 Work timetable'!$L32=チューター用出勤表!$AP$2,'業務時間表 Work timetable'!N32,"")</f>
        <v/>
      </c>
      <c r="Q33" s="165" t="str">
        <f>IF('業務時間表 Work timetable'!$L32=チューター用出勤表!$AP$2,'業務時間表 Work timetable'!O32,"")</f>
        <v/>
      </c>
      <c r="R33" s="166" t="str">
        <f t="shared" si="3"/>
        <v/>
      </c>
      <c r="S33" s="167"/>
      <c r="T33" s="164" t="str">
        <f>IF('業務時間表 Work timetable'!$P32=チューター用出勤表!$AP$2,'業務時間表 Work timetable'!Q32,"")</f>
        <v/>
      </c>
      <c r="U33" s="165" t="str">
        <f>IF('業務時間表 Work timetable'!$P32=チューター用出勤表!$AP$2,'業務時間表 Work timetable'!R32,"")</f>
        <v/>
      </c>
      <c r="V33" s="165" t="str">
        <f>IF('業務時間表 Work timetable'!$P32=チューター用出勤表!$AP$2,'業務時間表 Work timetable'!S32,"")</f>
        <v/>
      </c>
      <c r="W33" s="166" t="str">
        <f t="shared" si="4"/>
        <v/>
      </c>
      <c r="X33" s="127">
        <f t="shared" si="5"/>
        <v>0</v>
      </c>
      <c r="Y33" s="128">
        <f t="shared" si="0"/>
        <v>0</v>
      </c>
      <c r="Z33" s="129" t="s">
        <v>89</v>
      </c>
      <c r="AA33" s="136"/>
      <c r="AB33" s="131">
        <f t="shared" si="6"/>
        <v>0</v>
      </c>
      <c r="AC33" s="69" t="str">
        <f t="shared" si="9"/>
        <v/>
      </c>
      <c r="AI33" s="4">
        <f>COUNTIF('休日(令和7年度)'!$C$2:$C$25,B33)</f>
        <v>0</v>
      </c>
      <c r="AN33" s="317"/>
      <c r="AO33" s="318"/>
      <c r="AP33" s="318"/>
      <c r="AQ33" s="318"/>
      <c r="AR33" s="318"/>
      <c r="AS33" s="318"/>
      <c r="AT33" s="241"/>
    </row>
    <row r="34" spans="2:46" ht="22.5" customHeight="1" thickBot="1">
      <c r="B34" s="105">
        <f t="shared" si="7"/>
        <v>45774</v>
      </c>
      <c r="C34" s="106" t="str">
        <f t="shared" si="8"/>
        <v>日</v>
      </c>
      <c r="D34" s="99"/>
      <c r="E34" s="168" t="str">
        <f>IF('業務時間表 Work timetable'!$D33=チューター用出勤表!$AP$2,'業務時間表 Work timetable'!E33,"")</f>
        <v/>
      </c>
      <c r="F34" s="169" t="str">
        <f>IF('業務時間表 Work timetable'!$D33=チューター用出勤表!$AP$2,'業務時間表 Work timetable'!F33,"")</f>
        <v/>
      </c>
      <c r="G34" s="169" t="str">
        <f>IF('業務時間表 Work timetable'!$D33=チューター用出勤表!$AP$2,'業務時間表 Work timetable'!G33,"")</f>
        <v/>
      </c>
      <c r="H34" s="170" t="str">
        <f t="shared" si="1"/>
        <v/>
      </c>
      <c r="I34" s="171"/>
      <c r="J34" s="168" t="str">
        <f>IF('業務時間表 Work timetable'!$H33=チューター用出勤表!$AP$2,'業務時間表 Work timetable'!I33,"")</f>
        <v/>
      </c>
      <c r="K34" s="169" t="str">
        <f>IF('業務時間表 Work timetable'!$H33=チューター用出勤表!$AP$2,'業務時間表 Work timetable'!J33,"")</f>
        <v/>
      </c>
      <c r="L34" s="169" t="str">
        <f>IF('業務時間表 Work timetable'!$H33=チューター用出勤表!$AP$2,'業務時間表 Work timetable'!K33,"")</f>
        <v/>
      </c>
      <c r="M34" s="170" t="str">
        <f t="shared" si="2"/>
        <v/>
      </c>
      <c r="N34" s="171"/>
      <c r="O34" s="168" t="str">
        <f>IF('業務時間表 Work timetable'!$L33=チューター用出勤表!$AP$2,'業務時間表 Work timetable'!M33,"")</f>
        <v/>
      </c>
      <c r="P34" s="169" t="str">
        <f>IF('業務時間表 Work timetable'!$L33=チューター用出勤表!$AP$2,'業務時間表 Work timetable'!N33,"")</f>
        <v/>
      </c>
      <c r="Q34" s="169" t="str">
        <f>IF('業務時間表 Work timetable'!$L33=チューター用出勤表!$AP$2,'業務時間表 Work timetable'!O33,"")</f>
        <v/>
      </c>
      <c r="R34" s="170" t="str">
        <f t="shared" si="3"/>
        <v/>
      </c>
      <c r="S34" s="171"/>
      <c r="T34" s="168" t="str">
        <f>IF('業務時間表 Work timetable'!$P33=チューター用出勤表!$AP$2,'業務時間表 Work timetable'!Q33,"")</f>
        <v/>
      </c>
      <c r="U34" s="169" t="str">
        <f>IF('業務時間表 Work timetable'!$P33=チューター用出勤表!$AP$2,'業務時間表 Work timetable'!R33,"")</f>
        <v/>
      </c>
      <c r="V34" s="169" t="str">
        <f>IF('業務時間表 Work timetable'!$P33=チューター用出勤表!$AP$2,'業務時間表 Work timetable'!S33,"")</f>
        <v/>
      </c>
      <c r="W34" s="170" t="str">
        <f t="shared" si="4"/>
        <v/>
      </c>
      <c r="X34" s="127">
        <f t="shared" si="5"/>
        <v>0</v>
      </c>
      <c r="Y34" s="128" t="str">
        <f t="shared" si="0"/>
        <v/>
      </c>
      <c r="Z34" s="129" t="s">
        <v>89</v>
      </c>
      <c r="AA34" s="136"/>
      <c r="AB34" s="131">
        <f t="shared" si="6"/>
        <v>0</v>
      </c>
      <c r="AC34" s="69" t="str">
        <f t="shared" si="9"/>
        <v/>
      </c>
      <c r="AI34" s="4">
        <f>COUNTIF('休日(令和7年度)'!$C$2:$C$25,B34)</f>
        <v>0</v>
      </c>
      <c r="AN34" s="317"/>
      <c r="AO34" s="318"/>
      <c r="AP34" s="318"/>
      <c r="AQ34" s="318"/>
      <c r="AR34" s="318"/>
      <c r="AS34" s="318"/>
      <c r="AT34" s="241"/>
    </row>
    <row r="35" spans="2:46" ht="22.5" customHeight="1" thickBot="1">
      <c r="B35" s="105">
        <f t="shared" si="7"/>
        <v>45775</v>
      </c>
      <c r="C35" s="106" t="str">
        <f t="shared" si="8"/>
        <v>月</v>
      </c>
      <c r="D35" s="99"/>
      <c r="E35" s="164" t="str">
        <f>IF('業務時間表 Work timetable'!$D34=チューター用出勤表!$AP$2,'業務時間表 Work timetable'!E34,"")</f>
        <v/>
      </c>
      <c r="F35" s="165" t="str">
        <f>IF('業務時間表 Work timetable'!$D34=チューター用出勤表!$AP$2,'業務時間表 Work timetable'!F34,"")</f>
        <v/>
      </c>
      <c r="G35" s="165" t="str">
        <f>IF('業務時間表 Work timetable'!$D34=チューター用出勤表!$AP$2,'業務時間表 Work timetable'!G34,"")</f>
        <v/>
      </c>
      <c r="H35" s="166" t="str">
        <f t="shared" si="1"/>
        <v/>
      </c>
      <c r="I35" s="167"/>
      <c r="J35" s="164" t="str">
        <f>IF('業務時間表 Work timetable'!$H34=チューター用出勤表!$AP$2,'業務時間表 Work timetable'!I34,"")</f>
        <v/>
      </c>
      <c r="K35" s="165" t="str">
        <f>IF('業務時間表 Work timetable'!$H34=チューター用出勤表!$AP$2,'業務時間表 Work timetable'!J34,"")</f>
        <v/>
      </c>
      <c r="L35" s="165" t="str">
        <f>IF('業務時間表 Work timetable'!$H34=チューター用出勤表!$AP$2,'業務時間表 Work timetable'!K34,"")</f>
        <v/>
      </c>
      <c r="M35" s="166" t="str">
        <f t="shared" si="2"/>
        <v/>
      </c>
      <c r="N35" s="167"/>
      <c r="O35" s="164" t="str">
        <f>IF('業務時間表 Work timetable'!$L34=チューター用出勤表!$AP$2,'業務時間表 Work timetable'!M34,"")</f>
        <v/>
      </c>
      <c r="P35" s="165" t="str">
        <f>IF('業務時間表 Work timetable'!$L34=チューター用出勤表!$AP$2,'業務時間表 Work timetable'!N34,"")</f>
        <v/>
      </c>
      <c r="Q35" s="165" t="str">
        <f>IF('業務時間表 Work timetable'!$L34=チューター用出勤表!$AP$2,'業務時間表 Work timetable'!O34,"")</f>
        <v/>
      </c>
      <c r="R35" s="166" t="str">
        <f t="shared" si="3"/>
        <v/>
      </c>
      <c r="S35" s="167"/>
      <c r="T35" s="164" t="str">
        <f>IF('業務時間表 Work timetable'!$P34=チューター用出勤表!$AP$2,'業務時間表 Work timetable'!Q34,"")</f>
        <v/>
      </c>
      <c r="U35" s="165" t="str">
        <f>IF('業務時間表 Work timetable'!$P34=チューター用出勤表!$AP$2,'業務時間表 Work timetable'!R34,"")</f>
        <v/>
      </c>
      <c r="V35" s="165" t="str">
        <f>IF('業務時間表 Work timetable'!$P34=チューター用出勤表!$AP$2,'業務時間表 Work timetable'!S34,"")</f>
        <v/>
      </c>
      <c r="W35" s="166" t="str">
        <f t="shared" si="4"/>
        <v/>
      </c>
      <c r="X35" s="127">
        <f t="shared" si="5"/>
        <v>0</v>
      </c>
      <c r="Y35" s="128" t="str">
        <f t="shared" si="0"/>
        <v/>
      </c>
      <c r="Z35" s="129" t="s">
        <v>89</v>
      </c>
      <c r="AA35" s="136"/>
      <c r="AB35" s="131">
        <f t="shared" si="6"/>
        <v>0</v>
      </c>
      <c r="AC35" s="69" t="str">
        <f t="shared" si="9"/>
        <v/>
      </c>
      <c r="AI35" s="4">
        <f>COUNTIF('休日(令和7年度)'!$C$2:$C$25,B35)</f>
        <v>0</v>
      </c>
      <c r="AN35" s="317"/>
      <c r="AO35" s="318"/>
      <c r="AP35" s="318"/>
      <c r="AQ35" s="318"/>
      <c r="AR35" s="318"/>
      <c r="AS35" s="318"/>
      <c r="AT35" s="241"/>
    </row>
    <row r="36" spans="2:46" ht="22.5" customHeight="1" thickBot="1">
      <c r="B36" s="105">
        <f t="shared" si="7"/>
        <v>45776</v>
      </c>
      <c r="C36" s="106" t="str">
        <f t="shared" si="8"/>
        <v>火</v>
      </c>
      <c r="D36" s="99"/>
      <c r="E36" s="168" t="str">
        <f>IF('業務時間表 Work timetable'!$D35=チューター用出勤表!$AP$2,'業務時間表 Work timetable'!E35,"")</f>
        <v/>
      </c>
      <c r="F36" s="169" t="str">
        <f>IF('業務時間表 Work timetable'!$D35=チューター用出勤表!$AP$2,'業務時間表 Work timetable'!F35,"")</f>
        <v/>
      </c>
      <c r="G36" s="169" t="str">
        <f>IF('業務時間表 Work timetable'!$D35=チューター用出勤表!$AP$2,'業務時間表 Work timetable'!G35,"")</f>
        <v/>
      </c>
      <c r="H36" s="170" t="str">
        <f t="shared" si="1"/>
        <v/>
      </c>
      <c r="I36" s="171"/>
      <c r="J36" s="168" t="str">
        <f>IF('業務時間表 Work timetable'!$H35=チューター用出勤表!$AP$2,'業務時間表 Work timetable'!I35,"")</f>
        <v/>
      </c>
      <c r="K36" s="169" t="str">
        <f>IF('業務時間表 Work timetable'!$H35=チューター用出勤表!$AP$2,'業務時間表 Work timetable'!J35,"")</f>
        <v/>
      </c>
      <c r="L36" s="169" t="str">
        <f>IF('業務時間表 Work timetable'!$H35=チューター用出勤表!$AP$2,'業務時間表 Work timetable'!K35,"")</f>
        <v/>
      </c>
      <c r="M36" s="170" t="str">
        <f t="shared" si="2"/>
        <v/>
      </c>
      <c r="N36" s="171"/>
      <c r="O36" s="168" t="str">
        <f>IF('業務時間表 Work timetable'!$L35=チューター用出勤表!$AP$2,'業務時間表 Work timetable'!M35,"")</f>
        <v/>
      </c>
      <c r="P36" s="169" t="str">
        <f>IF('業務時間表 Work timetable'!$L35=チューター用出勤表!$AP$2,'業務時間表 Work timetable'!N35,"")</f>
        <v/>
      </c>
      <c r="Q36" s="169" t="str">
        <f>IF('業務時間表 Work timetable'!$L35=チューター用出勤表!$AP$2,'業務時間表 Work timetable'!O35,"")</f>
        <v/>
      </c>
      <c r="R36" s="170" t="str">
        <f t="shared" si="3"/>
        <v/>
      </c>
      <c r="S36" s="171"/>
      <c r="T36" s="168" t="str">
        <f>IF('業務時間表 Work timetable'!$P35=チューター用出勤表!$AP$2,'業務時間表 Work timetable'!Q35,"")</f>
        <v/>
      </c>
      <c r="U36" s="169" t="str">
        <f>IF('業務時間表 Work timetable'!$P35=チューター用出勤表!$AP$2,'業務時間表 Work timetable'!R35,"")</f>
        <v/>
      </c>
      <c r="V36" s="169" t="str">
        <f>IF('業務時間表 Work timetable'!$P35=チューター用出勤表!$AP$2,'業務時間表 Work timetable'!S35,"")</f>
        <v/>
      </c>
      <c r="W36" s="170" t="str">
        <f t="shared" si="4"/>
        <v/>
      </c>
      <c r="X36" s="127">
        <f t="shared" si="5"/>
        <v>0</v>
      </c>
      <c r="Y36" s="128" t="str">
        <f t="shared" si="0"/>
        <v/>
      </c>
      <c r="Z36" s="129" t="s">
        <v>89</v>
      </c>
      <c r="AA36" s="136"/>
      <c r="AB36" s="131">
        <f t="shared" si="6"/>
        <v>0</v>
      </c>
      <c r="AC36" s="69" t="str">
        <f t="shared" si="9"/>
        <v/>
      </c>
      <c r="AI36" s="4">
        <f>COUNTIF('休日(令和7年度)'!$C$2:$C$25,B36)</f>
        <v>1</v>
      </c>
      <c r="AN36" s="317"/>
      <c r="AO36" s="318"/>
      <c r="AP36" s="318"/>
      <c r="AQ36" s="318"/>
      <c r="AR36" s="318"/>
      <c r="AS36" s="318"/>
      <c r="AT36" s="241"/>
    </row>
    <row r="37" spans="2:46" ht="22.5" customHeight="1" thickBot="1">
      <c r="B37" s="105">
        <f t="shared" si="7"/>
        <v>45777</v>
      </c>
      <c r="C37" s="106" t="str">
        <f t="shared" si="8"/>
        <v>水</v>
      </c>
      <c r="D37" s="99"/>
      <c r="E37" s="164" t="str">
        <f>IF('業務時間表 Work timetable'!$D36=チューター用出勤表!$AP$2,'業務時間表 Work timetable'!E36,"")</f>
        <v/>
      </c>
      <c r="F37" s="165" t="str">
        <f>IF('業務時間表 Work timetable'!$D36=チューター用出勤表!$AP$2,'業務時間表 Work timetable'!F36,"")</f>
        <v/>
      </c>
      <c r="G37" s="165" t="str">
        <f>IF('業務時間表 Work timetable'!$D36=チューター用出勤表!$AP$2,'業務時間表 Work timetable'!G36,"")</f>
        <v/>
      </c>
      <c r="H37" s="166" t="str">
        <f t="shared" si="1"/>
        <v/>
      </c>
      <c r="I37" s="167"/>
      <c r="J37" s="164" t="str">
        <f>IF('業務時間表 Work timetable'!$H36=チューター用出勤表!$AP$2,'業務時間表 Work timetable'!I36,"")</f>
        <v/>
      </c>
      <c r="K37" s="165" t="str">
        <f>IF('業務時間表 Work timetable'!$H36=チューター用出勤表!$AP$2,'業務時間表 Work timetable'!J36,"")</f>
        <v/>
      </c>
      <c r="L37" s="165" t="str">
        <f>IF('業務時間表 Work timetable'!$H36=チューター用出勤表!$AP$2,'業務時間表 Work timetable'!K36,"")</f>
        <v/>
      </c>
      <c r="M37" s="166" t="str">
        <f t="shared" si="2"/>
        <v/>
      </c>
      <c r="N37" s="167"/>
      <c r="O37" s="164" t="str">
        <f>IF('業務時間表 Work timetable'!$L36=チューター用出勤表!$AP$2,'業務時間表 Work timetable'!M36,"")</f>
        <v/>
      </c>
      <c r="P37" s="165" t="str">
        <f>IF('業務時間表 Work timetable'!$L36=チューター用出勤表!$AP$2,'業務時間表 Work timetable'!N36,"")</f>
        <v/>
      </c>
      <c r="Q37" s="165" t="str">
        <f>IF('業務時間表 Work timetable'!$L36=チューター用出勤表!$AP$2,'業務時間表 Work timetable'!O36,"")</f>
        <v/>
      </c>
      <c r="R37" s="166" t="str">
        <f t="shared" si="3"/>
        <v/>
      </c>
      <c r="S37" s="167"/>
      <c r="T37" s="164" t="str">
        <f>IF('業務時間表 Work timetable'!$P36=チューター用出勤表!$AP$2,'業務時間表 Work timetable'!Q36,"")</f>
        <v/>
      </c>
      <c r="U37" s="165" t="str">
        <f>IF('業務時間表 Work timetable'!$P36=チューター用出勤表!$AP$2,'業務時間表 Work timetable'!R36,"")</f>
        <v/>
      </c>
      <c r="V37" s="165" t="str">
        <f>IF('業務時間表 Work timetable'!$P36=チューター用出勤表!$AP$2,'業務時間表 Work timetable'!S36,"")</f>
        <v/>
      </c>
      <c r="W37" s="166" t="str">
        <f t="shared" si="4"/>
        <v/>
      </c>
      <c r="X37" s="127">
        <f t="shared" si="5"/>
        <v>0</v>
      </c>
      <c r="Y37" s="128" t="str">
        <f t="shared" si="0"/>
        <v/>
      </c>
      <c r="Z37" s="129" t="s">
        <v>89</v>
      </c>
      <c r="AA37" s="136"/>
      <c r="AB37" s="131">
        <f t="shared" si="6"/>
        <v>0</v>
      </c>
      <c r="AC37" s="69" t="str">
        <f t="shared" si="9"/>
        <v/>
      </c>
      <c r="AI37" s="4">
        <f>COUNTIF('休日(令和7年度)'!$C$2:$C$25,B37)</f>
        <v>0</v>
      </c>
      <c r="AN37" s="317"/>
      <c r="AO37" s="318"/>
      <c r="AP37" s="318"/>
      <c r="AQ37" s="318"/>
      <c r="AR37" s="318"/>
      <c r="AS37" s="318"/>
      <c r="AT37" s="241"/>
    </row>
    <row r="38" spans="2:46" ht="22.5" customHeight="1" thickBot="1">
      <c r="B38" s="107" t="b">
        <f t="shared" si="7"/>
        <v>0</v>
      </c>
      <c r="C38" s="108" t="str">
        <f t="shared" si="8"/>
        <v>FALSE</v>
      </c>
      <c r="D38" s="99"/>
      <c r="E38" s="168" t="str">
        <f>IF('業務時間表 Work timetable'!$D37=チューター用出勤表!$AP$2,'業務時間表 Work timetable'!E37,"")</f>
        <v/>
      </c>
      <c r="F38" s="169" t="str">
        <f>IF('業務時間表 Work timetable'!$D37=チューター用出勤表!$AP$2,'業務時間表 Work timetable'!F37,"")</f>
        <v/>
      </c>
      <c r="G38" s="169" t="str">
        <f>IF('業務時間表 Work timetable'!$D37=チューター用出勤表!$AP$2,'業務時間表 Work timetable'!G37,"")</f>
        <v/>
      </c>
      <c r="H38" s="170" t="str">
        <f t="shared" si="1"/>
        <v/>
      </c>
      <c r="I38" s="171"/>
      <c r="J38" s="168" t="str">
        <f>IF('業務時間表 Work timetable'!$H37=チューター用出勤表!$AP$2,'業務時間表 Work timetable'!I37,"")</f>
        <v/>
      </c>
      <c r="K38" s="169" t="str">
        <f>IF('業務時間表 Work timetable'!$H37=チューター用出勤表!$AP$2,'業務時間表 Work timetable'!J37,"")</f>
        <v/>
      </c>
      <c r="L38" s="169" t="str">
        <f>IF('業務時間表 Work timetable'!$H37=チューター用出勤表!$AP$2,'業務時間表 Work timetable'!K37,"")</f>
        <v/>
      </c>
      <c r="M38" s="170" t="str">
        <f t="shared" si="2"/>
        <v/>
      </c>
      <c r="N38" s="171"/>
      <c r="O38" s="168" t="str">
        <f>IF('業務時間表 Work timetable'!$L37=チューター用出勤表!$AP$2,'業務時間表 Work timetable'!M37,"")</f>
        <v/>
      </c>
      <c r="P38" s="172" t="str">
        <f>IF('業務時間表 Work timetable'!$L37=チューター用出勤表!$AP$2,'業務時間表 Work timetable'!N37,"")</f>
        <v/>
      </c>
      <c r="Q38" s="172" t="str">
        <f>IF('業務時間表 Work timetable'!$L37=チューター用出勤表!$AP$2,'業務時間表 Work timetable'!O37,"")</f>
        <v/>
      </c>
      <c r="R38" s="173" t="str">
        <f t="shared" si="3"/>
        <v/>
      </c>
      <c r="S38" s="171"/>
      <c r="T38" s="174" t="str">
        <f>IF('業務時間表 Work timetable'!$P37=チューター用出勤表!$AP$2,'業務時間表 Work timetable'!Q37,"")</f>
        <v/>
      </c>
      <c r="U38" s="172" t="str">
        <f>IF('業務時間表 Work timetable'!$P37=チューター用出勤表!$AP$2,'業務時間表 Work timetable'!R37,"")</f>
        <v/>
      </c>
      <c r="V38" s="172" t="str">
        <f>IF('業務時間表 Work timetable'!$P37=チューター用出勤表!$AP$2,'業務時間表 Work timetable'!S37,"")</f>
        <v/>
      </c>
      <c r="W38" s="173" t="str">
        <f t="shared" si="4"/>
        <v/>
      </c>
      <c r="X38" s="127">
        <f t="shared" si="5"/>
        <v>0</v>
      </c>
      <c r="Y38" s="128">
        <f>X38</f>
        <v>0</v>
      </c>
      <c r="Z38" s="144" t="s">
        <v>89</v>
      </c>
      <c r="AA38" s="145"/>
      <c r="AB38" s="131">
        <f t="shared" si="6"/>
        <v>0</v>
      </c>
      <c r="AC38" s="90" t="str">
        <f t="shared" si="9"/>
        <v/>
      </c>
      <c r="AI38" s="4">
        <f>COUNTIF('休日(令和7年度)'!$C$2:$C$25,B38)</f>
        <v>0</v>
      </c>
      <c r="AN38" s="319"/>
      <c r="AO38" s="320"/>
      <c r="AP38" s="320"/>
      <c r="AQ38" s="320"/>
      <c r="AR38" s="320"/>
      <c r="AS38" s="320"/>
      <c r="AT38" s="278"/>
    </row>
    <row r="39" spans="2:46" ht="18.75" customHeight="1">
      <c r="B39" s="355" t="s">
        <v>81</v>
      </c>
      <c r="C39" s="356"/>
      <c r="D39" s="356"/>
      <c r="E39" s="356"/>
      <c r="F39" s="356"/>
      <c r="G39" s="121"/>
      <c r="H39" s="121"/>
      <c r="I39" s="121"/>
      <c r="J39" s="121"/>
      <c r="K39" s="121"/>
      <c r="L39" s="121"/>
      <c r="M39" s="121"/>
      <c r="N39" s="121"/>
      <c r="O39" s="91"/>
      <c r="P39" s="332" t="s">
        <v>75</v>
      </c>
      <c r="V39" s="260" t="s">
        <v>63</v>
      </c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50"/>
      <c r="AO39" s="147">
        <f>COUNTIF(AB8:AB38,"&gt;0")</f>
        <v>0</v>
      </c>
      <c r="AP39" s="102" t="s">
        <v>64</v>
      </c>
      <c r="AQ39" s="101"/>
      <c r="AR39" s="270" t="s">
        <v>50</v>
      </c>
      <c r="AS39" s="101"/>
      <c r="AT39" s="91"/>
    </row>
    <row r="40" spans="2:46">
      <c r="B40" s="261">
        <f>B2</f>
        <v>45748</v>
      </c>
      <c r="C40" s="259"/>
      <c r="D40" s="259"/>
      <c r="E40" s="259"/>
      <c r="F40" s="353" t="s">
        <v>82</v>
      </c>
      <c r="G40" s="353"/>
      <c r="H40" s="353"/>
      <c r="I40" s="353"/>
      <c r="J40" s="353"/>
      <c r="K40" s="353"/>
      <c r="L40" s="353"/>
      <c r="M40" s="353"/>
      <c r="N40" s="353"/>
      <c r="O40" s="354"/>
      <c r="P40" s="271"/>
      <c r="Q40" s="262">
        <f>IF(AND(AP2=1),'勤務報告書 Work report'!FY73,IF(AND(AP2=2),'勤務報告書 Work report'!FY77,IF(AND(AP2=3),'勤務報告書 Work report'!FY81,IF(AND(AP2=4),'勤務報告書 Work report'!FY83))))</f>
        <v>0</v>
      </c>
      <c r="R40" s="262"/>
      <c r="S40" s="262"/>
      <c r="T40" s="262"/>
      <c r="U40" s="259" t="s">
        <v>66</v>
      </c>
      <c r="V40" s="250" t="s">
        <v>74</v>
      </c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44">
        <f>SUM(AB8:AB38)</f>
        <v>0</v>
      </c>
      <c r="AP40" s="268"/>
      <c r="AQ40" s="118">
        <f>DAY(AO40)*24+HOUR(AO40)</f>
        <v>0</v>
      </c>
      <c r="AR40" s="271"/>
      <c r="AS40" s="272">
        <f>(AQ40*Q40)+ROUNDDOWN((ROUNDDOWN(AQ41/60,3)*Q40),0)</f>
        <v>0</v>
      </c>
      <c r="AT40" s="274" t="s">
        <v>66</v>
      </c>
    </row>
    <row r="41" spans="2:46" ht="15" customHeight="1" thickBot="1">
      <c r="B41" s="6"/>
      <c r="O41" s="40"/>
      <c r="P41" s="333"/>
      <c r="Q41" s="337"/>
      <c r="R41" s="337"/>
      <c r="S41" s="337"/>
      <c r="T41" s="337"/>
      <c r="U41" s="302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334"/>
      <c r="AI41" s="334"/>
      <c r="AJ41" s="334"/>
      <c r="AK41" s="334"/>
      <c r="AL41" s="334"/>
      <c r="AM41" s="334"/>
      <c r="AN41" s="334"/>
      <c r="AO41" s="335"/>
      <c r="AP41" s="336"/>
      <c r="AQ41" s="120">
        <f>MINUTE(AO40)</f>
        <v>0</v>
      </c>
      <c r="AR41" s="333"/>
      <c r="AS41" s="316"/>
      <c r="AT41" s="329"/>
    </row>
    <row r="42" spans="2:46" ht="18.75" customHeight="1">
      <c r="B42" s="265" t="s">
        <v>67</v>
      </c>
      <c r="C42" s="266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1"/>
      <c r="P42" s="175"/>
      <c r="Q42" s="176"/>
      <c r="R42" s="356" t="s">
        <v>101</v>
      </c>
      <c r="S42" s="356"/>
      <c r="T42" s="356"/>
      <c r="U42" s="356"/>
      <c r="V42" s="356"/>
      <c r="W42" s="356"/>
      <c r="X42" s="356"/>
      <c r="Y42" s="356"/>
      <c r="Z42" s="356"/>
      <c r="AA42" s="356"/>
      <c r="AB42" s="356"/>
      <c r="AC42" s="356"/>
      <c r="AD42" s="356"/>
      <c r="AE42" s="356"/>
      <c r="AF42" s="356"/>
      <c r="AG42" s="356"/>
      <c r="AH42" s="356"/>
      <c r="AI42" s="356"/>
      <c r="AJ42" s="356"/>
      <c r="AK42" s="356"/>
      <c r="AL42" s="356"/>
      <c r="AM42" s="356"/>
      <c r="AN42" s="356"/>
      <c r="AO42" s="356"/>
      <c r="AP42" s="356"/>
      <c r="AQ42" s="356"/>
      <c r="AR42" s="356"/>
      <c r="AT42" s="40"/>
    </row>
    <row r="43" spans="2:46" ht="18.75" customHeight="1">
      <c r="B43" s="119"/>
      <c r="C43" s="122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65"/>
      <c r="P43" s="177"/>
      <c r="Q43" s="92"/>
      <c r="R43" s="178" t="s">
        <v>102</v>
      </c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T43" s="40"/>
    </row>
    <row r="44" spans="2:46" ht="14.25" customHeight="1">
      <c r="B44" s="119"/>
      <c r="C44" s="122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8"/>
      <c r="P44" s="359" t="s">
        <v>100</v>
      </c>
      <c r="Q44" s="360"/>
      <c r="R44" s="360"/>
      <c r="S44" s="157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/>
      <c r="AR44" s="363"/>
      <c r="AS44" s="179" t="s">
        <v>98</v>
      </c>
      <c r="AT44" s="40"/>
    </row>
    <row r="45" spans="2:46" ht="19.5" customHeight="1" thickBot="1">
      <c r="B45" s="249" t="s">
        <v>96</v>
      </c>
      <c r="C45" s="254"/>
      <c r="D45" s="254"/>
      <c r="E45" s="254"/>
      <c r="F45" s="254"/>
      <c r="G45" s="324"/>
      <c r="H45" s="324"/>
      <c r="I45" s="324"/>
      <c r="J45" s="324"/>
      <c r="K45" s="324"/>
      <c r="L45" s="324"/>
      <c r="M45" s="324"/>
      <c r="N45" s="324"/>
      <c r="O45" s="325"/>
      <c r="P45" s="361"/>
      <c r="Q45" s="362"/>
      <c r="R45" s="362"/>
      <c r="S45" s="158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  <c r="AH45" s="364"/>
      <c r="AI45" s="364"/>
      <c r="AJ45" s="364"/>
      <c r="AK45" s="364"/>
      <c r="AL45" s="364"/>
      <c r="AM45" s="364"/>
      <c r="AN45" s="364"/>
      <c r="AO45" s="364"/>
      <c r="AP45" s="364"/>
      <c r="AQ45" s="364"/>
      <c r="AR45" s="364"/>
      <c r="AS45" s="347"/>
      <c r="AT45" s="348"/>
    </row>
    <row r="46" spans="2:46" ht="21" customHeight="1">
      <c r="B46" s="323"/>
      <c r="C46" s="254"/>
      <c r="D46" s="254"/>
      <c r="E46" s="254"/>
      <c r="F46" s="254"/>
      <c r="G46" s="314"/>
      <c r="H46" s="314"/>
      <c r="I46" s="314"/>
      <c r="J46" s="314"/>
      <c r="K46" s="314"/>
      <c r="L46" s="314"/>
      <c r="M46" s="314"/>
      <c r="N46" s="314"/>
      <c r="O46" s="326"/>
      <c r="R46" s="259" t="s">
        <v>68</v>
      </c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T46" s="40"/>
    </row>
    <row r="47" spans="2:46" ht="7.5" customHeight="1">
      <c r="B47" s="323"/>
      <c r="C47" s="254"/>
      <c r="D47" s="254"/>
      <c r="E47" s="254"/>
      <c r="F47" s="254"/>
      <c r="G47" s="327"/>
      <c r="H47" s="327"/>
      <c r="I47" s="327"/>
      <c r="J47" s="327"/>
      <c r="K47" s="327"/>
      <c r="L47" s="327"/>
      <c r="M47" s="327"/>
      <c r="N47" s="327"/>
      <c r="O47" s="328"/>
      <c r="P47" s="122"/>
      <c r="U47" s="313"/>
      <c r="V47" s="314"/>
      <c r="W47" s="314"/>
      <c r="X47" s="314"/>
      <c r="Y47" s="314"/>
      <c r="Z47" s="314"/>
      <c r="AA47" s="314"/>
      <c r="AB47" s="314"/>
      <c r="AC47" s="314"/>
      <c r="AD47" s="314"/>
      <c r="AE47" s="314"/>
      <c r="AF47" s="314"/>
      <c r="AG47" s="314"/>
      <c r="AH47" s="314"/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T47" s="40"/>
    </row>
    <row r="48" spans="2:46" ht="25.5" customHeight="1" thickBot="1">
      <c r="B48" s="246" t="s">
        <v>70</v>
      </c>
      <c r="C48" s="247"/>
      <c r="D48" s="247"/>
      <c r="E48" s="247"/>
      <c r="F48" s="247"/>
      <c r="G48" s="321" t="s">
        <v>71</v>
      </c>
      <c r="H48" s="321"/>
      <c r="I48" s="321"/>
      <c r="J48" s="321"/>
      <c r="K48" s="321"/>
      <c r="L48" s="321"/>
      <c r="M48" s="321"/>
      <c r="N48" s="321"/>
      <c r="O48" s="322"/>
      <c r="P48" s="311" t="s">
        <v>97</v>
      </c>
      <c r="Q48" s="312"/>
      <c r="R48" s="312"/>
      <c r="S48" s="312"/>
      <c r="T48" s="312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89" t="s">
        <v>69</v>
      </c>
      <c r="AT48" s="94"/>
    </row>
    <row r="49" spans="35:35">
      <c r="AI49" s="221"/>
    </row>
    <row r="50" spans="35:35">
      <c r="AI50" s="221"/>
    </row>
    <row r="51" spans="35:35">
      <c r="AI51" s="221"/>
    </row>
    <row r="52" spans="35:35">
      <c r="AI52" s="221"/>
    </row>
    <row r="53" spans="35:35">
      <c r="AI53" s="221"/>
    </row>
    <row r="54" spans="35:35">
      <c r="AI54" s="221"/>
    </row>
    <row r="55" spans="35:35">
      <c r="AI55" s="221"/>
    </row>
    <row r="56" spans="35:35">
      <c r="AI56" s="221"/>
    </row>
    <row r="57" spans="35:35">
      <c r="AI57" s="221"/>
    </row>
    <row r="58" spans="35:35">
      <c r="AI58" s="221"/>
    </row>
    <row r="59" spans="35:35">
      <c r="AI59" s="221"/>
    </row>
    <row r="60" spans="35:35">
      <c r="AI60" s="221"/>
    </row>
    <row r="61" spans="35:35">
      <c r="AI61" s="221"/>
    </row>
    <row r="62" spans="35:35">
      <c r="AI62" s="221"/>
    </row>
    <row r="63" spans="35:35">
      <c r="AI63" s="221"/>
    </row>
    <row r="64" spans="35:35">
      <c r="AI64" s="221"/>
    </row>
    <row r="65" spans="35:35">
      <c r="AI65" s="221"/>
    </row>
    <row r="66" spans="35:35">
      <c r="AI66" s="221"/>
    </row>
    <row r="67" spans="35:35">
      <c r="AI67" s="221"/>
    </row>
    <row r="68" spans="35:35">
      <c r="AI68" s="221"/>
    </row>
    <row r="69" spans="35:35">
      <c r="AI69" s="221"/>
    </row>
    <row r="70" spans="35:35">
      <c r="AI70" s="221"/>
    </row>
    <row r="71" spans="35:35">
      <c r="AI71" s="221"/>
    </row>
    <row r="72" spans="35:35">
      <c r="AI72" s="221"/>
    </row>
    <row r="73" spans="35:35">
      <c r="AI73" s="221"/>
    </row>
    <row r="74" spans="35:35">
      <c r="AI74" s="221"/>
    </row>
  </sheetData>
  <mergeCells count="96">
    <mergeCell ref="AN21:AT21"/>
    <mergeCell ref="AN22:AT22"/>
    <mergeCell ref="AN35:AT35"/>
    <mergeCell ref="AN36:AT36"/>
    <mergeCell ref="AN29:AT29"/>
    <mergeCell ref="AN30:AT30"/>
    <mergeCell ref="AN31:AT31"/>
    <mergeCell ref="AN32:AT32"/>
    <mergeCell ref="AN33:AT33"/>
    <mergeCell ref="AN34:AT34"/>
    <mergeCell ref="AS45:AT45"/>
    <mergeCell ref="H3:J3"/>
    <mergeCell ref="O3:P3"/>
    <mergeCell ref="K3:M3"/>
    <mergeCell ref="Q3:AB3"/>
    <mergeCell ref="F40:O40"/>
    <mergeCell ref="B39:F39"/>
    <mergeCell ref="E44:O44"/>
    <mergeCell ref="P44:R45"/>
    <mergeCell ref="T44:AR45"/>
    <mergeCell ref="E43:O43"/>
    <mergeCell ref="R42:AR42"/>
    <mergeCell ref="B6:B7"/>
    <mergeCell ref="AN18:AT18"/>
    <mergeCell ref="AN19:AT19"/>
    <mergeCell ref="AN25:AT25"/>
    <mergeCell ref="B2:E2"/>
    <mergeCell ref="F2:V2"/>
    <mergeCell ref="AQ2:AS2"/>
    <mergeCell ref="B3:C3"/>
    <mergeCell ref="E4:G4"/>
    <mergeCell ref="J4:L4"/>
    <mergeCell ref="AN3:AO3"/>
    <mergeCell ref="AP3:AT3"/>
    <mergeCell ref="AB2:AO2"/>
    <mergeCell ref="O4:Q4"/>
    <mergeCell ref="T4:V4"/>
    <mergeCell ref="C6:C7"/>
    <mergeCell ref="D6:H6"/>
    <mergeCell ref="I6:M6"/>
    <mergeCell ref="N6:R6"/>
    <mergeCell ref="S6:W6"/>
    <mergeCell ref="Y6:Y7"/>
    <mergeCell ref="AB6:AB7"/>
    <mergeCell ref="AN6:AT7"/>
    <mergeCell ref="AN8:AT8"/>
    <mergeCell ref="AN9:AT9"/>
    <mergeCell ref="AP40:AP41"/>
    <mergeCell ref="Q40:T41"/>
    <mergeCell ref="AN10:AT10"/>
    <mergeCell ref="AN11:AT11"/>
    <mergeCell ref="AN12:AT12"/>
    <mergeCell ref="AN13:AT13"/>
    <mergeCell ref="AN20:AT20"/>
    <mergeCell ref="AN14:AT14"/>
    <mergeCell ref="AN15:AT15"/>
    <mergeCell ref="AN16:AT16"/>
    <mergeCell ref="AN17:AT17"/>
    <mergeCell ref="AN28:AT28"/>
    <mergeCell ref="AN23:AT23"/>
    <mergeCell ref="AN24:AT24"/>
    <mergeCell ref="AN26:AT26"/>
    <mergeCell ref="AN27:AT27"/>
    <mergeCell ref="AS40:AS41"/>
    <mergeCell ref="AN37:AT37"/>
    <mergeCell ref="AN38:AT38"/>
    <mergeCell ref="B48:F48"/>
    <mergeCell ref="G48:O48"/>
    <mergeCell ref="B45:F47"/>
    <mergeCell ref="G45:O47"/>
    <mergeCell ref="AT40:AT41"/>
    <mergeCell ref="B42:C42"/>
    <mergeCell ref="E42:O42"/>
    <mergeCell ref="P39:P41"/>
    <mergeCell ref="V39:AN39"/>
    <mergeCell ref="AR39:AR41"/>
    <mergeCell ref="B40:E40"/>
    <mergeCell ref="V40:AN41"/>
    <mergeCell ref="AO40:AO41"/>
    <mergeCell ref="U40:U41"/>
    <mergeCell ref="AI49:AI50"/>
    <mergeCell ref="AI51:AI52"/>
    <mergeCell ref="AI53:AI54"/>
    <mergeCell ref="AI55:AI56"/>
    <mergeCell ref="AI71:AI72"/>
    <mergeCell ref="AI59:AI60"/>
    <mergeCell ref="P48:T48"/>
    <mergeCell ref="AI73:AI74"/>
    <mergeCell ref="R46:AQ46"/>
    <mergeCell ref="U47:AR48"/>
    <mergeCell ref="AI61:AI62"/>
    <mergeCell ref="AI63:AI64"/>
    <mergeCell ref="AI65:AI66"/>
    <mergeCell ref="AI67:AI68"/>
    <mergeCell ref="AI69:AI70"/>
    <mergeCell ref="AI57:AI58"/>
  </mergeCells>
  <phoneticPr fontId="2"/>
  <conditionalFormatting sqref="B8:B38">
    <cfRule type="expression" dxfId="18" priority="1" stopIfTrue="1">
      <formula>AI8=1</formula>
    </cfRule>
    <cfRule type="expression" dxfId="17" priority="2" stopIfTrue="1">
      <formula>WEEKDAY(B8)=7</formula>
    </cfRule>
    <cfRule type="expression" dxfId="16" priority="3" stopIfTrue="1">
      <formula>WEEKDAY(B8)=1</formula>
    </cfRule>
  </conditionalFormatting>
  <conditionalFormatting sqref="C8:C38">
    <cfRule type="expression" dxfId="15" priority="4" stopIfTrue="1">
      <formula>AI8=1</formula>
    </cfRule>
    <cfRule type="expression" dxfId="14" priority="5" stopIfTrue="1">
      <formula>WEEKDAY(B8)=7</formula>
    </cfRule>
    <cfRule type="expression" dxfId="13" priority="6" stopIfTrue="1">
      <formula>WEEKDAY(B8)=1</formula>
    </cfRule>
  </conditionalFormatting>
  <conditionalFormatting sqref="Z8:Z38">
    <cfRule type="cellIs" dxfId="12" priority="7" stopIfTrue="1" operator="equal">
      <formula>"誤り有"</formula>
    </cfRule>
  </conditionalFormatting>
  <conditionalFormatting sqref="AC8:AC38">
    <cfRule type="cellIs" dxfId="11" priority="8" stopIfTrue="1" operator="equal">
      <formula>"7H45M超"</formula>
    </cfRule>
    <cfRule type="cellIs" dxfId="10" priority="9" stopIfTrue="1" operator="equal">
      <formula>"休憩要"</formula>
    </cfRule>
  </conditionalFormatting>
  <dataValidations disablePrompts="1" count="1">
    <dataValidation type="list" allowBlank="1" showInputMessage="1" showErrorMessage="1" sqref="I8:I38 S8:S38 N8:N38 D8:D38 AP2" xr:uid="{00000000-0002-0000-0200-000000000000}">
      <formula1>$AL$8:$AL$12</formula1>
    </dataValidation>
  </dataValidations>
  <printOptions horizontalCentered="1" verticalCentered="1"/>
  <pageMargins left="0.23" right="0.22" top="0.19685039370078741" bottom="0.15748031496062992" header="0.27559055118110237" footer="0.23622047244094491"/>
  <pageSetup paperSize="9" scale="90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12"/>
  </sheetPr>
  <dimension ref="A1:IV218"/>
  <sheetViews>
    <sheetView showGridLines="0" tabSelected="1" topLeftCell="B14" zoomScale="92" zoomScaleNormal="92" zoomScaleSheetLayoutView="70" workbookViewId="0">
      <selection activeCell="FH84" sqref="FH84"/>
    </sheetView>
  </sheetViews>
  <sheetFormatPr baseColWidth="10" defaultColWidth="9" defaultRowHeight="14"/>
  <cols>
    <col min="1" max="1" width="4.6640625" style="1" hidden="1" customWidth="1"/>
    <col min="2" max="2" width="4.6640625" style="1" customWidth="1"/>
    <col min="3" max="3" width="3.83203125" style="1" customWidth="1"/>
    <col min="4" max="171" width="1.1640625" style="1" customWidth="1"/>
    <col min="172" max="172" width="7.6640625" style="8" customWidth="1"/>
    <col min="173" max="175" width="7.6640625" style="1" customWidth="1"/>
    <col min="176" max="176" width="0.33203125" style="1" customWidth="1"/>
    <col min="177" max="178" width="5.6640625" style="1" customWidth="1"/>
    <col min="179" max="179" width="22.1640625" style="1" customWidth="1"/>
    <col min="180" max="180" width="1.6640625" style="1" customWidth="1"/>
    <col min="181" max="181" width="14.6640625" style="1" customWidth="1"/>
    <col min="182" max="182" width="0.6640625" style="1" customWidth="1"/>
    <col min="183" max="184" width="4.83203125" style="1" customWidth="1"/>
    <col min="185" max="189" width="4.83203125" style="1" hidden="1" customWidth="1"/>
    <col min="190" max="190" width="2.5" style="1" hidden="1" customWidth="1"/>
    <col min="191" max="199" width="5.5" style="1" hidden="1" customWidth="1"/>
    <col min="200" max="200" width="9.83203125" style="1" hidden="1" customWidth="1"/>
    <col min="201" max="202" width="5.5" style="1" customWidth="1"/>
    <col min="203" max="211" width="9" style="1"/>
  </cols>
  <sheetData>
    <row r="1" spans="1:256" s="199" customFormat="1" ht="30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98"/>
      <c r="X1" s="198"/>
      <c r="Y1" s="198"/>
      <c r="Z1" s="198"/>
      <c r="AA1" s="198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556">
        <f>L2</f>
        <v>45748</v>
      </c>
      <c r="AN1" s="556"/>
      <c r="AO1" s="556"/>
      <c r="AP1" s="556"/>
      <c r="AQ1" s="556"/>
      <c r="AR1" s="556"/>
      <c r="AS1" s="556"/>
      <c r="AT1" s="556"/>
      <c r="AU1" s="556"/>
      <c r="AV1" s="556"/>
      <c r="AW1" s="556"/>
      <c r="AX1" s="556"/>
      <c r="AY1" s="556"/>
      <c r="AZ1" s="556"/>
      <c r="BA1" s="556"/>
      <c r="BB1" s="556"/>
      <c r="BC1" s="557" t="s">
        <v>126</v>
      </c>
      <c r="BD1" s="557"/>
      <c r="BE1" s="557"/>
      <c r="BF1" s="557"/>
      <c r="BG1" s="557"/>
      <c r="BH1" s="557"/>
      <c r="BI1" s="557"/>
      <c r="BJ1" s="557"/>
      <c r="BK1" s="557"/>
      <c r="BL1" s="557"/>
      <c r="BM1" s="557"/>
      <c r="BN1" s="557"/>
      <c r="BO1" s="557"/>
      <c r="BP1" s="557"/>
      <c r="BQ1" s="557"/>
      <c r="BR1" s="557"/>
      <c r="BS1" s="557"/>
      <c r="BT1" s="557"/>
      <c r="BU1" s="557"/>
      <c r="BV1" s="557"/>
      <c r="BW1" s="557"/>
      <c r="BX1" s="557"/>
      <c r="BY1" s="557"/>
      <c r="BZ1" s="557"/>
      <c r="CA1" s="557"/>
      <c r="CB1" s="557"/>
      <c r="CC1" s="557"/>
      <c r="CD1" s="557"/>
      <c r="CE1" s="557"/>
      <c r="CF1" s="557"/>
      <c r="CG1" s="557"/>
      <c r="CH1" s="557"/>
      <c r="CI1" s="557"/>
      <c r="CJ1" s="557"/>
      <c r="CK1" s="557"/>
      <c r="CL1" s="557"/>
      <c r="CM1" s="557"/>
      <c r="CN1" s="557"/>
      <c r="CO1" s="557"/>
      <c r="CP1" s="557"/>
      <c r="CQ1" s="557"/>
      <c r="CR1" s="557"/>
      <c r="CS1" s="557"/>
      <c r="CT1" s="557"/>
      <c r="CU1" s="557"/>
      <c r="CV1" s="557"/>
      <c r="CW1" s="557"/>
      <c r="CX1" s="557"/>
      <c r="CY1" s="557"/>
      <c r="CZ1" s="557"/>
      <c r="DA1" s="557"/>
      <c r="DB1" s="557"/>
      <c r="DC1" s="557"/>
      <c r="DD1" s="557"/>
      <c r="DE1" s="557"/>
      <c r="DF1" s="557"/>
      <c r="DG1" s="557"/>
      <c r="DH1" s="557"/>
      <c r="DI1" s="557"/>
      <c r="DJ1" s="557"/>
      <c r="DK1" s="557"/>
      <c r="DL1" s="557"/>
      <c r="DM1" s="557"/>
      <c r="DN1" s="557"/>
      <c r="DO1" s="557"/>
      <c r="DP1" s="557"/>
      <c r="DQ1" s="557"/>
      <c r="DR1" s="557"/>
      <c r="DS1" s="557"/>
      <c r="DT1" s="557"/>
      <c r="DU1" s="557"/>
      <c r="DV1" s="557"/>
      <c r="DW1" s="557"/>
      <c r="DX1" s="557"/>
      <c r="DY1" s="557"/>
      <c r="DZ1" s="557"/>
      <c r="EA1" s="557"/>
      <c r="EB1" s="557"/>
      <c r="EC1" s="557"/>
      <c r="ED1" s="557"/>
      <c r="EE1" s="557"/>
      <c r="EF1" s="557"/>
      <c r="EG1" s="557"/>
      <c r="EH1" s="557"/>
      <c r="EI1" s="557"/>
      <c r="EJ1" s="557"/>
      <c r="EK1" s="557"/>
      <c r="EL1" s="557"/>
      <c r="EM1" s="557"/>
      <c r="EN1" s="557"/>
      <c r="EO1" s="557"/>
      <c r="EP1" s="557"/>
      <c r="EQ1" s="557"/>
      <c r="ER1" s="557"/>
      <c r="ES1" s="557"/>
      <c r="ET1" s="557"/>
      <c r="EU1" s="557"/>
      <c r="EV1" s="557"/>
      <c r="EW1" s="557"/>
      <c r="EX1" s="557"/>
      <c r="EY1" s="557"/>
      <c r="EZ1" s="557"/>
      <c r="FA1" s="557"/>
      <c r="FB1" s="557"/>
      <c r="FC1" s="557"/>
      <c r="FD1" s="557"/>
      <c r="FE1" s="557"/>
      <c r="FF1" s="557"/>
      <c r="FG1" s="557"/>
      <c r="FH1" s="557"/>
      <c r="FI1" s="557"/>
      <c r="FJ1" s="557"/>
      <c r="FK1" s="557"/>
      <c r="FL1" s="557"/>
      <c r="FM1" s="557"/>
      <c r="FN1" s="557"/>
      <c r="FO1" s="557"/>
      <c r="FP1" s="27"/>
      <c r="FQ1" s="28"/>
      <c r="FR1" s="28"/>
      <c r="FS1" s="28"/>
      <c r="FU1" s="28"/>
      <c r="FV1" s="28"/>
      <c r="FW1" s="28"/>
      <c r="FX1" s="28"/>
      <c r="FY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</row>
    <row r="2" spans="1:256" s="199" customFormat="1" ht="45" customHeight="1">
      <c r="B2" s="28"/>
      <c r="C2" s="28"/>
      <c r="D2" s="558" t="s">
        <v>9</v>
      </c>
      <c r="E2" s="558"/>
      <c r="F2" s="558"/>
      <c r="G2" s="558"/>
      <c r="H2" s="558"/>
      <c r="I2" s="558"/>
      <c r="J2" s="558"/>
      <c r="K2" s="558"/>
      <c r="L2" s="559">
        <v>45748</v>
      </c>
      <c r="M2" s="559"/>
      <c r="N2" s="559"/>
      <c r="O2" s="559"/>
      <c r="P2" s="559"/>
      <c r="Q2" s="559"/>
      <c r="R2" s="559"/>
      <c r="S2" s="559"/>
      <c r="T2" s="559"/>
      <c r="U2" s="559"/>
      <c r="V2" s="559"/>
      <c r="W2" s="559"/>
      <c r="X2" s="559"/>
      <c r="Y2" s="559"/>
      <c r="Z2" s="559"/>
      <c r="AA2" s="559"/>
      <c r="AB2" s="598" t="s">
        <v>33</v>
      </c>
      <c r="AC2" s="598"/>
      <c r="AD2" s="598"/>
      <c r="AE2" s="598"/>
      <c r="AF2" s="598"/>
      <c r="AG2" s="598"/>
      <c r="AH2" s="559">
        <v>45777</v>
      </c>
      <c r="AI2" s="559"/>
      <c r="AJ2" s="559"/>
      <c r="AK2" s="559"/>
      <c r="AL2" s="559"/>
      <c r="AM2" s="559"/>
      <c r="AN2" s="559"/>
      <c r="AO2" s="559"/>
      <c r="AP2" s="559"/>
      <c r="AQ2" s="559"/>
      <c r="AR2" s="559"/>
      <c r="AS2" s="559"/>
      <c r="AT2" s="559"/>
      <c r="AU2" s="559"/>
      <c r="AV2" s="559"/>
      <c r="AW2" s="559"/>
      <c r="AX2" s="200"/>
      <c r="AY2" s="233" t="s">
        <v>4</v>
      </c>
      <c r="AZ2" s="233"/>
      <c r="BA2" s="233"/>
      <c r="BB2" s="233"/>
      <c r="BC2" s="233"/>
      <c r="BD2" s="233"/>
      <c r="BE2" s="233"/>
      <c r="BF2" s="233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154"/>
      <c r="CP2" s="154"/>
      <c r="CQ2" s="233" t="s">
        <v>5</v>
      </c>
      <c r="CR2" s="233"/>
      <c r="CS2" s="233"/>
      <c r="CT2" s="233"/>
      <c r="CU2" s="233"/>
      <c r="CV2" s="233"/>
      <c r="CW2" s="233"/>
      <c r="CX2" s="233"/>
      <c r="CY2" s="233"/>
      <c r="CZ2" s="233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  <c r="DL2" s="219"/>
      <c r="DM2" s="219"/>
      <c r="DN2" s="219"/>
      <c r="DO2" s="219"/>
      <c r="DP2" s="219"/>
      <c r="DQ2" s="219"/>
      <c r="DR2" s="49"/>
      <c r="DS2" s="233" t="s">
        <v>93</v>
      </c>
      <c r="DT2" s="233"/>
      <c r="DU2" s="233"/>
      <c r="DV2" s="233"/>
      <c r="DW2" s="233"/>
      <c r="DX2" s="233"/>
      <c r="DY2" s="233"/>
      <c r="DZ2" s="233"/>
      <c r="EA2" s="233"/>
      <c r="EB2" s="233"/>
      <c r="EC2" s="233"/>
      <c r="ED2" s="233"/>
      <c r="EE2" s="233"/>
      <c r="EF2" s="233"/>
      <c r="EG2" s="233"/>
      <c r="EH2" s="233"/>
      <c r="EI2" s="564" t="s">
        <v>132</v>
      </c>
      <c r="EJ2" s="564"/>
      <c r="EK2" s="564"/>
      <c r="EL2" s="564"/>
      <c r="EM2" s="564"/>
      <c r="EN2" s="564"/>
      <c r="EO2" s="564"/>
      <c r="EP2" s="564"/>
      <c r="EQ2" s="564"/>
      <c r="ER2" s="564"/>
      <c r="ES2" s="564"/>
      <c r="ET2" s="564"/>
      <c r="EU2" s="564"/>
      <c r="EV2" s="564"/>
      <c r="EW2" s="564"/>
      <c r="EX2" s="564"/>
      <c r="EY2" s="564"/>
      <c r="EZ2" s="564"/>
      <c r="FA2" s="564"/>
      <c r="FB2" s="564"/>
      <c r="FC2" s="564"/>
      <c r="FD2" s="564"/>
      <c r="FE2" s="564"/>
      <c r="FF2" s="564"/>
      <c r="FG2" s="564"/>
      <c r="FH2" s="564"/>
      <c r="FI2" s="564"/>
      <c r="FJ2" s="564"/>
      <c r="FK2" s="564"/>
      <c r="FL2" s="564"/>
      <c r="FM2" s="564"/>
      <c r="FN2" s="564"/>
      <c r="FO2" s="564"/>
      <c r="FP2" s="50"/>
      <c r="FQ2" s="233" t="s">
        <v>36</v>
      </c>
      <c r="FR2" s="233"/>
      <c r="FS2" s="233"/>
      <c r="FT2" s="154"/>
      <c r="FU2" s="219"/>
      <c r="FV2" s="219"/>
      <c r="FW2" s="219"/>
      <c r="FX2" s="219"/>
      <c r="FY2" s="29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</row>
    <row r="3" spans="1:256" s="199" customFormat="1" ht="42" customHeight="1">
      <c r="B3" s="28"/>
      <c r="C3" s="28"/>
      <c r="D3" s="558"/>
      <c r="E3" s="558"/>
      <c r="F3" s="558"/>
      <c r="G3" s="558"/>
      <c r="H3" s="558"/>
      <c r="I3" s="558"/>
      <c r="J3" s="558"/>
      <c r="K3" s="558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0"/>
      <c r="AA3" s="560"/>
      <c r="AB3" s="598"/>
      <c r="AC3" s="598"/>
      <c r="AD3" s="598"/>
      <c r="AE3" s="598"/>
      <c r="AF3" s="598"/>
      <c r="AG3" s="598"/>
      <c r="AH3" s="560"/>
      <c r="AI3" s="560"/>
      <c r="AJ3" s="560"/>
      <c r="AK3" s="560"/>
      <c r="AL3" s="560"/>
      <c r="AM3" s="560"/>
      <c r="AN3" s="560"/>
      <c r="AO3" s="560"/>
      <c r="AP3" s="560"/>
      <c r="AQ3" s="560"/>
      <c r="AR3" s="560"/>
      <c r="AS3" s="560"/>
      <c r="AT3" s="560"/>
      <c r="AU3" s="560"/>
      <c r="AV3" s="560"/>
      <c r="AW3" s="560"/>
      <c r="AX3" s="200"/>
      <c r="AY3" s="233"/>
      <c r="AZ3" s="233"/>
      <c r="BA3" s="233"/>
      <c r="BB3" s="233"/>
      <c r="BC3" s="233"/>
      <c r="BD3" s="233"/>
      <c r="BE3" s="233"/>
      <c r="BF3" s="233"/>
      <c r="BG3" s="564" t="s">
        <v>133</v>
      </c>
      <c r="BH3" s="564"/>
      <c r="BI3" s="564"/>
      <c r="BJ3" s="564"/>
      <c r="BK3" s="564"/>
      <c r="BL3" s="564"/>
      <c r="BM3" s="564"/>
      <c r="BN3" s="564"/>
      <c r="BO3" s="564"/>
      <c r="BP3" s="564"/>
      <c r="BQ3" s="564"/>
      <c r="BR3" s="564"/>
      <c r="BS3" s="564"/>
      <c r="BT3" s="564"/>
      <c r="BU3" s="564"/>
      <c r="BV3" s="564"/>
      <c r="BW3" s="564"/>
      <c r="BX3" s="564"/>
      <c r="BY3" s="564"/>
      <c r="BZ3" s="564"/>
      <c r="CA3" s="564"/>
      <c r="CB3" s="564"/>
      <c r="CC3" s="564"/>
      <c r="CD3" s="564"/>
      <c r="CE3" s="564"/>
      <c r="CF3" s="564"/>
      <c r="CG3" s="564"/>
      <c r="CH3" s="564"/>
      <c r="CI3" s="564"/>
      <c r="CJ3" s="564"/>
      <c r="CK3" s="564"/>
      <c r="CL3" s="564"/>
      <c r="CM3" s="564"/>
      <c r="CN3" s="564"/>
      <c r="CO3" s="154"/>
      <c r="CP3" s="154"/>
      <c r="CQ3" s="233"/>
      <c r="CR3" s="233"/>
      <c r="CS3" s="233"/>
      <c r="CT3" s="233"/>
      <c r="CU3" s="233"/>
      <c r="CV3" s="233"/>
      <c r="CW3" s="233"/>
      <c r="CX3" s="233"/>
      <c r="CY3" s="233"/>
      <c r="CZ3" s="233"/>
      <c r="DA3" s="564" t="s">
        <v>134</v>
      </c>
      <c r="DB3" s="564"/>
      <c r="DC3" s="564"/>
      <c r="DD3" s="564"/>
      <c r="DE3" s="564"/>
      <c r="DF3" s="564"/>
      <c r="DG3" s="564"/>
      <c r="DH3" s="564"/>
      <c r="DI3" s="564"/>
      <c r="DJ3" s="564"/>
      <c r="DK3" s="564"/>
      <c r="DL3" s="564"/>
      <c r="DM3" s="564"/>
      <c r="DN3" s="564"/>
      <c r="DO3" s="564"/>
      <c r="DP3" s="564"/>
      <c r="DQ3" s="564"/>
      <c r="DR3" s="201"/>
      <c r="DS3" s="233" t="s">
        <v>90</v>
      </c>
      <c r="DT3" s="233"/>
      <c r="DU3" s="233"/>
      <c r="DV3" s="233"/>
      <c r="DW3" s="233"/>
      <c r="DX3" s="233"/>
      <c r="DY3" s="233"/>
      <c r="DZ3" s="233"/>
      <c r="EA3" s="233"/>
      <c r="EB3" s="233"/>
      <c r="EC3" s="233"/>
      <c r="ED3" s="233"/>
      <c r="EE3" s="233"/>
      <c r="EF3" s="233"/>
      <c r="EG3" s="233"/>
      <c r="EH3" s="233"/>
      <c r="EI3" s="604"/>
      <c r="EJ3" s="604"/>
      <c r="EK3" s="604"/>
      <c r="EL3" s="604"/>
      <c r="EM3" s="604"/>
      <c r="EN3" s="604"/>
      <c r="EO3" s="604"/>
      <c r="EP3" s="604"/>
      <c r="EQ3" s="604"/>
      <c r="ER3" s="604"/>
      <c r="ES3" s="604"/>
      <c r="ET3" s="604"/>
      <c r="EU3" s="604"/>
      <c r="EV3" s="604"/>
      <c r="EW3" s="604"/>
      <c r="EX3" s="604"/>
      <c r="EY3" s="604"/>
      <c r="EZ3" s="604"/>
      <c r="FA3" s="604"/>
      <c r="FB3" s="604"/>
      <c r="FC3" s="604"/>
      <c r="FD3" s="604"/>
      <c r="FE3" s="604"/>
      <c r="FF3" s="604"/>
      <c r="FG3" s="604"/>
      <c r="FH3" s="604"/>
      <c r="FI3" s="604"/>
      <c r="FJ3" s="604"/>
      <c r="FK3" s="604"/>
      <c r="FL3" s="604"/>
      <c r="FM3" s="604"/>
      <c r="FN3" s="604"/>
      <c r="FO3" s="604"/>
      <c r="FP3" s="50"/>
      <c r="FQ3" s="233"/>
      <c r="FR3" s="233"/>
      <c r="FS3" s="233"/>
      <c r="FT3" s="155"/>
      <c r="FU3" s="564">
        <v>2387</v>
      </c>
      <c r="FV3" s="564"/>
      <c r="FW3" s="564"/>
      <c r="FX3" s="564"/>
      <c r="FY3" s="202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8.25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 s="4"/>
      <c r="FQ4"/>
      <c r="FR4"/>
      <c r="FS4"/>
      <c r="FU4"/>
      <c r="FV4"/>
      <c r="FW4"/>
      <c r="FX4"/>
      <c r="FY4"/>
      <c r="GI4" s="203" t="str">
        <f>+IF(FP4="","",FP4/"1:00")</f>
        <v/>
      </c>
    </row>
    <row r="5" spans="1:256" ht="3.75" customHeight="1" thickBot="1">
      <c r="D5" s="204">
        <v>0.33402777777777781</v>
      </c>
      <c r="E5" s="204">
        <v>0.33750000000000002</v>
      </c>
      <c r="F5" s="204">
        <v>0.34097222222222201</v>
      </c>
      <c r="G5" s="204">
        <v>0.344444444444444</v>
      </c>
      <c r="H5" s="204">
        <v>0.34791666666666698</v>
      </c>
      <c r="I5" s="204">
        <v>0.35138888888888897</v>
      </c>
      <c r="J5" s="204">
        <v>0.35486111111111102</v>
      </c>
      <c r="K5" s="204">
        <v>0.358333333333333</v>
      </c>
      <c r="L5" s="204">
        <v>0.36180555555555499</v>
      </c>
      <c r="M5" s="204">
        <v>0.36527777777777798</v>
      </c>
      <c r="N5" s="204">
        <v>0.36875000000000002</v>
      </c>
      <c r="O5" s="204">
        <v>0.37222222222222201</v>
      </c>
      <c r="P5" s="204">
        <v>0.375694444444444</v>
      </c>
      <c r="Q5" s="204">
        <v>0.37916666666666698</v>
      </c>
      <c r="R5" s="204">
        <v>0.38263888888889003</v>
      </c>
      <c r="S5" s="204">
        <v>0.38611111111111301</v>
      </c>
      <c r="T5" s="204">
        <v>0.389583333333336</v>
      </c>
      <c r="U5" s="204">
        <v>0.39305555555555899</v>
      </c>
      <c r="V5" s="204">
        <v>0.39652777777778198</v>
      </c>
      <c r="W5" s="204">
        <v>0.40000000000000502</v>
      </c>
      <c r="X5" s="204">
        <v>0.40347222222222801</v>
      </c>
      <c r="Y5" s="204">
        <v>0.40694444444445099</v>
      </c>
      <c r="Z5" s="204">
        <v>0.41041666666667398</v>
      </c>
      <c r="AA5" s="204">
        <v>0.41388888888889702</v>
      </c>
      <c r="AB5" s="204">
        <v>0.41736111111112001</v>
      </c>
      <c r="AC5" s="204">
        <v>0.420833333333343</v>
      </c>
      <c r="AD5" s="204">
        <v>0.42430555555556598</v>
      </c>
      <c r="AE5" s="204">
        <v>0.42777777777778903</v>
      </c>
      <c r="AF5" s="204">
        <v>0.43125000000001201</v>
      </c>
      <c r="AG5" s="204">
        <v>0.434722222222235</v>
      </c>
      <c r="AH5" s="204">
        <v>0.43819444444445799</v>
      </c>
      <c r="AI5" s="204">
        <v>0.44166666666668097</v>
      </c>
      <c r="AJ5" s="204">
        <v>0.44513888888890402</v>
      </c>
      <c r="AK5" s="204">
        <v>0.448611111111127</v>
      </c>
      <c r="AL5" s="204">
        <v>0.45208333333334999</v>
      </c>
      <c r="AM5" s="204">
        <v>0.45555555555557298</v>
      </c>
      <c r="AN5" s="204">
        <v>0.45902777777779602</v>
      </c>
      <c r="AO5" s="204">
        <v>0.46250000000001901</v>
      </c>
      <c r="AP5" s="204">
        <v>0.46597222222224199</v>
      </c>
      <c r="AQ5" s="204">
        <v>0.46944444444446498</v>
      </c>
      <c r="AR5" s="204">
        <v>0.47291666666668802</v>
      </c>
      <c r="AS5" s="204">
        <v>0.47638888888891101</v>
      </c>
      <c r="AT5" s="204">
        <v>0.479861111111134</v>
      </c>
      <c r="AU5" s="204">
        <v>0.48333333333335698</v>
      </c>
      <c r="AV5" s="204">
        <v>0.48680555555558003</v>
      </c>
      <c r="AW5" s="204">
        <v>0.49027777777780301</v>
      </c>
      <c r="AX5" s="204">
        <v>0.493750000000026</v>
      </c>
      <c r="AY5" s="204">
        <v>0.49722222222224899</v>
      </c>
      <c r="AZ5" s="204">
        <v>0.50069444444447198</v>
      </c>
      <c r="BA5" s="204">
        <v>0.50416666666669496</v>
      </c>
      <c r="BB5" s="204">
        <v>0.50763888888891795</v>
      </c>
      <c r="BC5" s="204">
        <v>0.51111111111114005</v>
      </c>
      <c r="BD5" s="204">
        <v>0.51458333333336304</v>
      </c>
      <c r="BE5" s="204">
        <v>0.51805555555558602</v>
      </c>
      <c r="BF5" s="204">
        <v>0.52152777777780901</v>
      </c>
      <c r="BG5" s="204">
        <v>0.525000000000032</v>
      </c>
      <c r="BH5" s="204">
        <v>0.52847222222225498</v>
      </c>
      <c r="BI5" s="204">
        <v>0.53194444444447797</v>
      </c>
      <c r="BJ5" s="204">
        <v>0.53541666666670096</v>
      </c>
      <c r="BK5" s="204">
        <v>0.53888888888892394</v>
      </c>
      <c r="BL5" s="204">
        <v>0.54236111111114704</v>
      </c>
      <c r="BM5" s="204">
        <v>0.54583333333337003</v>
      </c>
      <c r="BN5" s="204">
        <v>0.54930555555559302</v>
      </c>
      <c r="BO5" s="204">
        <v>0.552777777777816</v>
      </c>
      <c r="BP5" s="204">
        <v>0.55625000000003899</v>
      </c>
      <c r="BQ5" s="204">
        <v>0.55972222222226198</v>
      </c>
      <c r="BR5" s="204">
        <v>0.56319444444448497</v>
      </c>
      <c r="BS5" s="204">
        <v>0.56666666666670795</v>
      </c>
      <c r="BT5" s="204">
        <v>0.57013888888893105</v>
      </c>
      <c r="BU5" s="204">
        <v>0.57361111111115404</v>
      </c>
      <c r="BV5" s="204">
        <v>0.57708333333337702</v>
      </c>
      <c r="BW5" s="204">
        <v>0.58055555555560001</v>
      </c>
      <c r="BX5" s="204">
        <v>0.584027777777823</v>
      </c>
      <c r="BY5" s="204">
        <v>0.58750000000004599</v>
      </c>
      <c r="BZ5" s="204">
        <v>0.59097222222226897</v>
      </c>
      <c r="CA5" s="204">
        <v>0.59444444444449196</v>
      </c>
      <c r="CB5" s="204">
        <v>0.59791666666671495</v>
      </c>
      <c r="CC5" s="204">
        <v>0.60138888888893804</v>
      </c>
      <c r="CD5" s="204">
        <v>0.60486111111116103</v>
      </c>
      <c r="CE5" s="204">
        <v>0.60833333333338402</v>
      </c>
      <c r="CF5" s="204">
        <v>0.61180555555560701</v>
      </c>
      <c r="CG5" s="204">
        <v>0.61527777777782999</v>
      </c>
      <c r="CH5" s="204">
        <v>0.61875000000005298</v>
      </c>
      <c r="CI5" s="204">
        <v>0.62222222222227597</v>
      </c>
      <c r="CJ5" s="204">
        <v>0.62569444444449895</v>
      </c>
      <c r="CK5" s="204">
        <v>0.62916666666672205</v>
      </c>
      <c r="CL5" s="204">
        <v>0.63263888888894504</v>
      </c>
      <c r="CM5" s="204">
        <v>0.63611111111116803</v>
      </c>
      <c r="CN5" s="204">
        <v>0.63958333333339101</v>
      </c>
      <c r="CO5" s="204">
        <v>0.643055555555614</v>
      </c>
      <c r="CP5" s="204">
        <v>0.64652777777783699</v>
      </c>
      <c r="CQ5" s="204">
        <v>0.65000000000005997</v>
      </c>
      <c r="CR5" s="204">
        <v>0.65347222222228296</v>
      </c>
      <c r="CS5" s="204">
        <v>0.65694444444450595</v>
      </c>
      <c r="CT5" s="204">
        <v>0.66041666666672905</v>
      </c>
      <c r="CU5" s="204">
        <v>0.66388888888895203</v>
      </c>
      <c r="CV5" s="204">
        <v>0.66736111111117502</v>
      </c>
      <c r="CW5" s="204">
        <v>0.67083333333339801</v>
      </c>
      <c r="CX5" s="204">
        <v>0.67430555555562099</v>
      </c>
      <c r="CY5" s="204">
        <v>0.67777777777784398</v>
      </c>
      <c r="CZ5" s="204">
        <v>0.68125000000006697</v>
      </c>
      <c r="DA5" s="204">
        <v>0.68472222222228996</v>
      </c>
      <c r="DB5" s="204">
        <v>0.68819444444451305</v>
      </c>
      <c r="DC5" s="204">
        <v>0.69166666666673604</v>
      </c>
      <c r="DD5" s="204">
        <v>0.69513888888895903</v>
      </c>
      <c r="DE5" s="204">
        <v>0.69861111111118201</v>
      </c>
      <c r="DF5" s="204">
        <v>0.702083333333405</v>
      </c>
      <c r="DG5" s="204">
        <v>0.70555555555562799</v>
      </c>
      <c r="DH5" s="204">
        <v>0.70902777777785098</v>
      </c>
      <c r="DI5" s="204">
        <v>0.71250000000007396</v>
      </c>
      <c r="DJ5" s="204">
        <v>0.71597222222229695</v>
      </c>
      <c r="DK5" s="204">
        <v>0.71944444444452005</v>
      </c>
      <c r="DL5" s="204">
        <v>0.72291666666674304</v>
      </c>
      <c r="DM5" s="204">
        <v>0.72638888888896602</v>
      </c>
      <c r="DN5" s="204">
        <v>0.72986111111118901</v>
      </c>
      <c r="DO5" s="204">
        <v>0.733333333333412</v>
      </c>
      <c r="DP5" s="204">
        <v>0.73680555555563498</v>
      </c>
      <c r="DQ5" s="204">
        <v>0.74027777777785797</v>
      </c>
      <c r="DR5" s="204">
        <v>0.74375000000008096</v>
      </c>
      <c r="DS5" s="204">
        <v>0.74722222222230394</v>
      </c>
      <c r="DT5" s="204">
        <v>0.75069444444452704</v>
      </c>
      <c r="DU5" s="204">
        <v>0.75416666666675003</v>
      </c>
      <c r="DV5" s="204">
        <v>0.75763888888897302</v>
      </c>
      <c r="DW5" s="204">
        <v>0.761111111111196</v>
      </c>
      <c r="DX5" s="204">
        <v>0.76458333333341899</v>
      </c>
      <c r="DY5" s="204">
        <v>0.76805555555564198</v>
      </c>
      <c r="DZ5" s="204">
        <v>0.77152777777786496</v>
      </c>
      <c r="EA5" s="204">
        <v>0.77500000000008795</v>
      </c>
      <c r="EB5" s="204">
        <v>0.77847222222231005</v>
      </c>
      <c r="EC5" s="204">
        <v>0.78194444444453304</v>
      </c>
      <c r="ED5" s="204">
        <v>0.78541666666675602</v>
      </c>
      <c r="EE5" s="204">
        <v>0.78888888888897901</v>
      </c>
      <c r="EF5" s="204">
        <v>0.792361111111202</v>
      </c>
      <c r="EG5" s="204">
        <v>0.79583333333342499</v>
      </c>
      <c r="EH5" s="204">
        <v>0.79930555555564797</v>
      </c>
      <c r="EI5" s="204">
        <v>0.80277777777787096</v>
      </c>
      <c r="EJ5" s="204">
        <v>0.80625000000009395</v>
      </c>
      <c r="EK5" s="204">
        <v>0.80972222222231705</v>
      </c>
      <c r="EL5" s="204">
        <v>0.81319444444454003</v>
      </c>
      <c r="EM5" s="204">
        <v>0.81666666666676302</v>
      </c>
      <c r="EN5" s="204">
        <v>0.82013888888898601</v>
      </c>
      <c r="EO5" s="204">
        <v>0.82361111111120899</v>
      </c>
      <c r="EP5" s="204">
        <v>0.82708333333343198</v>
      </c>
      <c r="EQ5" s="204">
        <v>0.83055555555565497</v>
      </c>
      <c r="ER5" s="204">
        <v>0.83402777777787795</v>
      </c>
      <c r="ES5" s="204">
        <v>0.83750000000010105</v>
      </c>
      <c r="ET5" s="204">
        <v>0.84097222222232404</v>
      </c>
      <c r="EU5" s="204">
        <v>0.84444444444454703</v>
      </c>
      <c r="EV5" s="204">
        <v>0.84791666666677001</v>
      </c>
      <c r="EW5" s="204">
        <v>0.851388888888993</v>
      </c>
      <c r="EX5" s="204">
        <v>0.85486111111121599</v>
      </c>
      <c r="EY5" s="204">
        <v>0.85833333333343897</v>
      </c>
      <c r="EZ5" s="204">
        <v>0.86180555555566196</v>
      </c>
      <c r="FA5" s="204">
        <v>0.86527777777788495</v>
      </c>
      <c r="FB5" s="204">
        <v>0.86875000000010805</v>
      </c>
      <c r="FC5" s="204">
        <v>0.87222222222233103</v>
      </c>
      <c r="FD5" s="204">
        <v>0.87569444444455402</v>
      </c>
      <c r="FE5" s="204">
        <v>0.87916666666677701</v>
      </c>
      <c r="FF5" s="204">
        <v>0.882638888889</v>
      </c>
      <c r="FG5" s="204">
        <v>0.88611111111122298</v>
      </c>
      <c r="FH5" s="204">
        <v>0.88958333333344597</v>
      </c>
      <c r="FI5" s="204">
        <v>0.89305555555566896</v>
      </c>
      <c r="FJ5" s="204">
        <v>0.89652777777789205</v>
      </c>
      <c r="FK5" s="204">
        <v>0.90000000000011504</v>
      </c>
      <c r="FL5" s="204">
        <v>0.90347222222233803</v>
      </c>
      <c r="FM5" s="204">
        <v>0.90694444444456102</v>
      </c>
      <c r="FN5" s="204">
        <v>0.910416666666784</v>
      </c>
      <c r="FO5" s="204">
        <v>0.91388888888900699</v>
      </c>
    </row>
    <row r="6" spans="1:256" ht="13.5" customHeight="1" thickTop="1" thickBot="1">
      <c r="B6" s="439" t="s">
        <v>0</v>
      </c>
      <c r="C6" s="442" t="s">
        <v>1</v>
      </c>
      <c r="D6" s="561" t="s">
        <v>39</v>
      </c>
      <c r="E6" s="562"/>
      <c r="F6" s="562"/>
      <c r="G6" s="562"/>
      <c r="H6" s="562"/>
      <c r="I6" s="562"/>
      <c r="J6" s="562"/>
      <c r="K6" s="562"/>
      <c r="L6" s="562"/>
      <c r="M6" s="562"/>
      <c r="N6" s="562"/>
      <c r="O6" s="562"/>
      <c r="P6" s="562"/>
      <c r="Q6" s="562"/>
      <c r="R6" s="562"/>
      <c r="S6" s="562"/>
      <c r="T6" s="562"/>
      <c r="U6" s="562"/>
      <c r="V6" s="562"/>
      <c r="W6" s="562"/>
      <c r="X6" s="562"/>
      <c r="Y6" s="562"/>
      <c r="Z6" s="562"/>
      <c r="AA6" s="562"/>
      <c r="AB6" s="562"/>
      <c r="AC6" s="562"/>
      <c r="AD6" s="562"/>
      <c r="AE6" s="562"/>
      <c r="AF6" s="562"/>
      <c r="AG6" s="562"/>
      <c r="AH6" s="562"/>
      <c r="AI6" s="562"/>
      <c r="AJ6" s="562"/>
      <c r="AK6" s="562"/>
      <c r="AL6" s="562"/>
      <c r="AM6" s="562"/>
      <c r="AN6" s="562"/>
      <c r="AO6" s="562"/>
      <c r="AP6" s="562"/>
      <c r="AQ6" s="562"/>
      <c r="AR6" s="562"/>
      <c r="AS6" s="562"/>
      <c r="AT6" s="562"/>
      <c r="AU6" s="562"/>
      <c r="AV6" s="562"/>
      <c r="AW6" s="562"/>
      <c r="AX6" s="562"/>
      <c r="AY6" s="562"/>
      <c r="AZ6" s="562"/>
      <c r="BA6" s="562"/>
      <c r="BB6" s="562"/>
      <c r="BC6" s="562"/>
      <c r="BD6" s="562"/>
      <c r="BE6" s="562"/>
      <c r="BF6" s="562"/>
      <c r="BG6" s="562"/>
      <c r="BH6" s="562"/>
      <c r="BI6" s="562"/>
      <c r="BJ6" s="562"/>
      <c r="BK6" s="562"/>
      <c r="BL6" s="562"/>
      <c r="BM6" s="562"/>
      <c r="BN6" s="562"/>
      <c r="BO6" s="562"/>
      <c r="BP6" s="562"/>
      <c r="BQ6" s="562"/>
      <c r="BR6" s="562"/>
      <c r="BS6" s="562"/>
      <c r="BT6" s="562"/>
      <c r="BU6" s="562"/>
      <c r="BV6" s="562"/>
      <c r="BW6" s="562"/>
      <c r="BX6" s="562"/>
      <c r="BY6" s="562"/>
      <c r="BZ6" s="562"/>
      <c r="CA6" s="562"/>
      <c r="CB6" s="562"/>
      <c r="CC6" s="562"/>
      <c r="CD6" s="562"/>
      <c r="CE6" s="562"/>
      <c r="CF6" s="562"/>
      <c r="CG6" s="562"/>
      <c r="CH6" s="562"/>
      <c r="CI6" s="562"/>
      <c r="CJ6" s="562"/>
      <c r="CK6" s="562"/>
      <c r="CL6" s="562"/>
      <c r="CM6" s="562"/>
      <c r="CN6" s="562"/>
      <c r="CO6" s="562"/>
      <c r="CP6" s="562"/>
      <c r="CQ6" s="562"/>
      <c r="CR6" s="562"/>
      <c r="CS6" s="562"/>
      <c r="CT6" s="562"/>
      <c r="CU6" s="562"/>
      <c r="CV6" s="562"/>
      <c r="CW6" s="562"/>
      <c r="CX6" s="562"/>
      <c r="CY6" s="562"/>
      <c r="CZ6" s="562"/>
      <c r="DA6" s="562"/>
      <c r="DB6" s="562"/>
      <c r="DC6" s="562"/>
      <c r="DD6" s="562"/>
      <c r="DE6" s="562"/>
      <c r="DF6" s="562"/>
      <c r="DG6" s="562"/>
      <c r="DH6" s="562"/>
      <c r="DI6" s="562"/>
      <c r="DJ6" s="562"/>
      <c r="DK6" s="562"/>
      <c r="DL6" s="562"/>
      <c r="DM6" s="562"/>
      <c r="DN6" s="562"/>
      <c r="DO6" s="562"/>
      <c r="DP6" s="562"/>
      <c r="DQ6" s="562"/>
      <c r="DR6" s="562"/>
      <c r="DS6" s="562"/>
      <c r="DT6" s="562"/>
      <c r="DU6" s="562"/>
      <c r="DV6" s="562"/>
      <c r="DW6" s="562"/>
      <c r="DX6" s="562"/>
      <c r="DY6" s="562"/>
      <c r="DZ6" s="562"/>
      <c r="EA6" s="562"/>
      <c r="EB6" s="562"/>
      <c r="EC6" s="562"/>
      <c r="ED6" s="562"/>
      <c r="EE6" s="562"/>
      <c r="EF6" s="562"/>
      <c r="EG6" s="562"/>
      <c r="EH6" s="562"/>
      <c r="EI6" s="562"/>
      <c r="EJ6" s="562"/>
      <c r="EK6" s="562"/>
      <c r="EL6" s="562"/>
      <c r="EM6" s="562"/>
      <c r="EN6" s="562"/>
      <c r="EO6" s="562"/>
      <c r="EP6" s="562"/>
      <c r="EQ6" s="562"/>
      <c r="ER6" s="562"/>
      <c r="ES6" s="562"/>
      <c r="ET6" s="562"/>
      <c r="EU6" s="562"/>
      <c r="EV6" s="562"/>
      <c r="EW6" s="562"/>
      <c r="EX6" s="562"/>
      <c r="EY6" s="562"/>
      <c r="EZ6" s="562"/>
      <c r="FA6" s="562"/>
      <c r="FB6" s="562"/>
      <c r="FC6" s="562"/>
      <c r="FD6" s="562"/>
      <c r="FE6" s="562"/>
      <c r="FF6" s="562"/>
      <c r="FG6" s="562"/>
      <c r="FH6" s="562"/>
      <c r="FI6" s="562"/>
      <c r="FJ6" s="562"/>
      <c r="FK6" s="562"/>
      <c r="FL6" s="562"/>
      <c r="FM6" s="562"/>
      <c r="FN6" s="562"/>
      <c r="FO6" s="563"/>
      <c r="FP6" s="489" t="s">
        <v>37</v>
      </c>
      <c r="FQ6" s="490"/>
      <c r="FR6" s="490"/>
      <c r="FS6" s="491"/>
      <c r="FT6" s="533" t="s">
        <v>124</v>
      </c>
      <c r="FU6" s="534"/>
      <c r="FV6" s="534"/>
      <c r="FW6" s="534"/>
      <c r="FX6" s="534"/>
      <c r="FY6" s="535"/>
      <c r="FZ6" s="8"/>
      <c r="GE6" s="205"/>
      <c r="GI6" s="552" t="s">
        <v>31</v>
      </c>
      <c r="GJ6" s="553"/>
      <c r="GK6" s="553"/>
      <c r="GL6" s="554"/>
      <c r="GN6" s="552" t="s">
        <v>32</v>
      </c>
      <c r="GO6" s="553"/>
      <c r="GP6" s="553"/>
      <c r="GQ6" s="554"/>
    </row>
    <row r="7" spans="1:256" ht="9" customHeight="1">
      <c r="B7" s="440"/>
      <c r="C7" s="443"/>
      <c r="D7" s="32"/>
      <c r="E7" s="33"/>
      <c r="F7" s="373" t="s">
        <v>17</v>
      </c>
      <c r="G7" s="373"/>
      <c r="H7" s="373"/>
      <c r="I7" s="373"/>
      <c r="J7" s="34"/>
      <c r="K7" s="34"/>
      <c r="L7" s="33"/>
      <c r="M7" s="33"/>
      <c r="N7" s="33"/>
      <c r="O7" s="33"/>
      <c r="P7" s="32"/>
      <c r="Q7" s="33"/>
      <c r="R7" s="373" t="s">
        <v>18</v>
      </c>
      <c r="S7" s="373"/>
      <c r="T7" s="373"/>
      <c r="U7" s="373"/>
      <c r="V7" s="34"/>
      <c r="W7" s="34"/>
      <c r="X7" s="33"/>
      <c r="Y7" s="33"/>
      <c r="Z7" s="33"/>
      <c r="AA7" s="33"/>
      <c r="AB7" s="32"/>
      <c r="AC7" s="33"/>
      <c r="AD7" s="373" t="s">
        <v>19</v>
      </c>
      <c r="AE7" s="373"/>
      <c r="AF7" s="373"/>
      <c r="AG7" s="373"/>
      <c r="AH7" s="34"/>
      <c r="AI7" s="34"/>
      <c r="AJ7" s="33"/>
      <c r="AK7" s="33"/>
      <c r="AL7" s="33"/>
      <c r="AM7" s="33"/>
      <c r="AN7" s="32"/>
      <c r="AO7" s="33"/>
      <c r="AP7" s="373" t="s">
        <v>20</v>
      </c>
      <c r="AQ7" s="373"/>
      <c r="AR7" s="373"/>
      <c r="AS7" s="373"/>
      <c r="AT7" s="34"/>
      <c r="AU7" s="34"/>
      <c r="AV7" s="33"/>
      <c r="AW7" s="33"/>
      <c r="AX7" s="33"/>
      <c r="AY7" s="33"/>
      <c r="AZ7" s="32"/>
      <c r="BA7" s="33"/>
      <c r="BB7" s="373" t="s">
        <v>21</v>
      </c>
      <c r="BC7" s="373"/>
      <c r="BD7" s="373"/>
      <c r="BE7" s="373"/>
      <c r="BF7" s="34"/>
      <c r="BG7" s="34"/>
      <c r="BH7" s="33"/>
      <c r="BI7" s="33"/>
      <c r="BJ7" s="33"/>
      <c r="BK7" s="33"/>
      <c r="BL7" s="32"/>
      <c r="BM7" s="33"/>
      <c r="BN7" s="373" t="s">
        <v>22</v>
      </c>
      <c r="BO7" s="373"/>
      <c r="BP7" s="373"/>
      <c r="BQ7" s="373"/>
      <c r="BR7" s="34"/>
      <c r="BS7" s="34"/>
      <c r="BT7" s="33"/>
      <c r="BU7" s="33"/>
      <c r="BV7" s="33"/>
      <c r="BW7" s="33"/>
      <c r="BX7" s="32"/>
      <c r="BY7" s="33"/>
      <c r="BZ7" s="373" t="s">
        <v>23</v>
      </c>
      <c r="CA7" s="373"/>
      <c r="CB7" s="373"/>
      <c r="CC7" s="373"/>
      <c r="CD7" s="34"/>
      <c r="CE7" s="34"/>
      <c r="CF7" s="33"/>
      <c r="CG7" s="33"/>
      <c r="CH7" s="33"/>
      <c r="CI7" s="33"/>
      <c r="CJ7" s="32"/>
      <c r="CK7" s="33"/>
      <c r="CL7" s="373" t="s">
        <v>24</v>
      </c>
      <c r="CM7" s="373"/>
      <c r="CN7" s="373"/>
      <c r="CO7" s="373"/>
      <c r="CP7" s="34"/>
      <c r="CQ7" s="34"/>
      <c r="CR7" s="33"/>
      <c r="CS7" s="33"/>
      <c r="CT7" s="33"/>
      <c r="CU7" s="33"/>
      <c r="CV7" s="32"/>
      <c r="CW7" s="33"/>
      <c r="CX7" s="373" t="s">
        <v>25</v>
      </c>
      <c r="CY7" s="373"/>
      <c r="CZ7" s="373"/>
      <c r="DA7" s="373"/>
      <c r="DB7" s="34"/>
      <c r="DC7" s="34"/>
      <c r="DD7" s="33"/>
      <c r="DE7" s="33"/>
      <c r="DF7" s="33"/>
      <c r="DG7" s="33"/>
      <c r="DH7" s="32"/>
      <c r="DI7" s="33"/>
      <c r="DJ7" s="373" t="s">
        <v>26</v>
      </c>
      <c r="DK7" s="373"/>
      <c r="DL7" s="373"/>
      <c r="DM7" s="373"/>
      <c r="DN7" s="34"/>
      <c r="DO7" s="34"/>
      <c r="DP7" s="33"/>
      <c r="DQ7" s="33"/>
      <c r="DR7" s="33"/>
      <c r="DS7" s="33"/>
      <c r="DT7" s="32"/>
      <c r="DU7" s="33"/>
      <c r="DV7" s="373" t="s">
        <v>27</v>
      </c>
      <c r="DW7" s="373"/>
      <c r="DX7" s="373"/>
      <c r="DY7" s="373"/>
      <c r="DZ7" s="34"/>
      <c r="EA7" s="34"/>
      <c r="EB7" s="33"/>
      <c r="EC7" s="33"/>
      <c r="ED7" s="33"/>
      <c r="EE7" s="33"/>
      <c r="EF7" s="32"/>
      <c r="EG7" s="33"/>
      <c r="EH7" s="373" t="s">
        <v>28</v>
      </c>
      <c r="EI7" s="373"/>
      <c r="EJ7" s="373"/>
      <c r="EK7" s="373"/>
      <c r="EL7" s="34"/>
      <c r="EM7" s="34"/>
      <c r="EN7" s="33"/>
      <c r="EO7" s="33"/>
      <c r="EP7" s="33"/>
      <c r="EQ7" s="33"/>
      <c r="ER7" s="32"/>
      <c r="ES7" s="33"/>
      <c r="ET7" s="373" t="s">
        <v>29</v>
      </c>
      <c r="EU7" s="373"/>
      <c r="EV7" s="373"/>
      <c r="EW7" s="373"/>
      <c r="EX7" s="34"/>
      <c r="EY7" s="34"/>
      <c r="EZ7" s="33"/>
      <c r="FA7" s="33"/>
      <c r="FB7" s="33"/>
      <c r="FC7" s="33"/>
      <c r="FD7" s="32"/>
      <c r="FE7" s="33"/>
      <c r="FF7" s="373" t="s">
        <v>30</v>
      </c>
      <c r="FG7" s="373"/>
      <c r="FH7" s="373"/>
      <c r="FI7" s="373"/>
      <c r="FJ7" s="34"/>
      <c r="FK7" s="34"/>
      <c r="FL7" s="33"/>
      <c r="FM7" s="33"/>
      <c r="FN7" s="33"/>
      <c r="FO7" s="33"/>
      <c r="FP7" s="547">
        <v>1</v>
      </c>
      <c r="FQ7" s="496">
        <v>2</v>
      </c>
      <c r="FR7" s="502">
        <v>3</v>
      </c>
      <c r="FS7" s="505">
        <v>4</v>
      </c>
      <c r="FT7" s="536"/>
      <c r="FU7" s="221"/>
      <c r="FV7" s="221"/>
      <c r="FW7" s="221"/>
      <c r="FX7" s="221"/>
      <c r="FY7" s="537"/>
      <c r="FZ7" s="8"/>
      <c r="GE7" s="381" t="s">
        <v>15</v>
      </c>
      <c r="GG7" s="368"/>
      <c r="GH7" s="368"/>
      <c r="GI7" s="541">
        <v>1</v>
      </c>
      <c r="GJ7" s="368">
        <v>2</v>
      </c>
      <c r="GK7" s="368">
        <v>3</v>
      </c>
      <c r="GL7" s="542">
        <v>4</v>
      </c>
      <c r="GM7" s="368"/>
      <c r="GN7" s="541">
        <v>1</v>
      </c>
      <c r="GO7" s="368">
        <v>2</v>
      </c>
      <c r="GP7" s="368">
        <v>3</v>
      </c>
      <c r="GQ7" s="542">
        <v>4</v>
      </c>
      <c r="GR7" s="378" t="s">
        <v>38</v>
      </c>
      <c r="GT7" s="368"/>
    </row>
    <row r="8" spans="1:256" ht="9" customHeight="1">
      <c r="B8" s="440"/>
      <c r="C8" s="443"/>
      <c r="D8" s="374">
        <v>0</v>
      </c>
      <c r="E8" s="370"/>
      <c r="F8" s="370"/>
      <c r="G8" s="370"/>
      <c r="H8" s="370"/>
      <c r="I8" s="370"/>
      <c r="J8" s="369">
        <v>30</v>
      </c>
      <c r="K8" s="370"/>
      <c r="L8" s="370"/>
      <c r="M8" s="35"/>
      <c r="N8" s="36"/>
      <c r="O8" s="37"/>
      <c r="P8" s="374">
        <v>0</v>
      </c>
      <c r="Q8" s="370"/>
      <c r="R8" s="370"/>
      <c r="S8" s="370"/>
      <c r="T8" s="370"/>
      <c r="U8" s="370"/>
      <c r="V8" s="369">
        <v>30</v>
      </c>
      <c r="W8" s="370"/>
      <c r="X8" s="370"/>
      <c r="Y8" s="35"/>
      <c r="Z8" s="36"/>
      <c r="AA8" s="37"/>
      <c r="AB8" s="374">
        <v>0</v>
      </c>
      <c r="AC8" s="370"/>
      <c r="AD8" s="370"/>
      <c r="AE8" s="370"/>
      <c r="AF8" s="370"/>
      <c r="AG8" s="370"/>
      <c r="AH8" s="369">
        <v>30</v>
      </c>
      <c r="AI8" s="370"/>
      <c r="AJ8" s="370"/>
      <c r="AK8" s="35"/>
      <c r="AL8" s="36"/>
      <c r="AM8" s="37"/>
      <c r="AN8" s="374">
        <v>0</v>
      </c>
      <c r="AO8" s="370"/>
      <c r="AP8" s="370"/>
      <c r="AQ8" s="370"/>
      <c r="AR8" s="370"/>
      <c r="AS8" s="370"/>
      <c r="AT8" s="369">
        <v>30</v>
      </c>
      <c r="AU8" s="370"/>
      <c r="AV8" s="370"/>
      <c r="AW8" s="35"/>
      <c r="AX8" s="36"/>
      <c r="AY8" s="37"/>
      <c r="AZ8" s="374">
        <v>0</v>
      </c>
      <c r="BA8" s="370"/>
      <c r="BB8" s="370"/>
      <c r="BC8" s="370"/>
      <c r="BD8" s="370"/>
      <c r="BE8" s="370"/>
      <c r="BF8" s="369">
        <v>30</v>
      </c>
      <c r="BG8" s="370"/>
      <c r="BH8" s="370"/>
      <c r="BI8" s="35"/>
      <c r="BJ8" s="36"/>
      <c r="BK8" s="37"/>
      <c r="BL8" s="374">
        <v>0</v>
      </c>
      <c r="BM8" s="370"/>
      <c r="BN8" s="370"/>
      <c r="BO8" s="370"/>
      <c r="BP8" s="370"/>
      <c r="BQ8" s="370"/>
      <c r="BR8" s="369">
        <v>30</v>
      </c>
      <c r="BS8" s="370"/>
      <c r="BT8" s="370"/>
      <c r="BU8" s="35"/>
      <c r="BV8" s="36"/>
      <c r="BW8" s="37"/>
      <c r="BX8" s="374">
        <v>0</v>
      </c>
      <c r="BY8" s="370"/>
      <c r="BZ8" s="370"/>
      <c r="CA8" s="370"/>
      <c r="CB8" s="370"/>
      <c r="CC8" s="370"/>
      <c r="CD8" s="369">
        <v>30</v>
      </c>
      <c r="CE8" s="370"/>
      <c r="CF8" s="370"/>
      <c r="CG8" s="35"/>
      <c r="CH8" s="36"/>
      <c r="CI8" s="37"/>
      <c r="CJ8" s="374">
        <v>0</v>
      </c>
      <c r="CK8" s="370"/>
      <c r="CL8" s="370"/>
      <c r="CM8" s="370"/>
      <c r="CN8" s="370"/>
      <c r="CO8" s="370"/>
      <c r="CP8" s="369">
        <v>30</v>
      </c>
      <c r="CQ8" s="370"/>
      <c r="CR8" s="370"/>
      <c r="CS8" s="35"/>
      <c r="CT8" s="36"/>
      <c r="CU8" s="37"/>
      <c r="CV8" s="374">
        <v>0</v>
      </c>
      <c r="CW8" s="370"/>
      <c r="CX8" s="370"/>
      <c r="CY8" s="370"/>
      <c r="CZ8" s="370"/>
      <c r="DA8" s="370"/>
      <c r="DB8" s="369">
        <v>30</v>
      </c>
      <c r="DC8" s="370"/>
      <c r="DD8" s="370"/>
      <c r="DE8" s="35"/>
      <c r="DF8" s="36"/>
      <c r="DG8" s="37"/>
      <c r="DH8" s="374">
        <v>0</v>
      </c>
      <c r="DI8" s="370"/>
      <c r="DJ8" s="370"/>
      <c r="DK8" s="370"/>
      <c r="DL8" s="370"/>
      <c r="DM8" s="370"/>
      <c r="DN8" s="369">
        <v>30</v>
      </c>
      <c r="DO8" s="370"/>
      <c r="DP8" s="370"/>
      <c r="DQ8" s="35"/>
      <c r="DR8" s="36"/>
      <c r="DS8" s="37"/>
      <c r="DT8" s="374">
        <v>0</v>
      </c>
      <c r="DU8" s="370"/>
      <c r="DV8" s="370"/>
      <c r="DW8" s="370"/>
      <c r="DX8" s="370"/>
      <c r="DY8" s="370"/>
      <c r="DZ8" s="369">
        <v>30</v>
      </c>
      <c r="EA8" s="370"/>
      <c r="EB8" s="370"/>
      <c r="EC8" s="35"/>
      <c r="ED8" s="36"/>
      <c r="EE8" s="37"/>
      <c r="EF8" s="374">
        <v>0</v>
      </c>
      <c r="EG8" s="370"/>
      <c r="EH8" s="370"/>
      <c r="EI8" s="370"/>
      <c r="EJ8" s="370"/>
      <c r="EK8" s="370"/>
      <c r="EL8" s="369">
        <v>30</v>
      </c>
      <c r="EM8" s="370"/>
      <c r="EN8" s="370"/>
      <c r="EO8" s="35"/>
      <c r="EP8" s="36"/>
      <c r="EQ8" s="37"/>
      <c r="ER8" s="374">
        <v>0</v>
      </c>
      <c r="ES8" s="370"/>
      <c r="ET8" s="370"/>
      <c r="EU8" s="370"/>
      <c r="EV8" s="370"/>
      <c r="EW8" s="370"/>
      <c r="EX8" s="369">
        <v>30</v>
      </c>
      <c r="EY8" s="370"/>
      <c r="EZ8" s="370"/>
      <c r="FA8" s="35"/>
      <c r="FB8" s="36"/>
      <c r="FC8" s="37"/>
      <c r="FD8" s="374">
        <v>0</v>
      </c>
      <c r="FE8" s="370"/>
      <c r="FF8" s="370"/>
      <c r="FG8" s="370"/>
      <c r="FH8" s="370"/>
      <c r="FI8" s="370"/>
      <c r="FJ8" s="369">
        <v>30</v>
      </c>
      <c r="FK8" s="370"/>
      <c r="FL8" s="370"/>
      <c r="FM8" s="35"/>
      <c r="FN8" s="36"/>
      <c r="FO8" s="37"/>
      <c r="FP8" s="548"/>
      <c r="FQ8" s="497"/>
      <c r="FR8" s="503"/>
      <c r="FS8" s="506"/>
      <c r="FT8" s="536"/>
      <c r="FU8" s="221"/>
      <c r="FV8" s="221"/>
      <c r="FW8" s="221"/>
      <c r="FX8" s="221"/>
      <c r="FY8" s="537"/>
      <c r="FZ8" s="8"/>
      <c r="GE8" s="381"/>
      <c r="GG8" s="368"/>
      <c r="GH8" s="368"/>
      <c r="GI8" s="541"/>
      <c r="GJ8" s="368"/>
      <c r="GK8" s="368"/>
      <c r="GL8" s="542"/>
      <c r="GM8" s="368"/>
      <c r="GN8" s="541"/>
      <c r="GO8" s="368"/>
      <c r="GP8" s="368"/>
      <c r="GQ8" s="542"/>
      <c r="GR8" s="379"/>
      <c r="GT8" s="368"/>
    </row>
    <row r="9" spans="1:256" ht="7.5" customHeight="1" thickBot="1">
      <c r="B9" s="441"/>
      <c r="C9" s="444"/>
      <c r="D9" s="375"/>
      <c r="E9" s="372"/>
      <c r="F9" s="38"/>
      <c r="G9" s="39"/>
      <c r="H9" s="39"/>
      <c r="I9" s="39"/>
      <c r="J9" s="371"/>
      <c r="K9" s="372"/>
      <c r="L9" s="372"/>
      <c r="M9" s="39"/>
      <c r="N9" s="39"/>
      <c r="O9" s="39"/>
      <c r="P9" s="375"/>
      <c r="Q9" s="372"/>
      <c r="R9" s="38"/>
      <c r="S9" s="39"/>
      <c r="T9" s="39"/>
      <c r="U9" s="39"/>
      <c r="V9" s="371"/>
      <c r="W9" s="372"/>
      <c r="X9" s="372"/>
      <c r="Y9" s="39"/>
      <c r="Z9" s="39"/>
      <c r="AA9" s="39"/>
      <c r="AB9" s="375"/>
      <c r="AC9" s="372"/>
      <c r="AD9" s="38"/>
      <c r="AE9" s="39"/>
      <c r="AF9" s="39"/>
      <c r="AG9" s="39"/>
      <c r="AH9" s="371"/>
      <c r="AI9" s="372"/>
      <c r="AJ9" s="372"/>
      <c r="AK9" s="39"/>
      <c r="AL9" s="39"/>
      <c r="AM9" s="39"/>
      <c r="AN9" s="375"/>
      <c r="AO9" s="372"/>
      <c r="AP9" s="38"/>
      <c r="AQ9" s="39"/>
      <c r="AR9" s="39"/>
      <c r="AS9" s="39"/>
      <c r="AT9" s="371"/>
      <c r="AU9" s="372"/>
      <c r="AV9" s="372"/>
      <c r="AW9" s="39"/>
      <c r="AX9" s="39"/>
      <c r="AY9" s="39"/>
      <c r="AZ9" s="375"/>
      <c r="BA9" s="372"/>
      <c r="BB9" s="38"/>
      <c r="BC9" s="39"/>
      <c r="BD9" s="39"/>
      <c r="BE9" s="39"/>
      <c r="BF9" s="371"/>
      <c r="BG9" s="372"/>
      <c r="BH9" s="372"/>
      <c r="BI9" s="39"/>
      <c r="BJ9" s="39"/>
      <c r="BK9" s="39"/>
      <c r="BL9" s="375"/>
      <c r="BM9" s="372"/>
      <c r="BN9" s="38"/>
      <c r="BO9" s="39"/>
      <c r="BP9" s="39"/>
      <c r="BQ9" s="39"/>
      <c r="BR9" s="371"/>
      <c r="BS9" s="372"/>
      <c r="BT9" s="372"/>
      <c r="BU9" s="39"/>
      <c r="BV9" s="39"/>
      <c r="BW9" s="39"/>
      <c r="BX9" s="375"/>
      <c r="BY9" s="372"/>
      <c r="BZ9" s="38"/>
      <c r="CA9" s="39"/>
      <c r="CB9" s="39"/>
      <c r="CC9" s="39"/>
      <c r="CD9" s="371"/>
      <c r="CE9" s="372"/>
      <c r="CF9" s="372"/>
      <c r="CG9" s="39"/>
      <c r="CH9" s="39"/>
      <c r="CI9" s="39"/>
      <c r="CJ9" s="375"/>
      <c r="CK9" s="372"/>
      <c r="CL9" s="38"/>
      <c r="CM9" s="39"/>
      <c r="CN9" s="39"/>
      <c r="CO9" s="39"/>
      <c r="CP9" s="371"/>
      <c r="CQ9" s="372"/>
      <c r="CR9" s="372"/>
      <c r="CS9" s="39"/>
      <c r="CT9" s="39"/>
      <c r="CU9" s="39"/>
      <c r="CV9" s="375"/>
      <c r="CW9" s="372"/>
      <c r="CX9" s="38"/>
      <c r="CY9" s="39"/>
      <c r="CZ9" s="39"/>
      <c r="DA9" s="39"/>
      <c r="DB9" s="371"/>
      <c r="DC9" s="372"/>
      <c r="DD9" s="372"/>
      <c r="DE9" s="39"/>
      <c r="DF9" s="39"/>
      <c r="DG9" s="39"/>
      <c r="DH9" s="375"/>
      <c r="DI9" s="372"/>
      <c r="DJ9" s="38"/>
      <c r="DK9" s="39"/>
      <c r="DL9" s="39"/>
      <c r="DM9" s="39"/>
      <c r="DN9" s="371"/>
      <c r="DO9" s="372"/>
      <c r="DP9" s="372"/>
      <c r="DQ9" s="39"/>
      <c r="DR9" s="39"/>
      <c r="DS9" s="39"/>
      <c r="DT9" s="375"/>
      <c r="DU9" s="372"/>
      <c r="DV9" s="38"/>
      <c r="DW9" s="39"/>
      <c r="DX9" s="39"/>
      <c r="DY9" s="39"/>
      <c r="DZ9" s="371"/>
      <c r="EA9" s="372"/>
      <c r="EB9" s="372"/>
      <c r="EC9" s="39"/>
      <c r="ED9" s="39"/>
      <c r="EE9" s="39"/>
      <c r="EF9" s="375"/>
      <c r="EG9" s="372"/>
      <c r="EH9" s="38"/>
      <c r="EI9" s="39"/>
      <c r="EJ9" s="39"/>
      <c r="EK9" s="39"/>
      <c r="EL9" s="371"/>
      <c r="EM9" s="372"/>
      <c r="EN9" s="372"/>
      <c r="EO9" s="39"/>
      <c r="EP9" s="39"/>
      <c r="EQ9" s="39"/>
      <c r="ER9" s="375"/>
      <c r="ES9" s="372"/>
      <c r="ET9" s="38"/>
      <c r="EU9" s="39"/>
      <c r="EV9" s="39"/>
      <c r="EW9" s="39"/>
      <c r="EX9" s="371"/>
      <c r="EY9" s="372"/>
      <c r="EZ9" s="372"/>
      <c r="FA9" s="39"/>
      <c r="FB9" s="39"/>
      <c r="FC9" s="39"/>
      <c r="FD9" s="375"/>
      <c r="FE9" s="372"/>
      <c r="FF9" s="38"/>
      <c r="FG9" s="39"/>
      <c r="FH9" s="39"/>
      <c r="FI9" s="39"/>
      <c r="FJ9" s="371"/>
      <c r="FK9" s="372"/>
      <c r="FL9" s="372"/>
      <c r="FM9" s="39"/>
      <c r="FN9" s="39"/>
      <c r="FO9" s="39"/>
      <c r="FP9" s="549"/>
      <c r="FQ9" s="498"/>
      <c r="FR9" s="504"/>
      <c r="FS9" s="507"/>
      <c r="FT9" s="538"/>
      <c r="FU9" s="539"/>
      <c r="FV9" s="539"/>
      <c r="FW9" s="539"/>
      <c r="FX9" s="539"/>
      <c r="FY9" s="540"/>
      <c r="FZ9" s="8"/>
      <c r="GE9" s="206"/>
      <c r="GI9" s="2"/>
      <c r="GL9" s="207"/>
      <c r="GN9" s="2"/>
      <c r="GQ9" s="207"/>
      <c r="GR9" s="206"/>
    </row>
    <row r="10" spans="1:256" s="1" customFormat="1" ht="12" customHeight="1">
      <c r="B10" s="445">
        <f>IF(L2="","",L2)</f>
        <v>45748</v>
      </c>
      <c r="C10" s="446" t="str">
        <f>TEXT(B10,"aaa")</f>
        <v>火</v>
      </c>
      <c r="D10" s="404" t="str">
        <f>IF(AND('業務時間表 Work timetable'!$E7&lt;D$5,D$5&lt;'業務時間表 Work timetable'!$F7),'業務時間表 Work timetable'!$D7,IF(AND('業務時間表 Work timetable'!$I7&lt;D$5,D$5&lt;'業務時間表 Work timetable'!$J7),'業務時間表 Work timetable'!$H7,IF(AND('業務時間表 Work timetable'!$M7&lt;D$5,D$5&lt;'業務時間表 Work timetable'!$N7),'業務時間表 Work timetable'!$L7,IF(AND('業務時間表 Work timetable'!$Q7&lt;D$5,D$5&lt;'業務時間表 Work timetable'!$R7),'業務時間表 Work timetable'!$P7,""))))</f>
        <v/>
      </c>
      <c r="E10" s="396" t="str">
        <f>IF(AND('業務時間表 Work timetable'!$E7&lt;E$5,E$5&lt;'業務時間表 Work timetable'!$F7),'業務時間表 Work timetable'!$D7,IF(AND('業務時間表 Work timetable'!$I7&lt;E$5,E$5&lt;'業務時間表 Work timetable'!$J7),'業務時間表 Work timetable'!$H7,IF(AND('業務時間表 Work timetable'!$M7&lt;E$5,E$5&lt;'業務時間表 Work timetable'!$N7),'業務時間表 Work timetable'!$L7,IF(AND('業務時間表 Work timetable'!$Q7&lt;E$5,E$5&lt;'業務時間表 Work timetable'!$R7),'業務時間表 Work timetable'!$P7,""))))</f>
        <v/>
      </c>
      <c r="F10" s="396" t="str">
        <f>IF(AND('業務時間表 Work timetable'!$E7&lt;F$5,F$5&lt;'業務時間表 Work timetable'!$F7),'業務時間表 Work timetable'!$D7,IF(AND('業務時間表 Work timetable'!$I7&lt;F$5,F$5&lt;'業務時間表 Work timetable'!$J7),'業務時間表 Work timetable'!$H7,IF(AND('業務時間表 Work timetable'!$M7&lt;F$5,F$5&lt;'業務時間表 Work timetable'!$N7),'業務時間表 Work timetable'!$L7,IF(AND('業務時間表 Work timetable'!$Q7&lt;F$5,F$5&lt;'業務時間表 Work timetable'!$R7),'業務時間表 Work timetable'!$P7,""))))</f>
        <v/>
      </c>
      <c r="G10" s="396" t="str">
        <f>IF(AND('業務時間表 Work timetable'!$E7&lt;G$5,G$5&lt;'業務時間表 Work timetable'!$F7),'業務時間表 Work timetable'!$D7,IF(AND('業務時間表 Work timetable'!$I7&lt;G$5,G$5&lt;'業務時間表 Work timetable'!$J7),'業務時間表 Work timetable'!$H7,IF(AND('業務時間表 Work timetable'!$M7&lt;G$5,G$5&lt;'業務時間表 Work timetable'!$N7),'業務時間表 Work timetable'!$L7,IF(AND('業務時間表 Work timetable'!$Q7&lt;G$5,G$5&lt;'業務時間表 Work timetable'!$R7),'業務時間表 Work timetable'!$P7,""))))</f>
        <v/>
      </c>
      <c r="H10" s="396" t="str">
        <f>IF(AND('業務時間表 Work timetable'!$E7&lt;H$5,H$5&lt;'業務時間表 Work timetable'!$F7),'業務時間表 Work timetable'!$D7,IF(AND('業務時間表 Work timetable'!$I7&lt;H$5,H$5&lt;'業務時間表 Work timetable'!$J7),'業務時間表 Work timetable'!$H7,IF(AND('業務時間表 Work timetable'!$M7&lt;H$5,H$5&lt;'業務時間表 Work timetable'!$N7),'業務時間表 Work timetable'!$L7,IF(AND('業務時間表 Work timetable'!$Q7&lt;H$5,H$5&lt;'業務時間表 Work timetable'!$R7),'業務時間表 Work timetable'!$P7,""))))</f>
        <v/>
      </c>
      <c r="I10" s="398" t="str">
        <f>IF(AND('業務時間表 Work timetable'!$E7&lt;I$5,I$5&lt;'業務時間表 Work timetable'!$F7),'業務時間表 Work timetable'!$D7,IF(AND('業務時間表 Work timetable'!$I7&lt;I$5,I$5&lt;'業務時間表 Work timetable'!$J7),'業務時間表 Work timetable'!$H7,IF(AND('業務時間表 Work timetable'!$M7&lt;I$5,I$5&lt;'業務時間表 Work timetable'!$N7),'業務時間表 Work timetable'!$L7,IF(AND('業務時間表 Work timetable'!$Q7&lt;I$5,I$5&lt;'業務時間表 Work timetable'!$R7),'業務時間表 Work timetable'!$P7,""))))</f>
        <v/>
      </c>
      <c r="J10" s="400" t="str">
        <f>IF(AND('業務時間表 Work timetable'!$E7&lt;J$5,J$5&lt;'業務時間表 Work timetable'!$F7),'業務時間表 Work timetable'!$D7,IF(AND('業務時間表 Work timetable'!$I7&lt;J$5,J$5&lt;'業務時間表 Work timetable'!$J7),'業務時間表 Work timetable'!$H7,IF(AND('業務時間表 Work timetable'!$M7&lt;J$5,J$5&lt;'業務時間表 Work timetable'!$N7),'業務時間表 Work timetable'!$L7,IF(AND('業務時間表 Work timetable'!$Q7&lt;J$5,J$5&lt;'業務時間表 Work timetable'!$R7),'業務時間表 Work timetable'!$P7,""))))</f>
        <v/>
      </c>
      <c r="K10" s="396" t="str">
        <f>IF(AND('業務時間表 Work timetable'!$E7&lt;K$5,K$5&lt;'業務時間表 Work timetable'!$F7),'業務時間表 Work timetable'!$D7,IF(AND('業務時間表 Work timetable'!$I7&lt;K$5,K$5&lt;'業務時間表 Work timetable'!$J7),'業務時間表 Work timetable'!$H7,IF(AND('業務時間表 Work timetable'!$M7&lt;K$5,K$5&lt;'業務時間表 Work timetable'!$N7),'業務時間表 Work timetable'!$L7,IF(AND('業務時間表 Work timetable'!$Q7&lt;K$5,K$5&lt;'業務時間表 Work timetable'!$R7),'業務時間表 Work timetable'!$P7,""))))</f>
        <v/>
      </c>
      <c r="L10" s="396" t="str">
        <f>IF(AND('業務時間表 Work timetable'!$E7&lt;L$5,L$5&lt;'業務時間表 Work timetable'!$F7),'業務時間表 Work timetable'!$D7,IF(AND('業務時間表 Work timetable'!$I7&lt;L$5,L$5&lt;'業務時間表 Work timetable'!$J7),'業務時間表 Work timetable'!$H7,IF(AND('業務時間表 Work timetable'!$M7&lt;L$5,L$5&lt;'業務時間表 Work timetable'!$N7),'業務時間表 Work timetable'!$L7,IF(AND('業務時間表 Work timetable'!$Q7&lt;L$5,L$5&lt;'業務時間表 Work timetable'!$R7),'業務時間表 Work timetable'!$P7,""))))</f>
        <v/>
      </c>
      <c r="M10" s="396" t="str">
        <f>IF(AND('業務時間表 Work timetable'!$E7&lt;M$5,M$5&lt;'業務時間表 Work timetable'!$F7),'業務時間表 Work timetable'!$D7,IF(AND('業務時間表 Work timetable'!$I7&lt;M$5,M$5&lt;'業務時間表 Work timetable'!$J7),'業務時間表 Work timetable'!$H7,IF(AND('業務時間表 Work timetable'!$M7&lt;M$5,M$5&lt;'業務時間表 Work timetable'!$N7),'業務時間表 Work timetable'!$L7,IF(AND('業務時間表 Work timetable'!$Q7&lt;M$5,M$5&lt;'業務時間表 Work timetable'!$R7),'業務時間表 Work timetable'!$P7,""))))</f>
        <v/>
      </c>
      <c r="N10" s="396" t="str">
        <f>IF(AND('業務時間表 Work timetable'!$E7&lt;N$5,N$5&lt;'業務時間表 Work timetable'!$F7),'業務時間表 Work timetable'!$D7,IF(AND('業務時間表 Work timetable'!$I7&lt;N$5,N$5&lt;'業務時間表 Work timetable'!$J7),'業務時間表 Work timetable'!$H7,IF(AND('業務時間表 Work timetable'!$M7&lt;N$5,N$5&lt;'業務時間表 Work timetable'!$N7),'業務時間表 Work timetable'!$L7,IF(AND('業務時間表 Work timetable'!$Q7&lt;N$5,N$5&lt;'業務時間表 Work timetable'!$R7),'業務時間表 Work timetable'!$P7,""))))</f>
        <v/>
      </c>
      <c r="O10" s="398" t="str">
        <f>IF(AND('業務時間表 Work timetable'!$E7&lt;O$5,O$5&lt;'業務時間表 Work timetable'!$F7),'業務時間表 Work timetable'!$D7,IF(AND('業務時間表 Work timetable'!$I7&lt;O$5,O$5&lt;'業務時間表 Work timetable'!$J7),'業務時間表 Work timetable'!$H7,IF(AND('業務時間表 Work timetable'!$M7&lt;O$5,O$5&lt;'業務時間表 Work timetable'!$N7),'業務時間表 Work timetable'!$L7,IF(AND('業務時間表 Work timetable'!$Q7&lt;O$5,O$5&lt;'業務時間表 Work timetable'!$R7),'業務時間表 Work timetable'!$P7,""))))</f>
        <v/>
      </c>
      <c r="P10" s="404" t="str">
        <f>IF(AND('業務時間表 Work timetable'!$E7&lt;P$5,P$5&lt;'業務時間表 Work timetable'!$F7),'業務時間表 Work timetable'!$D7,IF(AND('業務時間表 Work timetable'!$I7&lt;P$5,P$5&lt;'業務時間表 Work timetable'!$J7),'業務時間表 Work timetable'!$H7,IF(AND('業務時間表 Work timetable'!$M7&lt;P$5,P$5&lt;'業務時間表 Work timetable'!$N7),'業務時間表 Work timetable'!$L7,IF(AND('業務時間表 Work timetable'!$Q7&lt;P$5,P$5&lt;'業務時間表 Work timetable'!$R7),'業務時間表 Work timetable'!$P7,""))))</f>
        <v/>
      </c>
      <c r="Q10" s="396" t="str">
        <f>IF(AND('業務時間表 Work timetable'!$E7&lt;Q$5,Q$5&lt;'業務時間表 Work timetable'!$F7),'業務時間表 Work timetable'!$D7,IF(AND('業務時間表 Work timetable'!$I7&lt;Q$5,Q$5&lt;'業務時間表 Work timetable'!$J7),'業務時間表 Work timetable'!$H7,IF(AND('業務時間表 Work timetable'!$M7&lt;Q$5,Q$5&lt;'業務時間表 Work timetable'!$N7),'業務時間表 Work timetable'!$L7,IF(AND('業務時間表 Work timetable'!$Q7&lt;Q$5,Q$5&lt;'業務時間表 Work timetable'!$R7),'業務時間表 Work timetable'!$P7,""))))</f>
        <v/>
      </c>
      <c r="R10" s="396" t="str">
        <f>IF(AND('業務時間表 Work timetable'!$E7&lt;R$5,R$5&lt;'業務時間表 Work timetable'!$F7),'業務時間表 Work timetable'!$D7,IF(AND('業務時間表 Work timetable'!$I7&lt;R$5,R$5&lt;'業務時間表 Work timetable'!$J7),'業務時間表 Work timetable'!$H7,IF(AND('業務時間表 Work timetable'!$M7&lt;R$5,R$5&lt;'業務時間表 Work timetable'!$N7),'業務時間表 Work timetable'!$L7,IF(AND('業務時間表 Work timetable'!$Q7&lt;R$5,R$5&lt;'業務時間表 Work timetable'!$R7),'業務時間表 Work timetable'!$P7,""))))</f>
        <v/>
      </c>
      <c r="S10" s="396" t="str">
        <f>IF(AND('業務時間表 Work timetable'!$E7&lt;S$5,S$5&lt;'業務時間表 Work timetable'!$F7),'業務時間表 Work timetable'!$D7,IF(AND('業務時間表 Work timetable'!$I7&lt;S$5,S$5&lt;'業務時間表 Work timetable'!$J7),'業務時間表 Work timetable'!$H7,IF(AND('業務時間表 Work timetable'!$M7&lt;S$5,S$5&lt;'業務時間表 Work timetable'!$N7),'業務時間表 Work timetable'!$L7,IF(AND('業務時間表 Work timetable'!$Q7&lt;S$5,S$5&lt;'業務時間表 Work timetable'!$R7),'業務時間表 Work timetable'!$P7,""))))</f>
        <v/>
      </c>
      <c r="T10" s="396" t="str">
        <f>IF(AND('業務時間表 Work timetable'!$E7&lt;T$5,T$5&lt;'業務時間表 Work timetable'!$F7),'業務時間表 Work timetable'!$D7,IF(AND('業務時間表 Work timetable'!$I7&lt;T$5,T$5&lt;'業務時間表 Work timetable'!$J7),'業務時間表 Work timetable'!$H7,IF(AND('業務時間表 Work timetable'!$M7&lt;T$5,T$5&lt;'業務時間表 Work timetable'!$N7),'業務時間表 Work timetable'!$L7,IF(AND('業務時間表 Work timetable'!$Q7&lt;T$5,T$5&lt;'業務時間表 Work timetable'!$R7),'業務時間表 Work timetable'!$P7,""))))</f>
        <v/>
      </c>
      <c r="U10" s="402" t="str">
        <f>IF(AND('業務時間表 Work timetable'!$E7&lt;U$5,U$5&lt;'業務時間表 Work timetable'!$F7),'業務時間表 Work timetable'!$D7,IF(AND('業務時間表 Work timetable'!$I7&lt;U$5,U$5&lt;'業務時間表 Work timetable'!$J7),'業務時間表 Work timetable'!$H7,IF(AND('業務時間表 Work timetable'!$M7&lt;U$5,U$5&lt;'業務時間表 Work timetable'!$N7),'業務時間表 Work timetable'!$L7,IF(AND('業務時間表 Work timetable'!$Q7&lt;U$5,U$5&lt;'業務時間表 Work timetable'!$R7),'業務時間表 Work timetable'!$P7,""))))</f>
        <v/>
      </c>
      <c r="V10" s="406" t="str">
        <f>IF(AND('業務時間表 Work timetable'!$E7&lt;V$5,V$5&lt;'業務時間表 Work timetable'!$F7),'業務時間表 Work timetable'!$D7,IF(AND('業務時間表 Work timetable'!$I7&lt;V$5,V$5&lt;'業務時間表 Work timetable'!$J7),'業務時間表 Work timetable'!$H7,IF(AND('業務時間表 Work timetable'!$M7&lt;V$5,V$5&lt;'業務時間表 Work timetable'!$N7),'業務時間表 Work timetable'!$L7,IF(AND('業務時間表 Work timetable'!$Q7&lt;V$5,V$5&lt;'業務時間表 Work timetable'!$R7),'業務時間表 Work timetable'!$P7,""))))</f>
        <v/>
      </c>
      <c r="W10" s="396" t="str">
        <f>IF(AND('業務時間表 Work timetable'!$E7&lt;W$5,W$5&lt;'業務時間表 Work timetable'!$F7),'業務時間表 Work timetable'!$D7,IF(AND('業務時間表 Work timetable'!$I7&lt;W$5,W$5&lt;'業務時間表 Work timetable'!$J7),'業務時間表 Work timetable'!$H7,IF(AND('業務時間表 Work timetable'!$M7&lt;W$5,W$5&lt;'業務時間表 Work timetable'!$N7),'業務時間表 Work timetable'!$L7,IF(AND('業務時間表 Work timetable'!$Q7&lt;W$5,W$5&lt;'業務時間表 Work timetable'!$R7),'業務時間表 Work timetable'!$P7,""))))</f>
        <v/>
      </c>
      <c r="X10" s="396" t="str">
        <f>IF(AND('業務時間表 Work timetable'!$E7&lt;X$5,X$5&lt;'業務時間表 Work timetable'!$F7),'業務時間表 Work timetable'!$D7,IF(AND('業務時間表 Work timetable'!$I7&lt;X$5,X$5&lt;'業務時間表 Work timetable'!$J7),'業務時間表 Work timetable'!$H7,IF(AND('業務時間表 Work timetable'!$M7&lt;X$5,X$5&lt;'業務時間表 Work timetable'!$N7),'業務時間表 Work timetable'!$L7,IF(AND('業務時間表 Work timetable'!$Q7&lt;X$5,X$5&lt;'業務時間表 Work timetable'!$R7),'業務時間表 Work timetable'!$P7,""))))</f>
        <v/>
      </c>
      <c r="Y10" s="396" t="str">
        <f>IF(AND('業務時間表 Work timetable'!$E7&lt;Y$5,Y$5&lt;'業務時間表 Work timetable'!$F7),'業務時間表 Work timetable'!$D7,IF(AND('業務時間表 Work timetable'!$I7&lt;Y$5,Y$5&lt;'業務時間表 Work timetable'!$J7),'業務時間表 Work timetable'!$H7,IF(AND('業務時間表 Work timetable'!$M7&lt;Y$5,Y$5&lt;'業務時間表 Work timetable'!$N7),'業務時間表 Work timetable'!$L7,IF(AND('業務時間表 Work timetable'!$Q7&lt;Y$5,Y$5&lt;'業務時間表 Work timetable'!$R7),'業務時間表 Work timetable'!$P7,""))))</f>
        <v/>
      </c>
      <c r="Z10" s="396" t="str">
        <f>IF(AND('業務時間表 Work timetable'!$E7&lt;Z$5,Z$5&lt;'業務時間表 Work timetable'!$F7),'業務時間表 Work timetable'!$D7,IF(AND('業務時間表 Work timetable'!$I7&lt;Z$5,Z$5&lt;'業務時間表 Work timetable'!$J7),'業務時間表 Work timetable'!$H7,IF(AND('業務時間表 Work timetable'!$M7&lt;Z$5,Z$5&lt;'業務時間表 Work timetable'!$N7),'業務時間表 Work timetable'!$L7,IF(AND('業務時間表 Work timetable'!$Q7&lt;Z$5,Z$5&lt;'業務時間表 Work timetable'!$R7),'業務時間表 Work timetable'!$P7,""))))</f>
        <v/>
      </c>
      <c r="AA10" s="376" t="str">
        <f>IF(AND('業務時間表 Work timetable'!$E7&lt;AA$5,AA$5&lt;'業務時間表 Work timetable'!$F7),'業務時間表 Work timetable'!$D7,IF(AND('業務時間表 Work timetable'!$I7&lt;AA$5,AA$5&lt;'業務時間表 Work timetable'!$J7),'業務時間表 Work timetable'!$H7,IF(AND('業務時間表 Work timetable'!$M7&lt;AA$5,AA$5&lt;'業務時間表 Work timetable'!$N7),'業務時間表 Work timetable'!$L7,IF(AND('業務時間表 Work timetable'!$Q7&lt;AA$5,AA$5&lt;'業務時間表 Work timetable'!$R7),'業務時間表 Work timetable'!$P7,""))))</f>
        <v/>
      </c>
      <c r="AB10" s="406" t="str">
        <f>IF(AND('業務時間表 Work timetable'!$E7&lt;AB$5,AB$5&lt;'業務時間表 Work timetable'!$F7),'業務時間表 Work timetable'!$D7,IF(AND('業務時間表 Work timetable'!$I7&lt;AB$5,AB$5&lt;'業務時間表 Work timetable'!$J7),'業務時間表 Work timetable'!$H7,IF(AND('業務時間表 Work timetable'!$M7&lt;AB$5,AB$5&lt;'業務時間表 Work timetable'!$N7),'業務時間表 Work timetable'!$L7,IF(AND('業務時間表 Work timetable'!$Q7&lt;AB$5,AB$5&lt;'業務時間表 Work timetable'!$R7),'業務時間表 Work timetable'!$P7,""))))</f>
        <v/>
      </c>
      <c r="AC10" s="396" t="str">
        <f>IF(AND('業務時間表 Work timetable'!$E7&lt;AC$5,AC$5&lt;'業務時間表 Work timetable'!$F7),'業務時間表 Work timetable'!$D7,IF(AND('業務時間表 Work timetable'!$I7&lt;AC$5,AC$5&lt;'業務時間表 Work timetable'!$J7),'業務時間表 Work timetable'!$H7,IF(AND('業務時間表 Work timetable'!$M7&lt;AC$5,AC$5&lt;'業務時間表 Work timetable'!$N7),'業務時間表 Work timetable'!$L7,IF(AND('業務時間表 Work timetable'!$Q7&lt;AC$5,AC$5&lt;'業務時間表 Work timetable'!$R7),'業務時間表 Work timetable'!$P7,""))))</f>
        <v/>
      </c>
      <c r="AD10" s="396" t="str">
        <f>IF(AND('業務時間表 Work timetable'!$E7&lt;AD$5,AD$5&lt;'業務時間表 Work timetable'!$F7),'業務時間表 Work timetable'!$D7,IF(AND('業務時間表 Work timetable'!$I7&lt;AD$5,AD$5&lt;'業務時間表 Work timetable'!$J7),'業務時間表 Work timetable'!$H7,IF(AND('業務時間表 Work timetable'!$M7&lt;AD$5,AD$5&lt;'業務時間表 Work timetable'!$N7),'業務時間表 Work timetable'!$L7,IF(AND('業務時間表 Work timetable'!$Q7&lt;AD$5,AD$5&lt;'業務時間表 Work timetable'!$R7),'業務時間表 Work timetable'!$P7,""))))</f>
        <v/>
      </c>
      <c r="AE10" s="396" t="str">
        <f>IF(AND('業務時間表 Work timetable'!$E7&lt;AE$5,AE$5&lt;'業務時間表 Work timetable'!$F7),'業務時間表 Work timetable'!$D7,IF(AND('業務時間表 Work timetable'!$I7&lt;AE$5,AE$5&lt;'業務時間表 Work timetable'!$J7),'業務時間表 Work timetable'!$H7,IF(AND('業務時間表 Work timetable'!$M7&lt;AE$5,AE$5&lt;'業務時間表 Work timetable'!$N7),'業務時間表 Work timetable'!$L7,IF(AND('業務時間表 Work timetable'!$Q7&lt;AE$5,AE$5&lt;'業務時間表 Work timetable'!$R7),'業務時間表 Work timetable'!$P7,""))))</f>
        <v/>
      </c>
      <c r="AF10" s="396" t="str">
        <f>IF(AND('業務時間表 Work timetable'!$E7&lt;AF$5,AF$5&lt;'業務時間表 Work timetable'!$F7),'業務時間表 Work timetable'!$D7,IF(AND('業務時間表 Work timetable'!$I7&lt;AF$5,AF$5&lt;'業務時間表 Work timetable'!$J7),'業務時間表 Work timetable'!$H7,IF(AND('業務時間表 Work timetable'!$M7&lt;AF$5,AF$5&lt;'業務時間表 Work timetable'!$N7),'業務時間表 Work timetable'!$L7,IF(AND('業務時間表 Work timetable'!$Q7&lt;AF$5,AF$5&lt;'業務時間表 Work timetable'!$R7),'業務時間表 Work timetable'!$P7,""))))</f>
        <v/>
      </c>
      <c r="AG10" s="398" t="str">
        <f>IF(AND('業務時間表 Work timetable'!$E7&lt;AG$5,AG$5&lt;'業務時間表 Work timetable'!$F7),'業務時間表 Work timetable'!$D7,IF(AND('業務時間表 Work timetable'!$I7&lt;AG$5,AG$5&lt;'業務時間表 Work timetable'!$J7),'業務時間表 Work timetable'!$H7,IF(AND('業務時間表 Work timetable'!$M7&lt;AG$5,AG$5&lt;'業務時間表 Work timetable'!$N7),'業務時間表 Work timetable'!$L7,IF(AND('業務時間表 Work timetable'!$Q7&lt;AG$5,AG$5&lt;'業務時間表 Work timetable'!$R7),'業務時間表 Work timetable'!$P7,""))))</f>
        <v/>
      </c>
      <c r="AH10" s="400" t="str">
        <f>IF(AND('業務時間表 Work timetable'!$E7&lt;AH$5,AH$5&lt;'業務時間表 Work timetable'!$F7),'業務時間表 Work timetable'!$D7,IF(AND('業務時間表 Work timetable'!$I7&lt;AH$5,AH$5&lt;'業務時間表 Work timetable'!$J7),'業務時間表 Work timetable'!$H7,IF(AND('業務時間表 Work timetable'!$M7&lt;AH$5,AH$5&lt;'業務時間表 Work timetable'!$N7),'業務時間表 Work timetable'!$L7,IF(AND('業務時間表 Work timetable'!$Q7&lt;AH$5,AH$5&lt;'業務時間表 Work timetable'!$R7),'業務時間表 Work timetable'!$P7,""))))</f>
        <v/>
      </c>
      <c r="AI10" s="396" t="str">
        <f>IF(AND('業務時間表 Work timetable'!$E7&lt;AI$5,AI$5&lt;'業務時間表 Work timetable'!$F7),'業務時間表 Work timetable'!$D7,IF(AND('業務時間表 Work timetable'!$I7&lt;AI$5,AI$5&lt;'業務時間表 Work timetable'!$J7),'業務時間表 Work timetable'!$H7,IF(AND('業務時間表 Work timetable'!$M7&lt;AI$5,AI$5&lt;'業務時間表 Work timetable'!$N7),'業務時間表 Work timetable'!$L7,IF(AND('業務時間表 Work timetable'!$Q7&lt;AI$5,AI$5&lt;'業務時間表 Work timetable'!$R7),'業務時間表 Work timetable'!$P7,""))))</f>
        <v/>
      </c>
      <c r="AJ10" s="396" t="str">
        <f>IF(AND('業務時間表 Work timetable'!$E7&lt;AJ$5,AJ$5&lt;'業務時間表 Work timetable'!$F7),'業務時間表 Work timetable'!$D7,IF(AND('業務時間表 Work timetable'!$I7&lt;AJ$5,AJ$5&lt;'業務時間表 Work timetable'!$J7),'業務時間表 Work timetable'!$H7,IF(AND('業務時間表 Work timetable'!$M7&lt;AJ$5,AJ$5&lt;'業務時間表 Work timetable'!$N7),'業務時間表 Work timetable'!$L7,IF(AND('業務時間表 Work timetable'!$Q7&lt;AJ$5,AJ$5&lt;'業務時間表 Work timetable'!$R7),'業務時間表 Work timetable'!$P7,""))))</f>
        <v/>
      </c>
      <c r="AK10" s="396" t="str">
        <f>IF(AND('業務時間表 Work timetable'!$E7&lt;AK$5,AK$5&lt;'業務時間表 Work timetable'!$F7),'業務時間表 Work timetable'!$D7,IF(AND('業務時間表 Work timetable'!$I7&lt;AK$5,AK$5&lt;'業務時間表 Work timetable'!$J7),'業務時間表 Work timetable'!$H7,IF(AND('業務時間表 Work timetable'!$M7&lt;AK$5,AK$5&lt;'業務時間表 Work timetable'!$N7),'業務時間表 Work timetable'!$L7,IF(AND('業務時間表 Work timetable'!$Q7&lt;AK$5,AK$5&lt;'業務時間表 Work timetable'!$R7),'業務時間表 Work timetable'!$P7,""))))</f>
        <v/>
      </c>
      <c r="AL10" s="396" t="str">
        <f>IF(AND('業務時間表 Work timetable'!$E7&lt;AL$5,AL$5&lt;'業務時間表 Work timetable'!$F7),'業務時間表 Work timetable'!$D7,IF(AND('業務時間表 Work timetable'!$I7&lt;AL$5,AL$5&lt;'業務時間表 Work timetable'!$J7),'業務時間表 Work timetable'!$H7,IF(AND('業務時間表 Work timetable'!$M7&lt;AL$5,AL$5&lt;'業務時間表 Work timetable'!$N7),'業務時間表 Work timetable'!$L7,IF(AND('業務時間表 Work timetable'!$Q7&lt;AL$5,AL$5&lt;'業務時間表 Work timetable'!$R7),'業務時間表 Work timetable'!$P7,""))))</f>
        <v/>
      </c>
      <c r="AM10" s="398" t="str">
        <f>IF(AND('業務時間表 Work timetable'!$E7&lt;AM$5,AM$5&lt;'業務時間表 Work timetable'!$F7),'業務時間表 Work timetable'!$D7,IF(AND('業務時間表 Work timetable'!$I7&lt;AM$5,AM$5&lt;'業務時間表 Work timetable'!$J7),'業務時間表 Work timetable'!$H7,IF(AND('業務時間表 Work timetable'!$M7&lt;AM$5,AM$5&lt;'業務時間表 Work timetable'!$N7),'業務時間表 Work timetable'!$L7,IF(AND('業務時間表 Work timetable'!$Q7&lt;AM$5,AM$5&lt;'業務時間表 Work timetable'!$R7),'業務時間表 Work timetable'!$P7,""))))</f>
        <v/>
      </c>
      <c r="AN10" s="404" t="str">
        <f>IF(AND('業務時間表 Work timetable'!$E7&lt;AN$5,AN$5&lt;'業務時間表 Work timetable'!$F7),'業務時間表 Work timetable'!$D7,IF(AND('業務時間表 Work timetable'!$I7&lt;AN$5,AN$5&lt;'業務時間表 Work timetable'!$J7),'業務時間表 Work timetable'!$H7,IF(AND('業務時間表 Work timetable'!$M7&lt;AN$5,AN$5&lt;'業務時間表 Work timetable'!$N7),'業務時間表 Work timetable'!$L7,IF(AND('業務時間表 Work timetable'!$Q7&lt;AN$5,AN$5&lt;'業務時間表 Work timetable'!$R7),'業務時間表 Work timetable'!$P7,""))))</f>
        <v/>
      </c>
      <c r="AO10" s="396" t="str">
        <f>IF(AND('業務時間表 Work timetable'!$E7&lt;AO$5,AO$5&lt;'業務時間表 Work timetable'!$F7),'業務時間表 Work timetable'!$D7,IF(AND('業務時間表 Work timetable'!$I7&lt;AO$5,AO$5&lt;'業務時間表 Work timetable'!$J7),'業務時間表 Work timetable'!$H7,IF(AND('業務時間表 Work timetable'!$M7&lt;AO$5,AO$5&lt;'業務時間表 Work timetable'!$N7),'業務時間表 Work timetable'!$L7,IF(AND('業務時間表 Work timetable'!$Q7&lt;AO$5,AO$5&lt;'業務時間表 Work timetable'!$R7),'業務時間表 Work timetable'!$P7,""))))</f>
        <v/>
      </c>
      <c r="AP10" s="396" t="str">
        <f>IF(AND('業務時間表 Work timetable'!$E7&lt;AP$5,AP$5&lt;'業務時間表 Work timetable'!$F7),'業務時間表 Work timetable'!$D7,IF(AND('業務時間表 Work timetable'!$I7&lt;AP$5,AP$5&lt;'業務時間表 Work timetable'!$J7),'業務時間表 Work timetable'!$H7,IF(AND('業務時間表 Work timetable'!$M7&lt;AP$5,AP$5&lt;'業務時間表 Work timetable'!$N7),'業務時間表 Work timetable'!$L7,IF(AND('業務時間表 Work timetable'!$Q7&lt;AP$5,AP$5&lt;'業務時間表 Work timetable'!$R7),'業務時間表 Work timetable'!$P7,""))))</f>
        <v/>
      </c>
      <c r="AQ10" s="396" t="str">
        <f>IF(AND('業務時間表 Work timetable'!$E7&lt;AQ$5,AQ$5&lt;'業務時間表 Work timetable'!$F7),'業務時間表 Work timetable'!$D7,IF(AND('業務時間表 Work timetable'!$I7&lt;AQ$5,AQ$5&lt;'業務時間表 Work timetable'!$J7),'業務時間表 Work timetable'!$H7,IF(AND('業務時間表 Work timetable'!$M7&lt;AQ$5,AQ$5&lt;'業務時間表 Work timetable'!$N7),'業務時間表 Work timetable'!$L7,IF(AND('業務時間表 Work timetable'!$Q7&lt;AQ$5,AQ$5&lt;'業務時間表 Work timetable'!$R7),'業務時間表 Work timetable'!$P7,""))))</f>
        <v/>
      </c>
      <c r="AR10" s="396" t="str">
        <f>IF(AND('業務時間表 Work timetable'!$E7&lt;AR$5,AR$5&lt;'業務時間表 Work timetable'!$F7),'業務時間表 Work timetable'!$D7,IF(AND('業務時間表 Work timetable'!$I7&lt;AR$5,AR$5&lt;'業務時間表 Work timetable'!$J7),'業務時間表 Work timetable'!$H7,IF(AND('業務時間表 Work timetable'!$M7&lt;AR$5,AR$5&lt;'業務時間表 Work timetable'!$N7),'業務時間表 Work timetable'!$L7,IF(AND('業務時間表 Work timetable'!$Q7&lt;AR$5,AR$5&lt;'業務時間表 Work timetable'!$R7),'業務時間表 Work timetable'!$P7,""))))</f>
        <v/>
      </c>
      <c r="AS10" s="402" t="str">
        <f>IF(AND('業務時間表 Work timetable'!$E7&lt;AS$5,AS$5&lt;'業務時間表 Work timetable'!$F7),'業務時間表 Work timetable'!$D7,IF(AND('業務時間表 Work timetable'!$I7&lt;AS$5,AS$5&lt;'業務時間表 Work timetable'!$J7),'業務時間表 Work timetable'!$H7,IF(AND('業務時間表 Work timetable'!$M7&lt;AS$5,AS$5&lt;'業務時間表 Work timetable'!$N7),'業務時間表 Work timetable'!$L7,IF(AND('業務時間表 Work timetable'!$Q7&lt;AS$5,AS$5&lt;'業務時間表 Work timetable'!$R7),'業務時間表 Work timetable'!$P7,""))))</f>
        <v/>
      </c>
      <c r="AT10" s="406" t="str">
        <f>IF(AND('業務時間表 Work timetable'!$E7&lt;AT$5,AT$5&lt;'業務時間表 Work timetable'!$F7),'業務時間表 Work timetable'!$D7,IF(AND('業務時間表 Work timetable'!$I7&lt;AT$5,AT$5&lt;'業務時間表 Work timetable'!$J7),'業務時間表 Work timetable'!$H7,IF(AND('業務時間表 Work timetable'!$M7&lt;AT$5,AT$5&lt;'業務時間表 Work timetable'!$N7),'業務時間表 Work timetable'!$L7,IF(AND('業務時間表 Work timetable'!$Q7&lt;AT$5,AT$5&lt;'業務時間表 Work timetable'!$R7),'業務時間表 Work timetable'!$P7,""))))</f>
        <v/>
      </c>
      <c r="AU10" s="396" t="str">
        <f>IF(AND('業務時間表 Work timetable'!$E7&lt;AU$5,AU$5&lt;'業務時間表 Work timetable'!$F7),'業務時間表 Work timetable'!$D7,IF(AND('業務時間表 Work timetable'!$I7&lt;AU$5,AU$5&lt;'業務時間表 Work timetable'!$J7),'業務時間表 Work timetable'!$H7,IF(AND('業務時間表 Work timetable'!$M7&lt;AU$5,AU$5&lt;'業務時間表 Work timetable'!$N7),'業務時間表 Work timetable'!$L7,IF(AND('業務時間表 Work timetable'!$Q7&lt;AU$5,AU$5&lt;'業務時間表 Work timetable'!$R7),'業務時間表 Work timetable'!$P7,""))))</f>
        <v/>
      </c>
      <c r="AV10" s="396" t="str">
        <f>IF(AND('業務時間表 Work timetable'!$E7&lt;AV$5,AV$5&lt;'業務時間表 Work timetable'!$F7),'業務時間表 Work timetable'!$D7,IF(AND('業務時間表 Work timetable'!$I7&lt;AV$5,AV$5&lt;'業務時間表 Work timetable'!$J7),'業務時間表 Work timetable'!$H7,IF(AND('業務時間表 Work timetable'!$M7&lt;AV$5,AV$5&lt;'業務時間表 Work timetable'!$N7),'業務時間表 Work timetable'!$L7,IF(AND('業務時間表 Work timetable'!$Q7&lt;AV$5,AV$5&lt;'業務時間表 Work timetable'!$R7),'業務時間表 Work timetable'!$P7,""))))</f>
        <v/>
      </c>
      <c r="AW10" s="396" t="str">
        <f>IF(AND('業務時間表 Work timetable'!$E7&lt;AW$5,AW$5&lt;'業務時間表 Work timetable'!$F7),'業務時間表 Work timetable'!$D7,IF(AND('業務時間表 Work timetable'!$I7&lt;AW$5,AW$5&lt;'業務時間表 Work timetable'!$J7),'業務時間表 Work timetable'!$H7,IF(AND('業務時間表 Work timetable'!$M7&lt;AW$5,AW$5&lt;'業務時間表 Work timetable'!$N7),'業務時間表 Work timetable'!$L7,IF(AND('業務時間表 Work timetable'!$Q7&lt;AW$5,AW$5&lt;'業務時間表 Work timetable'!$R7),'業務時間表 Work timetable'!$P7,""))))</f>
        <v/>
      </c>
      <c r="AX10" s="396" t="str">
        <f>IF(AND('業務時間表 Work timetable'!$E7&lt;AX$5,AX$5&lt;'業務時間表 Work timetable'!$F7),'業務時間表 Work timetable'!$D7,IF(AND('業務時間表 Work timetable'!$I7&lt;AX$5,AX$5&lt;'業務時間表 Work timetable'!$J7),'業務時間表 Work timetable'!$H7,IF(AND('業務時間表 Work timetable'!$M7&lt;AX$5,AX$5&lt;'業務時間表 Work timetable'!$N7),'業務時間表 Work timetable'!$L7,IF(AND('業務時間表 Work timetable'!$Q7&lt;AX$5,AX$5&lt;'業務時間表 Work timetable'!$R7),'業務時間表 Work timetable'!$P7,""))))</f>
        <v/>
      </c>
      <c r="AY10" s="398" t="str">
        <f>IF(AND('業務時間表 Work timetable'!$E7&lt;AY$5,AY$5&lt;'業務時間表 Work timetable'!$F7),'業務時間表 Work timetable'!$D7,IF(AND('業務時間表 Work timetable'!$I7&lt;AY$5,AY$5&lt;'業務時間表 Work timetable'!$J7),'業務時間表 Work timetable'!$H7,IF(AND('業務時間表 Work timetable'!$M7&lt;AY$5,AY$5&lt;'業務時間表 Work timetable'!$N7),'業務時間表 Work timetable'!$L7,IF(AND('業務時間表 Work timetable'!$Q7&lt;AY$5,AY$5&lt;'業務時間表 Work timetable'!$R7),'業務時間表 Work timetable'!$P7,""))))</f>
        <v/>
      </c>
      <c r="AZ10" s="404" t="str">
        <f>IF(AND('業務時間表 Work timetable'!$E7&lt;AZ$5,AZ$5&lt;'業務時間表 Work timetable'!$F7),'業務時間表 Work timetable'!$D7,IF(AND('業務時間表 Work timetable'!$I7&lt;AZ$5,AZ$5&lt;'業務時間表 Work timetable'!$J7),'業務時間表 Work timetable'!$H7,IF(AND('業務時間表 Work timetable'!$M7&lt;AZ$5,AZ$5&lt;'業務時間表 Work timetable'!$N7),'業務時間表 Work timetable'!$L7,IF(AND('業務時間表 Work timetable'!$Q7&lt;AZ$5,AZ$5&lt;'業務時間表 Work timetable'!$R7),'業務時間表 Work timetable'!$P7,""))))</f>
        <v/>
      </c>
      <c r="BA10" s="396" t="str">
        <f>IF(AND('業務時間表 Work timetable'!$E7&lt;BA$5,BA$5&lt;'業務時間表 Work timetable'!$F7),'業務時間表 Work timetable'!$D7,IF(AND('業務時間表 Work timetable'!$I7&lt;BA$5,BA$5&lt;'業務時間表 Work timetable'!$J7),'業務時間表 Work timetable'!$H7,IF(AND('業務時間表 Work timetable'!$M7&lt;BA$5,BA$5&lt;'業務時間表 Work timetable'!$N7),'業務時間表 Work timetable'!$L7,IF(AND('業務時間表 Work timetable'!$Q7&lt;BA$5,BA$5&lt;'業務時間表 Work timetable'!$R7),'業務時間表 Work timetable'!$P7,""))))</f>
        <v/>
      </c>
      <c r="BB10" s="396" t="str">
        <f>IF(AND('業務時間表 Work timetable'!$E7&lt;BB$5,BB$5&lt;'業務時間表 Work timetable'!$F7),'業務時間表 Work timetable'!$D7,IF(AND('業務時間表 Work timetable'!$I7&lt;BB$5,BB$5&lt;'業務時間表 Work timetable'!$J7),'業務時間表 Work timetable'!$H7,IF(AND('業務時間表 Work timetable'!$M7&lt;BB$5,BB$5&lt;'業務時間表 Work timetable'!$N7),'業務時間表 Work timetable'!$L7,IF(AND('業務時間表 Work timetable'!$Q7&lt;BB$5,BB$5&lt;'業務時間表 Work timetable'!$R7),'業務時間表 Work timetable'!$P7,""))))</f>
        <v/>
      </c>
      <c r="BC10" s="396" t="str">
        <f>IF(AND('業務時間表 Work timetable'!$E7&lt;BC$5,BC$5&lt;'業務時間表 Work timetable'!$F7),'業務時間表 Work timetable'!$D7,IF(AND('業務時間表 Work timetable'!$I7&lt;BC$5,BC$5&lt;'業務時間表 Work timetable'!$J7),'業務時間表 Work timetable'!$H7,IF(AND('業務時間表 Work timetable'!$M7&lt;BC$5,BC$5&lt;'業務時間表 Work timetable'!$N7),'業務時間表 Work timetable'!$L7,IF(AND('業務時間表 Work timetable'!$Q7&lt;BC$5,BC$5&lt;'業務時間表 Work timetable'!$R7),'業務時間表 Work timetable'!$P7,""))))</f>
        <v/>
      </c>
      <c r="BD10" s="396" t="str">
        <f>IF(AND('業務時間表 Work timetable'!$E7&lt;BD$5,BD$5&lt;'業務時間表 Work timetable'!$F7),'業務時間表 Work timetable'!$D7,IF(AND('業務時間表 Work timetable'!$I7&lt;BD$5,BD$5&lt;'業務時間表 Work timetable'!$J7),'業務時間表 Work timetable'!$H7,IF(AND('業務時間表 Work timetable'!$M7&lt;BD$5,BD$5&lt;'業務時間表 Work timetable'!$N7),'業務時間表 Work timetable'!$L7,IF(AND('業務時間表 Work timetable'!$Q7&lt;BD$5,BD$5&lt;'業務時間表 Work timetable'!$R7),'業務時間表 Work timetable'!$P7,""))))</f>
        <v/>
      </c>
      <c r="BE10" s="398" t="str">
        <f>IF(AND('業務時間表 Work timetable'!$E7&lt;BE$5,BE$5&lt;'業務時間表 Work timetable'!$F7),'業務時間表 Work timetable'!$D7,IF(AND('業務時間表 Work timetable'!$I7&lt;BE$5,BE$5&lt;'業務時間表 Work timetable'!$J7),'業務時間表 Work timetable'!$H7,IF(AND('業務時間表 Work timetable'!$M7&lt;BE$5,BE$5&lt;'業務時間表 Work timetable'!$N7),'業務時間表 Work timetable'!$L7,IF(AND('業務時間表 Work timetable'!$Q7&lt;BE$5,BE$5&lt;'業務時間表 Work timetable'!$R7),'業務時間表 Work timetable'!$P7,""))))</f>
        <v/>
      </c>
      <c r="BF10" s="400" t="str">
        <f>IF(AND('業務時間表 Work timetable'!$E7&lt;BF$5,BF$5&lt;'業務時間表 Work timetable'!$F7),'業務時間表 Work timetable'!$D7,IF(AND('業務時間表 Work timetable'!$I7&lt;BF$5,BF$5&lt;'業務時間表 Work timetable'!$J7),'業務時間表 Work timetable'!$H7,IF(AND('業務時間表 Work timetable'!$M7&lt;BF$5,BF$5&lt;'業務時間表 Work timetable'!$N7),'業務時間表 Work timetable'!$L7,IF(AND('業務時間表 Work timetable'!$Q7&lt;BF$5,BF$5&lt;'業務時間表 Work timetable'!$R7),'業務時間表 Work timetable'!$P7,""))))</f>
        <v/>
      </c>
      <c r="BG10" s="396" t="str">
        <f>IF(AND('業務時間表 Work timetable'!$E7&lt;BG$5,BG$5&lt;'業務時間表 Work timetable'!$F7),'業務時間表 Work timetable'!$D7,IF(AND('業務時間表 Work timetable'!$I7&lt;BG$5,BG$5&lt;'業務時間表 Work timetable'!$J7),'業務時間表 Work timetable'!$H7,IF(AND('業務時間表 Work timetable'!$M7&lt;BG$5,BG$5&lt;'業務時間表 Work timetable'!$N7),'業務時間表 Work timetable'!$L7,IF(AND('業務時間表 Work timetable'!$Q7&lt;BG$5,BG$5&lt;'業務時間表 Work timetable'!$R7),'業務時間表 Work timetable'!$P7,""))))</f>
        <v/>
      </c>
      <c r="BH10" s="396" t="str">
        <f>IF(AND('業務時間表 Work timetable'!$E7&lt;BH$5,BH$5&lt;'業務時間表 Work timetable'!$F7),'業務時間表 Work timetable'!$D7,IF(AND('業務時間表 Work timetable'!$I7&lt;BH$5,BH$5&lt;'業務時間表 Work timetable'!$J7),'業務時間表 Work timetable'!$H7,IF(AND('業務時間表 Work timetable'!$M7&lt;BH$5,BH$5&lt;'業務時間表 Work timetable'!$N7),'業務時間表 Work timetable'!$L7,IF(AND('業務時間表 Work timetable'!$Q7&lt;BH$5,BH$5&lt;'業務時間表 Work timetable'!$R7),'業務時間表 Work timetable'!$P7,""))))</f>
        <v/>
      </c>
      <c r="BI10" s="396" t="str">
        <f>IF(AND('業務時間表 Work timetable'!$E7&lt;BI$5,BI$5&lt;'業務時間表 Work timetable'!$F7),'業務時間表 Work timetable'!$D7,IF(AND('業務時間表 Work timetable'!$I7&lt;BI$5,BI$5&lt;'業務時間表 Work timetable'!$J7),'業務時間表 Work timetable'!$H7,IF(AND('業務時間表 Work timetable'!$M7&lt;BI$5,BI$5&lt;'業務時間表 Work timetable'!$N7),'業務時間表 Work timetable'!$L7,IF(AND('業務時間表 Work timetable'!$Q7&lt;BI$5,BI$5&lt;'業務時間表 Work timetable'!$R7),'業務時間表 Work timetable'!$P7,""))))</f>
        <v/>
      </c>
      <c r="BJ10" s="396" t="str">
        <f>IF(AND('業務時間表 Work timetable'!$E7&lt;BJ$5,BJ$5&lt;'業務時間表 Work timetable'!$F7),'業務時間表 Work timetable'!$D7,IF(AND('業務時間表 Work timetable'!$I7&lt;BJ$5,BJ$5&lt;'業務時間表 Work timetable'!$J7),'業務時間表 Work timetable'!$H7,IF(AND('業務時間表 Work timetable'!$M7&lt;BJ$5,BJ$5&lt;'業務時間表 Work timetable'!$N7),'業務時間表 Work timetable'!$L7,IF(AND('業務時間表 Work timetable'!$Q7&lt;BJ$5,BJ$5&lt;'業務時間表 Work timetable'!$R7),'業務時間表 Work timetable'!$P7,""))))</f>
        <v/>
      </c>
      <c r="BK10" s="376" t="str">
        <f>IF(AND('業務時間表 Work timetable'!$E7&lt;BK$5,BK$5&lt;'業務時間表 Work timetable'!$F7),'業務時間表 Work timetable'!$D7,IF(AND('業務時間表 Work timetable'!$I7&lt;BK$5,BK$5&lt;'業務時間表 Work timetable'!$J7),'業務時間表 Work timetable'!$H7,IF(AND('業務時間表 Work timetable'!$M7&lt;BK$5,BK$5&lt;'業務時間表 Work timetable'!$N7),'業務時間表 Work timetable'!$L7,IF(AND('業務時間表 Work timetable'!$Q7&lt;BK$5,BK$5&lt;'業務時間表 Work timetable'!$R7),'業務時間表 Work timetable'!$P7,""))))</f>
        <v/>
      </c>
      <c r="BL10" s="406" t="str">
        <f>IF(AND('業務時間表 Work timetable'!$E7&lt;BL$5,BL$5&lt;'業務時間表 Work timetable'!$F7),'業務時間表 Work timetable'!$D7,IF(AND('業務時間表 Work timetable'!$I7&lt;BL$5,BL$5&lt;'業務時間表 Work timetable'!$J7),'業務時間表 Work timetable'!$H7,IF(AND('業務時間表 Work timetable'!$M7&lt;BL$5,BL$5&lt;'業務時間表 Work timetable'!$N7),'業務時間表 Work timetable'!$L7,IF(AND('業務時間表 Work timetable'!$Q7&lt;BL$5,BL$5&lt;'業務時間表 Work timetable'!$R7),'業務時間表 Work timetable'!$P7,""))))</f>
        <v/>
      </c>
      <c r="BM10" s="396" t="str">
        <f>IF(AND('業務時間表 Work timetable'!$E7&lt;BM$5,BM$5&lt;'業務時間表 Work timetable'!$F7),'業務時間表 Work timetable'!$D7,IF(AND('業務時間表 Work timetable'!$I7&lt;BM$5,BM$5&lt;'業務時間表 Work timetable'!$J7),'業務時間表 Work timetable'!$H7,IF(AND('業務時間表 Work timetable'!$M7&lt;BM$5,BM$5&lt;'業務時間表 Work timetable'!$N7),'業務時間表 Work timetable'!$L7,IF(AND('業務時間表 Work timetable'!$Q7&lt;BM$5,BM$5&lt;'業務時間表 Work timetable'!$R7),'業務時間表 Work timetable'!$P7,""))))</f>
        <v/>
      </c>
      <c r="BN10" s="396" t="str">
        <f>IF(AND('業務時間表 Work timetable'!$E7&lt;BN$5,BN$5&lt;'業務時間表 Work timetable'!$F7),'業務時間表 Work timetable'!$D7,IF(AND('業務時間表 Work timetable'!$I7&lt;BN$5,BN$5&lt;'業務時間表 Work timetable'!$J7),'業務時間表 Work timetable'!$H7,IF(AND('業務時間表 Work timetable'!$M7&lt;BN$5,BN$5&lt;'業務時間表 Work timetable'!$N7),'業務時間表 Work timetable'!$L7,IF(AND('業務時間表 Work timetable'!$Q7&lt;BN$5,BN$5&lt;'業務時間表 Work timetable'!$R7),'業務時間表 Work timetable'!$P7,""))))</f>
        <v/>
      </c>
      <c r="BO10" s="396" t="str">
        <f>IF(AND('業務時間表 Work timetable'!$E7&lt;BO$5,BO$5&lt;'業務時間表 Work timetable'!$F7),'業務時間表 Work timetable'!$D7,IF(AND('業務時間表 Work timetable'!$I7&lt;BO$5,BO$5&lt;'業務時間表 Work timetable'!$J7),'業務時間表 Work timetable'!$H7,IF(AND('業務時間表 Work timetable'!$M7&lt;BO$5,BO$5&lt;'業務時間表 Work timetable'!$N7),'業務時間表 Work timetable'!$L7,IF(AND('業務時間表 Work timetable'!$Q7&lt;BO$5,BO$5&lt;'業務時間表 Work timetable'!$R7),'業務時間表 Work timetable'!$P7,""))))</f>
        <v/>
      </c>
      <c r="BP10" s="396" t="str">
        <f>IF(AND('業務時間表 Work timetable'!$E7&lt;BP$5,BP$5&lt;'業務時間表 Work timetable'!$F7),'業務時間表 Work timetable'!$D7,IF(AND('業務時間表 Work timetable'!$I7&lt;BP$5,BP$5&lt;'業務時間表 Work timetable'!$J7),'業務時間表 Work timetable'!$H7,IF(AND('業務時間表 Work timetable'!$M7&lt;BP$5,BP$5&lt;'業務時間表 Work timetable'!$N7),'業務時間表 Work timetable'!$L7,IF(AND('業務時間表 Work timetable'!$Q7&lt;BP$5,BP$5&lt;'業務時間表 Work timetable'!$R7),'業務時間表 Work timetable'!$P7,""))))</f>
        <v/>
      </c>
      <c r="BQ10" s="402" t="str">
        <f>IF(AND('業務時間表 Work timetable'!$E7&lt;BQ$5,BQ$5&lt;'業務時間表 Work timetable'!$F7),'業務時間表 Work timetable'!$D7,IF(AND('業務時間表 Work timetable'!$I7&lt;BQ$5,BQ$5&lt;'業務時間表 Work timetable'!$J7),'業務時間表 Work timetable'!$H7,IF(AND('業務時間表 Work timetable'!$M7&lt;BQ$5,BQ$5&lt;'業務時間表 Work timetable'!$N7),'業務時間表 Work timetable'!$L7,IF(AND('業務時間表 Work timetable'!$Q7&lt;BQ$5,BQ$5&lt;'業務時間表 Work timetable'!$R7),'業務時間表 Work timetable'!$P7,""))))</f>
        <v/>
      </c>
      <c r="BR10" s="406" t="str">
        <f>IF(AND('業務時間表 Work timetable'!$E7&lt;BR$5,BR$5&lt;'業務時間表 Work timetable'!$F7),'業務時間表 Work timetable'!$D7,IF(AND('業務時間表 Work timetable'!$I7&lt;BR$5,BR$5&lt;'業務時間表 Work timetable'!$J7),'業務時間表 Work timetable'!$H7,IF(AND('業務時間表 Work timetable'!$M7&lt;BR$5,BR$5&lt;'業務時間表 Work timetable'!$N7),'業務時間表 Work timetable'!$L7,IF(AND('業務時間表 Work timetable'!$Q7&lt;BR$5,BR$5&lt;'業務時間表 Work timetable'!$R7),'業務時間表 Work timetable'!$P7,""))))</f>
        <v/>
      </c>
      <c r="BS10" s="396" t="str">
        <f>IF(AND('業務時間表 Work timetable'!$E7&lt;BS$5,BS$5&lt;'業務時間表 Work timetable'!$F7),'業務時間表 Work timetable'!$D7,IF(AND('業務時間表 Work timetable'!$I7&lt;BS$5,BS$5&lt;'業務時間表 Work timetable'!$J7),'業務時間表 Work timetable'!$H7,IF(AND('業務時間表 Work timetable'!$M7&lt;BS$5,BS$5&lt;'業務時間表 Work timetable'!$N7),'業務時間表 Work timetable'!$L7,IF(AND('業務時間表 Work timetable'!$Q7&lt;BS$5,BS$5&lt;'業務時間表 Work timetable'!$R7),'業務時間表 Work timetable'!$P7,""))))</f>
        <v/>
      </c>
      <c r="BT10" s="396" t="str">
        <f>IF(AND('業務時間表 Work timetable'!$E7&lt;BT$5,BT$5&lt;'業務時間表 Work timetable'!$F7),'業務時間表 Work timetable'!$D7,IF(AND('業務時間表 Work timetable'!$I7&lt;BT$5,BT$5&lt;'業務時間表 Work timetable'!$J7),'業務時間表 Work timetable'!$H7,IF(AND('業務時間表 Work timetable'!$M7&lt;BT$5,BT$5&lt;'業務時間表 Work timetable'!$N7),'業務時間表 Work timetable'!$L7,IF(AND('業務時間表 Work timetable'!$Q7&lt;BT$5,BT$5&lt;'業務時間表 Work timetable'!$R7),'業務時間表 Work timetable'!$P7,""))))</f>
        <v/>
      </c>
      <c r="BU10" s="396" t="str">
        <f>IF(AND('業務時間表 Work timetable'!$E7&lt;BU$5,BU$5&lt;'業務時間表 Work timetable'!$F7),'業務時間表 Work timetable'!$D7,IF(AND('業務時間表 Work timetable'!$I7&lt;BU$5,BU$5&lt;'業務時間表 Work timetable'!$J7),'業務時間表 Work timetable'!$H7,IF(AND('業務時間表 Work timetable'!$M7&lt;BU$5,BU$5&lt;'業務時間表 Work timetable'!$N7),'業務時間表 Work timetable'!$L7,IF(AND('業務時間表 Work timetable'!$Q7&lt;BU$5,BU$5&lt;'業務時間表 Work timetable'!$R7),'業務時間表 Work timetable'!$P7,""))))</f>
        <v/>
      </c>
      <c r="BV10" s="396" t="str">
        <f>IF(AND('業務時間表 Work timetable'!$E7&lt;BV$5,BV$5&lt;'業務時間表 Work timetable'!$F7),'業務時間表 Work timetable'!$D7,IF(AND('業務時間表 Work timetable'!$I7&lt;BV$5,BV$5&lt;'業務時間表 Work timetable'!$J7),'業務時間表 Work timetable'!$H7,IF(AND('業務時間表 Work timetable'!$M7&lt;BV$5,BV$5&lt;'業務時間表 Work timetable'!$N7),'業務時間表 Work timetable'!$L7,IF(AND('業務時間表 Work timetable'!$Q7&lt;BV$5,BV$5&lt;'業務時間表 Work timetable'!$R7),'業務時間表 Work timetable'!$P7,""))))</f>
        <v/>
      </c>
      <c r="BW10" s="398" t="str">
        <f>IF(AND('業務時間表 Work timetable'!$E7&lt;BW$5,BW$5&lt;'業務時間表 Work timetable'!$F7),'業務時間表 Work timetable'!$D7,IF(AND('業務時間表 Work timetable'!$I7&lt;BW$5,BW$5&lt;'業務時間表 Work timetable'!$J7),'業務時間表 Work timetable'!$H7,IF(AND('業務時間表 Work timetable'!$M7&lt;BW$5,BW$5&lt;'業務時間表 Work timetable'!$N7),'業務時間表 Work timetable'!$L7,IF(AND('業務時間表 Work timetable'!$Q7&lt;BW$5,BW$5&lt;'業務時間表 Work timetable'!$R7),'業務時間表 Work timetable'!$P7,""))))</f>
        <v/>
      </c>
      <c r="BX10" s="404" t="str">
        <f>IF(AND('業務時間表 Work timetable'!$E7&lt;BX$5,BX$5&lt;'業務時間表 Work timetable'!$F7),'業務時間表 Work timetable'!$D7,IF(AND('業務時間表 Work timetable'!$I7&lt;BX$5,BX$5&lt;'業務時間表 Work timetable'!$J7),'業務時間表 Work timetable'!$H7,IF(AND('業務時間表 Work timetable'!$M7&lt;BX$5,BX$5&lt;'業務時間表 Work timetable'!$N7),'業務時間表 Work timetable'!$L7,IF(AND('業務時間表 Work timetable'!$Q7&lt;BX$5,BX$5&lt;'業務時間表 Work timetable'!$R7),'業務時間表 Work timetable'!$P7,""))))</f>
        <v/>
      </c>
      <c r="BY10" s="396" t="str">
        <f>IF(AND('業務時間表 Work timetable'!$E7&lt;BY$5,BY$5&lt;'業務時間表 Work timetable'!$F7),'業務時間表 Work timetable'!$D7,IF(AND('業務時間表 Work timetable'!$I7&lt;BY$5,BY$5&lt;'業務時間表 Work timetable'!$J7),'業務時間表 Work timetable'!$H7,IF(AND('業務時間表 Work timetable'!$M7&lt;BY$5,BY$5&lt;'業務時間表 Work timetable'!$N7),'業務時間表 Work timetable'!$L7,IF(AND('業務時間表 Work timetable'!$Q7&lt;BY$5,BY$5&lt;'業務時間表 Work timetable'!$R7),'業務時間表 Work timetable'!$P7,""))))</f>
        <v/>
      </c>
      <c r="BZ10" s="396" t="str">
        <f>IF(AND('業務時間表 Work timetable'!$E7&lt;BZ$5,BZ$5&lt;'業務時間表 Work timetable'!$F7),'業務時間表 Work timetable'!$D7,IF(AND('業務時間表 Work timetable'!$I7&lt;BZ$5,BZ$5&lt;'業務時間表 Work timetable'!$J7),'業務時間表 Work timetable'!$H7,IF(AND('業務時間表 Work timetable'!$M7&lt;BZ$5,BZ$5&lt;'業務時間表 Work timetable'!$N7),'業務時間表 Work timetable'!$L7,IF(AND('業務時間表 Work timetable'!$Q7&lt;BZ$5,BZ$5&lt;'業務時間表 Work timetable'!$R7),'業務時間表 Work timetable'!$P7,""))))</f>
        <v/>
      </c>
      <c r="CA10" s="396" t="str">
        <f>IF(AND('業務時間表 Work timetable'!$E7&lt;CA$5,CA$5&lt;'業務時間表 Work timetable'!$F7),'業務時間表 Work timetable'!$D7,IF(AND('業務時間表 Work timetable'!$I7&lt;CA$5,CA$5&lt;'業務時間表 Work timetable'!$J7),'業務時間表 Work timetable'!$H7,IF(AND('業務時間表 Work timetable'!$M7&lt;CA$5,CA$5&lt;'業務時間表 Work timetable'!$N7),'業務時間表 Work timetable'!$L7,IF(AND('業務時間表 Work timetable'!$Q7&lt;CA$5,CA$5&lt;'業務時間表 Work timetable'!$R7),'業務時間表 Work timetable'!$P7,""))))</f>
        <v/>
      </c>
      <c r="CB10" s="396" t="str">
        <f>IF(AND('業務時間表 Work timetable'!$E7&lt;CB$5,CB$5&lt;'業務時間表 Work timetable'!$F7),'業務時間表 Work timetable'!$D7,IF(AND('業務時間表 Work timetable'!$I7&lt;CB$5,CB$5&lt;'業務時間表 Work timetable'!$J7),'業務時間表 Work timetable'!$H7,IF(AND('業務時間表 Work timetable'!$M7&lt;CB$5,CB$5&lt;'業務時間表 Work timetable'!$N7),'業務時間表 Work timetable'!$L7,IF(AND('業務時間表 Work timetable'!$Q7&lt;CB$5,CB$5&lt;'業務時間表 Work timetable'!$R7),'業務時間表 Work timetable'!$P7,""))))</f>
        <v/>
      </c>
      <c r="CC10" s="398" t="str">
        <f>IF(AND('業務時間表 Work timetable'!$E7&lt;CC$5,CC$5&lt;'業務時間表 Work timetable'!$F7),'業務時間表 Work timetable'!$D7,IF(AND('業務時間表 Work timetable'!$I7&lt;CC$5,CC$5&lt;'業務時間表 Work timetable'!$J7),'業務時間表 Work timetable'!$H7,IF(AND('業務時間表 Work timetable'!$M7&lt;CC$5,CC$5&lt;'業務時間表 Work timetable'!$N7),'業務時間表 Work timetable'!$L7,IF(AND('業務時間表 Work timetable'!$Q7&lt;CC$5,CC$5&lt;'業務時間表 Work timetable'!$R7),'業務時間表 Work timetable'!$P7,""))))</f>
        <v/>
      </c>
      <c r="CD10" s="400" t="str">
        <f>IF(AND('業務時間表 Work timetable'!$E7&lt;CD$5,CD$5&lt;'業務時間表 Work timetable'!$F7),'業務時間表 Work timetable'!$D7,IF(AND('業務時間表 Work timetable'!$I7&lt;CD$5,CD$5&lt;'業務時間表 Work timetable'!$J7),'業務時間表 Work timetable'!$H7,IF(AND('業務時間表 Work timetable'!$M7&lt;CD$5,CD$5&lt;'業務時間表 Work timetable'!$N7),'業務時間表 Work timetable'!$L7,IF(AND('業務時間表 Work timetable'!$Q7&lt;CD$5,CD$5&lt;'業務時間表 Work timetable'!$R7),'業務時間表 Work timetable'!$P7,""))))</f>
        <v/>
      </c>
      <c r="CE10" s="396" t="str">
        <f>IF(AND('業務時間表 Work timetable'!$E7&lt;CE$5,CE$5&lt;'業務時間表 Work timetable'!$F7),'業務時間表 Work timetable'!$D7,IF(AND('業務時間表 Work timetable'!$I7&lt;CE$5,CE$5&lt;'業務時間表 Work timetable'!$J7),'業務時間表 Work timetable'!$H7,IF(AND('業務時間表 Work timetable'!$M7&lt;CE$5,CE$5&lt;'業務時間表 Work timetable'!$N7),'業務時間表 Work timetable'!$L7,IF(AND('業務時間表 Work timetable'!$Q7&lt;CE$5,CE$5&lt;'業務時間表 Work timetable'!$R7),'業務時間表 Work timetable'!$P7,""))))</f>
        <v/>
      </c>
      <c r="CF10" s="396" t="str">
        <f>IF(AND('業務時間表 Work timetable'!$E7&lt;CF$5,CF$5&lt;'業務時間表 Work timetable'!$F7),'業務時間表 Work timetable'!$D7,IF(AND('業務時間表 Work timetable'!$I7&lt;CF$5,CF$5&lt;'業務時間表 Work timetable'!$J7),'業務時間表 Work timetable'!$H7,IF(AND('業務時間表 Work timetable'!$M7&lt;CF$5,CF$5&lt;'業務時間表 Work timetable'!$N7),'業務時間表 Work timetable'!$L7,IF(AND('業務時間表 Work timetable'!$Q7&lt;CF$5,CF$5&lt;'業務時間表 Work timetable'!$R7),'業務時間表 Work timetable'!$P7,""))))</f>
        <v/>
      </c>
      <c r="CG10" s="396" t="str">
        <f>IF(AND('業務時間表 Work timetable'!$E7&lt;CG$5,CG$5&lt;'業務時間表 Work timetable'!$F7),'業務時間表 Work timetable'!$D7,IF(AND('業務時間表 Work timetable'!$I7&lt;CG$5,CG$5&lt;'業務時間表 Work timetable'!$J7),'業務時間表 Work timetable'!$H7,IF(AND('業務時間表 Work timetable'!$M7&lt;CG$5,CG$5&lt;'業務時間表 Work timetable'!$N7),'業務時間表 Work timetable'!$L7,IF(AND('業務時間表 Work timetable'!$Q7&lt;CG$5,CG$5&lt;'業務時間表 Work timetable'!$R7),'業務時間表 Work timetable'!$P7,""))))</f>
        <v/>
      </c>
      <c r="CH10" s="396" t="str">
        <f>IF(AND('業務時間表 Work timetable'!$E7&lt;CH$5,CH$5&lt;'業務時間表 Work timetable'!$F7),'業務時間表 Work timetable'!$D7,IF(AND('業務時間表 Work timetable'!$I7&lt;CH$5,CH$5&lt;'業務時間表 Work timetable'!$J7),'業務時間表 Work timetable'!$H7,IF(AND('業務時間表 Work timetable'!$M7&lt;CH$5,CH$5&lt;'業務時間表 Work timetable'!$N7),'業務時間表 Work timetable'!$L7,IF(AND('業務時間表 Work timetable'!$Q7&lt;CH$5,CH$5&lt;'業務時間表 Work timetable'!$R7),'業務時間表 Work timetable'!$P7,""))))</f>
        <v/>
      </c>
      <c r="CI10" s="376" t="str">
        <f>IF(AND('業務時間表 Work timetable'!$E7&lt;CI$5,CI$5&lt;'業務時間表 Work timetable'!$F7),'業務時間表 Work timetable'!$D7,IF(AND('業務時間表 Work timetable'!$I7&lt;CI$5,CI$5&lt;'業務時間表 Work timetable'!$J7),'業務時間表 Work timetable'!$H7,IF(AND('業務時間表 Work timetable'!$M7&lt;CI$5,CI$5&lt;'業務時間表 Work timetable'!$N7),'業務時間表 Work timetable'!$L7,IF(AND('業務時間表 Work timetable'!$Q7&lt;CI$5,CI$5&lt;'業務時間表 Work timetable'!$R7),'業務時間表 Work timetable'!$P7,""))))</f>
        <v/>
      </c>
      <c r="CJ10" s="406" t="str">
        <f>IF(AND('業務時間表 Work timetable'!$E7&lt;CJ$5,CJ$5&lt;'業務時間表 Work timetable'!$F7),'業務時間表 Work timetable'!$D7,IF(AND('業務時間表 Work timetable'!$I7&lt;CJ$5,CJ$5&lt;'業務時間表 Work timetable'!$J7),'業務時間表 Work timetable'!$H7,IF(AND('業務時間表 Work timetable'!$M7&lt;CJ$5,CJ$5&lt;'業務時間表 Work timetable'!$N7),'業務時間表 Work timetable'!$L7,IF(AND('業務時間表 Work timetable'!$Q7&lt;CJ$5,CJ$5&lt;'業務時間表 Work timetable'!$R7),'業務時間表 Work timetable'!$P7,""))))</f>
        <v/>
      </c>
      <c r="CK10" s="396" t="str">
        <f>IF(AND('業務時間表 Work timetable'!$E7&lt;CK$5,CK$5&lt;'業務時間表 Work timetable'!$F7),'業務時間表 Work timetable'!$D7,IF(AND('業務時間表 Work timetable'!$I7&lt;CK$5,CK$5&lt;'業務時間表 Work timetable'!$J7),'業務時間表 Work timetable'!$H7,IF(AND('業務時間表 Work timetable'!$M7&lt;CK$5,CK$5&lt;'業務時間表 Work timetable'!$N7),'業務時間表 Work timetable'!$L7,IF(AND('業務時間表 Work timetable'!$Q7&lt;CK$5,CK$5&lt;'業務時間表 Work timetable'!$R7),'業務時間表 Work timetable'!$P7,""))))</f>
        <v/>
      </c>
      <c r="CL10" s="396" t="str">
        <f>IF(AND('業務時間表 Work timetable'!$E7&lt;CL$5,CL$5&lt;'業務時間表 Work timetable'!$F7),'業務時間表 Work timetable'!$D7,IF(AND('業務時間表 Work timetable'!$I7&lt;CL$5,CL$5&lt;'業務時間表 Work timetable'!$J7),'業務時間表 Work timetable'!$H7,IF(AND('業務時間表 Work timetable'!$M7&lt;CL$5,CL$5&lt;'業務時間表 Work timetable'!$N7),'業務時間表 Work timetable'!$L7,IF(AND('業務時間表 Work timetable'!$Q7&lt;CL$5,CL$5&lt;'業務時間表 Work timetable'!$R7),'業務時間表 Work timetable'!$P7,""))))</f>
        <v/>
      </c>
      <c r="CM10" s="396" t="str">
        <f>IF(AND('業務時間表 Work timetable'!$E7&lt;CM$5,CM$5&lt;'業務時間表 Work timetable'!$F7),'業務時間表 Work timetable'!$D7,IF(AND('業務時間表 Work timetable'!$I7&lt;CM$5,CM$5&lt;'業務時間表 Work timetable'!$J7),'業務時間表 Work timetable'!$H7,IF(AND('業務時間表 Work timetable'!$M7&lt;CM$5,CM$5&lt;'業務時間表 Work timetable'!$N7),'業務時間表 Work timetable'!$L7,IF(AND('業務時間表 Work timetable'!$Q7&lt;CM$5,CM$5&lt;'業務時間表 Work timetable'!$R7),'業務時間表 Work timetable'!$P7,""))))</f>
        <v/>
      </c>
      <c r="CN10" s="396" t="str">
        <f>IF(AND('業務時間表 Work timetable'!$E7&lt;CN$5,CN$5&lt;'業務時間表 Work timetable'!$F7),'業務時間表 Work timetable'!$D7,IF(AND('業務時間表 Work timetable'!$I7&lt;CN$5,CN$5&lt;'業務時間表 Work timetable'!$J7),'業務時間表 Work timetable'!$H7,IF(AND('業務時間表 Work timetable'!$M7&lt;CN$5,CN$5&lt;'業務時間表 Work timetable'!$N7),'業務時間表 Work timetable'!$L7,IF(AND('業務時間表 Work timetable'!$Q7&lt;CN$5,CN$5&lt;'業務時間表 Work timetable'!$R7),'業務時間表 Work timetable'!$P7,""))))</f>
        <v/>
      </c>
      <c r="CO10" s="402" t="str">
        <f>IF(AND('業務時間表 Work timetable'!$E7&lt;CO$5,CO$5&lt;'業務時間表 Work timetable'!$F7),'業務時間表 Work timetable'!$D7,IF(AND('業務時間表 Work timetable'!$I7&lt;CO$5,CO$5&lt;'業務時間表 Work timetable'!$J7),'業務時間表 Work timetable'!$H7,IF(AND('業務時間表 Work timetable'!$M7&lt;CO$5,CO$5&lt;'業務時間表 Work timetable'!$N7),'業務時間表 Work timetable'!$L7,IF(AND('業務時間表 Work timetable'!$Q7&lt;CO$5,CO$5&lt;'業務時間表 Work timetable'!$R7),'業務時間表 Work timetable'!$P7,""))))</f>
        <v/>
      </c>
      <c r="CP10" s="406" t="str">
        <f>IF(AND('業務時間表 Work timetable'!$E7&lt;CP$5,CP$5&lt;'業務時間表 Work timetable'!$F7),'業務時間表 Work timetable'!$D7,IF(AND('業務時間表 Work timetable'!$I7&lt;CP$5,CP$5&lt;'業務時間表 Work timetable'!$J7),'業務時間表 Work timetable'!$H7,IF(AND('業務時間表 Work timetable'!$M7&lt;CP$5,CP$5&lt;'業務時間表 Work timetable'!$N7),'業務時間表 Work timetable'!$L7,IF(AND('業務時間表 Work timetable'!$Q7&lt;CP$5,CP$5&lt;'業務時間表 Work timetable'!$R7),'業務時間表 Work timetable'!$P7,""))))</f>
        <v/>
      </c>
      <c r="CQ10" s="396" t="str">
        <f>IF(AND('業務時間表 Work timetable'!$E7&lt;CQ$5,CQ$5&lt;'業務時間表 Work timetable'!$F7),'業務時間表 Work timetable'!$D7,IF(AND('業務時間表 Work timetable'!$I7&lt;CQ$5,CQ$5&lt;'業務時間表 Work timetable'!$J7),'業務時間表 Work timetable'!$H7,IF(AND('業務時間表 Work timetable'!$M7&lt;CQ$5,CQ$5&lt;'業務時間表 Work timetable'!$N7),'業務時間表 Work timetable'!$L7,IF(AND('業務時間表 Work timetable'!$Q7&lt;CQ$5,CQ$5&lt;'業務時間表 Work timetable'!$R7),'業務時間表 Work timetable'!$P7,""))))</f>
        <v/>
      </c>
      <c r="CR10" s="396" t="str">
        <f>IF(AND('業務時間表 Work timetable'!$E7&lt;CR$5,CR$5&lt;'業務時間表 Work timetable'!$F7),'業務時間表 Work timetable'!$D7,IF(AND('業務時間表 Work timetable'!$I7&lt;CR$5,CR$5&lt;'業務時間表 Work timetable'!$J7),'業務時間表 Work timetable'!$H7,IF(AND('業務時間表 Work timetable'!$M7&lt;CR$5,CR$5&lt;'業務時間表 Work timetable'!$N7),'業務時間表 Work timetable'!$L7,IF(AND('業務時間表 Work timetable'!$Q7&lt;CR$5,CR$5&lt;'業務時間表 Work timetable'!$R7),'業務時間表 Work timetable'!$P7,""))))</f>
        <v/>
      </c>
      <c r="CS10" s="396" t="str">
        <f>IF(AND('業務時間表 Work timetable'!$E7&lt;CS$5,CS$5&lt;'業務時間表 Work timetable'!$F7),'業務時間表 Work timetable'!$D7,IF(AND('業務時間表 Work timetable'!$I7&lt;CS$5,CS$5&lt;'業務時間表 Work timetable'!$J7),'業務時間表 Work timetable'!$H7,IF(AND('業務時間表 Work timetable'!$M7&lt;CS$5,CS$5&lt;'業務時間表 Work timetable'!$N7),'業務時間表 Work timetable'!$L7,IF(AND('業務時間表 Work timetable'!$Q7&lt;CS$5,CS$5&lt;'業務時間表 Work timetable'!$R7),'業務時間表 Work timetable'!$P7,""))))</f>
        <v/>
      </c>
      <c r="CT10" s="396" t="str">
        <f>IF(AND('業務時間表 Work timetable'!$E7&lt;CT$5,CT$5&lt;'業務時間表 Work timetable'!$F7),'業務時間表 Work timetable'!$D7,IF(AND('業務時間表 Work timetable'!$I7&lt;CT$5,CT$5&lt;'業務時間表 Work timetable'!$J7),'業務時間表 Work timetable'!$H7,IF(AND('業務時間表 Work timetable'!$M7&lt;CT$5,CT$5&lt;'業務時間表 Work timetable'!$N7),'業務時間表 Work timetable'!$L7,IF(AND('業務時間表 Work timetable'!$Q7&lt;CT$5,CT$5&lt;'業務時間表 Work timetable'!$R7),'業務時間表 Work timetable'!$P7,""))))</f>
        <v/>
      </c>
      <c r="CU10" s="398" t="str">
        <f>IF(AND('業務時間表 Work timetable'!$E7&lt;CU$5,CU$5&lt;'業務時間表 Work timetable'!$F7),'業務時間表 Work timetable'!$D7,IF(AND('業務時間表 Work timetable'!$I7&lt;CU$5,CU$5&lt;'業務時間表 Work timetable'!$J7),'業務時間表 Work timetable'!$H7,IF(AND('業務時間表 Work timetable'!$M7&lt;CU$5,CU$5&lt;'業務時間表 Work timetable'!$N7),'業務時間表 Work timetable'!$L7,IF(AND('業務時間表 Work timetable'!$Q7&lt;CU$5,CU$5&lt;'業務時間表 Work timetable'!$R7),'業務時間表 Work timetable'!$P7,""))))</f>
        <v/>
      </c>
      <c r="CV10" s="404" t="str">
        <f>IF(AND('業務時間表 Work timetable'!$E7&lt;CV$5,CV$5&lt;'業務時間表 Work timetable'!$F7),'業務時間表 Work timetable'!$D7,IF(AND('業務時間表 Work timetable'!$I7&lt;CV$5,CV$5&lt;'業務時間表 Work timetable'!$J7),'業務時間表 Work timetable'!$H7,IF(AND('業務時間表 Work timetable'!$M7&lt;CV$5,CV$5&lt;'業務時間表 Work timetable'!$N7),'業務時間表 Work timetable'!$L7,IF(AND('業務時間表 Work timetable'!$Q7&lt;CV$5,CV$5&lt;'業務時間表 Work timetable'!$R7),'業務時間表 Work timetable'!$P7,""))))</f>
        <v/>
      </c>
      <c r="CW10" s="396" t="str">
        <f>IF(AND('業務時間表 Work timetable'!$E7&lt;CW$5,CW$5&lt;'業務時間表 Work timetable'!$F7),'業務時間表 Work timetable'!$D7,IF(AND('業務時間表 Work timetable'!$I7&lt;CW$5,CW$5&lt;'業務時間表 Work timetable'!$J7),'業務時間表 Work timetable'!$H7,IF(AND('業務時間表 Work timetable'!$M7&lt;CW$5,CW$5&lt;'業務時間表 Work timetable'!$N7),'業務時間表 Work timetable'!$L7,IF(AND('業務時間表 Work timetable'!$Q7&lt;CW$5,CW$5&lt;'業務時間表 Work timetable'!$R7),'業務時間表 Work timetable'!$P7,""))))</f>
        <v/>
      </c>
      <c r="CX10" s="396" t="str">
        <f>IF(AND('業務時間表 Work timetable'!$E7&lt;CX$5,CX$5&lt;'業務時間表 Work timetable'!$F7),'業務時間表 Work timetable'!$D7,IF(AND('業務時間表 Work timetable'!$I7&lt;CX$5,CX$5&lt;'業務時間表 Work timetable'!$J7),'業務時間表 Work timetable'!$H7,IF(AND('業務時間表 Work timetable'!$M7&lt;CX$5,CX$5&lt;'業務時間表 Work timetable'!$N7),'業務時間表 Work timetable'!$L7,IF(AND('業務時間表 Work timetable'!$Q7&lt;CX$5,CX$5&lt;'業務時間表 Work timetable'!$R7),'業務時間表 Work timetable'!$P7,""))))</f>
        <v/>
      </c>
      <c r="CY10" s="396" t="str">
        <f>IF(AND('業務時間表 Work timetable'!$E7&lt;CY$5,CY$5&lt;'業務時間表 Work timetable'!$F7),'業務時間表 Work timetable'!$D7,IF(AND('業務時間表 Work timetable'!$I7&lt;CY$5,CY$5&lt;'業務時間表 Work timetable'!$J7),'業務時間表 Work timetable'!$H7,IF(AND('業務時間表 Work timetable'!$M7&lt;CY$5,CY$5&lt;'業務時間表 Work timetable'!$N7),'業務時間表 Work timetable'!$L7,IF(AND('業務時間表 Work timetable'!$Q7&lt;CY$5,CY$5&lt;'業務時間表 Work timetable'!$R7),'業務時間表 Work timetable'!$P7,""))))</f>
        <v/>
      </c>
      <c r="CZ10" s="396" t="str">
        <f>IF(AND('業務時間表 Work timetable'!$E7&lt;CZ$5,CZ$5&lt;'業務時間表 Work timetable'!$F7),'業務時間表 Work timetable'!$D7,IF(AND('業務時間表 Work timetable'!$I7&lt;CZ$5,CZ$5&lt;'業務時間表 Work timetable'!$J7),'業務時間表 Work timetable'!$H7,IF(AND('業務時間表 Work timetable'!$M7&lt;CZ$5,CZ$5&lt;'業務時間表 Work timetable'!$N7),'業務時間表 Work timetable'!$L7,IF(AND('業務時間表 Work timetable'!$Q7&lt;CZ$5,CZ$5&lt;'業務時間表 Work timetable'!$R7),'業務時間表 Work timetable'!$P7,""))))</f>
        <v/>
      </c>
      <c r="DA10" s="398" t="str">
        <f>IF(AND('業務時間表 Work timetable'!$E7&lt;DA$5,DA$5&lt;'業務時間表 Work timetable'!$F7),'業務時間表 Work timetable'!$D7,IF(AND('業務時間表 Work timetable'!$I7&lt;DA$5,DA$5&lt;'業務時間表 Work timetable'!$J7),'業務時間表 Work timetable'!$H7,IF(AND('業務時間表 Work timetable'!$M7&lt;DA$5,DA$5&lt;'業務時間表 Work timetable'!$N7),'業務時間表 Work timetable'!$L7,IF(AND('業務時間表 Work timetable'!$Q7&lt;DA$5,DA$5&lt;'業務時間表 Work timetable'!$R7),'業務時間表 Work timetable'!$P7,""))))</f>
        <v/>
      </c>
      <c r="DB10" s="400" t="str">
        <f>IF(AND('業務時間表 Work timetable'!$E7&lt;DB$5,DB$5&lt;'業務時間表 Work timetable'!$F7),'業務時間表 Work timetable'!$D7,IF(AND('業務時間表 Work timetable'!$I7&lt;DB$5,DB$5&lt;'業務時間表 Work timetable'!$J7),'業務時間表 Work timetable'!$H7,IF(AND('業務時間表 Work timetable'!$M7&lt;DB$5,DB$5&lt;'業務時間表 Work timetable'!$N7),'業務時間表 Work timetable'!$L7,IF(AND('業務時間表 Work timetable'!$Q7&lt;DB$5,DB$5&lt;'業務時間表 Work timetable'!$R7),'業務時間表 Work timetable'!$P7,""))))</f>
        <v/>
      </c>
      <c r="DC10" s="396" t="str">
        <f>IF(AND('業務時間表 Work timetable'!$E7&lt;DC$5,DC$5&lt;'業務時間表 Work timetable'!$F7),'業務時間表 Work timetable'!$D7,IF(AND('業務時間表 Work timetable'!$I7&lt;DC$5,DC$5&lt;'業務時間表 Work timetable'!$J7),'業務時間表 Work timetable'!$H7,IF(AND('業務時間表 Work timetable'!$M7&lt;DC$5,DC$5&lt;'業務時間表 Work timetable'!$N7),'業務時間表 Work timetable'!$L7,IF(AND('業務時間表 Work timetable'!$Q7&lt;DC$5,DC$5&lt;'業務時間表 Work timetable'!$R7),'業務時間表 Work timetable'!$P7,""))))</f>
        <v/>
      </c>
      <c r="DD10" s="396" t="str">
        <f>IF(AND('業務時間表 Work timetable'!$E7&lt;DD$5,DD$5&lt;'業務時間表 Work timetable'!$F7),'業務時間表 Work timetable'!$D7,IF(AND('業務時間表 Work timetable'!$I7&lt;DD$5,DD$5&lt;'業務時間表 Work timetable'!$J7),'業務時間表 Work timetable'!$H7,IF(AND('業務時間表 Work timetable'!$M7&lt;DD$5,DD$5&lt;'業務時間表 Work timetable'!$N7),'業務時間表 Work timetable'!$L7,IF(AND('業務時間表 Work timetable'!$Q7&lt;DD$5,DD$5&lt;'業務時間表 Work timetable'!$R7),'業務時間表 Work timetable'!$P7,""))))</f>
        <v/>
      </c>
      <c r="DE10" s="396" t="str">
        <f>IF(AND('業務時間表 Work timetable'!$E7&lt;DE$5,DE$5&lt;'業務時間表 Work timetable'!$F7),'業務時間表 Work timetable'!$D7,IF(AND('業務時間表 Work timetable'!$I7&lt;DE$5,DE$5&lt;'業務時間表 Work timetable'!$J7),'業務時間表 Work timetable'!$H7,IF(AND('業務時間表 Work timetable'!$M7&lt;DE$5,DE$5&lt;'業務時間表 Work timetable'!$N7),'業務時間表 Work timetable'!$L7,IF(AND('業務時間表 Work timetable'!$Q7&lt;DE$5,DE$5&lt;'業務時間表 Work timetable'!$R7),'業務時間表 Work timetable'!$P7,""))))</f>
        <v/>
      </c>
      <c r="DF10" s="396" t="str">
        <f>IF(AND('業務時間表 Work timetable'!$E7&lt;DF$5,DF$5&lt;'業務時間表 Work timetable'!$F7),'業務時間表 Work timetable'!$D7,IF(AND('業務時間表 Work timetable'!$I7&lt;DF$5,DF$5&lt;'業務時間表 Work timetable'!$J7),'業務時間表 Work timetable'!$H7,IF(AND('業務時間表 Work timetable'!$M7&lt;DF$5,DF$5&lt;'業務時間表 Work timetable'!$N7),'業務時間表 Work timetable'!$L7,IF(AND('業務時間表 Work timetable'!$Q7&lt;DF$5,DF$5&lt;'業務時間表 Work timetable'!$R7),'業務時間表 Work timetable'!$P7,""))))</f>
        <v/>
      </c>
      <c r="DG10" s="398" t="str">
        <f>IF(AND('業務時間表 Work timetable'!$E7&lt;DG$5,DG$5&lt;'業務時間表 Work timetable'!$F7),'業務時間表 Work timetable'!$D7,IF(AND('業務時間表 Work timetable'!$I7&lt;DG$5,DG$5&lt;'業務時間表 Work timetable'!$J7),'業務時間表 Work timetable'!$H7,IF(AND('業務時間表 Work timetable'!$M7&lt;DG$5,DG$5&lt;'業務時間表 Work timetable'!$N7),'業務時間表 Work timetable'!$L7,IF(AND('業務時間表 Work timetable'!$Q7&lt;DG$5,DG$5&lt;'業務時間表 Work timetable'!$R7),'業務時間表 Work timetable'!$P7,""))))</f>
        <v/>
      </c>
      <c r="DH10" s="404" t="str">
        <f>IF(AND('業務時間表 Work timetable'!$E7&lt;DH$5,DH$5&lt;'業務時間表 Work timetable'!$F7),'業務時間表 Work timetable'!$D7,IF(AND('業務時間表 Work timetable'!$I7&lt;DH$5,DH$5&lt;'業務時間表 Work timetable'!$J7),'業務時間表 Work timetable'!$H7,IF(AND('業務時間表 Work timetable'!$M7&lt;DH$5,DH$5&lt;'業務時間表 Work timetable'!$N7),'業務時間表 Work timetable'!$L7,IF(AND('業務時間表 Work timetable'!$Q7&lt;DH$5,DH$5&lt;'業務時間表 Work timetable'!$R7),'業務時間表 Work timetable'!$P7,""))))</f>
        <v/>
      </c>
      <c r="DI10" s="396" t="str">
        <f>IF(AND('業務時間表 Work timetable'!$E7&lt;DI$5,DI$5&lt;'業務時間表 Work timetable'!$F7),'業務時間表 Work timetable'!$D7,IF(AND('業務時間表 Work timetable'!$I7&lt;DI$5,DI$5&lt;'業務時間表 Work timetable'!$J7),'業務時間表 Work timetable'!$H7,IF(AND('業務時間表 Work timetable'!$M7&lt;DI$5,DI$5&lt;'業務時間表 Work timetable'!$N7),'業務時間表 Work timetable'!$L7,IF(AND('業務時間表 Work timetable'!$Q7&lt;DI$5,DI$5&lt;'業務時間表 Work timetable'!$R7),'業務時間表 Work timetable'!$P7,""))))</f>
        <v/>
      </c>
      <c r="DJ10" s="396" t="str">
        <f>IF(AND('業務時間表 Work timetable'!$E7&lt;DJ$5,DJ$5&lt;'業務時間表 Work timetable'!$F7),'業務時間表 Work timetable'!$D7,IF(AND('業務時間表 Work timetable'!$I7&lt;DJ$5,DJ$5&lt;'業務時間表 Work timetable'!$J7),'業務時間表 Work timetable'!$H7,IF(AND('業務時間表 Work timetable'!$M7&lt;DJ$5,DJ$5&lt;'業務時間表 Work timetable'!$N7),'業務時間表 Work timetable'!$L7,IF(AND('業務時間表 Work timetable'!$Q7&lt;DJ$5,DJ$5&lt;'業務時間表 Work timetable'!$R7),'業務時間表 Work timetable'!$P7,""))))</f>
        <v/>
      </c>
      <c r="DK10" s="396" t="str">
        <f>IF(AND('業務時間表 Work timetable'!$E7&lt;DK$5,DK$5&lt;'業務時間表 Work timetable'!$F7),'業務時間表 Work timetable'!$D7,IF(AND('業務時間表 Work timetable'!$I7&lt;DK$5,DK$5&lt;'業務時間表 Work timetable'!$J7),'業務時間表 Work timetable'!$H7,IF(AND('業務時間表 Work timetable'!$M7&lt;DK$5,DK$5&lt;'業務時間表 Work timetable'!$N7),'業務時間表 Work timetable'!$L7,IF(AND('業務時間表 Work timetable'!$Q7&lt;DK$5,DK$5&lt;'業務時間表 Work timetable'!$R7),'業務時間表 Work timetable'!$P7,""))))</f>
        <v/>
      </c>
      <c r="DL10" s="396" t="str">
        <f>IF(AND('業務時間表 Work timetable'!$E7&lt;DL$5,DL$5&lt;'業務時間表 Work timetable'!$F7),'業務時間表 Work timetable'!$D7,IF(AND('業務時間表 Work timetable'!$I7&lt;DL$5,DL$5&lt;'業務時間表 Work timetable'!$J7),'業務時間表 Work timetable'!$H7,IF(AND('業務時間表 Work timetable'!$M7&lt;DL$5,DL$5&lt;'業務時間表 Work timetable'!$N7),'業務時間表 Work timetable'!$L7,IF(AND('業務時間表 Work timetable'!$Q7&lt;DL$5,DL$5&lt;'業務時間表 Work timetable'!$R7),'業務時間表 Work timetable'!$P7,""))))</f>
        <v/>
      </c>
      <c r="DM10" s="402" t="str">
        <f>IF(AND('業務時間表 Work timetable'!$E7&lt;DM$5,DM$5&lt;'業務時間表 Work timetable'!$F7),'業務時間表 Work timetable'!$D7,IF(AND('業務時間表 Work timetable'!$I7&lt;DM$5,DM$5&lt;'業務時間表 Work timetable'!$J7),'業務時間表 Work timetable'!$H7,IF(AND('業務時間表 Work timetable'!$M7&lt;DM$5,DM$5&lt;'業務時間表 Work timetable'!$N7),'業務時間表 Work timetable'!$L7,IF(AND('業務時間表 Work timetable'!$Q7&lt;DM$5,DM$5&lt;'業務時間表 Work timetable'!$R7),'業務時間表 Work timetable'!$P7,""))))</f>
        <v/>
      </c>
      <c r="DN10" s="406" t="str">
        <f>IF(AND('業務時間表 Work timetable'!$E7&lt;DN$5,DN$5&lt;'業務時間表 Work timetable'!$F7),'業務時間表 Work timetable'!$D7,IF(AND('業務時間表 Work timetable'!$I7&lt;DN$5,DN$5&lt;'業務時間表 Work timetable'!$J7),'業務時間表 Work timetable'!$H7,IF(AND('業務時間表 Work timetable'!$M7&lt;DN$5,DN$5&lt;'業務時間表 Work timetable'!$N7),'業務時間表 Work timetable'!$L7,IF(AND('業務時間表 Work timetable'!$Q7&lt;DN$5,DN$5&lt;'業務時間表 Work timetable'!$R7),'業務時間表 Work timetable'!$P7,""))))</f>
        <v/>
      </c>
      <c r="DO10" s="396" t="str">
        <f>IF(AND('業務時間表 Work timetable'!$E7&lt;DO$5,DO$5&lt;'業務時間表 Work timetable'!$F7),'業務時間表 Work timetable'!$D7,IF(AND('業務時間表 Work timetable'!$I7&lt;DO$5,DO$5&lt;'業務時間表 Work timetable'!$J7),'業務時間表 Work timetable'!$H7,IF(AND('業務時間表 Work timetable'!$M7&lt;DO$5,DO$5&lt;'業務時間表 Work timetable'!$N7),'業務時間表 Work timetable'!$L7,IF(AND('業務時間表 Work timetable'!$Q7&lt;DO$5,DO$5&lt;'業務時間表 Work timetable'!$R7),'業務時間表 Work timetable'!$P7,""))))</f>
        <v/>
      </c>
      <c r="DP10" s="396" t="str">
        <f>IF(AND('業務時間表 Work timetable'!$E7&lt;DP$5,DP$5&lt;'業務時間表 Work timetable'!$F7),'業務時間表 Work timetable'!$D7,IF(AND('業務時間表 Work timetable'!$I7&lt;DP$5,DP$5&lt;'業務時間表 Work timetable'!$J7),'業務時間表 Work timetable'!$H7,IF(AND('業務時間表 Work timetable'!$M7&lt;DP$5,DP$5&lt;'業務時間表 Work timetable'!$N7),'業務時間表 Work timetable'!$L7,IF(AND('業務時間表 Work timetable'!$Q7&lt;DP$5,DP$5&lt;'業務時間表 Work timetable'!$R7),'業務時間表 Work timetable'!$P7,""))))</f>
        <v/>
      </c>
      <c r="DQ10" s="396" t="str">
        <f>IF(AND('業務時間表 Work timetable'!$E7&lt;DQ$5,DQ$5&lt;'業務時間表 Work timetable'!$F7),'業務時間表 Work timetable'!$D7,IF(AND('業務時間表 Work timetable'!$I7&lt;DQ$5,DQ$5&lt;'業務時間表 Work timetable'!$J7),'業務時間表 Work timetable'!$H7,IF(AND('業務時間表 Work timetable'!$M7&lt;DQ$5,DQ$5&lt;'業務時間表 Work timetable'!$N7),'業務時間表 Work timetable'!$L7,IF(AND('業務時間表 Work timetable'!$Q7&lt;DQ$5,DQ$5&lt;'業務時間表 Work timetable'!$R7),'業務時間表 Work timetable'!$P7,""))))</f>
        <v/>
      </c>
      <c r="DR10" s="396" t="str">
        <f>IF(AND('業務時間表 Work timetable'!$E7&lt;DR$5,DR$5&lt;'業務時間表 Work timetable'!$F7),'業務時間表 Work timetable'!$D7,IF(AND('業務時間表 Work timetable'!$I7&lt;DR$5,DR$5&lt;'業務時間表 Work timetable'!$J7),'業務時間表 Work timetable'!$H7,IF(AND('業務時間表 Work timetable'!$M7&lt;DR$5,DR$5&lt;'業務時間表 Work timetable'!$N7),'業務時間表 Work timetable'!$L7,IF(AND('業務時間表 Work timetable'!$Q7&lt;DR$5,DR$5&lt;'業務時間表 Work timetable'!$R7),'業務時間表 Work timetable'!$P7,""))))</f>
        <v/>
      </c>
      <c r="DS10" s="376" t="str">
        <f>IF(AND('業務時間表 Work timetable'!$E7&lt;DS$5,DS$5&lt;'業務時間表 Work timetable'!$F7),'業務時間表 Work timetable'!$D7,IF(AND('業務時間表 Work timetable'!$I7&lt;DS$5,DS$5&lt;'業務時間表 Work timetable'!$J7),'業務時間表 Work timetable'!$H7,IF(AND('業務時間表 Work timetable'!$M7&lt;DS$5,DS$5&lt;'業務時間表 Work timetable'!$N7),'業務時間表 Work timetable'!$L7,IF(AND('業務時間表 Work timetable'!$Q7&lt;DS$5,DS$5&lt;'業務時間表 Work timetable'!$R7),'業務時間表 Work timetable'!$P7,""))))</f>
        <v/>
      </c>
      <c r="DT10" s="406" t="str">
        <f>IF(AND('業務時間表 Work timetable'!$E7&lt;DT$5,DT$5&lt;'業務時間表 Work timetable'!$F7),'業務時間表 Work timetable'!$D7,IF(AND('業務時間表 Work timetable'!$I7&lt;DT$5,DT$5&lt;'業務時間表 Work timetable'!$J7),'業務時間表 Work timetable'!$H7,IF(AND('業務時間表 Work timetable'!$M7&lt;DT$5,DT$5&lt;'業務時間表 Work timetable'!$N7),'業務時間表 Work timetable'!$L7,IF(AND('業務時間表 Work timetable'!$Q7&lt;DT$5,DT$5&lt;'業務時間表 Work timetable'!$R7),'業務時間表 Work timetable'!$P7,""))))</f>
        <v/>
      </c>
      <c r="DU10" s="396" t="str">
        <f>IF(AND('業務時間表 Work timetable'!$E7&lt;DU$5,DU$5&lt;'業務時間表 Work timetable'!$F7),'業務時間表 Work timetable'!$D7,IF(AND('業務時間表 Work timetable'!$I7&lt;DU$5,DU$5&lt;'業務時間表 Work timetable'!$J7),'業務時間表 Work timetable'!$H7,IF(AND('業務時間表 Work timetable'!$M7&lt;DU$5,DU$5&lt;'業務時間表 Work timetable'!$N7),'業務時間表 Work timetable'!$L7,IF(AND('業務時間表 Work timetable'!$Q7&lt;DU$5,DU$5&lt;'業務時間表 Work timetable'!$R7),'業務時間表 Work timetable'!$P7,""))))</f>
        <v/>
      </c>
      <c r="DV10" s="396" t="str">
        <f>IF(AND('業務時間表 Work timetable'!$E7&lt;DV$5,DV$5&lt;'業務時間表 Work timetable'!$F7),'業務時間表 Work timetable'!$D7,IF(AND('業務時間表 Work timetable'!$I7&lt;DV$5,DV$5&lt;'業務時間表 Work timetable'!$J7),'業務時間表 Work timetable'!$H7,IF(AND('業務時間表 Work timetable'!$M7&lt;DV$5,DV$5&lt;'業務時間表 Work timetable'!$N7),'業務時間表 Work timetable'!$L7,IF(AND('業務時間表 Work timetable'!$Q7&lt;DV$5,DV$5&lt;'業務時間表 Work timetable'!$R7),'業務時間表 Work timetable'!$P7,""))))</f>
        <v/>
      </c>
      <c r="DW10" s="396" t="str">
        <f>IF(AND('業務時間表 Work timetable'!$E7&lt;DW$5,DW$5&lt;'業務時間表 Work timetable'!$F7),'業務時間表 Work timetable'!$D7,IF(AND('業務時間表 Work timetable'!$I7&lt;DW$5,DW$5&lt;'業務時間表 Work timetable'!$J7),'業務時間表 Work timetable'!$H7,IF(AND('業務時間表 Work timetable'!$M7&lt;DW$5,DW$5&lt;'業務時間表 Work timetable'!$N7),'業務時間表 Work timetable'!$L7,IF(AND('業務時間表 Work timetable'!$Q7&lt;DW$5,DW$5&lt;'業務時間表 Work timetable'!$R7),'業務時間表 Work timetable'!$P7,""))))</f>
        <v/>
      </c>
      <c r="DX10" s="396" t="str">
        <f>IF(AND('業務時間表 Work timetable'!$E7&lt;DX$5,DX$5&lt;'業務時間表 Work timetable'!$F7),'業務時間表 Work timetable'!$D7,IF(AND('業務時間表 Work timetable'!$I7&lt;DX$5,DX$5&lt;'業務時間表 Work timetable'!$J7),'業務時間表 Work timetable'!$H7,IF(AND('業務時間表 Work timetable'!$M7&lt;DX$5,DX$5&lt;'業務時間表 Work timetable'!$N7),'業務時間表 Work timetable'!$L7,IF(AND('業務時間表 Work timetable'!$Q7&lt;DX$5,DX$5&lt;'業務時間表 Work timetable'!$R7),'業務時間表 Work timetable'!$P7,""))))</f>
        <v/>
      </c>
      <c r="DY10" s="398" t="str">
        <f>IF(AND('業務時間表 Work timetable'!$E7&lt;DY$5,DY$5&lt;'業務時間表 Work timetable'!$F7),'業務時間表 Work timetable'!$D7,IF(AND('業務時間表 Work timetable'!$I7&lt;DY$5,DY$5&lt;'業務時間表 Work timetable'!$J7),'業務時間表 Work timetable'!$H7,IF(AND('業務時間表 Work timetable'!$M7&lt;DY$5,DY$5&lt;'業務時間表 Work timetable'!$N7),'業務時間表 Work timetable'!$L7,IF(AND('業務時間表 Work timetable'!$Q7&lt;DY$5,DY$5&lt;'業務時間表 Work timetable'!$R7),'業務時間表 Work timetable'!$P7,""))))</f>
        <v/>
      </c>
      <c r="DZ10" s="400" t="str">
        <f>IF(AND('業務時間表 Work timetable'!$E7&lt;DZ$5,DZ$5&lt;'業務時間表 Work timetable'!$F7),'業務時間表 Work timetable'!$D7,IF(AND('業務時間表 Work timetable'!$I7&lt;DZ$5,DZ$5&lt;'業務時間表 Work timetable'!$J7),'業務時間表 Work timetable'!$H7,IF(AND('業務時間表 Work timetable'!$M7&lt;DZ$5,DZ$5&lt;'業務時間表 Work timetable'!$N7),'業務時間表 Work timetable'!$L7,IF(AND('業務時間表 Work timetable'!$Q7&lt;DZ$5,DZ$5&lt;'業務時間表 Work timetable'!$R7),'業務時間表 Work timetable'!$P7,""))))</f>
        <v/>
      </c>
      <c r="EA10" s="396" t="str">
        <f>IF(AND('業務時間表 Work timetable'!$E7&lt;EA$5,EA$5&lt;'業務時間表 Work timetable'!$F7),'業務時間表 Work timetable'!$D7,IF(AND('業務時間表 Work timetable'!$I7&lt;EA$5,EA$5&lt;'業務時間表 Work timetable'!$J7),'業務時間表 Work timetable'!$H7,IF(AND('業務時間表 Work timetable'!$M7&lt;EA$5,EA$5&lt;'業務時間表 Work timetable'!$N7),'業務時間表 Work timetable'!$L7,IF(AND('業務時間表 Work timetable'!$Q7&lt;EA$5,EA$5&lt;'業務時間表 Work timetable'!$R7),'業務時間表 Work timetable'!$P7,""))))</f>
        <v/>
      </c>
      <c r="EB10" s="396" t="str">
        <f>IF(AND('業務時間表 Work timetable'!$E7&lt;EB$5,EB$5&lt;'業務時間表 Work timetable'!$F7),'業務時間表 Work timetable'!$D7,IF(AND('業務時間表 Work timetable'!$I7&lt;EB$5,EB$5&lt;'業務時間表 Work timetable'!$J7),'業務時間表 Work timetable'!$H7,IF(AND('業務時間表 Work timetable'!$M7&lt;EB$5,EB$5&lt;'業務時間表 Work timetable'!$N7),'業務時間表 Work timetable'!$L7,IF(AND('業務時間表 Work timetable'!$Q7&lt;EB$5,EB$5&lt;'業務時間表 Work timetable'!$R7),'業務時間表 Work timetable'!$P7,""))))</f>
        <v/>
      </c>
      <c r="EC10" s="396" t="str">
        <f>IF(AND('業務時間表 Work timetable'!$E7&lt;EC$5,EC$5&lt;'業務時間表 Work timetable'!$F7),'業務時間表 Work timetable'!$D7,IF(AND('業務時間表 Work timetable'!$I7&lt;EC$5,EC$5&lt;'業務時間表 Work timetable'!$J7),'業務時間表 Work timetable'!$H7,IF(AND('業務時間表 Work timetable'!$M7&lt;EC$5,EC$5&lt;'業務時間表 Work timetable'!$N7),'業務時間表 Work timetable'!$L7,IF(AND('業務時間表 Work timetable'!$Q7&lt;EC$5,EC$5&lt;'業務時間表 Work timetable'!$R7),'業務時間表 Work timetable'!$P7,""))))</f>
        <v/>
      </c>
      <c r="ED10" s="396" t="str">
        <f>IF(AND('業務時間表 Work timetable'!$E7&lt;ED$5,ED$5&lt;'業務時間表 Work timetable'!$F7),'業務時間表 Work timetable'!$D7,IF(AND('業務時間表 Work timetable'!$I7&lt;ED$5,ED$5&lt;'業務時間表 Work timetable'!$J7),'業務時間表 Work timetable'!$H7,IF(AND('業務時間表 Work timetable'!$M7&lt;ED$5,ED$5&lt;'業務時間表 Work timetable'!$N7),'業務時間表 Work timetable'!$L7,IF(AND('業務時間表 Work timetable'!$Q7&lt;ED$5,ED$5&lt;'業務時間表 Work timetable'!$R7),'業務時間表 Work timetable'!$P7,""))))</f>
        <v/>
      </c>
      <c r="EE10" s="398" t="str">
        <f>IF(AND('業務時間表 Work timetable'!$E7&lt;EE$5,EE$5&lt;'業務時間表 Work timetable'!$F7),'業務時間表 Work timetable'!$D7,IF(AND('業務時間表 Work timetable'!$I7&lt;EE$5,EE$5&lt;'業務時間表 Work timetable'!$J7),'業務時間表 Work timetable'!$H7,IF(AND('業務時間表 Work timetable'!$M7&lt;EE$5,EE$5&lt;'業務時間表 Work timetable'!$N7),'業務時間表 Work timetable'!$L7,IF(AND('業務時間表 Work timetable'!$Q7&lt;EE$5,EE$5&lt;'業務時間表 Work timetable'!$R7),'業務時間表 Work timetable'!$P7,""))))</f>
        <v/>
      </c>
      <c r="EF10" s="404" t="str">
        <f>IF(AND('業務時間表 Work timetable'!$E7&lt;EF$5,EF$5&lt;'業務時間表 Work timetable'!$F7),'業務時間表 Work timetable'!$D7,IF(AND('業務時間表 Work timetable'!$I7&lt;EF$5,EF$5&lt;'業務時間表 Work timetable'!$J7),'業務時間表 Work timetable'!$H7,IF(AND('業務時間表 Work timetable'!$M7&lt;EF$5,EF$5&lt;'業務時間表 Work timetable'!$N7),'業務時間表 Work timetable'!$L7,IF(AND('業務時間表 Work timetable'!$Q7&lt;EF$5,EF$5&lt;'業務時間表 Work timetable'!$R7),'業務時間表 Work timetable'!$P7,""))))</f>
        <v/>
      </c>
      <c r="EG10" s="396" t="str">
        <f>IF(AND('業務時間表 Work timetable'!$E7&lt;EG$5,EG$5&lt;'業務時間表 Work timetable'!$F7),'業務時間表 Work timetable'!$D7,IF(AND('業務時間表 Work timetable'!$I7&lt;EG$5,EG$5&lt;'業務時間表 Work timetable'!$J7),'業務時間表 Work timetable'!$H7,IF(AND('業務時間表 Work timetable'!$M7&lt;EG$5,EG$5&lt;'業務時間表 Work timetable'!$N7),'業務時間表 Work timetable'!$L7,IF(AND('業務時間表 Work timetable'!$Q7&lt;EG$5,EG$5&lt;'業務時間表 Work timetable'!$R7),'業務時間表 Work timetable'!$P7,""))))</f>
        <v/>
      </c>
      <c r="EH10" s="396" t="str">
        <f>IF(AND('業務時間表 Work timetable'!$E7&lt;EH$5,EH$5&lt;'業務時間表 Work timetable'!$F7),'業務時間表 Work timetable'!$D7,IF(AND('業務時間表 Work timetable'!$I7&lt;EH$5,EH$5&lt;'業務時間表 Work timetable'!$J7),'業務時間表 Work timetable'!$H7,IF(AND('業務時間表 Work timetable'!$M7&lt;EH$5,EH$5&lt;'業務時間表 Work timetable'!$N7),'業務時間表 Work timetable'!$L7,IF(AND('業務時間表 Work timetable'!$Q7&lt;EH$5,EH$5&lt;'業務時間表 Work timetable'!$R7),'業務時間表 Work timetable'!$P7,""))))</f>
        <v/>
      </c>
      <c r="EI10" s="396" t="str">
        <f>IF(AND('業務時間表 Work timetable'!$E7&lt;EI$5,EI$5&lt;'業務時間表 Work timetable'!$F7),'業務時間表 Work timetable'!$D7,IF(AND('業務時間表 Work timetable'!$I7&lt;EI$5,EI$5&lt;'業務時間表 Work timetable'!$J7),'業務時間表 Work timetable'!$H7,IF(AND('業務時間表 Work timetable'!$M7&lt;EI$5,EI$5&lt;'業務時間表 Work timetable'!$N7),'業務時間表 Work timetable'!$L7,IF(AND('業務時間表 Work timetable'!$Q7&lt;EI$5,EI$5&lt;'業務時間表 Work timetable'!$R7),'業務時間表 Work timetable'!$P7,""))))</f>
        <v/>
      </c>
      <c r="EJ10" s="396" t="str">
        <f>IF(AND('業務時間表 Work timetable'!$E7&lt;EJ$5,EJ$5&lt;'業務時間表 Work timetable'!$F7),'業務時間表 Work timetable'!$D7,IF(AND('業務時間表 Work timetable'!$I7&lt;EJ$5,EJ$5&lt;'業務時間表 Work timetable'!$J7),'業務時間表 Work timetable'!$H7,IF(AND('業務時間表 Work timetable'!$M7&lt;EJ$5,EJ$5&lt;'業務時間表 Work timetable'!$N7),'業務時間表 Work timetable'!$L7,IF(AND('業務時間表 Work timetable'!$Q7&lt;EJ$5,EJ$5&lt;'業務時間表 Work timetable'!$R7),'業務時間表 Work timetable'!$P7,""))))</f>
        <v/>
      </c>
      <c r="EK10" s="402" t="str">
        <f>IF(AND('業務時間表 Work timetable'!$E7&lt;EK$5,EK$5&lt;'業務時間表 Work timetable'!$F7),'業務時間表 Work timetable'!$D7,IF(AND('業務時間表 Work timetable'!$I7&lt;EK$5,EK$5&lt;'業務時間表 Work timetable'!$J7),'業務時間表 Work timetable'!$H7,IF(AND('業務時間表 Work timetable'!$M7&lt;EK$5,EK$5&lt;'業務時間表 Work timetable'!$N7),'業務時間表 Work timetable'!$L7,IF(AND('業務時間表 Work timetable'!$Q7&lt;EK$5,EK$5&lt;'業務時間表 Work timetable'!$R7),'業務時間表 Work timetable'!$P7,""))))</f>
        <v/>
      </c>
      <c r="EL10" s="406" t="str">
        <f>IF(AND('業務時間表 Work timetable'!$E7&lt;EL$5,EL$5&lt;'業務時間表 Work timetable'!$F7),'業務時間表 Work timetable'!$D7,IF(AND('業務時間表 Work timetable'!$I7&lt;EL$5,EL$5&lt;'業務時間表 Work timetable'!$J7),'業務時間表 Work timetable'!$H7,IF(AND('業務時間表 Work timetable'!$M7&lt;EL$5,EL$5&lt;'業務時間表 Work timetable'!$N7),'業務時間表 Work timetable'!$L7,IF(AND('業務時間表 Work timetable'!$Q7&lt;EL$5,EL$5&lt;'業務時間表 Work timetable'!$R7),'業務時間表 Work timetable'!$P7,""))))</f>
        <v/>
      </c>
      <c r="EM10" s="396" t="str">
        <f>IF(AND('業務時間表 Work timetable'!$E7&lt;EM$5,EM$5&lt;'業務時間表 Work timetable'!$F7),'業務時間表 Work timetable'!$D7,IF(AND('業務時間表 Work timetable'!$I7&lt;EM$5,EM$5&lt;'業務時間表 Work timetable'!$J7),'業務時間表 Work timetable'!$H7,IF(AND('業務時間表 Work timetable'!$M7&lt;EM$5,EM$5&lt;'業務時間表 Work timetable'!$N7),'業務時間表 Work timetable'!$L7,IF(AND('業務時間表 Work timetable'!$Q7&lt;EM$5,EM$5&lt;'業務時間表 Work timetable'!$R7),'業務時間表 Work timetable'!$P7,""))))</f>
        <v/>
      </c>
      <c r="EN10" s="396" t="str">
        <f>IF(AND('業務時間表 Work timetable'!$E7&lt;EN$5,EN$5&lt;'業務時間表 Work timetable'!$F7),'業務時間表 Work timetable'!$D7,IF(AND('業務時間表 Work timetable'!$I7&lt;EN$5,EN$5&lt;'業務時間表 Work timetable'!$J7),'業務時間表 Work timetable'!$H7,IF(AND('業務時間表 Work timetable'!$M7&lt;EN$5,EN$5&lt;'業務時間表 Work timetable'!$N7),'業務時間表 Work timetable'!$L7,IF(AND('業務時間表 Work timetable'!$Q7&lt;EN$5,EN$5&lt;'業務時間表 Work timetable'!$R7),'業務時間表 Work timetable'!$P7,""))))</f>
        <v/>
      </c>
      <c r="EO10" s="396" t="str">
        <f>IF(AND('業務時間表 Work timetable'!$E7&lt;EO$5,EO$5&lt;'業務時間表 Work timetable'!$F7),'業務時間表 Work timetable'!$D7,IF(AND('業務時間表 Work timetable'!$I7&lt;EO$5,EO$5&lt;'業務時間表 Work timetable'!$J7),'業務時間表 Work timetable'!$H7,IF(AND('業務時間表 Work timetable'!$M7&lt;EO$5,EO$5&lt;'業務時間表 Work timetable'!$N7),'業務時間表 Work timetable'!$L7,IF(AND('業務時間表 Work timetable'!$Q7&lt;EO$5,EO$5&lt;'業務時間表 Work timetable'!$R7),'業務時間表 Work timetable'!$P7,""))))</f>
        <v/>
      </c>
      <c r="EP10" s="396" t="str">
        <f>IF(AND('業務時間表 Work timetable'!$E7&lt;EP$5,EP$5&lt;'業務時間表 Work timetable'!$F7),'業務時間表 Work timetable'!$D7,IF(AND('業務時間表 Work timetable'!$I7&lt;EP$5,EP$5&lt;'業務時間表 Work timetable'!$J7),'業務時間表 Work timetable'!$H7,IF(AND('業務時間表 Work timetable'!$M7&lt;EP$5,EP$5&lt;'業務時間表 Work timetable'!$N7),'業務時間表 Work timetable'!$L7,IF(AND('業務時間表 Work timetable'!$Q7&lt;EP$5,EP$5&lt;'業務時間表 Work timetable'!$R7),'業務時間表 Work timetable'!$P7,""))))</f>
        <v/>
      </c>
      <c r="EQ10" s="376" t="str">
        <f>IF(AND('業務時間表 Work timetable'!$E7&lt;EQ$5,EQ$5&lt;'業務時間表 Work timetable'!$F7),'業務時間表 Work timetable'!$D7,IF(AND('業務時間表 Work timetable'!$I7&lt;EQ$5,EQ$5&lt;'業務時間表 Work timetable'!$J7),'業務時間表 Work timetable'!$H7,IF(AND('業務時間表 Work timetable'!$M7&lt;EQ$5,EQ$5&lt;'業務時間表 Work timetable'!$N7),'業務時間表 Work timetable'!$L7,IF(AND('業務時間表 Work timetable'!$Q7&lt;EQ$5,EQ$5&lt;'業務時間表 Work timetable'!$R7),'業務時間表 Work timetable'!$P7,""))))</f>
        <v/>
      </c>
      <c r="ER10" s="406" t="str">
        <f>IF(AND('業務時間表 Work timetable'!$E7&lt;ER$5,ER$5&lt;'業務時間表 Work timetable'!$F7),'業務時間表 Work timetable'!$D7,IF(AND('業務時間表 Work timetable'!$I7&lt;ER$5,ER$5&lt;'業務時間表 Work timetable'!$J7),'業務時間表 Work timetable'!$H7,IF(AND('業務時間表 Work timetable'!$M7&lt;ER$5,ER$5&lt;'業務時間表 Work timetable'!$N7),'業務時間表 Work timetable'!$L7,IF(AND('業務時間表 Work timetable'!$Q7&lt;ER$5,ER$5&lt;'業務時間表 Work timetable'!$R7),'業務時間表 Work timetable'!$P7,""))))</f>
        <v/>
      </c>
      <c r="ES10" s="396" t="str">
        <f>IF(AND('業務時間表 Work timetable'!$E7&lt;ES$5,ES$5&lt;'業務時間表 Work timetable'!$F7),'業務時間表 Work timetable'!$D7,IF(AND('業務時間表 Work timetable'!$I7&lt;ES$5,ES$5&lt;'業務時間表 Work timetable'!$J7),'業務時間表 Work timetable'!$H7,IF(AND('業務時間表 Work timetable'!$M7&lt;ES$5,ES$5&lt;'業務時間表 Work timetable'!$N7),'業務時間表 Work timetable'!$L7,IF(AND('業務時間表 Work timetable'!$Q7&lt;ES$5,ES$5&lt;'業務時間表 Work timetable'!$R7),'業務時間表 Work timetable'!$P7,""))))</f>
        <v/>
      </c>
      <c r="ET10" s="396" t="str">
        <f>IF(AND('業務時間表 Work timetable'!$E7&lt;ET$5,ET$5&lt;'業務時間表 Work timetable'!$F7),'業務時間表 Work timetable'!$D7,IF(AND('業務時間表 Work timetable'!$I7&lt;ET$5,ET$5&lt;'業務時間表 Work timetable'!$J7),'業務時間表 Work timetable'!$H7,IF(AND('業務時間表 Work timetable'!$M7&lt;ET$5,ET$5&lt;'業務時間表 Work timetable'!$N7),'業務時間表 Work timetable'!$L7,IF(AND('業務時間表 Work timetable'!$Q7&lt;ET$5,ET$5&lt;'業務時間表 Work timetable'!$R7),'業務時間表 Work timetable'!$P7,""))))</f>
        <v/>
      </c>
      <c r="EU10" s="396" t="str">
        <f>IF(AND('業務時間表 Work timetable'!$E7&lt;EU$5,EU$5&lt;'業務時間表 Work timetable'!$F7),'業務時間表 Work timetable'!$D7,IF(AND('業務時間表 Work timetable'!$I7&lt;EU$5,EU$5&lt;'業務時間表 Work timetable'!$J7),'業務時間表 Work timetable'!$H7,IF(AND('業務時間表 Work timetable'!$M7&lt;EU$5,EU$5&lt;'業務時間表 Work timetable'!$N7),'業務時間表 Work timetable'!$L7,IF(AND('業務時間表 Work timetable'!$Q7&lt;EU$5,EU$5&lt;'業務時間表 Work timetable'!$R7),'業務時間表 Work timetable'!$P7,""))))</f>
        <v/>
      </c>
      <c r="EV10" s="396" t="str">
        <f>IF(AND('業務時間表 Work timetable'!$E7&lt;EV$5,EV$5&lt;'業務時間表 Work timetable'!$F7),'業務時間表 Work timetable'!$D7,IF(AND('業務時間表 Work timetable'!$I7&lt;EV$5,EV$5&lt;'業務時間表 Work timetable'!$J7),'業務時間表 Work timetable'!$H7,IF(AND('業務時間表 Work timetable'!$M7&lt;EV$5,EV$5&lt;'業務時間表 Work timetable'!$N7),'業務時間表 Work timetable'!$L7,IF(AND('業務時間表 Work timetable'!$Q7&lt;EV$5,EV$5&lt;'業務時間表 Work timetable'!$R7),'業務時間表 Work timetable'!$P7,""))))</f>
        <v/>
      </c>
      <c r="EW10" s="398" t="str">
        <f>IF(AND('業務時間表 Work timetable'!$E7&lt;EW$5,EW$5&lt;'業務時間表 Work timetable'!$F7),'業務時間表 Work timetable'!$D7,IF(AND('業務時間表 Work timetable'!$I7&lt;EW$5,EW$5&lt;'業務時間表 Work timetable'!$J7),'業務時間表 Work timetable'!$H7,IF(AND('業務時間表 Work timetable'!$M7&lt;EW$5,EW$5&lt;'業務時間表 Work timetable'!$N7),'業務時間表 Work timetable'!$L7,IF(AND('業務時間表 Work timetable'!$Q7&lt;EW$5,EW$5&lt;'業務時間表 Work timetable'!$R7),'業務時間表 Work timetable'!$P7,""))))</f>
        <v/>
      </c>
      <c r="EX10" s="400" t="str">
        <f>IF(AND('業務時間表 Work timetable'!$E7&lt;EX$5,EX$5&lt;'業務時間表 Work timetable'!$F7),'業務時間表 Work timetable'!$D7,IF(AND('業務時間表 Work timetable'!$I7&lt;EX$5,EX$5&lt;'業務時間表 Work timetable'!$J7),'業務時間表 Work timetable'!$H7,IF(AND('業務時間表 Work timetable'!$M7&lt;EX$5,EX$5&lt;'業務時間表 Work timetable'!$N7),'業務時間表 Work timetable'!$L7,IF(AND('業務時間表 Work timetable'!$Q7&lt;EX$5,EX$5&lt;'業務時間表 Work timetable'!$R7),'業務時間表 Work timetable'!$P7,""))))</f>
        <v/>
      </c>
      <c r="EY10" s="396" t="str">
        <f>IF(AND('業務時間表 Work timetable'!$E7&lt;EY$5,EY$5&lt;'業務時間表 Work timetable'!$F7),'業務時間表 Work timetable'!$D7,IF(AND('業務時間表 Work timetable'!$I7&lt;EY$5,EY$5&lt;'業務時間表 Work timetable'!$J7),'業務時間表 Work timetable'!$H7,IF(AND('業務時間表 Work timetable'!$M7&lt;EY$5,EY$5&lt;'業務時間表 Work timetable'!$N7),'業務時間表 Work timetable'!$L7,IF(AND('業務時間表 Work timetable'!$Q7&lt;EY$5,EY$5&lt;'業務時間表 Work timetable'!$R7),'業務時間表 Work timetable'!$P7,""))))</f>
        <v/>
      </c>
      <c r="EZ10" s="396" t="str">
        <f>IF(AND('業務時間表 Work timetable'!$E7&lt;EZ$5,EZ$5&lt;'業務時間表 Work timetable'!$F7),'業務時間表 Work timetable'!$D7,IF(AND('業務時間表 Work timetable'!$I7&lt;EZ$5,EZ$5&lt;'業務時間表 Work timetable'!$J7),'業務時間表 Work timetable'!$H7,IF(AND('業務時間表 Work timetable'!$M7&lt;EZ$5,EZ$5&lt;'業務時間表 Work timetable'!$N7),'業務時間表 Work timetable'!$L7,IF(AND('業務時間表 Work timetable'!$Q7&lt;EZ$5,EZ$5&lt;'業務時間表 Work timetable'!$R7),'業務時間表 Work timetable'!$P7,""))))</f>
        <v/>
      </c>
      <c r="FA10" s="396" t="str">
        <f>IF(AND('業務時間表 Work timetable'!$E7&lt;FA$5,FA$5&lt;'業務時間表 Work timetable'!$F7),'業務時間表 Work timetable'!$D7,IF(AND('業務時間表 Work timetable'!$I7&lt;FA$5,FA$5&lt;'業務時間表 Work timetable'!$J7),'業務時間表 Work timetable'!$H7,IF(AND('業務時間表 Work timetable'!$M7&lt;FA$5,FA$5&lt;'業務時間表 Work timetable'!$N7),'業務時間表 Work timetable'!$L7,IF(AND('業務時間表 Work timetable'!$Q7&lt;FA$5,FA$5&lt;'業務時間表 Work timetable'!$R7),'業務時間表 Work timetable'!$P7,""))))</f>
        <v/>
      </c>
      <c r="FB10" s="396" t="str">
        <f>IF(AND('業務時間表 Work timetable'!$E7&lt;FB$5,FB$5&lt;'業務時間表 Work timetable'!$F7),'業務時間表 Work timetable'!$D7,IF(AND('業務時間表 Work timetable'!$I7&lt;FB$5,FB$5&lt;'業務時間表 Work timetable'!$J7),'業務時間表 Work timetable'!$H7,IF(AND('業務時間表 Work timetable'!$M7&lt;FB$5,FB$5&lt;'業務時間表 Work timetable'!$N7),'業務時間表 Work timetable'!$L7,IF(AND('業務時間表 Work timetable'!$Q7&lt;FB$5,FB$5&lt;'業務時間表 Work timetable'!$R7),'業務時間表 Work timetable'!$P7,""))))</f>
        <v/>
      </c>
      <c r="FC10" s="398" t="str">
        <f>IF(AND('業務時間表 Work timetable'!$E7&lt;FC$5,FC$5&lt;'業務時間表 Work timetable'!$F7),'業務時間表 Work timetable'!$D7,IF(AND('業務時間表 Work timetable'!$I7&lt;FC$5,FC$5&lt;'業務時間表 Work timetable'!$J7),'業務時間表 Work timetable'!$H7,IF(AND('業務時間表 Work timetable'!$M7&lt;FC$5,FC$5&lt;'業務時間表 Work timetable'!$N7),'業務時間表 Work timetable'!$L7,IF(AND('業務時間表 Work timetable'!$Q7&lt;FC$5,FC$5&lt;'業務時間表 Work timetable'!$R7),'業務時間表 Work timetable'!$P7,""))))</f>
        <v/>
      </c>
      <c r="FD10" s="404" t="str">
        <f>IF(AND('業務時間表 Work timetable'!$E7&lt;FD$5,FD$5&lt;'業務時間表 Work timetable'!$F7),'業務時間表 Work timetable'!$D7,IF(AND('業務時間表 Work timetable'!$I7&lt;FD$5,FD$5&lt;'業務時間表 Work timetable'!$J7),'業務時間表 Work timetable'!$H7,IF(AND('業務時間表 Work timetable'!$M7&lt;FD$5,FD$5&lt;'業務時間表 Work timetable'!$N7),'業務時間表 Work timetable'!$L7,IF(AND('業務時間表 Work timetable'!$Q7&lt;FD$5,FD$5&lt;'業務時間表 Work timetable'!$R7),'業務時間表 Work timetable'!$P7,""))))</f>
        <v/>
      </c>
      <c r="FE10" s="396" t="str">
        <f>IF(AND('業務時間表 Work timetable'!$E7&lt;FE$5,FE$5&lt;'業務時間表 Work timetable'!$F7),'業務時間表 Work timetable'!$D7,IF(AND('業務時間表 Work timetable'!$I7&lt;FE$5,FE$5&lt;'業務時間表 Work timetable'!$J7),'業務時間表 Work timetable'!$H7,IF(AND('業務時間表 Work timetable'!$M7&lt;FE$5,FE$5&lt;'業務時間表 Work timetable'!$N7),'業務時間表 Work timetable'!$L7,IF(AND('業務時間表 Work timetable'!$Q7&lt;FE$5,FE$5&lt;'業務時間表 Work timetable'!$R7),'業務時間表 Work timetable'!$P7,""))))</f>
        <v/>
      </c>
      <c r="FF10" s="396" t="str">
        <f>IF(AND('業務時間表 Work timetable'!$E7&lt;FF$5,FF$5&lt;'業務時間表 Work timetable'!$F7),'業務時間表 Work timetable'!$D7,IF(AND('業務時間表 Work timetable'!$I7&lt;FF$5,FF$5&lt;'業務時間表 Work timetable'!$J7),'業務時間表 Work timetable'!$H7,IF(AND('業務時間表 Work timetable'!$M7&lt;FF$5,FF$5&lt;'業務時間表 Work timetable'!$N7),'業務時間表 Work timetable'!$L7,IF(AND('業務時間表 Work timetable'!$Q7&lt;FF$5,FF$5&lt;'業務時間表 Work timetable'!$R7),'業務時間表 Work timetable'!$P7,""))))</f>
        <v/>
      </c>
      <c r="FG10" s="396" t="str">
        <f>IF(AND('業務時間表 Work timetable'!$E7&lt;FG$5,FG$5&lt;'業務時間表 Work timetable'!$F7),'業務時間表 Work timetable'!$D7,IF(AND('業務時間表 Work timetable'!$I7&lt;FG$5,FG$5&lt;'業務時間表 Work timetable'!$J7),'業務時間表 Work timetable'!$H7,IF(AND('業務時間表 Work timetable'!$M7&lt;FG$5,FG$5&lt;'業務時間表 Work timetable'!$N7),'業務時間表 Work timetable'!$L7,IF(AND('業務時間表 Work timetable'!$Q7&lt;FG$5,FG$5&lt;'業務時間表 Work timetable'!$R7),'業務時間表 Work timetable'!$P7,""))))</f>
        <v/>
      </c>
      <c r="FH10" s="396" t="str">
        <f>IF(AND('業務時間表 Work timetable'!$E7&lt;FH$5,FH$5&lt;'業務時間表 Work timetable'!$F7),'業務時間表 Work timetable'!$D7,IF(AND('業務時間表 Work timetable'!$I7&lt;FH$5,FH$5&lt;'業務時間表 Work timetable'!$J7),'業務時間表 Work timetable'!$H7,IF(AND('業務時間表 Work timetable'!$M7&lt;FH$5,FH$5&lt;'業務時間表 Work timetable'!$N7),'業務時間表 Work timetable'!$L7,IF(AND('業務時間表 Work timetable'!$Q7&lt;FH$5,FH$5&lt;'業務時間表 Work timetable'!$R7),'業務時間表 Work timetable'!$P7,""))))</f>
        <v/>
      </c>
      <c r="FI10" s="402" t="str">
        <f>IF(AND('業務時間表 Work timetable'!$E7&lt;FI$5,FI$5&lt;'業務時間表 Work timetable'!$F7),'業務時間表 Work timetable'!$D7,IF(AND('業務時間表 Work timetable'!$I7&lt;FI$5,FI$5&lt;'業務時間表 Work timetable'!$J7),'業務時間表 Work timetable'!$H7,IF(AND('業務時間表 Work timetable'!$M7&lt;FI$5,FI$5&lt;'業務時間表 Work timetable'!$N7),'業務時間表 Work timetable'!$L7,IF(AND('業務時間表 Work timetable'!$Q7&lt;FI$5,FI$5&lt;'業務時間表 Work timetable'!$R7),'業務時間表 Work timetable'!$P7,""))))</f>
        <v/>
      </c>
      <c r="FJ10" s="406" t="str">
        <f>IF(AND('業務時間表 Work timetable'!$E7&lt;FJ$5,FJ$5&lt;'業務時間表 Work timetable'!$F7),'業務時間表 Work timetable'!$D7,IF(AND('業務時間表 Work timetable'!$I7&lt;FJ$5,FJ$5&lt;'業務時間表 Work timetable'!$J7),'業務時間表 Work timetable'!$H7,IF(AND('業務時間表 Work timetable'!$M7&lt;FJ$5,FJ$5&lt;'業務時間表 Work timetable'!$N7),'業務時間表 Work timetable'!$L7,IF(AND('業務時間表 Work timetable'!$Q7&lt;FJ$5,FJ$5&lt;'業務時間表 Work timetable'!$R7),'業務時間表 Work timetable'!$P7,""))))</f>
        <v/>
      </c>
      <c r="FK10" s="396" t="str">
        <f>IF(AND('業務時間表 Work timetable'!$E7&lt;FK$5,FK$5&lt;'業務時間表 Work timetable'!$F7),'業務時間表 Work timetable'!$D7,IF(AND('業務時間表 Work timetable'!$I7&lt;FK$5,FK$5&lt;'業務時間表 Work timetable'!$J7),'業務時間表 Work timetable'!$H7,IF(AND('業務時間表 Work timetable'!$M7&lt;FK$5,FK$5&lt;'業務時間表 Work timetable'!$N7),'業務時間表 Work timetable'!$L7,IF(AND('業務時間表 Work timetable'!$Q7&lt;FK$5,FK$5&lt;'業務時間表 Work timetable'!$R7),'業務時間表 Work timetable'!$P7,""))))</f>
        <v/>
      </c>
      <c r="FL10" s="396" t="str">
        <f>IF(AND('業務時間表 Work timetable'!$E7&lt;FL$5,FL$5&lt;'業務時間表 Work timetable'!$F7),'業務時間表 Work timetable'!$D7,IF(AND('業務時間表 Work timetable'!$I7&lt;FL$5,FL$5&lt;'業務時間表 Work timetable'!$J7),'業務時間表 Work timetable'!$H7,IF(AND('業務時間表 Work timetable'!$M7&lt;FL$5,FL$5&lt;'業務時間表 Work timetable'!$N7),'業務時間表 Work timetable'!$L7,IF(AND('業務時間表 Work timetable'!$Q7&lt;FL$5,FL$5&lt;'業務時間表 Work timetable'!$R7),'業務時間表 Work timetable'!$P7,""))))</f>
        <v/>
      </c>
      <c r="FM10" s="396" t="str">
        <f>IF(AND('業務時間表 Work timetable'!$E7&lt;FM$5,FM$5&lt;'業務時間表 Work timetable'!$F7),'業務時間表 Work timetable'!$D7,IF(AND('業務時間表 Work timetable'!$I7&lt;FM$5,FM$5&lt;'業務時間表 Work timetable'!$J7),'業務時間表 Work timetable'!$H7,IF(AND('業務時間表 Work timetable'!$M7&lt;FM$5,FM$5&lt;'業務時間表 Work timetable'!$N7),'業務時間表 Work timetable'!$L7,IF(AND('業務時間表 Work timetable'!$Q7&lt;FM$5,FM$5&lt;'業務時間表 Work timetable'!$R7),'業務時間表 Work timetable'!$P7,""))))</f>
        <v/>
      </c>
      <c r="FN10" s="396" t="str">
        <f>IF(AND('業務時間表 Work timetable'!$E7&lt;FN$5,FN$5&lt;'業務時間表 Work timetable'!$F7),'業務時間表 Work timetable'!$D7,IF(AND('業務時間表 Work timetable'!$I7&lt;FN$5,FN$5&lt;'業務時間表 Work timetable'!$J7),'業務時間表 Work timetable'!$H7,IF(AND('業務時間表 Work timetable'!$M7&lt;FN$5,FN$5&lt;'業務時間表 Work timetable'!$N7),'業務時間表 Work timetable'!$L7,IF(AND('業務時間表 Work timetable'!$Q7&lt;FN$5,FN$5&lt;'業務時間表 Work timetable'!$R7),'業務時間表 Work timetable'!$P7,""))))</f>
        <v/>
      </c>
      <c r="FO10" s="376" t="str">
        <f>IF(AND('業務時間表 Work timetable'!$E7&lt;FO$5,FO$5&lt;'業務時間表 Work timetable'!$F7),'業務時間表 Work timetable'!$D7,IF(AND('業務時間表 Work timetable'!$I7&lt;FO$5,FO$5&lt;'業務時間表 Work timetable'!$J7),'業務時間表 Work timetable'!$H7,IF(AND('業務時間表 Work timetable'!$M7&lt;FO$5,FO$5&lt;'業務時間表 Work timetable'!$N7),'業務時間表 Work timetable'!$L7,IF(AND('業務時間表 Work timetable'!$Q7&lt;FO$5,FO$5&lt;'業務時間表 Work timetable'!$R7),'業務時間表 Work timetable'!$P7,""))))</f>
        <v/>
      </c>
      <c r="FP10" s="494">
        <f>TIME(0,GN10,0)</f>
        <v>0</v>
      </c>
      <c r="FQ10" s="550">
        <f>TIME(0,GO10,0)</f>
        <v>0</v>
      </c>
      <c r="FR10" s="543">
        <f>TIME(0,GP10,0)</f>
        <v>0</v>
      </c>
      <c r="FS10" s="545">
        <f>TIME(0,GQ10,0)</f>
        <v>0</v>
      </c>
      <c r="FT10" s="509"/>
      <c r="FU10" s="510"/>
      <c r="FV10" s="510"/>
      <c r="FW10" s="510"/>
      <c r="FX10" s="510"/>
      <c r="FY10" s="511"/>
      <c r="GE10" s="381">
        <f>COUNTIF('休日(令和7年度)'!$C$2:$C$25,B10)</f>
        <v>0</v>
      </c>
      <c r="GG10" s="368"/>
      <c r="GH10" s="368"/>
      <c r="GI10" s="208">
        <f>+IF(FP10="","",FP10/"1:00")</f>
        <v>0</v>
      </c>
      <c r="GJ10" s="203">
        <f>+IF(FQ10="","",FQ10/"1:00")</f>
        <v>0</v>
      </c>
      <c r="GK10" s="203">
        <f>+IF(FR10="","",FR10/"1:00")</f>
        <v>0</v>
      </c>
      <c r="GL10" s="209">
        <f>+IF(FS10="","",FS10/"1:00")</f>
        <v>0</v>
      </c>
      <c r="GN10" s="541">
        <f>+COUNTIF($D10:$FO11,"=1")*5</f>
        <v>0</v>
      </c>
      <c r="GO10" s="368">
        <f>+COUNTIF($D10:$FO11,"=2")*5</f>
        <v>0</v>
      </c>
      <c r="GP10" s="368">
        <f>+COUNTIF($D10:$FO11,"=3")*5</f>
        <v>0</v>
      </c>
      <c r="GQ10" s="542">
        <f>+COUNTIF($D10:$FO11,"=4")*5</f>
        <v>0</v>
      </c>
      <c r="GR10" s="380">
        <f>SUM(FP10:FS11)</f>
        <v>0</v>
      </c>
      <c r="GT10" s="368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" customFormat="1" ht="12" customHeight="1">
      <c r="B11" s="436"/>
      <c r="C11" s="437"/>
      <c r="D11" s="405"/>
      <c r="E11" s="397"/>
      <c r="F11" s="397"/>
      <c r="G11" s="397"/>
      <c r="H11" s="397"/>
      <c r="I11" s="399"/>
      <c r="J11" s="401"/>
      <c r="K11" s="397"/>
      <c r="L11" s="397"/>
      <c r="M11" s="397"/>
      <c r="N11" s="397"/>
      <c r="O11" s="399"/>
      <c r="P11" s="405"/>
      <c r="Q11" s="397"/>
      <c r="R11" s="397"/>
      <c r="S11" s="397"/>
      <c r="T11" s="397"/>
      <c r="U11" s="403"/>
      <c r="V11" s="407"/>
      <c r="W11" s="397"/>
      <c r="X11" s="397"/>
      <c r="Y11" s="397"/>
      <c r="Z11" s="397"/>
      <c r="AA11" s="377"/>
      <c r="AB11" s="407"/>
      <c r="AC11" s="397"/>
      <c r="AD11" s="397"/>
      <c r="AE11" s="397"/>
      <c r="AF11" s="397"/>
      <c r="AG11" s="399"/>
      <c r="AH11" s="401"/>
      <c r="AI11" s="397"/>
      <c r="AJ11" s="397"/>
      <c r="AK11" s="397"/>
      <c r="AL11" s="397"/>
      <c r="AM11" s="399"/>
      <c r="AN11" s="405"/>
      <c r="AO11" s="397"/>
      <c r="AP11" s="397"/>
      <c r="AQ11" s="397"/>
      <c r="AR11" s="397"/>
      <c r="AS11" s="403"/>
      <c r="AT11" s="407"/>
      <c r="AU11" s="397"/>
      <c r="AV11" s="397"/>
      <c r="AW11" s="397"/>
      <c r="AX11" s="397"/>
      <c r="AY11" s="399"/>
      <c r="AZ11" s="405"/>
      <c r="BA11" s="397"/>
      <c r="BB11" s="397"/>
      <c r="BC11" s="397"/>
      <c r="BD11" s="397"/>
      <c r="BE11" s="399"/>
      <c r="BF11" s="401"/>
      <c r="BG11" s="397"/>
      <c r="BH11" s="397"/>
      <c r="BI11" s="397"/>
      <c r="BJ11" s="397"/>
      <c r="BK11" s="377"/>
      <c r="BL11" s="407"/>
      <c r="BM11" s="397"/>
      <c r="BN11" s="397"/>
      <c r="BO11" s="397"/>
      <c r="BP11" s="397"/>
      <c r="BQ11" s="403"/>
      <c r="BR11" s="407"/>
      <c r="BS11" s="397"/>
      <c r="BT11" s="397"/>
      <c r="BU11" s="397"/>
      <c r="BV11" s="397"/>
      <c r="BW11" s="399"/>
      <c r="BX11" s="405"/>
      <c r="BY11" s="397"/>
      <c r="BZ11" s="397"/>
      <c r="CA11" s="397"/>
      <c r="CB11" s="397"/>
      <c r="CC11" s="399"/>
      <c r="CD11" s="401"/>
      <c r="CE11" s="397"/>
      <c r="CF11" s="397"/>
      <c r="CG11" s="397"/>
      <c r="CH11" s="397"/>
      <c r="CI11" s="377"/>
      <c r="CJ11" s="407"/>
      <c r="CK11" s="397"/>
      <c r="CL11" s="397"/>
      <c r="CM11" s="397"/>
      <c r="CN11" s="397"/>
      <c r="CO11" s="403"/>
      <c r="CP11" s="407"/>
      <c r="CQ11" s="397"/>
      <c r="CR11" s="397"/>
      <c r="CS11" s="397"/>
      <c r="CT11" s="397"/>
      <c r="CU11" s="399"/>
      <c r="CV11" s="405"/>
      <c r="CW11" s="397"/>
      <c r="CX11" s="397"/>
      <c r="CY11" s="397"/>
      <c r="CZ11" s="397"/>
      <c r="DA11" s="399"/>
      <c r="DB11" s="401"/>
      <c r="DC11" s="397"/>
      <c r="DD11" s="397"/>
      <c r="DE11" s="397"/>
      <c r="DF11" s="397"/>
      <c r="DG11" s="399"/>
      <c r="DH11" s="405"/>
      <c r="DI11" s="397"/>
      <c r="DJ11" s="397"/>
      <c r="DK11" s="397"/>
      <c r="DL11" s="397"/>
      <c r="DM11" s="403"/>
      <c r="DN11" s="407"/>
      <c r="DO11" s="397"/>
      <c r="DP11" s="397"/>
      <c r="DQ11" s="397"/>
      <c r="DR11" s="397"/>
      <c r="DS11" s="377"/>
      <c r="DT11" s="407"/>
      <c r="DU11" s="397"/>
      <c r="DV11" s="397"/>
      <c r="DW11" s="397"/>
      <c r="DX11" s="397"/>
      <c r="DY11" s="399"/>
      <c r="DZ11" s="401"/>
      <c r="EA11" s="397"/>
      <c r="EB11" s="397"/>
      <c r="EC11" s="397"/>
      <c r="ED11" s="397"/>
      <c r="EE11" s="399"/>
      <c r="EF11" s="405"/>
      <c r="EG11" s="397"/>
      <c r="EH11" s="397"/>
      <c r="EI11" s="397"/>
      <c r="EJ11" s="397"/>
      <c r="EK11" s="403"/>
      <c r="EL11" s="407"/>
      <c r="EM11" s="397"/>
      <c r="EN11" s="397"/>
      <c r="EO11" s="397"/>
      <c r="EP11" s="397"/>
      <c r="EQ11" s="377"/>
      <c r="ER11" s="407"/>
      <c r="ES11" s="397"/>
      <c r="ET11" s="397"/>
      <c r="EU11" s="397"/>
      <c r="EV11" s="397"/>
      <c r="EW11" s="399"/>
      <c r="EX11" s="401"/>
      <c r="EY11" s="397"/>
      <c r="EZ11" s="397"/>
      <c r="FA11" s="397"/>
      <c r="FB11" s="397"/>
      <c r="FC11" s="399"/>
      <c r="FD11" s="405"/>
      <c r="FE11" s="397"/>
      <c r="FF11" s="397"/>
      <c r="FG11" s="397"/>
      <c r="FH11" s="397"/>
      <c r="FI11" s="403"/>
      <c r="FJ11" s="407"/>
      <c r="FK11" s="397"/>
      <c r="FL11" s="397"/>
      <c r="FM11" s="397"/>
      <c r="FN11" s="397"/>
      <c r="FO11" s="377"/>
      <c r="FP11" s="495"/>
      <c r="FQ11" s="551"/>
      <c r="FR11" s="544"/>
      <c r="FS11" s="546"/>
      <c r="FT11" s="512"/>
      <c r="FU11" s="513"/>
      <c r="FV11" s="513"/>
      <c r="FW11" s="513"/>
      <c r="FX11" s="513"/>
      <c r="FY11" s="514"/>
      <c r="GE11" s="381"/>
      <c r="GG11" s="368"/>
      <c r="GH11" s="368"/>
      <c r="GI11" s="2"/>
      <c r="GL11" s="207"/>
      <c r="GN11" s="541"/>
      <c r="GO11" s="368"/>
      <c r="GP11" s="368"/>
      <c r="GQ11" s="542"/>
      <c r="GR11" s="381"/>
      <c r="GT11" s="368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" customFormat="1" ht="12" customHeight="1">
      <c r="B12" s="436">
        <f>IF(B10="","",IF($AH$2&gt;B10,B10+1,""))</f>
        <v>45749</v>
      </c>
      <c r="C12" s="437" t="str">
        <f>TEXT(B12,"aaa")</f>
        <v>水</v>
      </c>
      <c r="D12" s="386" t="str">
        <f>IF(AND('業務時間表 Work timetable'!$E8&lt;D$5,D$5&lt;'業務時間表 Work timetable'!$F8),'業務時間表 Work timetable'!$D8,IF(AND('業務時間表 Work timetable'!$I8&lt;D$5,D$5&lt;'業務時間表 Work timetable'!$J8),'業務時間表 Work timetable'!$H8,IF(AND('業務時間表 Work timetable'!$M8&lt;D$5,D$5&lt;'業務時間表 Work timetable'!$N8),'業務時間表 Work timetable'!$L8,IF(AND('業務時間表 Work timetable'!$Q8&lt;D$5,D$5&lt;'業務時間表 Work timetable'!$R8),'業務時間表 Work timetable'!$P8,""))))</f>
        <v/>
      </c>
      <c r="E12" s="382" t="str">
        <f>IF(AND('業務時間表 Work timetable'!$E8&lt;E$5,E$5&lt;'業務時間表 Work timetable'!$F8),'業務時間表 Work timetable'!$D8,IF(AND('業務時間表 Work timetable'!$I8&lt;E$5,E$5&lt;'業務時間表 Work timetable'!$J8),'業務時間表 Work timetable'!$H8,IF(AND('業務時間表 Work timetable'!$M8&lt;E$5,E$5&lt;'業務時間表 Work timetable'!$N8),'業務時間表 Work timetable'!$L8,IF(AND('業務時間表 Work timetable'!$Q8&lt;E$5,E$5&lt;'業務時間表 Work timetable'!$R8),'業務時間表 Work timetable'!$P8,""))))</f>
        <v/>
      </c>
      <c r="F12" s="382" t="str">
        <f>IF(AND('業務時間表 Work timetable'!$E8&lt;F$5,F$5&lt;'業務時間表 Work timetable'!$F8),'業務時間表 Work timetable'!$D8,IF(AND('業務時間表 Work timetable'!$I8&lt;F$5,F$5&lt;'業務時間表 Work timetable'!$J8),'業務時間表 Work timetable'!$H8,IF(AND('業務時間表 Work timetable'!$M8&lt;F$5,F$5&lt;'業務時間表 Work timetable'!$N8),'業務時間表 Work timetable'!$L8,IF(AND('業務時間表 Work timetable'!$Q8&lt;F$5,F$5&lt;'業務時間表 Work timetable'!$R8),'業務時間表 Work timetable'!$P8,""))))</f>
        <v/>
      </c>
      <c r="G12" s="382" t="str">
        <f>IF(AND('業務時間表 Work timetable'!$E8&lt;G$5,G$5&lt;'業務時間表 Work timetable'!$F8),'業務時間表 Work timetable'!$D8,IF(AND('業務時間表 Work timetable'!$I8&lt;G$5,G$5&lt;'業務時間表 Work timetable'!$J8),'業務時間表 Work timetable'!$H8,IF(AND('業務時間表 Work timetable'!$M8&lt;G$5,G$5&lt;'業務時間表 Work timetable'!$N8),'業務時間表 Work timetable'!$L8,IF(AND('業務時間表 Work timetable'!$Q8&lt;G$5,G$5&lt;'業務時間表 Work timetable'!$R8),'業務時間表 Work timetable'!$P8,""))))</f>
        <v/>
      </c>
      <c r="H12" s="382" t="str">
        <f>IF(AND('業務時間表 Work timetable'!$E8&lt;H$5,H$5&lt;'業務時間表 Work timetable'!$F8),'業務時間表 Work timetable'!$D8,IF(AND('業務時間表 Work timetable'!$I8&lt;H$5,H$5&lt;'業務時間表 Work timetable'!$J8),'業務時間表 Work timetable'!$H8,IF(AND('業務時間表 Work timetable'!$M8&lt;H$5,H$5&lt;'業務時間表 Work timetable'!$N8),'業務時間表 Work timetable'!$L8,IF(AND('業務時間表 Work timetable'!$Q8&lt;H$5,H$5&lt;'業務時間表 Work timetable'!$R8),'業務時間表 Work timetable'!$P8,""))))</f>
        <v/>
      </c>
      <c r="I12" s="384" t="str">
        <f>IF(AND('業務時間表 Work timetable'!$E8&lt;I$5,I$5&lt;'業務時間表 Work timetable'!$F8),'業務時間表 Work timetable'!$D8,IF(AND('業務時間表 Work timetable'!$I8&lt;I$5,I$5&lt;'業務時間表 Work timetable'!$J8),'業務時間表 Work timetable'!$H8,IF(AND('業務時間表 Work timetable'!$M8&lt;I$5,I$5&lt;'業務時間表 Work timetable'!$N8),'業務時間表 Work timetable'!$L8,IF(AND('業務時間表 Work timetable'!$Q8&lt;I$5,I$5&lt;'業務時間表 Work timetable'!$R8),'業務時間表 Work timetable'!$P8,""))))</f>
        <v/>
      </c>
      <c r="J12" s="394" t="str">
        <f>IF(AND('業務時間表 Work timetable'!$E8&lt;J$5,J$5&lt;'業務時間表 Work timetable'!$F8),'業務時間表 Work timetable'!$D8,IF(AND('業務時間表 Work timetable'!$I8&lt;J$5,J$5&lt;'業務時間表 Work timetable'!$J8),'業務時間表 Work timetable'!$H8,IF(AND('業務時間表 Work timetable'!$M8&lt;J$5,J$5&lt;'業務時間表 Work timetable'!$N8),'業務時間表 Work timetable'!$L8,IF(AND('業務時間表 Work timetable'!$Q8&lt;J$5,J$5&lt;'業務時間表 Work timetable'!$R8),'業務時間表 Work timetable'!$P8,""))))</f>
        <v/>
      </c>
      <c r="K12" s="382" t="str">
        <f>IF(AND('業務時間表 Work timetable'!$E8&lt;K$5,K$5&lt;'業務時間表 Work timetable'!$F8),'業務時間表 Work timetable'!$D8,IF(AND('業務時間表 Work timetable'!$I8&lt;K$5,K$5&lt;'業務時間表 Work timetable'!$J8),'業務時間表 Work timetable'!$H8,IF(AND('業務時間表 Work timetable'!$M8&lt;K$5,K$5&lt;'業務時間表 Work timetable'!$N8),'業務時間表 Work timetable'!$L8,IF(AND('業務時間表 Work timetable'!$Q8&lt;K$5,K$5&lt;'業務時間表 Work timetable'!$R8),'業務時間表 Work timetable'!$P8,""))))</f>
        <v/>
      </c>
      <c r="L12" s="382" t="str">
        <f>IF(AND('業務時間表 Work timetable'!$E8&lt;L$5,L$5&lt;'業務時間表 Work timetable'!$F8),'業務時間表 Work timetable'!$D8,IF(AND('業務時間表 Work timetable'!$I8&lt;L$5,L$5&lt;'業務時間表 Work timetable'!$J8),'業務時間表 Work timetable'!$H8,IF(AND('業務時間表 Work timetable'!$M8&lt;L$5,L$5&lt;'業務時間表 Work timetable'!$N8),'業務時間表 Work timetable'!$L8,IF(AND('業務時間表 Work timetable'!$Q8&lt;L$5,L$5&lt;'業務時間表 Work timetable'!$R8),'業務時間表 Work timetable'!$P8,""))))</f>
        <v/>
      </c>
      <c r="M12" s="382" t="str">
        <f>IF(AND('業務時間表 Work timetable'!$E8&lt;M$5,M$5&lt;'業務時間表 Work timetable'!$F8),'業務時間表 Work timetable'!$D8,IF(AND('業務時間表 Work timetable'!$I8&lt;M$5,M$5&lt;'業務時間表 Work timetable'!$J8),'業務時間表 Work timetable'!$H8,IF(AND('業務時間表 Work timetable'!$M8&lt;M$5,M$5&lt;'業務時間表 Work timetable'!$N8),'業務時間表 Work timetable'!$L8,IF(AND('業務時間表 Work timetable'!$Q8&lt;M$5,M$5&lt;'業務時間表 Work timetable'!$R8),'業務時間表 Work timetable'!$P8,""))))</f>
        <v/>
      </c>
      <c r="N12" s="382" t="str">
        <f>IF(AND('業務時間表 Work timetable'!$E8&lt;N$5,N$5&lt;'業務時間表 Work timetable'!$F8),'業務時間表 Work timetable'!$D8,IF(AND('業務時間表 Work timetable'!$I8&lt;N$5,N$5&lt;'業務時間表 Work timetable'!$J8),'業務時間表 Work timetable'!$H8,IF(AND('業務時間表 Work timetable'!$M8&lt;N$5,N$5&lt;'業務時間表 Work timetable'!$N8),'業務時間表 Work timetable'!$L8,IF(AND('業務時間表 Work timetable'!$Q8&lt;N$5,N$5&lt;'業務時間表 Work timetable'!$R8),'業務時間表 Work timetable'!$P8,""))))</f>
        <v/>
      </c>
      <c r="O12" s="384" t="str">
        <f>IF(AND('業務時間表 Work timetable'!$E8&lt;O$5,O$5&lt;'業務時間表 Work timetable'!$F8),'業務時間表 Work timetable'!$D8,IF(AND('業務時間表 Work timetable'!$I8&lt;O$5,O$5&lt;'業務時間表 Work timetable'!$J8),'業務時間表 Work timetable'!$H8,IF(AND('業務時間表 Work timetable'!$M8&lt;O$5,O$5&lt;'業務時間表 Work timetable'!$N8),'業務時間表 Work timetable'!$L8,IF(AND('業務時間表 Work timetable'!$Q8&lt;O$5,O$5&lt;'業務時間表 Work timetable'!$R8),'業務時間表 Work timetable'!$P8,""))))</f>
        <v/>
      </c>
      <c r="P12" s="386" t="str">
        <f>IF(AND('業務時間表 Work timetable'!$E8&lt;P$5,P$5&lt;'業務時間表 Work timetable'!$F8),'業務時間表 Work timetable'!$D8,IF(AND('業務時間表 Work timetable'!$I8&lt;P$5,P$5&lt;'業務時間表 Work timetable'!$J8),'業務時間表 Work timetable'!$H8,IF(AND('業務時間表 Work timetable'!$M8&lt;P$5,P$5&lt;'業務時間表 Work timetable'!$N8),'業務時間表 Work timetable'!$L8,IF(AND('業務時間表 Work timetable'!$Q8&lt;P$5,P$5&lt;'業務時間表 Work timetable'!$R8),'業務時間表 Work timetable'!$P8,""))))</f>
        <v/>
      </c>
      <c r="Q12" s="382" t="str">
        <f>IF(AND('業務時間表 Work timetable'!$E8&lt;Q$5,Q$5&lt;'業務時間表 Work timetable'!$F8),'業務時間表 Work timetable'!$D8,IF(AND('業務時間表 Work timetable'!$I8&lt;Q$5,Q$5&lt;'業務時間表 Work timetable'!$J8),'業務時間表 Work timetable'!$H8,IF(AND('業務時間表 Work timetable'!$M8&lt;Q$5,Q$5&lt;'業務時間表 Work timetable'!$N8),'業務時間表 Work timetable'!$L8,IF(AND('業務時間表 Work timetable'!$Q8&lt;Q$5,Q$5&lt;'業務時間表 Work timetable'!$R8),'業務時間表 Work timetable'!$P8,""))))</f>
        <v/>
      </c>
      <c r="R12" s="382" t="str">
        <f>IF(AND('業務時間表 Work timetable'!$E8&lt;R$5,R$5&lt;'業務時間表 Work timetable'!$F8),'業務時間表 Work timetable'!$D8,IF(AND('業務時間表 Work timetable'!$I8&lt;R$5,R$5&lt;'業務時間表 Work timetable'!$J8),'業務時間表 Work timetable'!$H8,IF(AND('業務時間表 Work timetable'!$M8&lt;R$5,R$5&lt;'業務時間表 Work timetable'!$N8),'業務時間表 Work timetable'!$L8,IF(AND('業務時間表 Work timetable'!$Q8&lt;R$5,R$5&lt;'業務時間表 Work timetable'!$R8),'業務時間表 Work timetable'!$P8,""))))</f>
        <v/>
      </c>
      <c r="S12" s="382" t="str">
        <f>IF(AND('業務時間表 Work timetable'!$E8&lt;S$5,S$5&lt;'業務時間表 Work timetable'!$F8),'業務時間表 Work timetable'!$D8,IF(AND('業務時間表 Work timetable'!$I8&lt;S$5,S$5&lt;'業務時間表 Work timetable'!$J8),'業務時間表 Work timetable'!$H8,IF(AND('業務時間表 Work timetable'!$M8&lt;S$5,S$5&lt;'業務時間表 Work timetable'!$N8),'業務時間表 Work timetable'!$L8,IF(AND('業務時間表 Work timetable'!$Q8&lt;S$5,S$5&lt;'業務時間表 Work timetable'!$R8),'業務時間表 Work timetable'!$P8,""))))</f>
        <v/>
      </c>
      <c r="T12" s="382" t="str">
        <f>IF(AND('業務時間表 Work timetable'!$E8&lt;T$5,T$5&lt;'業務時間表 Work timetable'!$F8),'業務時間表 Work timetable'!$D8,IF(AND('業務時間表 Work timetable'!$I8&lt;T$5,T$5&lt;'業務時間表 Work timetable'!$J8),'業務時間表 Work timetable'!$H8,IF(AND('業務時間表 Work timetable'!$M8&lt;T$5,T$5&lt;'業務時間表 Work timetable'!$N8),'業務時間表 Work timetable'!$L8,IF(AND('業務時間表 Work timetable'!$Q8&lt;T$5,T$5&lt;'業務時間表 Work timetable'!$R8),'業務時間表 Work timetable'!$P8,""))))</f>
        <v/>
      </c>
      <c r="U12" s="390" t="str">
        <f>IF(AND('業務時間表 Work timetable'!$E8&lt;U$5,U$5&lt;'業務時間表 Work timetable'!$F8),'業務時間表 Work timetable'!$D8,IF(AND('業務時間表 Work timetable'!$I8&lt;U$5,U$5&lt;'業務時間表 Work timetable'!$J8),'業務時間表 Work timetable'!$H8,IF(AND('業務時間表 Work timetable'!$M8&lt;U$5,U$5&lt;'業務時間表 Work timetable'!$N8),'業務時間表 Work timetable'!$L8,IF(AND('業務時間表 Work timetable'!$Q8&lt;U$5,U$5&lt;'業務時間表 Work timetable'!$R8),'業務時間表 Work timetable'!$P8,""))))</f>
        <v/>
      </c>
      <c r="V12" s="392" t="str">
        <f>IF(AND('業務時間表 Work timetable'!$E8&lt;V$5,V$5&lt;'業務時間表 Work timetable'!$F8),'業務時間表 Work timetable'!$D8,IF(AND('業務時間表 Work timetable'!$I8&lt;V$5,V$5&lt;'業務時間表 Work timetable'!$J8),'業務時間表 Work timetable'!$H8,IF(AND('業務時間表 Work timetable'!$M8&lt;V$5,V$5&lt;'業務時間表 Work timetable'!$N8),'業務時間表 Work timetable'!$L8,IF(AND('業務時間表 Work timetable'!$Q8&lt;V$5,V$5&lt;'業務時間表 Work timetable'!$R8),'業務時間表 Work timetable'!$P8,""))))</f>
        <v/>
      </c>
      <c r="W12" s="382" t="str">
        <f>IF(AND('業務時間表 Work timetable'!$E8&lt;W$5,W$5&lt;'業務時間表 Work timetable'!$F8),'業務時間表 Work timetable'!$D8,IF(AND('業務時間表 Work timetable'!$I8&lt;W$5,W$5&lt;'業務時間表 Work timetable'!$J8),'業務時間表 Work timetable'!$H8,IF(AND('業務時間表 Work timetable'!$M8&lt;W$5,W$5&lt;'業務時間表 Work timetable'!$N8),'業務時間表 Work timetable'!$L8,IF(AND('業務時間表 Work timetable'!$Q8&lt;W$5,W$5&lt;'業務時間表 Work timetable'!$R8),'業務時間表 Work timetable'!$P8,""))))</f>
        <v/>
      </c>
      <c r="X12" s="382" t="str">
        <f>IF(AND('業務時間表 Work timetable'!$E8&lt;X$5,X$5&lt;'業務時間表 Work timetable'!$F8),'業務時間表 Work timetable'!$D8,IF(AND('業務時間表 Work timetable'!$I8&lt;X$5,X$5&lt;'業務時間表 Work timetable'!$J8),'業務時間表 Work timetable'!$H8,IF(AND('業務時間表 Work timetable'!$M8&lt;X$5,X$5&lt;'業務時間表 Work timetable'!$N8),'業務時間表 Work timetable'!$L8,IF(AND('業務時間表 Work timetable'!$Q8&lt;X$5,X$5&lt;'業務時間表 Work timetable'!$R8),'業務時間表 Work timetable'!$P8,""))))</f>
        <v/>
      </c>
      <c r="Y12" s="382" t="str">
        <f>IF(AND('業務時間表 Work timetable'!$E8&lt;Y$5,Y$5&lt;'業務時間表 Work timetable'!$F8),'業務時間表 Work timetable'!$D8,IF(AND('業務時間表 Work timetable'!$I8&lt;Y$5,Y$5&lt;'業務時間表 Work timetable'!$J8),'業務時間表 Work timetable'!$H8,IF(AND('業務時間表 Work timetable'!$M8&lt;Y$5,Y$5&lt;'業務時間表 Work timetable'!$N8),'業務時間表 Work timetable'!$L8,IF(AND('業務時間表 Work timetable'!$Q8&lt;Y$5,Y$5&lt;'業務時間表 Work timetable'!$R8),'業務時間表 Work timetable'!$P8,""))))</f>
        <v/>
      </c>
      <c r="Z12" s="382" t="str">
        <f>IF(AND('業務時間表 Work timetable'!$E8&lt;Z$5,Z$5&lt;'業務時間表 Work timetable'!$F8),'業務時間表 Work timetable'!$D8,IF(AND('業務時間表 Work timetable'!$I8&lt;Z$5,Z$5&lt;'業務時間表 Work timetable'!$J8),'業務時間表 Work timetable'!$H8,IF(AND('業務時間表 Work timetable'!$M8&lt;Z$5,Z$5&lt;'業務時間表 Work timetable'!$N8),'業務時間表 Work timetable'!$L8,IF(AND('業務時間表 Work timetable'!$Q8&lt;Z$5,Z$5&lt;'業務時間表 Work timetable'!$R8),'業務時間表 Work timetable'!$P8,""))))</f>
        <v/>
      </c>
      <c r="AA12" s="388" t="str">
        <f>IF(AND('業務時間表 Work timetable'!$E8&lt;AA$5,AA$5&lt;'業務時間表 Work timetable'!$F8),'業務時間表 Work timetable'!$D8,IF(AND('業務時間表 Work timetable'!$I8&lt;AA$5,AA$5&lt;'業務時間表 Work timetable'!$J8),'業務時間表 Work timetable'!$H8,IF(AND('業務時間表 Work timetable'!$M8&lt;AA$5,AA$5&lt;'業務時間表 Work timetable'!$N8),'業務時間表 Work timetable'!$L8,IF(AND('業務時間表 Work timetable'!$Q8&lt;AA$5,AA$5&lt;'業務時間表 Work timetable'!$R8),'業務時間表 Work timetable'!$P8,""))))</f>
        <v/>
      </c>
      <c r="AB12" s="392" t="str">
        <f>IF(AND('業務時間表 Work timetable'!$E8&lt;AB$5,AB$5&lt;'業務時間表 Work timetable'!$F8),'業務時間表 Work timetable'!$D8,IF(AND('業務時間表 Work timetable'!$I8&lt;AB$5,AB$5&lt;'業務時間表 Work timetable'!$J8),'業務時間表 Work timetable'!$H8,IF(AND('業務時間表 Work timetable'!$M8&lt;AB$5,AB$5&lt;'業務時間表 Work timetable'!$N8),'業務時間表 Work timetable'!$L8,IF(AND('業務時間表 Work timetable'!$Q8&lt;AB$5,AB$5&lt;'業務時間表 Work timetable'!$R8),'業務時間表 Work timetable'!$P8,""))))</f>
        <v/>
      </c>
      <c r="AC12" s="382" t="str">
        <f>IF(AND('業務時間表 Work timetable'!$E8&lt;AC$5,AC$5&lt;'業務時間表 Work timetable'!$F8),'業務時間表 Work timetable'!$D8,IF(AND('業務時間表 Work timetable'!$I8&lt;AC$5,AC$5&lt;'業務時間表 Work timetable'!$J8),'業務時間表 Work timetable'!$H8,IF(AND('業務時間表 Work timetable'!$M8&lt;AC$5,AC$5&lt;'業務時間表 Work timetable'!$N8),'業務時間表 Work timetable'!$L8,IF(AND('業務時間表 Work timetable'!$Q8&lt;AC$5,AC$5&lt;'業務時間表 Work timetable'!$R8),'業務時間表 Work timetable'!$P8,""))))</f>
        <v/>
      </c>
      <c r="AD12" s="382" t="str">
        <f>IF(AND('業務時間表 Work timetable'!$E8&lt;AD$5,AD$5&lt;'業務時間表 Work timetable'!$F8),'業務時間表 Work timetable'!$D8,IF(AND('業務時間表 Work timetable'!$I8&lt;AD$5,AD$5&lt;'業務時間表 Work timetable'!$J8),'業務時間表 Work timetable'!$H8,IF(AND('業務時間表 Work timetable'!$M8&lt;AD$5,AD$5&lt;'業務時間表 Work timetable'!$N8),'業務時間表 Work timetable'!$L8,IF(AND('業務時間表 Work timetable'!$Q8&lt;AD$5,AD$5&lt;'業務時間表 Work timetable'!$R8),'業務時間表 Work timetable'!$P8,""))))</f>
        <v/>
      </c>
      <c r="AE12" s="382" t="str">
        <f>IF(AND('業務時間表 Work timetable'!$E8&lt;AE$5,AE$5&lt;'業務時間表 Work timetable'!$F8),'業務時間表 Work timetable'!$D8,IF(AND('業務時間表 Work timetable'!$I8&lt;AE$5,AE$5&lt;'業務時間表 Work timetable'!$J8),'業務時間表 Work timetable'!$H8,IF(AND('業務時間表 Work timetable'!$M8&lt;AE$5,AE$5&lt;'業務時間表 Work timetable'!$N8),'業務時間表 Work timetable'!$L8,IF(AND('業務時間表 Work timetable'!$Q8&lt;AE$5,AE$5&lt;'業務時間表 Work timetable'!$R8),'業務時間表 Work timetable'!$P8,""))))</f>
        <v/>
      </c>
      <c r="AF12" s="382" t="str">
        <f>IF(AND('業務時間表 Work timetable'!$E8&lt;AF$5,AF$5&lt;'業務時間表 Work timetable'!$F8),'業務時間表 Work timetable'!$D8,IF(AND('業務時間表 Work timetable'!$I8&lt;AF$5,AF$5&lt;'業務時間表 Work timetable'!$J8),'業務時間表 Work timetable'!$H8,IF(AND('業務時間表 Work timetable'!$M8&lt;AF$5,AF$5&lt;'業務時間表 Work timetable'!$N8),'業務時間表 Work timetable'!$L8,IF(AND('業務時間表 Work timetable'!$Q8&lt;AF$5,AF$5&lt;'業務時間表 Work timetable'!$R8),'業務時間表 Work timetable'!$P8,""))))</f>
        <v/>
      </c>
      <c r="AG12" s="384" t="str">
        <f>IF(AND('業務時間表 Work timetable'!$E8&lt;AG$5,AG$5&lt;'業務時間表 Work timetable'!$F8),'業務時間表 Work timetable'!$D8,IF(AND('業務時間表 Work timetable'!$I8&lt;AG$5,AG$5&lt;'業務時間表 Work timetable'!$J8),'業務時間表 Work timetable'!$H8,IF(AND('業務時間表 Work timetable'!$M8&lt;AG$5,AG$5&lt;'業務時間表 Work timetable'!$N8),'業務時間表 Work timetable'!$L8,IF(AND('業務時間表 Work timetable'!$Q8&lt;AG$5,AG$5&lt;'業務時間表 Work timetable'!$R8),'業務時間表 Work timetable'!$P8,""))))</f>
        <v/>
      </c>
      <c r="AH12" s="394" t="str">
        <f>IF(AND('業務時間表 Work timetable'!$E8&lt;AH$5,AH$5&lt;'業務時間表 Work timetable'!$F8),'業務時間表 Work timetable'!$D8,IF(AND('業務時間表 Work timetable'!$I8&lt;AH$5,AH$5&lt;'業務時間表 Work timetable'!$J8),'業務時間表 Work timetable'!$H8,IF(AND('業務時間表 Work timetable'!$M8&lt;AH$5,AH$5&lt;'業務時間表 Work timetable'!$N8),'業務時間表 Work timetable'!$L8,IF(AND('業務時間表 Work timetable'!$Q8&lt;AH$5,AH$5&lt;'業務時間表 Work timetable'!$R8),'業務時間表 Work timetable'!$P8,""))))</f>
        <v/>
      </c>
      <c r="AI12" s="382" t="str">
        <f>IF(AND('業務時間表 Work timetable'!$E8&lt;AI$5,AI$5&lt;'業務時間表 Work timetable'!$F8),'業務時間表 Work timetable'!$D8,IF(AND('業務時間表 Work timetable'!$I8&lt;AI$5,AI$5&lt;'業務時間表 Work timetable'!$J8),'業務時間表 Work timetable'!$H8,IF(AND('業務時間表 Work timetable'!$M8&lt;AI$5,AI$5&lt;'業務時間表 Work timetable'!$N8),'業務時間表 Work timetable'!$L8,IF(AND('業務時間表 Work timetable'!$Q8&lt;AI$5,AI$5&lt;'業務時間表 Work timetable'!$R8),'業務時間表 Work timetable'!$P8,""))))</f>
        <v/>
      </c>
      <c r="AJ12" s="382" t="str">
        <f>IF(AND('業務時間表 Work timetable'!$E8&lt;AJ$5,AJ$5&lt;'業務時間表 Work timetable'!$F8),'業務時間表 Work timetable'!$D8,IF(AND('業務時間表 Work timetable'!$I8&lt;AJ$5,AJ$5&lt;'業務時間表 Work timetable'!$J8),'業務時間表 Work timetable'!$H8,IF(AND('業務時間表 Work timetable'!$M8&lt;AJ$5,AJ$5&lt;'業務時間表 Work timetable'!$N8),'業務時間表 Work timetable'!$L8,IF(AND('業務時間表 Work timetable'!$Q8&lt;AJ$5,AJ$5&lt;'業務時間表 Work timetable'!$R8),'業務時間表 Work timetable'!$P8,""))))</f>
        <v/>
      </c>
      <c r="AK12" s="382" t="str">
        <f>IF(AND('業務時間表 Work timetable'!$E8&lt;AK$5,AK$5&lt;'業務時間表 Work timetable'!$F8),'業務時間表 Work timetable'!$D8,IF(AND('業務時間表 Work timetable'!$I8&lt;AK$5,AK$5&lt;'業務時間表 Work timetable'!$J8),'業務時間表 Work timetable'!$H8,IF(AND('業務時間表 Work timetable'!$M8&lt;AK$5,AK$5&lt;'業務時間表 Work timetable'!$N8),'業務時間表 Work timetable'!$L8,IF(AND('業務時間表 Work timetable'!$Q8&lt;AK$5,AK$5&lt;'業務時間表 Work timetable'!$R8),'業務時間表 Work timetable'!$P8,""))))</f>
        <v/>
      </c>
      <c r="AL12" s="382" t="str">
        <f>IF(AND('業務時間表 Work timetable'!$E8&lt;AL$5,AL$5&lt;'業務時間表 Work timetable'!$F8),'業務時間表 Work timetable'!$D8,IF(AND('業務時間表 Work timetable'!$I8&lt;AL$5,AL$5&lt;'業務時間表 Work timetable'!$J8),'業務時間表 Work timetable'!$H8,IF(AND('業務時間表 Work timetable'!$M8&lt;AL$5,AL$5&lt;'業務時間表 Work timetable'!$N8),'業務時間表 Work timetable'!$L8,IF(AND('業務時間表 Work timetable'!$Q8&lt;AL$5,AL$5&lt;'業務時間表 Work timetable'!$R8),'業務時間表 Work timetable'!$P8,""))))</f>
        <v/>
      </c>
      <c r="AM12" s="384" t="str">
        <f>IF(AND('業務時間表 Work timetable'!$E8&lt;AM$5,AM$5&lt;'業務時間表 Work timetable'!$F8),'業務時間表 Work timetable'!$D8,IF(AND('業務時間表 Work timetable'!$I8&lt;AM$5,AM$5&lt;'業務時間表 Work timetable'!$J8),'業務時間表 Work timetable'!$H8,IF(AND('業務時間表 Work timetable'!$M8&lt;AM$5,AM$5&lt;'業務時間表 Work timetable'!$N8),'業務時間表 Work timetable'!$L8,IF(AND('業務時間表 Work timetable'!$Q8&lt;AM$5,AM$5&lt;'業務時間表 Work timetable'!$R8),'業務時間表 Work timetable'!$P8,""))))</f>
        <v/>
      </c>
      <c r="AN12" s="386" t="str">
        <f>IF(AND('業務時間表 Work timetable'!$E8&lt;AN$5,AN$5&lt;'業務時間表 Work timetable'!$F8),'業務時間表 Work timetable'!$D8,IF(AND('業務時間表 Work timetable'!$I8&lt;AN$5,AN$5&lt;'業務時間表 Work timetable'!$J8),'業務時間表 Work timetable'!$H8,IF(AND('業務時間表 Work timetable'!$M8&lt;AN$5,AN$5&lt;'業務時間表 Work timetable'!$N8),'業務時間表 Work timetable'!$L8,IF(AND('業務時間表 Work timetable'!$Q8&lt;AN$5,AN$5&lt;'業務時間表 Work timetable'!$R8),'業務時間表 Work timetable'!$P8,""))))</f>
        <v/>
      </c>
      <c r="AO12" s="382" t="str">
        <f>IF(AND('業務時間表 Work timetable'!$E8&lt;AO$5,AO$5&lt;'業務時間表 Work timetable'!$F8),'業務時間表 Work timetable'!$D8,IF(AND('業務時間表 Work timetable'!$I8&lt;AO$5,AO$5&lt;'業務時間表 Work timetable'!$J8),'業務時間表 Work timetable'!$H8,IF(AND('業務時間表 Work timetable'!$M8&lt;AO$5,AO$5&lt;'業務時間表 Work timetable'!$N8),'業務時間表 Work timetable'!$L8,IF(AND('業務時間表 Work timetable'!$Q8&lt;AO$5,AO$5&lt;'業務時間表 Work timetable'!$R8),'業務時間表 Work timetable'!$P8,""))))</f>
        <v/>
      </c>
      <c r="AP12" s="382" t="str">
        <f>IF(AND('業務時間表 Work timetable'!$E8&lt;AP$5,AP$5&lt;'業務時間表 Work timetable'!$F8),'業務時間表 Work timetable'!$D8,IF(AND('業務時間表 Work timetable'!$I8&lt;AP$5,AP$5&lt;'業務時間表 Work timetable'!$J8),'業務時間表 Work timetable'!$H8,IF(AND('業務時間表 Work timetable'!$M8&lt;AP$5,AP$5&lt;'業務時間表 Work timetable'!$N8),'業務時間表 Work timetable'!$L8,IF(AND('業務時間表 Work timetable'!$Q8&lt;AP$5,AP$5&lt;'業務時間表 Work timetable'!$R8),'業務時間表 Work timetable'!$P8,""))))</f>
        <v/>
      </c>
      <c r="AQ12" s="382" t="str">
        <f>IF(AND('業務時間表 Work timetable'!$E8&lt;AQ$5,AQ$5&lt;'業務時間表 Work timetable'!$F8),'業務時間表 Work timetable'!$D8,IF(AND('業務時間表 Work timetable'!$I8&lt;AQ$5,AQ$5&lt;'業務時間表 Work timetable'!$J8),'業務時間表 Work timetable'!$H8,IF(AND('業務時間表 Work timetable'!$M8&lt;AQ$5,AQ$5&lt;'業務時間表 Work timetable'!$N8),'業務時間表 Work timetable'!$L8,IF(AND('業務時間表 Work timetable'!$Q8&lt;AQ$5,AQ$5&lt;'業務時間表 Work timetable'!$R8),'業務時間表 Work timetable'!$P8,""))))</f>
        <v/>
      </c>
      <c r="AR12" s="382" t="str">
        <f>IF(AND('業務時間表 Work timetable'!$E8&lt;AR$5,AR$5&lt;'業務時間表 Work timetable'!$F8),'業務時間表 Work timetable'!$D8,IF(AND('業務時間表 Work timetable'!$I8&lt;AR$5,AR$5&lt;'業務時間表 Work timetable'!$J8),'業務時間表 Work timetable'!$H8,IF(AND('業務時間表 Work timetable'!$M8&lt;AR$5,AR$5&lt;'業務時間表 Work timetable'!$N8),'業務時間表 Work timetable'!$L8,IF(AND('業務時間表 Work timetable'!$Q8&lt;AR$5,AR$5&lt;'業務時間表 Work timetable'!$R8),'業務時間表 Work timetable'!$P8,""))))</f>
        <v/>
      </c>
      <c r="AS12" s="390" t="str">
        <f>IF(AND('業務時間表 Work timetable'!$E8&lt;AS$5,AS$5&lt;'業務時間表 Work timetable'!$F8),'業務時間表 Work timetable'!$D8,IF(AND('業務時間表 Work timetable'!$I8&lt;AS$5,AS$5&lt;'業務時間表 Work timetable'!$J8),'業務時間表 Work timetable'!$H8,IF(AND('業務時間表 Work timetable'!$M8&lt;AS$5,AS$5&lt;'業務時間表 Work timetable'!$N8),'業務時間表 Work timetable'!$L8,IF(AND('業務時間表 Work timetable'!$Q8&lt;AS$5,AS$5&lt;'業務時間表 Work timetable'!$R8),'業務時間表 Work timetable'!$P8,""))))</f>
        <v/>
      </c>
      <c r="AT12" s="392" t="str">
        <f>IF(AND('業務時間表 Work timetable'!$E8&lt;AT$5,AT$5&lt;'業務時間表 Work timetable'!$F8),'業務時間表 Work timetable'!$D8,IF(AND('業務時間表 Work timetable'!$I8&lt;AT$5,AT$5&lt;'業務時間表 Work timetable'!$J8),'業務時間表 Work timetable'!$H8,IF(AND('業務時間表 Work timetable'!$M8&lt;AT$5,AT$5&lt;'業務時間表 Work timetable'!$N8),'業務時間表 Work timetable'!$L8,IF(AND('業務時間表 Work timetable'!$Q8&lt;AT$5,AT$5&lt;'業務時間表 Work timetable'!$R8),'業務時間表 Work timetable'!$P8,""))))</f>
        <v/>
      </c>
      <c r="AU12" s="382" t="str">
        <f>IF(AND('業務時間表 Work timetable'!$E8&lt;AU$5,AU$5&lt;'業務時間表 Work timetable'!$F8),'業務時間表 Work timetable'!$D8,IF(AND('業務時間表 Work timetable'!$I8&lt;AU$5,AU$5&lt;'業務時間表 Work timetable'!$J8),'業務時間表 Work timetable'!$H8,IF(AND('業務時間表 Work timetable'!$M8&lt;AU$5,AU$5&lt;'業務時間表 Work timetable'!$N8),'業務時間表 Work timetable'!$L8,IF(AND('業務時間表 Work timetable'!$Q8&lt;AU$5,AU$5&lt;'業務時間表 Work timetable'!$R8),'業務時間表 Work timetable'!$P8,""))))</f>
        <v/>
      </c>
      <c r="AV12" s="382" t="str">
        <f>IF(AND('業務時間表 Work timetable'!$E8&lt;AV$5,AV$5&lt;'業務時間表 Work timetable'!$F8),'業務時間表 Work timetable'!$D8,IF(AND('業務時間表 Work timetable'!$I8&lt;AV$5,AV$5&lt;'業務時間表 Work timetable'!$J8),'業務時間表 Work timetable'!$H8,IF(AND('業務時間表 Work timetable'!$M8&lt;AV$5,AV$5&lt;'業務時間表 Work timetable'!$N8),'業務時間表 Work timetable'!$L8,IF(AND('業務時間表 Work timetable'!$Q8&lt;AV$5,AV$5&lt;'業務時間表 Work timetable'!$R8),'業務時間表 Work timetable'!$P8,""))))</f>
        <v/>
      </c>
      <c r="AW12" s="382" t="str">
        <f>IF(AND('業務時間表 Work timetable'!$E8&lt;AW$5,AW$5&lt;'業務時間表 Work timetable'!$F8),'業務時間表 Work timetable'!$D8,IF(AND('業務時間表 Work timetable'!$I8&lt;AW$5,AW$5&lt;'業務時間表 Work timetable'!$J8),'業務時間表 Work timetable'!$H8,IF(AND('業務時間表 Work timetable'!$M8&lt;AW$5,AW$5&lt;'業務時間表 Work timetable'!$N8),'業務時間表 Work timetable'!$L8,IF(AND('業務時間表 Work timetable'!$Q8&lt;AW$5,AW$5&lt;'業務時間表 Work timetable'!$R8),'業務時間表 Work timetable'!$P8,""))))</f>
        <v/>
      </c>
      <c r="AX12" s="382" t="str">
        <f>IF(AND('業務時間表 Work timetable'!$E8&lt;AX$5,AX$5&lt;'業務時間表 Work timetable'!$F8),'業務時間表 Work timetable'!$D8,IF(AND('業務時間表 Work timetable'!$I8&lt;AX$5,AX$5&lt;'業務時間表 Work timetable'!$J8),'業務時間表 Work timetable'!$H8,IF(AND('業務時間表 Work timetable'!$M8&lt;AX$5,AX$5&lt;'業務時間表 Work timetable'!$N8),'業務時間表 Work timetable'!$L8,IF(AND('業務時間表 Work timetable'!$Q8&lt;AX$5,AX$5&lt;'業務時間表 Work timetable'!$R8),'業務時間表 Work timetable'!$P8,""))))</f>
        <v/>
      </c>
      <c r="AY12" s="384" t="s">
        <v>125</v>
      </c>
      <c r="AZ12" s="386" t="str">
        <f>IF(AND('業務時間表 Work timetable'!$E8&lt;AZ$5,AZ$5&lt;'業務時間表 Work timetable'!$F8),'業務時間表 Work timetable'!$D8,IF(AND('業務時間表 Work timetable'!$I8&lt;AZ$5,AZ$5&lt;'業務時間表 Work timetable'!$J8),'業務時間表 Work timetable'!$H8,IF(AND('業務時間表 Work timetable'!$M8&lt;AZ$5,AZ$5&lt;'業務時間表 Work timetable'!$N8),'業務時間表 Work timetable'!$L8,IF(AND('業務時間表 Work timetable'!$Q8&lt;AZ$5,AZ$5&lt;'業務時間表 Work timetable'!$R8),'業務時間表 Work timetable'!$P8,""))))</f>
        <v/>
      </c>
      <c r="BA12" s="382" t="str">
        <f>IF(AND('業務時間表 Work timetable'!$E8&lt;BA$5,BA$5&lt;'業務時間表 Work timetable'!$F8),'業務時間表 Work timetable'!$D8,IF(AND('業務時間表 Work timetable'!$I8&lt;BA$5,BA$5&lt;'業務時間表 Work timetable'!$J8),'業務時間表 Work timetable'!$H8,IF(AND('業務時間表 Work timetable'!$M8&lt;BA$5,BA$5&lt;'業務時間表 Work timetable'!$N8),'業務時間表 Work timetable'!$L8,IF(AND('業務時間表 Work timetable'!$Q8&lt;BA$5,BA$5&lt;'業務時間表 Work timetable'!$R8),'業務時間表 Work timetable'!$P8,""))))</f>
        <v/>
      </c>
      <c r="BB12" s="382" t="str">
        <f>IF(AND('業務時間表 Work timetable'!$E8&lt;BB$5,BB$5&lt;'業務時間表 Work timetable'!$F8),'業務時間表 Work timetable'!$D8,IF(AND('業務時間表 Work timetable'!$I8&lt;BB$5,BB$5&lt;'業務時間表 Work timetable'!$J8),'業務時間表 Work timetable'!$H8,IF(AND('業務時間表 Work timetable'!$M8&lt;BB$5,BB$5&lt;'業務時間表 Work timetable'!$N8),'業務時間表 Work timetable'!$L8,IF(AND('業務時間表 Work timetable'!$Q8&lt;BB$5,BB$5&lt;'業務時間表 Work timetable'!$R8),'業務時間表 Work timetable'!$P8,""))))</f>
        <v/>
      </c>
      <c r="BC12" s="382" t="str">
        <f>IF(AND('業務時間表 Work timetable'!$E8&lt;BC$5,BC$5&lt;'業務時間表 Work timetable'!$F8),'業務時間表 Work timetable'!$D8,IF(AND('業務時間表 Work timetable'!$I8&lt;BC$5,BC$5&lt;'業務時間表 Work timetable'!$J8),'業務時間表 Work timetable'!$H8,IF(AND('業務時間表 Work timetable'!$M8&lt;BC$5,BC$5&lt;'業務時間表 Work timetable'!$N8),'業務時間表 Work timetable'!$L8,IF(AND('業務時間表 Work timetable'!$Q8&lt;BC$5,BC$5&lt;'業務時間表 Work timetable'!$R8),'業務時間表 Work timetable'!$P8,""))))</f>
        <v/>
      </c>
      <c r="BD12" s="382" t="str">
        <f>IF(AND('業務時間表 Work timetable'!$E8&lt;BD$5,BD$5&lt;'業務時間表 Work timetable'!$F8),'業務時間表 Work timetable'!$D8,IF(AND('業務時間表 Work timetable'!$I8&lt;BD$5,BD$5&lt;'業務時間表 Work timetable'!$J8),'業務時間表 Work timetable'!$H8,IF(AND('業務時間表 Work timetable'!$M8&lt;BD$5,BD$5&lt;'業務時間表 Work timetable'!$N8),'業務時間表 Work timetable'!$L8,IF(AND('業務時間表 Work timetable'!$Q8&lt;BD$5,BD$5&lt;'業務時間表 Work timetable'!$R8),'業務時間表 Work timetable'!$P8,""))))</f>
        <v/>
      </c>
      <c r="BE12" s="384" t="str">
        <f>IF(AND('業務時間表 Work timetable'!$E8&lt;BE$5,BE$5&lt;'業務時間表 Work timetable'!$F8),'業務時間表 Work timetable'!$D8,IF(AND('業務時間表 Work timetable'!$I8&lt;BE$5,BE$5&lt;'業務時間表 Work timetable'!$J8),'業務時間表 Work timetable'!$H8,IF(AND('業務時間表 Work timetable'!$M8&lt;BE$5,BE$5&lt;'業務時間表 Work timetable'!$N8),'業務時間表 Work timetable'!$L8,IF(AND('業務時間表 Work timetable'!$Q8&lt;BE$5,BE$5&lt;'業務時間表 Work timetable'!$R8),'業務時間表 Work timetable'!$P8,""))))</f>
        <v/>
      </c>
      <c r="BF12" s="394" t="str">
        <f>IF(AND('業務時間表 Work timetable'!$E8&lt;BF$5,BF$5&lt;'業務時間表 Work timetable'!$F8),'業務時間表 Work timetable'!$D8,IF(AND('業務時間表 Work timetable'!$I8&lt;BF$5,BF$5&lt;'業務時間表 Work timetable'!$J8),'業務時間表 Work timetable'!$H8,IF(AND('業務時間表 Work timetable'!$M8&lt;BF$5,BF$5&lt;'業務時間表 Work timetable'!$N8),'業務時間表 Work timetable'!$L8,IF(AND('業務時間表 Work timetable'!$Q8&lt;BF$5,BF$5&lt;'業務時間表 Work timetable'!$R8),'業務時間表 Work timetable'!$P8,""))))</f>
        <v/>
      </c>
      <c r="BG12" s="382" t="str">
        <f>IF(AND('業務時間表 Work timetable'!$E8&lt;BG$5,BG$5&lt;'業務時間表 Work timetable'!$F8),'業務時間表 Work timetable'!$D8,IF(AND('業務時間表 Work timetable'!$I8&lt;BG$5,BG$5&lt;'業務時間表 Work timetable'!$J8),'業務時間表 Work timetable'!$H8,IF(AND('業務時間表 Work timetable'!$M8&lt;BG$5,BG$5&lt;'業務時間表 Work timetable'!$N8),'業務時間表 Work timetable'!$L8,IF(AND('業務時間表 Work timetable'!$Q8&lt;BG$5,BG$5&lt;'業務時間表 Work timetable'!$R8),'業務時間表 Work timetable'!$P8,""))))</f>
        <v/>
      </c>
      <c r="BH12" s="382" t="str">
        <f>IF(AND('業務時間表 Work timetable'!$E8&lt;BH$5,BH$5&lt;'業務時間表 Work timetable'!$F8),'業務時間表 Work timetable'!$D8,IF(AND('業務時間表 Work timetable'!$I8&lt;BH$5,BH$5&lt;'業務時間表 Work timetable'!$J8),'業務時間表 Work timetable'!$H8,IF(AND('業務時間表 Work timetable'!$M8&lt;BH$5,BH$5&lt;'業務時間表 Work timetable'!$N8),'業務時間表 Work timetable'!$L8,IF(AND('業務時間表 Work timetable'!$Q8&lt;BH$5,BH$5&lt;'業務時間表 Work timetable'!$R8),'業務時間表 Work timetable'!$P8,""))))</f>
        <v/>
      </c>
      <c r="BI12" s="382" t="str">
        <f>IF(AND('業務時間表 Work timetable'!$E8&lt;BI$5,BI$5&lt;'業務時間表 Work timetable'!$F8),'業務時間表 Work timetable'!$D8,IF(AND('業務時間表 Work timetable'!$I8&lt;BI$5,BI$5&lt;'業務時間表 Work timetable'!$J8),'業務時間表 Work timetable'!$H8,IF(AND('業務時間表 Work timetable'!$M8&lt;BI$5,BI$5&lt;'業務時間表 Work timetable'!$N8),'業務時間表 Work timetable'!$L8,IF(AND('業務時間表 Work timetable'!$Q8&lt;BI$5,BI$5&lt;'業務時間表 Work timetable'!$R8),'業務時間表 Work timetable'!$P8,""))))</f>
        <v/>
      </c>
      <c r="BJ12" s="382" t="str">
        <f>IF(AND('業務時間表 Work timetable'!$E8&lt;BJ$5,BJ$5&lt;'業務時間表 Work timetable'!$F8),'業務時間表 Work timetable'!$D8,IF(AND('業務時間表 Work timetable'!$I8&lt;BJ$5,BJ$5&lt;'業務時間表 Work timetable'!$J8),'業務時間表 Work timetable'!$H8,IF(AND('業務時間表 Work timetable'!$M8&lt;BJ$5,BJ$5&lt;'業務時間表 Work timetable'!$N8),'業務時間表 Work timetable'!$L8,IF(AND('業務時間表 Work timetable'!$Q8&lt;BJ$5,BJ$5&lt;'業務時間表 Work timetable'!$R8),'業務時間表 Work timetable'!$P8,""))))</f>
        <v/>
      </c>
      <c r="BK12" s="388" t="str">
        <f>IF(AND('業務時間表 Work timetable'!$E8&lt;BK$5,BK$5&lt;'業務時間表 Work timetable'!$F8),'業務時間表 Work timetable'!$D8,IF(AND('業務時間表 Work timetable'!$I8&lt;BK$5,BK$5&lt;'業務時間表 Work timetable'!$J8),'業務時間表 Work timetable'!$H8,IF(AND('業務時間表 Work timetable'!$M8&lt;BK$5,BK$5&lt;'業務時間表 Work timetable'!$N8),'業務時間表 Work timetable'!$L8,IF(AND('業務時間表 Work timetable'!$Q8&lt;BK$5,BK$5&lt;'業務時間表 Work timetable'!$R8),'業務時間表 Work timetable'!$P8,""))))</f>
        <v/>
      </c>
      <c r="BL12" s="392" t="str">
        <f>IF(AND('業務時間表 Work timetable'!$E8&lt;BL$5,BL$5&lt;'業務時間表 Work timetable'!$F8),'業務時間表 Work timetable'!$D8,IF(AND('業務時間表 Work timetable'!$I8&lt;BL$5,BL$5&lt;'業務時間表 Work timetable'!$J8),'業務時間表 Work timetable'!$H8,IF(AND('業務時間表 Work timetable'!$M8&lt;BL$5,BL$5&lt;'業務時間表 Work timetable'!$N8),'業務時間表 Work timetable'!$L8,IF(AND('業務時間表 Work timetable'!$Q8&lt;BL$5,BL$5&lt;'業務時間表 Work timetable'!$R8),'業務時間表 Work timetable'!$P8,""))))</f>
        <v/>
      </c>
      <c r="BM12" s="382" t="str">
        <f>IF(AND('業務時間表 Work timetable'!$E8&lt;BM$5,BM$5&lt;'業務時間表 Work timetable'!$F8),'業務時間表 Work timetable'!$D8,IF(AND('業務時間表 Work timetable'!$I8&lt;BM$5,BM$5&lt;'業務時間表 Work timetable'!$J8),'業務時間表 Work timetable'!$H8,IF(AND('業務時間表 Work timetable'!$M8&lt;BM$5,BM$5&lt;'業務時間表 Work timetable'!$N8),'業務時間表 Work timetable'!$L8,IF(AND('業務時間表 Work timetable'!$Q8&lt;BM$5,BM$5&lt;'業務時間表 Work timetable'!$R8),'業務時間表 Work timetable'!$P8,""))))</f>
        <v/>
      </c>
      <c r="BN12" s="382" t="str">
        <f>IF(AND('業務時間表 Work timetable'!$E8&lt;BN$5,BN$5&lt;'業務時間表 Work timetable'!$F8),'業務時間表 Work timetable'!$D8,IF(AND('業務時間表 Work timetable'!$I8&lt;BN$5,BN$5&lt;'業務時間表 Work timetable'!$J8),'業務時間表 Work timetable'!$H8,IF(AND('業務時間表 Work timetable'!$M8&lt;BN$5,BN$5&lt;'業務時間表 Work timetable'!$N8),'業務時間表 Work timetable'!$L8,IF(AND('業務時間表 Work timetable'!$Q8&lt;BN$5,BN$5&lt;'業務時間表 Work timetable'!$R8),'業務時間表 Work timetable'!$P8,""))))</f>
        <v/>
      </c>
      <c r="BO12" s="382" t="str">
        <f>IF(AND('業務時間表 Work timetable'!$E8&lt;BO$5,BO$5&lt;'業務時間表 Work timetable'!$F8),'業務時間表 Work timetable'!$D8,IF(AND('業務時間表 Work timetable'!$I8&lt;BO$5,BO$5&lt;'業務時間表 Work timetable'!$J8),'業務時間表 Work timetable'!$H8,IF(AND('業務時間表 Work timetable'!$M8&lt;BO$5,BO$5&lt;'業務時間表 Work timetable'!$N8),'業務時間表 Work timetable'!$L8,IF(AND('業務時間表 Work timetable'!$Q8&lt;BO$5,BO$5&lt;'業務時間表 Work timetable'!$R8),'業務時間表 Work timetable'!$P8,""))))</f>
        <v/>
      </c>
      <c r="BP12" s="382" t="str">
        <f>IF(AND('業務時間表 Work timetable'!$E8&lt;BP$5,BP$5&lt;'業務時間表 Work timetable'!$F8),'業務時間表 Work timetable'!$D8,IF(AND('業務時間表 Work timetable'!$I8&lt;BP$5,BP$5&lt;'業務時間表 Work timetable'!$J8),'業務時間表 Work timetable'!$H8,IF(AND('業務時間表 Work timetable'!$M8&lt;BP$5,BP$5&lt;'業務時間表 Work timetable'!$N8),'業務時間表 Work timetable'!$L8,IF(AND('業務時間表 Work timetable'!$Q8&lt;BP$5,BP$5&lt;'業務時間表 Work timetable'!$R8),'業務時間表 Work timetable'!$P8,""))))</f>
        <v/>
      </c>
      <c r="BQ12" s="390" t="str">
        <f>IF(AND('業務時間表 Work timetable'!$E8&lt;BQ$5,BQ$5&lt;'業務時間表 Work timetable'!$F8),'業務時間表 Work timetable'!$D8,IF(AND('業務時間表 Work timetable'!$I8&lt;BQ$5,BQ$5&lt;'業務時間表 Work timetable'!$J8),'業務時間表 Work timetable'!$H8,IF(AND('業務時間表 Work timetable'!$M8&lt;BQ$5,BQ$5&lt;'業務時間表 Work timetable'!$N8),'業務時間表 Work timetable'!$L8,IF(AND('業務時間表 Work timetable'!$Q8&lt;BQ$5,BQ$5&lt;'業務時間表 Work timetable'!$R8),'業務時間表 Work timetable'!$P8,""))))</f>
        <v/>
      </c>
      <c r="BR12" s="392" t="str">
        <f>IF(AND('業務時間表 Work timetable'!$E8&lt;BR$5,BR$5&lt;'業務時間表 Work timetable'!$F8),'業務時間表 Work timetable'!$D8,IF(AND('業務時間表 Work timetable'!$I8&lt;BR$5,BR$5&lt;'業務時間表 Work timetable'!$J8),'業務時間表 Work timetable'!$H8,IF(AND('業務時間表 Work timetable'!$M8&lt;BR$5,BR$5&lt;'業務時間表 Work timetable'!$N8),'業務時間表 Work timetable'!$L8,IF(AND('業務時間表 Work timetable'!$Q8&lt;BR$5,BR$5&lt;'業務時間表 Work timetable'!$R8),'業務時間表 Work timetable'!$P8,""))))</f>
        <v/>
      </c>
      <c r="BS12" s="382" t="str">
        <f>IF(AND('業務時間表 Work timetable'!$E8&lt;BS$5,BS$5&lt;'業務時間表 Work timetable'!$F8),'業務時間表 Work timetable'!$D8,IF(AND('業務時間表 Work timetable'!$I8&lt;BS$5,BS$5&lt;'業務時間表 Work timetable'!$J8),'業務時間表 Work timetable'!$H8,IF(AND('業務時間表 Work timetable'!$M8&lt;BS$5,BS$5&lt;'業務時間表 Work timetable'!$N8),'業務時間表 Work timetable'!$L8,IF(AND('業務時間表 Work timetable'!$Q8&lt;BS$5,BS$5&lt;'業務時間表 Work timetable'!$R8),'業務時間表 Work timetable'!$P8,""))))</f>
        <v/>
      </c>
      <c r="BT12" s="382" t="str">
        <f>IF(AND('業務時間表 Work timetable'!$E8&lt;BT$5,BT$5&lt;'業務時間表 Work timetable'!$F8),'業務時間表 Work timetable'!$D8,IF(AND('業務時間表 Work timetable'!$I8&lt;BT$5,BT$5&lt;'業務時間表 Work timetable'!$J8),'業務時間表 Work timetable'!$H8,IF(AND('業務時間表 Work timetable'!$M8&lt;BT$5,BT$5&lt;'業務時間表 Work timetable'!$N8),'業務時間表 Work timetable'!$L8,IF(AND('業務時間表 Work timetable'!$Q8&lt;BT$5,BT$5&lt;'業務時間表 Work timetable'!$R8),'業務時間表 Work timetable'!$P8,""))))</f>
        <v/>
      </c>
      <c r="BU12" s="382" t="str">
        <f>IF(AND('業務時間表 Work timetable'!$E8&lt;BU$5,BU$5&lt;'業務時間表 Work timetable'!$F8),'業務時間表 Work timetable'!$D8,IF(AND('業務時間表 Work timetable'!$I8&lt;BU$5,BU$5&lt;'業務時間表 Work timetable'!$J8),'業務時間表 Work timetable'!$H8,IF(AND('業務時間表 Work timetable'!$M8&lt;BU$5,BU$5&lt;'業務時間表 Work timetable'!$N8),'業務時間表 Work timetable'!$L8,IF(AND('業務時間表 Work timetable'!$Q8&lt;BU$5,BU$5&lt;'業務時間表 Work timetable'!$R8),'業務時間表 Work timetable'!$P8,""))))</f>
        <v/>
      </c>
      <c r="BV12" s="382" t="str">
        <f>IF(AND('業務時間表 Work timetable'!$E8&lt;BV$5,BV$5&lt;'業務時間表 Work timetable'!$F8),'業務時間表 Work timetable'!$D8,IF(AND('業務時間表 Work timetable'!$I8&lt;BV$5,BV$5&lt;'業務時間表 Work timetable'!$J8),'業務時間表 Work timetable'!$H8,IF(AND('業務時間表 Work timetable'!$M8&lt;BV$5,BV$5&lt;'業務時間表 Work timetable'!$N8),'業務時間表 Work timetable'!$L8,IF(AND('業務時間表 Work timetable'!$Q8&lt;BV$5,BV$5&lt;'業務時間表 Work timetable'!$R8),'業務時間表 Work timetable'!$P8,""))))</f>
        <v/>
      </c>
      <c r="BW12" s="384" t="str">
        <f>IF(AND('業務時間表 Work timetable'!$E8&lt;BW$5,BW$5&lt;'業務時間表 Work timetable'!$F8),'業務時間表 Work timetable'!$D8,IF(AND('業務時間表 Work timetable'!$I8&lt;BW$5,BW$5&lt;'業務時間表 Work timetable'!$J8),'業務時間表 Work timetable'!$H8,IF(AND('業務時間表 Work timetable'!$M8&lt;BW$5,BW$5&lt;'業務時間表 Work timetable'!$N8),'業務時間表 Work timetable'!$L8,IF(AND('業務時間表 Work timetable'!$Q8&lt;BW$5,BW$5&lt;'業務時間表 Work timetable'!$R8),'業務時間表 Work timetable'!$P8,""))))</f>
        <v/>
      </c>
      <c r="BX12" s="386" t="str">
        <f>IF(AND('業務時間表 Work timetable'!$E8&lt;BX$5,BX$5&lt;'業務時間表 Work timetable'!$F8),'業務時間表 Work timetable'!$D8,IF(AND('業務時間表 Work timetable'!$I8&lt;BX$5,BX$5&lt;'業務時間表 Work timetable'!$J8),'業務時間表 Work timetable'!$H8,IF(AND('業務時間表 Work timetable'!$M8&lt;BX$5,BX$5&lt;'業務時間表 Work timetable'!$N8),'業務時間表 Work timetable'!$L8,IF(AND('業務時間表 Work timetable'!$Q8&lt;BX$5,BX$5&lt;'業務時間表 Work timetable'!$R8),'業務時間表 Work timetable'!$P8,""))))</f>
        <v/>
      </c>
      <c r="BY12" s="382" t="str">
        <f>IF(AND('業務時間表 Work timetable'!$E8&lt;BY$5,BY$5&lt;'業務時間表 Work timetable'!$F8),'業務時間表 Work timetable'!$D8,IF(AND('業務時間表 Work timetable'!$I8&lt;BY$5,BY$5&lt;'業務時間表 Work timetable'!$J8),'業務時間表 Work timetable'!$H8,IF(AND('業務時間表 Work timetable'!$M8&lt;BY$5,BY$5&lt;'業務時間表 Work timetable'!$N8),'業務時間表 Work timetable'!$L8,IF(AND('業務時間表 Work timetable'!$Q8&lt;BY$5,BY$5&lt;'業務時間表 Work timetable'!$R8),'業務時間表 Work timetable'!$P8,""))))</f>
        <v/>
      </c>
      <c r="BZ12" s="382" t="str">
        <f>IF(AND('業務時間表 Work timetable'!$E8&lt;BZ$5,BZ$5&lt;'業務時間表 Work timetable'!$F8),'業務時間表 Work timetable'!$D8,IF(AND('業務時間表 Work timetable'!$I8&lt;BZ$5,BZ$5&lt;'業務時間表 Work timetable'!$J8),'業務時間表 Work timetable'!$H8,IF(AND('業務時間表 Work timetable'!$M8&lt;BZ$5,BZ$5&lt;'業務時間表 Work timetable'!$N8),'業務時間表 Work timetable'!$L8,IF(AND('業務時間表 Work timetable'!$Q8&lt;BZ$5,BZ$5&lt;'業務時間表 Work timetable'!$R8),'業務時間表 Work timetable'!$P8,""))))</f>
        <v/>
      </c>
      <c r="CA12" s="382" t="str">
        <f>IF(AND('業務時間表 Work timetable'!$E8&lt;CA$5,CA$5&lt;'業務時間表 Work timetable'!$F8),'業務時間表 Work timetable'!$D8,IF(AND('業務時間表 Work timetable'!$I8&lt;CA$5,CA$5&lt;'業務時間表 Work timetable'!$J8),'業務時間表 Work timetable'!$H8,IF(AND('業務時間表 Work timetable'!$M8&lt;CA$5,CA$5&lt;'業務時間表 Work timetable'!$N8),'業務時間表 Work timetable'!$L8,IF(AND('業務時間表 Work timetable'!$Q8&lt;CA$5,CA$5&lt;'業務時間表 Work timetable'!$R8),'業務時間表 Work timetable'!$P8,""))))</f>
        <v/>
      </c>
      <c r="CB12" s="382" t="str">
        <f>IF(AND('業務時間表 Work timetable'!$E8&lt;CB$5,CB$5&lt;'業務時間表 Work timetable'!$F8),'業務時間表 Work timetable'!$D8,IF(AND('業務時間表 Work timetable'!$I8&lt;CB$5,CB$5&lt;'業務時間表 Work timetable'!$J8),'業務時間表 Work timetable'!$H8,IF(AND('業務時間表 Work timetable'!$M8&lt;CB$5,CB$5&lt;'業務時間表 Work timetable'!$N8),'業務時間表 Work timetable'!$L8,IF(AND('業務時間表 Work timetable'!$Q8&lt;CB$5,CB$5&lt;'業務時間表 Work timetable'!$R8),'業務時間表 Work timetable'!$P8,""))))</f>
        <v/>
      </c>
      <c r="CC12" s="384" t="str">
        <f>IF(AND('業務時間表 Work timetable'!$E8&lt;CC$5,CC$5&lt;'業務時間表 Work timetable'!$F8),'業務時間表 Work timetable'!$D8,IF(AND('業務時間表 Work timetable'!$I8&lt;CC$5,CC$5&lt;'業務時間表 Work timetable'!$J8),'業務時間表 Work timetable'!$H8,IF(AND('業務時間表 Work timetable'!$M8&lt;CC$5,CC$5&lt;'業務時間表 Work timetable'!$N8),'業務時間表 Work timetable'!$L8,IF(AND('業務時間表 Work timetable'!$Q8&lt;CC$5,CC$5&lt;'業務時間表 Work timetable'!$R8),'業務時間表 Work timetable'!$P8,""))))</f>
        <v/>
      </c>
      <c r="CD12" s="394" t="str">
        <f>IF(AND('業務時間表 Work timetable'!$E8&lt;CD$5,CD$5&lt;'業務時間表 Work timetable'!$F8),'業務時間表 Work timetable'!$D8,IF(AND('業務時間表 Work timetable'!$I8&lt;CD$5,CD$5&lt;'業務時間表 Work timetable'!$J8),'業務時間表 Work timetable'!$H8,IF(AND('業務時間表 Work timetable'!$M8&lt;CD$5,CD$5&lt;'業務時間表 Work timetable'!$N8),'業務時間表 Work timetable'!$L8,IF(AND('業務時間表 Work timetable'!$Q8&lt;CD$5,CD$5&lt;'業務時間表 Work timetable'!$R8),'業務時間表 Work timetable'!$P8,""))))</f>
        <v/>
      </c>
      <c r="CE12" s="382" t="str">
        <f>IF(AND('業務時間表 Work timetable'!$E8&lt;CE$5,CE$5&lt;'業務時間表 Work timetable'!$F8),'業務時間表 Work timetable'!$D8,IF(AND('業務時間表 Work timetable'!$I8&lt;CE$5,CE$5&lt;'業務時間表 Work timetable'!$J8),'業務時間表 Work timetable'!$H8,IF(AND('業務時間表 Work timetable'!$M8&lt;CE$5,CE$5&lt;'業務時間表 Work timetable'!$N8),'業務時間表 Work timetable'!$L8,IF(AND('業務時間表 Work timetable'!$Q8&lt;CE$5,CE$5&lt;'業務時間表 Work timetable'!$R8),'業務時間表 Work timetable'!$P8,""))))</f>
        <v/>
      </c>
      <c r="CF12" s="382" t="str">
        <f>IF(AND('業務時間表 Work timetable'!$E8&lt;CF$5,CF$5&lt;'業務時間表 Work timetable'!$F8),'業務時間表 Work timetable'!$D8,IF(AND('業務時間表 Work timetable'!$I8&lt;CF$5,CF$5&lt;'業務時間表 Work timetable'!$J8),'業務時間表 Work timetable'!$H8,IF(AND('業務時間表 Work timetable'!$M8&lt;CF$5,CF$5&lt;'業務時間表 Work timetable'!$N8),'業務時間表 Work timetable'!$L8,IF(AND('業務時間表 Work timetable'!$Q8&lt;CF$5,CF$5&lt;'業務時間表 Work timetable'!$R8),'業務時間表 Work timetable'!$P8,""))))</f>
        <v/>
      </c>
      <c r="CG12" s="382" t="str">
        <f>IF(AND('業務時間表 Work timetable'!$E8&lt;CG$5,CG$5&lt;'業務時間表 Work timetable'!$F8),'業務時間表 Work timetable'!$D8,IF(AND('業務時間表 Work timetable'!$I8&lt;CG$5,CG$5&lt;'業務時間表 Work timetable'!$J8),'業務時間表 Work timetable'!$H8,IF(AND('業務時間表 Work timetable'!$M8&lt;CG$5,CG$5&lt;'業務時間表 Work timetable'!$N8),'業務時間表 Work timetable'!$L8,IF(AND('業務時間表 Work timetable'!$Q8&lt;CG$5,CG$5&lt;'業務時間表 Work timetable'!$R8),'業務時間表 Work timetable'!$P8,""))))</f>
        <v/>
      </c>
      <c r="CH12" s="382" t="str">
        <f>IF(AND('業務時間表 Work timetable'!$E8&lt;CH$5,CH$5&lt;'業務時間表 Work timetable'!$F8),'業務時間表 Work timetable'!$D8,IF(AND('業務時間表 Work timetable'!$I8&lt;CH$5,CH$5&lt;'業務時間表 Work timetable'!$J8),'業務時間表 Work timetable'!$H8,IF(AND('業務時間表 Work timetable'!$M8&lt;CH$5,CH$5&lt;'業務時間表 Work timetable'!$N8),'業務時間表 Work timetable'!$L8,IF(AND('業務時間表 Work timetable'!$Q8&lt;CH$5,CH$5&lt;'業務時間表 Work timetable'!$R8),'業務時間表 Work timetable'!$P8,""))))</f>
        <v/>
      </c>
      <c r="CI12" s="388" t="str">
        <f>IF(AND('業務時間表 Work timetable'!$E8&lt;CI$5,CI$5&lt;'業務時間表 Work timetable'!$F8),'業務時間表 Work timetable'!$D8,IF(AND('業務時間表 Work timetable'!$I8&lt;CI$5,CI$5&lt;'業務時間表 Work timetable'!$J8),'業務時間表 Work timetable'!$H8,IF(AND('業務時間表 Work timetable'!$M8&lt;CI$5,CI$5&lt;'業務時間表 Work timetable'!$N8),'業務時間表 Work timetable'!$L8,IF(AND('業務時間表 Work timetable'!$Q8&lt;CI$5,CI$5&lt;'業務時間表 Work timetable'!$R8),'業務時間表 Work timetable'!$P8,""))))</f>
        <v/>
      </c>
      <c r="CJ12" s="392" t="str">
        <f>IF(AND('業務時間表 Work timetable'!$E8&lt;CJ$5,CJ$5&lt;'業務時間表 Work timetable'!$F8),'業務時間表 Work timetable'!$D8,IF(AND('業務時間表 Work timetable'!$I8&lt;CJ$5,CJ$5&lt;'業務時間表 Work timetable'!$J8),'業務時間表 Work timetable'!$H8,IF(AND('業務時間表 Work timetable'!$M8&lt;CJ$5,CJ$5&lt;'業務時間表 Work timetable'!$N8),'業務時間表 Work timetable'!$L8,IF(AND('業務時間表 Work timetable'!$Q8&lt;CJ$5,CJ$5&lt;'業務時間表 Work timetable'!$R8),'業務時間表 Work timetable'!$P8,""))))</f>
        <v/>
      </c>
      <c r="CK12" s="382" t="str">
        <f>IF(AND('業務時間表 Work timetable'!$E8&lt;CK$5,CK$5&lt;'業務時間表 Work timetable'!$F8),'業務時間表 Work timetable'!$D8,IF(AND('業務時間表 Work timetable'!$I8&lt;CK$5,CK$5&lt;'業務時間表 Work timetable'!$J8),'業務時間表 Work timetable'!$H8,IF(AND('業務時間表 Work timetable'!$M8&lt;CK$5,CK$5&lt;'業務時間表 Work timetable'!$N8),'業務時間表 Work timetable'!$L8,IF(AND('業務時間表 Work timetable'!$Q8&lt;CK$5,CK$5&lt;'業務時間表 Work timetable'!$R8),'業務時間表 Work timetable'!$P8,""))))</f>
        <v/>
      </c>
      <c r="CL12" s="382" t="str">
        <f>IF(AND('業務時間表 Work timetable'!$E8&lt;CL$5,CL$5&lt;'業務時間表 Work timetable'!$F8),'業務時間表 Work timetable'!$D8,IF(AND('業務時間表 Work timetable'!$I8&lt;CL$5,CL$5&lt;'業務時間表 Work timetable'!$J8),'業務時間表 Work timetable'!$H8,IF(AND('業務時間表 Work timetable'!$M8&lt;CL$5,CL$5&lt;'業務時間表 Work timetable'!$N8),'業務時間表 Work timetable'!$L8,IF(AND('業務時間表 Work timetable'!$Q8&lt;CL$5,CL$5&lt;'業務時間表 Work timetable'!$R8),'業務時間表 Work timetable'!$P8,""))))</f>
        <v/>
      </c>
      <c r="CM12" s="382" t="str">
        <f>IF(AND('業務時間表 Work timetable'!$E8&lt;CM$5,CM$5&lt;'業務時間表 Work timetable'!$F8),'業務時間表 Work timetable'!$D8,IF(AND('業務時間表 Work timetable'!$I8&lt;CM$5,CM$5&lt;'業務時間表 Work timetable'!$J8),'業務時間表 Work timetable'!$H8,IF(AND('業務時間表 Work timetable'!$M8&lt;CM$5,CM$5&lt;'業務時間表 Work timetable'!$N8),'業務時間表 Work timetable'!$L8,IF(AND('業務時間表 Work timetable'!$Q8&lt;CM$5,CM$5&lt;'業務時間表 Work timetable'!$R8),'業務時間表 Work timetable'!$P8,""))))</f>
        <v/>
      </c>
      <c r="CN12" s="382" t="str">
        <f>IF(AND('業務時間表 Work timetable'!$E8&lt;CN$5,CN$5&lt;'業務時間表 Work timetable'!$F8),'業務時間表 Work timetable'!$D8,IF(AND('業務時間表 Work timetable'!$I8&lt;CN$5,CN$5&lt;'業務時間表 Work timetable'!$J8),'業務時間表 Work timetable'!$H8,IF(AND('業務時間表 Work timetable'!$M8&lt;CN$5,CN$5&lt;'業務時間表 Work timetable'!$N8),'業務時間表 Work timetable'!$L8,IF(AND('業務時間表 Work timetable'!$Q8&lt;CN$5,CN$5&lt;'業務時間表 Work timetable'!$R8),'業務時間表 Work timetable'!$P8,""))))</f>
        <v/>
      </c>
      <c r="CO12" s="390" t="str">
        <f>IF(AND('業務時間表 Work timetable'!$E8&lt;CO$5,CO$5&lt;'業務時間表 Work timetable'!$F8),'業務時間表 Work timetable'!$D8,IF(AND('業務時間表 Work timetable'!$I8&lt;CO$5,CO$5&lt;'業務時間表 Work timetable'!$J8),'業務時間表 Work timetable'!$H8,IF(AND('業務時間表 Work timetable'!$M8&lt;CO$5,CO$5&lt;'業務時間表 Work timetable'!$N8),'業務時間表 Work timetable'!$L8,IF(AND('業務時間表 Work timetable'!$Q8&lt;CO$5,CO$5&lt;'業務時間表 Work timetable'!$R8),'業務時間表 Work timetable'!$P8,""))))</f>
        <v/>
      </c>
      <c r="CP12" s="392" t="str">
        <f>IF(AND('業務時間表 Work timetable'!$E8&lt;CP$5,CP$5&lt;'業務時間表 Work timetable'!$F8),'業務時間表 Work timetable'!$D8,IF(AND('業務時間表 Work timetable'!$I8&lt;CP$5,CP$5&lt;'業務時間表 Work timetable'!$J8),'業務時間表 Work timetable'!$H8,IF(AND('業務時間表 Work timetable'!$M8&lt;CP$5,CP$5&lt;'業務時間表 Work timetable'!$N8),'業務時間表 Work timetable'!$L8,IF(AND('業務時間表 Work timetable'!$Q8&lt;CP$5,CP$5&lt;'業務時間表 Work timetable'!$R8),'業務時間表 Work timetable'!$P8,""))))</f>
        <v/>
      </c>
      <c r="CQ12" s="382" t="str">
        <f>IF(AND('業務時間表 Work timetable'!$E8&lt;CQ$5,CQ$5&lt;'業務時間表 Work timetable'!$F8),'業務時間表 Work timetable'!$D8,IF(AND('業務時間表 Work timetable'!$I8&lt;CQ$5,CQ$5&lt;'業務時間表 Work timetable'!$J8),'業務時間表 Work timetable'!$H8,IF(AND('業務時間表 Work timetable'!$M8&lt;CQ$5,CQ$5&lt;'業務時間表 Work timetable'!$N8),'業務時間表 Work timetable'!$L8,IF(AND('業務時間表 Work timetable'!$Q8&lt;CQ$5,CQ$5&lt;'業務時間表 Work timetable'!$R8),'業務時間表 Work timetable'!$P8,""))))</f>
        <v/>
      </c>
      <c r="CR12" s="382" t="str">
        <f>IF(AND('業務時間表 Work timetable'!$E8&lt;CR$5,CR$5&lt;'業務時間表 Work timetable'!$F8),'業務時間表 Work timetable'!$D8,IF(AND('業務時間表 Work timetable'!$I8&lt;CR$5,CR$5&lt;'業務時間表 Work timetable'!$J8),'業務時間表 Work timetable'!$H8,IF(AND('業務時間表 Work timetable'!$M8&lt;CR$5,CR$5&lt;'業務時間表 Work timetable'!$N8),'業務時間表 Work timetable'!$L8,IF(AND('業務時間表 Work timetable'!$Q8&lt;CR$5,CR$5&lt;'業務時間表 Work timetable'!$R8),'業務時間表 Work timetable'!$P8,""))))</f>
        <v/>
      </c>
      <c r="CS12" s="382" t="str">
        <f>IF(AND('業務時間表 Work timetable'!$E8&lt;CS$5,CS$5&lt;'業務時間表 Work timetable'!$F8),'業務時間表 Work timetable'!$D8,IF(AND('業務時間表 Work timetable'!$I8&lt;CS$5,CS$5&lt;'業務時間表 Work timetable'!$J8),'業務時間表 Work timetable'!$H8,IF(AND('業務時間表 Work timetable'!$M8&lt;CS$5,CS$5&lt;'業務時間表 Work timetable'!$N8),'業務時間表 Work timetable'!$L8,IF(AND('業務時間表 Work timetable'!$Q8&lt;CS$5,CS$5&lt;'業務時間表 Work timetable'!$R8),'業務時間表 Work timetable'!$P8,""))))</f>
        <v/>
      </c>
      <c r="CT12" s="382" t="str">
        <f>IF(AND('業務時間表 Work timetable'!$E8&lt;CT$5,CT$5&lt;'業務時間表 Work timetable'!$F8),'業務時間表 Work timetable'!$D8,IF(AND('業務時間表 Work timetable'!$I8&lt;CT$5,CT$5&lt;'業務時間表 Work timetable'!$J8),'業務時間表 Work timetable'!$H8,IF(AND('業務時間表 Work timetable'!$M8&lt;CT$5,CT$5&lt;'業務時間表 Work timetable'!$N8),'業務時間表 Work timetable'!$L8,IF(AND('業務時間表 Work timetable'!$Q8&lt;CT$5,CT$5&lt;'業務時間表 Work timetable'!$R8),'業務時間表 Work timetable'!$P8,""))))</f>
        <v/>
      </c>
      <c r="CU12" s="384" t="str">
        <f>IF(AND('業務時間表 Work timetable'!$E8&lt;CU$5,CU$5&lt;'業務時間表 Work timetable'!$F8),'業務時間表 Work timetable'!$D8,IF(AND('業務時間表 Work timetable'!$I8&lt;CU$5,CU$5&lt;'業務時間表 Work timetable'!$J8),'業務時間表 Work timetable'!$H8,IF(AND('業務時間表 Work timetable'!$M8&lt;CU$5,CU$5&lt;'業務時間表 Work timetable'!$N8),'業務時間表 Work timetable'!$L8,IF(AND('業務時間表 Work timetable'!$Q8&lt;CU$5,CU$5&lt;'業務時間表 Work timetable'!$R8),'業務時間表 Work timetable'!$P8,""))))</f>
        <v/>
      </c>
      <c r="CV12" s="386" t="str">
        <f>IF(AND('業務時間表 Work timetable'!$E8&lt;CV$5,CV$5&lt;'業務時間表 Work timetable'!$F8),'業務時間表 Work timetable'!$D8,IF(AND('業務時間表 Work timetable'!$I8&lt;CV$5,CV$5&lt;'業務時間表 Work timetable'!$J8),'業務時間表 Work timetable'!$H8,IF(AND('業務時間表 Work timetable'!$M8&lt;CV$5,CV$5&lt;'業務時間表 Work timetable'!$N8),'業務時間表 Work timetable'!$L8,IF(AND('業務時間表 Work timetable'!$Q8&lt;CV$5,CV$5&lt;'業務時間表 Work timetable'!$R8),'業務時間表 Work timetable'!$P8,""))))</f>
        <v/>
      </c>
      <c r="CW12" s="382" t="str">
        <f>IF(AND('業務時間表 Work timetable'!$E8&lt;CW$5,CW$5&lt;'業務時間表 Work timetable'!$F8),'業務時間表 Work timetable'!$D8,IF(AND('業務時間表 Work timetable'!$I8&lt;CW$5,CW$5&lt;'業務時間表 Work timetable'!$J8),'業務時間表 Work timetable'!$H8,IF(AND('業務時間表 Work timetable'!$M8&lt;CW$5,CW$5&lt;'業務時間表 Work timetable'!$N8),'業務時間表 Work timetable'!$L8,IF(AND('業務時間表 Work timetable'!$Q8&lt;CW$5,CW$5&lt;'業務時間表 Work timetable'!$R8),'業務時間表 Work timetable'!$P8,""))))</f>
        <v/>
      </c>
      <c r="CX12" s="382" t="str">
        <f>IF(AND('業務時間表 Work timetable'!$E8&lt;CX$5,CX$5&lt;'業務時間表 Work timetable'!$F8),'業務時間表 Work timetable'!$D8,IF(AND('業務時間表 Work timetable'!$I8&lt;CX$5,CX$5&lt;'業務時間表 Work timetable'!$J8),'業務時間表 Work timetable'!$H8,IF(AND('業務時間表 Work timetable'!$M8&lt;CX$5,CX$5&lt;'業務時間表 Work timetable'!$N8),'業務時間表 Work timetable'!$L8,IF(AND('業務時間表 Work timetable'!$Q8&lt;CX$5,CX$5&lt;'業務時間表 Work timetable'!$R8),'業務時間表 Work timetable'!$P8,""))))</f>
        <v/>
      </c>
      <c r="CY12" s="382" t="str">
        <f>IF(AND('業務時間表 Work timetable'!$E8&lt;CY$5,CY$5&lt;'業務時間表 Work timetable'!$F8),'業務時間表 Work timetable'!$D8,IF(AND('業務時間表 Work timetable'!$I8&lt;CY$5,CY$5&lt;'業務時間表 Work timetable'!$J8),'業務時間表 Work timetable'!$H8,IF(AND('業務時間表 Work timetable'!$M8&lt;CY$5,CY$5&lt;'業務時間表 Work timetable'!$N8),'業務時間表 Work timetable'!$L8,IF(AND('業務時間表 Work timetable'!$Q8&lt;CY$5,CY$5&lt;'業務時間表 Work timetable'!$R8),'業務時間表 Work timetable'!$P8,""))))</f>
        <v/>
      </c>
      <c r="CZ12" s="382" t="str">
        <f>IF(AND('業務時間表 Work timetable'!$E8&lt;CZ$5,CZ$5&lt;'業務時間表 Work timetable'!$F8),'業務時間表 Work timetable'!$D8,IF(AND('業務時間表 Work timetable'!$I8&lt;CZ$5,CZ$5&lt;'業務時間表 Work timetable'!$J8),'業務時間表 Work timetable'!$H8,IF(AND('業務時間表 Work timetable'!$M8&lt;CZ$5,CZ$5&lt;'業務時間表 Work timetable'!$N8),'業務時間表 Work timetable'!$L8,IF(AND('業務時間表 Work timetable'!$Q8&lt;CZ$5,CZ$5&lt;'業務時間表 Work timetable'!$R8),'業務時間表 Work timetable'!$P8,""))))</f>
        <v/>
      </c>
      <c r="DA12" s="384" t="str">
        <f>IF(AND('業務時間表 Work timetable'!$E8&lt;DA$5,DA$5&lt;'業務時間表 Work timetable'!$F8),'業務時間表 Work timetable'!$D8,IF(AND('業務時間表 Work timetable'!$I8&lt;DA$5,DA$5&lt;'業務時間表 Work timetable'!$J8),'業務時間表 Work timetable'!$H8,IF(AND('業務時間表 Work timetable'!$M8&lt;DA$5,DA$5&lt;'業務時間表 Work timetable'!$N8),'業務時間表 Work timetable'!$L8,IF(AND('業務時間表 Work timetable'!$Q8&lt;DA$5,DA$5&lt;'業務時間表 Work timetable'!$R8),'業務時間表 Work timetable'!$P8,""))))</f>
        <v/>
      </c>
      <c r="DB12" s="394" t="str">
        <f>IF(AND('業務時間表 Work timetable'!$E8&lt;DB$5,DB$5&lt;'業務時間表 Work timetable'!$F8),'業務時間表 Work timetable'!$D8,IF(AND('業務時間表 Work timetable'!$I8&lt;DB$5,DB$5&lt;'業務時間表 Work timetable'!$J8),'業務時間表 Work timetable'!$H8,IF(AND('業務時間表 Work timetable'!$M8&lt;DB$5,DB$5&lt;'業務時間表 Work timetable'!$N8),'業務時間表 Work timetable'!$L8,IF(AND('業務時間表 Work timetable'!$Q8&lt;DB$5,DB$5&lt;'業務時間表 Work timetable'!$R8),'業務時間表 Work timetable'!$P8,""))))</f>
        <v/>
      </c>
      <c r="DC12" s="382" t="str">
        <f>IF(AND('業務時間表 Work timetable'!$E8&lt;DC$5,DC$5&lt;'業務時間表 Work timetable'!$F8),'業務時間表 Work timetable'!$D8,IF(AND('業務時間表 Work timetable'!$I8&lt;DC$5,DC$5&lt;'業務時間表 Work timetable'!$J8),'業務時間表 Work timetable'!$H8,IF(AND('業務時間表 Work timetable'!$M8&lt;DC$5,DC$5&lt;'業務時間表 Work timetable'!$N8),'業務時間表 Work timetable'!$L8,IF(AND('業務時間表 Work timetable'!$Q8&lt;DC$5,DC$5&lt;'業務時間表 Work timetable'!$R8),'業務時間表 Work timetable'!$P8,""))))</f>
        <v/>
      </c>
      <c r="DD12" s="382" t="str">
        <f>IF(AND('業務時間表 Work timetable'!$E8&lt;DD$5,DD$5&lt;'業務時間表 Work timetable'!$F8),'業務時間表 Work timetable'!$D8,IF(AND('業務時間表 Work timetable'!$I8&lt;DD$5,DD$5&lt;'業務時間表 Work timetable'!$J8),'業務時間表 Work timetable'!$H8,IF(AND('業務時間表 Work timetable'!$M8&lt;DD$5,DD$5&lt;'業務時間表 Work timetable'!$N8),'業務時間表 Work timetable'!$L8,IF(AND('業務時間表 Work timetable'!$Q8&lt;DD$5,DD$5&lt;'業務時間表 Work timetable'!$R8),'業務時間表 Work timetable'!$P8,""))))</f>
        <v/>
      </c>
      <c r="DE12" s="382" t="str">
        <f>IF(AND('業務時間表 Work timetable'!$E8&lt;DE$5,DE$5&lt;'業務時間表 Work timetable'!$F8),'業務時間表 Work timetable'!$D8,IF(AND('業務時間表 Work timetable'!$I8&lt;DE$5,DE$5&lt;'業務時間表 Work timetable'!$J8),'業務時間表 Work timetable'!$H8,IF(AND('業務時間表 Work timetable'!$M8&lt;DE$5,DE$5&lt;'業務時間表 Work timetable'!$N8),'業務時間表 Work timetable'!$L8,IF(AND('業務時間表 Work timetable'!$Q8&lt;DE$5,DE$5&lt;'業務時間表 Work timetable'!$R8),'業務時間表 Work timetable'!$P8,""))))</f>
        <v/>
      </c>
      <c r="DF12" s="382" t="str">
        <f>IF(AND('業務時間表 Work timetable'!$E8&lt;DF$5,DF$5&lt;'業務時間表 Work timetable'!$F8),'業務時間表 Work timetable'!$D8,IF(AND('業務時間表 Work timetable'!$I8&lt;DF$5,DF$5&lt;'業務時間表 Work timetable'!$J8),'業務時間表 Work timetable'!$H8,IF(AND('業務時間表 Work timetable'!$M8&lt;DF$5,DF$5&lt;'業務時間表 Work timetable'!$N8),'業務時間表 Work timetable'!$L8,IF(AND('業務時間表 Work timetable'!$Q8&lt;DF$5,DF$5&lt;'業務時間表 Work timetable'!$R8),'業務時間表 Work timetable'!$P8,""))))</f>
        <v/>
      </c>
      <c r="DG12" s="384" t="str">
        <f>IF(AND('業務時間表 Work timetable'!$E8&lt;DG$5,DG$5&lt;'業務時間表 Work timetable'!$F8),'業務時間表 Work timetable'!$D8,IF(AND('業務時間表 Work timetable'!$I8&lt;DG$5,DG$5&lt;'業務時間表 Work timetable'!$J8),'業務時間表 Work timetable'!$H8,IF(AND('業務時間表 Work timetable'!$M8&lt;DG$5,DG$5&lt;'業務時間表 Work timetable'!$N8),'業務時間表 Work timetable'!$L8,IF(AND('業務時間表 Work timetable'!$Q8&lt;DG$5,DG$5&lt;'業務時間表 Work timetable'!$R8),'業務時間表 Work timetable'!$P8,""))))</f>
        <v/>
      </c>
      <c r="DH12" s="386" t="str">
        <f>IF(AND('業務時間表 Work timetable'!$E8&lt;DH$5,DH$5&lt;'業務時間表 Work timetable'!$F8),'業務時間表 Work timetable'!$D8,IF(AND('業務時間表 Work timetable'!$I8&lt;DH$5,DH$5&lt;'業務時間表 Work timetable'!$J8),'業務時間表 Work timetable'!$H8,IF(AND('業務時間表 Work timetable'!$M8&lt;DH$5,DH$5&lt;'業務時間表 Work timetable'!$N8),'業務時間表 Work timetable'!$L8,IF(AND('業務時間表 Work timetable'!$Q8&lt;DH$5,DH$5&lt;'業務時間表 Work timetable'!$R8),'業務時間表 Work timetable'!$P8,""))))</f>
        <v/>
      </c>
      <c r="DI12" s="382" t="str">
        <f>IF(AND('業務時間表 Work timetable'!$E8&lt;DI$5,DI$5&lt;'業務時間表 Work timetable'!$F8),'業務時間表 Work timetable'!$D8,IF(AND('業務時間表 Work timetable'!$I8&lt;DI$5,DI$5&lt;'業務時間表 Work timetable'!$J8),'業務時間表 Work timetable'!$H8,IF(AND('業務時間表 Work timetable'!$M8&lt;DI$5,DI$5&lt;'業務時間表 Work timetable'!$N8),'業務時間表 Work timetable'!$L8,IF(AND('業務時間表 Work timetable'!$Q8&lt;DI$5,DI$5&lt;'業務時間表 Work timetable'!$R8),'業務時間表 Work timetable'!$P8,""))))</f>
        <v/>
      </c>
      <c r="DJ12" s="382" t="str">
        <f>IF(AND('業務時間表 Work timetable'!$E8&lt;DJ$5,DJ$5&lt;'業務時間表 Work timetable'!$F8),'業務時間表 Work timetable'!$D8,IF(AND('業務時間表 Work timetable'!$I8&lt;DJ$5,DJ$5&lt;'業務時間表 Work timetable'!$J8),'業務時間表 Work timetable'!$H8,IF(AND('業務時間表 Work timetable'!$M8&lt;DJ$5,DJ$5&lt;'業務時間表 Work timetable'!$N8),'業務時間表 Work timetable'!$L8,IF(AND('業務時間表 Work timetable'!$Q8&lt;DJ$5,DJ$5&lt;'業務時間表 Work timetable'!$R8),'業務時間表 Work timetable'!$P8,""))))</f>
        <v/>
      </c>
      <c r="DK12" s="382" t="str">
        <f>IF(AND('業務時間表 Work timetable'!$E8&lt;DK$5,DK$5&lt;'業務時間表 Work timetable'!$F8),'業務時間表 Work timetable'!$D8,IF(AND('業務時間表 Work timetable'!$I8&lt;DK$5,DK$5&lt;'業務時間表 Work timetable'!$J8),'業務時間表 Work timetable'!$H8,IF(AND('業務時間表 Work timetable'!$M8&lt;DK$5,DK$5&lt;'業務時間表 Work timetable'!$N8),'業務時間表 Work timetable'!$L8,IF(AND('業務時間表 Work timetable'!$Q8&lt;DK$5,DK$5&lt;'業務時間表 Work timetable'!$R8),'業務時間表 Work timetable'!$P8,""))))</f>
        <v/>
      </c>
      <c r="DL12" s="382" t="str">
        <f>IF(AND('業務時間表 Work timetable'!$E8&lt;DL$5,DL$5&lt;'業務時間表 Work timetable'!$F8),'業務時間表 Work timetable'!$D8,IF(AND('業務時間表 Work timetable'!$I8&lt;DL$5,DL$5&lt;'業務時間表 Work timetable'!$J8),'業務時間表 Work timetable'!$H8,IF(AND('業務時間表 Work timetable'!$M8&lt;DL$5,DL$5&lt;'業務時間表 Work timetable'!$N8),'業務時間表 Work timetable'!$L8,IF(AND('業務時間表 Work timetable'!$Q8&lt;DL$5,DL$5&lt;'業務時間表 Work timetable'!$R8),'業務時間表 Work timetable'!$P8,""))))</f>
        <v/>
      </c>
      <c r="DM12" s="390" t="str">
        <f>IF(AND('業務時間表 Work timetable'!$E8&lt;DM$5,DM$5&lt;'業務時間表 Work timetable'!$F8),'業務時間表 Work timetable'!$D8,IF(AND('業務時間表 Work timetable'!$I8&lt;DM$5,DM$5&lt;'業務時間表 Work timetable'!$J8),'業務時間表 Work timetable'!$H8,IF(AND('業務時間表 Work timetable'!$M8&lt;DM$5,DM$5&lt;'業務時間表 Work timetable'!$N8),'業務時間表 Work timetable'!$L8,IF(AND('業務時間表 Work timetable'!$Q8&lt;DM$5,DM$5&lt;'業務時間表 Work timetable'!$R8),'業務時間表 Work timetable'!$P8,""))))</f>
        <v/>
      </c>
      <c r="DN12" s="392" t="str">
        <f>IF(AND('業務時間表 Work timetable'!$E8&lt;DN$5,DN$5&lt;'業務時間表 Work timetable'!$F8),'業務時間表 Work timetable'!$D8,IF(AND('業務時間表 Work timetable'!$I8&lt;DN$5,DN$5&lt;'業務時間表 Work timetable'!$J8),'業務時間表 Work timetable'!$H8,IF(AND('業務時間表 Work timetable'!$M8&lt;DN$5,DN$5&lt;'業務時間表 Work timetable'!$N8),'業務時間表 Work timetable'!$L8,IF(AND('業務時間表 Work timetable'!$Q8&lt;DN$5,DN$5&lt;'業務時間表 Work timetable'!$R8),'業務時間表 Work timetable'!$P8,""))))</f>
        <v/>
      </c>
      <c r="DO12" s="382" t="str">
        <f>IF(AND('業務時間表 Work timetable'!$E8&lt;DO$5,DO$5&lt;'業務時間表 Work timetable'!$F8),'業務時間表 Work timetable'!$D8,IF(AND('業務時間表 Work timetable'!$I8&lt;DO$5,DO$5&lt;'業務時間表 Work timetable'!$J8),'業務時間表 Work timetable'!$H8,IF(AND('業務時間表 Work timetable'!$M8&lt;DO$5,DO$5&lt;'業務時間表 Work timetable'!$N8),'業務時間表 Work timetable'!$L8,IF(AND('業務時間表 Work timetable'!$Q8&lt;DO$5,DO$5&lt;'業務時間表 Work timetable'!$R8),'業務時間表 Work timetable'!$P8,""))))</f>
        <v/>
      </c>
      <c r="DP12" s="382" t="str">
        <f>IF(AND('業務時間表 Work timetable'!$E8&lt;DP$5,DP$5&lt;'業務時間表 Work timetable'!$F8),'業務時間表 Work timetable'!$D8,IF(AND('業務時間表 Work timetable'!$I8&lt;DP$5,DP$5&lt;'業務時間表 Work timetable'!$J8),'業務時間表 Work timetable'!$H8,IF(AND('業務時間表 Work timetable'!$M8&lt;DP$5,DP$5&lt;'業務時間表 Work timetable'!$N8),'業務時間表 Work timetable'!$L8,IF(AND('業務時間表 Work timetable'!$Q8&lt;DP$5,DP$5&lt;'業務時間表 Work timetable'!$R8),'業務時間表 Work timetable'!$P8,""))))</f>
        <v/>
      </c>
      <c r="DQ12" s="382" t="str">
        <f>IF(AND('業務時間表 Work timetable'!$E8&lt;DQ$5,DQ$5&lt;'業務時間表 Work timetable'!$F8),'業務時間表 Work timetable'!$D8,IF(AND('業務時間表 Work timetable'!$I8&lt;DQ$5,DQ$5&lt;'業務時間表 Work timetable'!$J8),'業務時間表 Work timetable'!$H8,IF(AND('業務時間表 Work timetable'!$M8&lt;DQ$5,DQ$5&lt;'業務時間表 Work timetable'!$N8),'業務時間表 Work timetable'!$L8,IF(AND('業務時間表 Work timetable'!$Q8&lt;DQ$5,DQ$5&lt;'業務時間表 Work timetable'!$R8),'業務時間表 Work timetable'!$P8,""))))</f>
        <v/>
      </c>
      <c r="DR12" s="382" t="str">
        <f>IF(AND('業務時間表 Work timetable'!$E8&lt;DR$5,DR$5&lt;'業務時間表 Work timetable'!$F8),'業務時間表 Work timetable'!$D8,IF(AND('業務時間表 Work timetable'!$I8&lt;DR$5,DR$5&lt;'業務時間表 Work timetable'!$J8),'業務時間表 Work timetable'!$H8,IF(AND('業務時間表 Work timetable'!$M8&lt;DR$5,DR$5&lt;'業務時間表 Work timetable'!$N8),'業務時間表 Work timetable'!$L8,IF(AND('業務時間表 Work timetable'!$Q8&lt;DR$5,DR$5&lt;'業務時間表 Work timetable'!$R8),'業務時間表 Work timetable'!$P8,""))))</f>
        <v/>
      </c>
      <c r="DS12" s="388" t="str">
        <f>IF(AND('業務時間表 Work timetable'!$E8&lt;DS$5,DS$5&lt;'業務時間表 Work timetable'!$F8),'業務時間表 Work timetable'!$D8,IF(AND('業務時間表 Work timetable'!$I8&lt;DS$5,DS$5&lt;'業務時間表 Work timetable'!$J8),'業務時間表 Work timetable'!$H8,IF(AND('業務時間表 Work timetable'!$M8&lt;DS$5,DS$5&lt;'業務時間表 Work timetable'!$N8),'業務時間表 Work timetable'!$L8,IF(AND('業務時間表 Work timetable'!$Q8&lt;DS$5,DS$5&lt;'業務時間表 Work timetable'!$R8),'業務時間表 Work timetable'!$P8,""))))</f>
        <v/>
      </c>
      <c r="DT12" s="392" t="str">
        <f>IF(AND('業務時間表 Work timetable'!$E8&lt;DT$5,DT$5&lt;'業務時間表 Work timetable'!$F8),'業務時間表 Work timetable'!$D8,IF(AND('業務時間表 Work timetable'!$I8&lt;DT$5,DT$5&lt;'業務時間表 Work timetable'!$J8),'業務時間表 Work timetable'!$H8,IF(AND('業務時間表 Work timetable'!$M8&lt;DT$5,DT$5&lt;'業務時間表 Work timetable'!$N8),'業務時間表 Work timetable'!$L8,IF(AND('業務時間表 Work timetable'!$Q8&lt;DT$5,DT$5&lt;'業務時間表 Work timetable'!$R8),'業務時間表 Work timetable'!$P8,""))))</f>
        <v/>
      </c>
      <c r="DU12" s="382" t="str">
        <f>IF(AND('業務時間表 Work timetable'!$E8&lt;DU$5,DU$5&lt;'業務時間表 Work timetable'!$F8),'業務時間表 Work timetable'!$D8,IF(AND('業務時間表 Work timetable'!$I8&lt;DU$5,DU$5&lt;'業務時間表 Work timetable'!$J8),'業務時間表 Work timetable'!$H8,IF(AND('業務時間表 Work timetable'!$M8&lt;DU$5,DU$5&lt;'業務時間表 Work timetable'!$N8),'業務時間表 Work timetable'!$L8,IF(AND('業務時間表 Work timetable'!$Q8&lt;DU$5,DU$5&lt;'業務時間表 Work timetable'!$R8),'業務時間表 Work timetable'!$P8,""))))</f>
        <v/>
      </c>
      <c r="DV12" s="382" t="str">
        <f>IF(AND('業務時間表 Work timetable'!$E8&lt;DV$5,DV$5&lt;'業務時間表 Work timetable'!$F8),'業務時間表 Work timetable'!$D8,IF(AND('業務時間表 Work timetable'!$I8&lt;DV$5,DV$5&lt;'業務時間表 Work timetable'!$J8),'業務時間表 Work timetable'!$H8,IF(AND('業務時間表 Work timetable'!$M8&lt;DV$5,DV$5&lt;'業務時間表 Work timetable'!$N8),'業務時間表 Work timetable'!$L8,IF(AND('業務時間表 Work timetable'!$Q8&lt;DV$5,DV$5&lt;'業務時間表 Work timetable'!$R8),'業務時間表 Work timetable'!$P8,""))))</f>
        <v/>
      </c>
      <c r="DW12" s="382" t="str">
        <f>IF(AND('業務時間表 Work timetable'!$E8&lt;DW$5,DW$5&lt;'業務時間表 Work timetable'!$F8),'業務時間表 Work timetable'!$D8,IF(AND('業務時間表 Work timetable'!$I8&lt;DW$5,DW$5&lt;'業務時間表 Work timetable'!$J8),'業務時間表 Work timetable'!$H8,IF(AND('業務時間表 Work timetable'!$M8&lt;DW$5,DW$5&lt;'業務時間表 Work timetable'!$N8),'業務時間表 Work timetable'!$L8,IF(AND('業務時間表 Work timetable'!$Q8&lt;DW$5,DW$5&lt;'業務時間表 Work timetable'!$R8),'業務時間表 Work timetable'!$P8,""))))</f>
        <v/>
      </c>
      <c r="DX12" s="382" t="str">
        <f>IF(AND('業務時間表 Work timetable'!$E8&lt;DX$5,DX$5&lt;'業務時間表 Work timetable'!$F8),'業務時間表 Work timetable'!$D8,IF(AND('業務時間表 Work timetable'!$I8&lt;DX$5,DX$5&lt;'業務時間表 Work timetable'!$J8),'業務時間表 Work timetable'!$H8,IF(AND('業務時間表 Work timetable'!$M8&lt;DX$5,DX$5&lt;'業務時間表 Work timetable'!$N8),'業務時間表 Work timetable'!$L8,IF(AND('業務時間表 Work timetable'!$Q8&lt;DX$5,DX$5&lt;'業務時間表 Work timetable'!$R8),'業務時間表 Work timetable'!$P8,""))))</f>
        <v/>
      </c>
      <c r="DY12" s="384" t="str">
        <f>IF(AND('業務時間表 Work timetable'!$E8&lt;DY$5,DY$5&lt;'業務時間表 Work timetable'!$F8),'業務時間表 Work timetable'!$D8,IF(AND('業務時間表 Work timetable'!$I8&lt;DY$5,DY$5&lt;'業務時間表 Work timetable'!$J8),'業務時間表 Work timetable'!$H8,IF(AND('業務時間表 Work timetable'!$M8&lt;DY$5,DY$5&lt;'業務時間表 Work timetable'!$N8),'業務時間表 Work timetable'!$L8,IF(AND('業務時間表 Work timetable'!$Q8&lt;DY$5,DY$5&lt;'業務時間表 Work timetable'!$R8),'業務時間表 Work timetable'!$P8,""))))</f>
        <v/>
      </c>
      <c r="DZ12" s="394" t="str">
        <f>IF(AND('業務時間表 Work timetable'!$E8&lt;DZ$5,DZ$5&lt;'業務時間表 Work timetable'!$F8),'業務時間表 Work timetable'!$D8,IF(AND('業務時間表 Work timetable'!$I8&lt;DZ$5,DZ$5&lt;'業務時間表 Work timetable'!$J8),'業務時間表 Work timetable'!$H8,IF(AND('業務時間表 Work timetable'!$M8&lt;DZ$5,DZ$5&lt;'業務時間表 Work timetable'!$N8),'業務時間表 Work timetable'!$L8,IF(AND('業務時間表 Work timetable'!$Q8&lt;DZ$5,DZ$5&lt;'業務時間表 Work timetable'!$R8),'業務時間表 Work timetable'!$P8,""))))</f>
        <v/>
      </c>
      <c r="EA12" s="382" t="str">
        <f>IF(AND('業務時間表 Work timetable'!$E8&lt;EA$5,EA$5&lt;'業務時間表 Work timetable'!$F8),'業務時間表 Work timetable'!$D8,IF(AND('業務時間表 Work timetable'!$I8&lt;EA$5,EA$5&lt;'業務時間表 Work timetable'!$J8),'業務時間表 Work timetable'!$H8,IF(AND('業務時間表 Work timetable'!$M8&lt;EA$5,EA$5&lt;'業務時間表 Work timetable'!$N8),'業務時間表 Work timetable'!$L8,IF(AND('業務時間表 Work timetable'!$Q8&lt;EA$5,EA$5&lt;'業務時間表 Work timetable'!$R8),'業務時間表 Work timetable'!$P8,""))))</f>
        <v/>
      </c>
      <c r="EB12" s="382" t="str">
        <f>IF(AND('業務時間表 Work timetable'!$E8&lt;EB$5,EB$5&lt;'業務時間表 Work timetable'!$F8),'業務時間表 Work timetable'!$D8,IF(AND('業務時間表 Work timetable'!$I8&lt;EB$5,EB$5&lt;'業務時間表 Work timetable'!$J8),'業務時間表 Work timetable'!$H8,IF(AND('業務時間表 Work timetable'!$M8&lt;EB$5,EB$5&lt;'業務時間表 Work timetable'!$N8),'業務時間表 Work timetable'!$L8,IF(AND('業務時間表 Work timetable'!$Q8&lt;EB$5,EB$5&lt;'業務時間表 Work timetable'!$R8),'業務時間表 Work timetable'!$P8,""))))</f>
        <v/>
      </c>
      <c r="EC12" s="382" t="str">
        <f>IF(AND('業務時間表 Work timetable'!$E8&lt;EC$5,EC$5&lt;'業務時間表 Work timetable'!$F8),'業務時間表 Work timetable'!$D8,IF(AND('業務時間表 Work timetable'!$I8&lt;EC$5,EC$5&lt;'業務時間表 Work timetable'!$J8),'業務時間表 Work timetable'!$H8,IF(AND('業務時間表 Work timetable'!$M8&lt;EC$5,EC$5&lt;'業務時間表 Work timetable'!$N8),'業務時間表 Work timetable'!$L8,IF(AND('業務時間表 Work timetable'!$Q8&lt;EC$5,EC$5&lt;'業務時間表 Work timetable'!$R8),'業務時間表 Work timetable'!$P8,""))))</f>
        <v/>
      </c>
      <c r="ED12" s="382" t="str">
        <f>IF(AND('業務時間表 Work timetable'!$E8&lt;ED$5,ED$5&lt;'業務時間表 Work timetable'!$F8),'業務時間表 Work timetable'!$D8,IF(AND('業務時間表 Work timetable'!$I8&lt;ED$5,ED$5&lt;'業務時間表 Work timetable'!$J8),'業務時間表 Work timetable'!$H8,IF(AND('業務時間表 Work timetable'!$M8&lt;ED$5,ED$5&lt;'業務時間表 Work timetable'!$N8),'業務時間表 Work timetable'!$L8,IF(AND('業務時間表 Work timetable'!$Q8&lt;ED$5,ED$5&lt;'業務時間表 Work timetable'!$R8),'業務時間表 Work timetable'!$P8,""))))</f>
        <v/>
      </c>
      <c r="EE12" s="384" t="str">
        <f>IF(AND('業務時間表 Work timetable'!$E8&lt;EE$5,EE$5&lt;'業務時間表 Work timetable'!$F8),'業務時間表 Work timetable'!$D8,IF(AND('業務時間表 Work timetable'!$I8&lt;EE$5,EE$5&lt;'業務時間表 Work timetable'!$J8),'業務時間表 Work timetable'!$H8,IF(AND('業務時間表 Work timetable'!$M8&lt;EE$5,EE$5&lt;'業務時間表 Work timetable'!$N8),'業務時間表 Work timetable'!$L8,IF(AND('業務時間表 Work timetable'!$Q8&lt;EE$5,EE$5&lt;'業務時間表 Work timetable'!$R8),'業務時間表 Work timetable'!$P8,""))))</f>
        <v/>
      </c>
      <c r="EF12" s="386" t="str">
        <f>IF(AND('業務時間表 Work timetable'!$E8&lt;EF$5,EF$5&lt;'業務時間表 Work timetable'!$F8),'業務時間表 Work timetable'!$D8,IF(AND('業務時間表 Work timetable'!$I8&lt;EF$5,EF$5&lt;'業務時間表 Work timetable'!$J8),'業務時間表 Work timetable'!$H8,IF(AND('業務時間表 Work timetable'!$M8&lt;EF$5,EF$5&lt;'業務時間表 Work timetable'!$N8),'業務時間表 Work timetable'!$L8,IF(AND('業務時間表 Work timetable'!$Q8&lt;EF$5,EF$5&lt;'業務時間表 Work timetable'!$R8),'業務時間表 Work timetable'!$P8,""))))</f>
        <v/>
      </c>
      <c r="EG12" s="382" t="str">
        <f>IF(AND('業務時間表 Work timetable'!$E8&lt;EG$5,EG$5&lt;'業務時間表 Work timetable'!$F8),'業務時間表 Work timetable'!$D8,IF(AND('業務時間表 Work timetable'!$I8&lt;EG$5,EG$5&lt;'業務時間表 Work timetable'!$J8),'業務時間表 Work timetable'!$H8,IF(AND('業務時間表 Work timetable'!$M8&lt;EG$5,EG$5&lt;'業務時間表 Work timetable'!$N8),'業務時間表 Work timetable'!$L8,IF(AND('業務時間表 Work timetable'!$Q8&lt;EG$5,EG$5&lt;'業務時間表 Work timetable'!$R8),'業務時間表 Work timetable'!$P8,""))))</f>
        <v/>
      </c>
      <c r="EH12" s="382" t="str">
        <f>IF(AND('業務時間表 Work timetable'!$E8&lt;EH$5,EH$5&lt;'業務時間表 Work timetable'!$F8),'業務時間表 Work timetable'!$D8,IF(AND('業務時間表 Work timetable'!$I8&lt;EH$5,EH$5&lt;'業務時間表 Work timetable'!$J8),'業務時間表 Work timetable'!$H8,IF(AND('業務時間表 Work timetable'!$M8&lt;EH$5,EH$5&lt;'業務時間表 Work timetable'!$N8),'業務時間表 Work timetable'!$L8,IF(AND('業務時間表 Work timetable'!$Q8&lt;EH$5,EH$5&lt;'業務時間表 Work timetable'!$R8),'業務時間表 Work timetable'!$P8,""))))</f>
        <v/>
      </c>
      <c r="EI12" s="382" t="str">
        <f>IF(AND('業務時間表 Work timetable'!$E8&lt;EI$5,EI$5&lt;'業務時間表 Work timetable'!$F8),'業務時間表 Work timetable'!$D8,IF(AND('業務時間表 Work timetable'!$I8&lt;EI$5,EI$5&lt;'業務時間表 Work timetable'!$J8),'業務時間表 Work timetable'!$H8,IF(AND('業務時間表 Work timetable'!$M8&lt;EI$5,EI$5&lt;'業務時間表 Work timetable'!$N8),'業務時間表 Work timetable'!$L8,IF(AND('業務時間表 Work timetable'!$Q8&lt;EI$5,EI$5&lt;'業務時間表 Work timetable'!$R8),'業務時間表 Work timetable'!$P8,""))))</f>
        <v/>
      </c>
      <c r="EJ12" s="382" t="str">
        <f>IF(AND('業務時間表 Work timetable'!$E8&lt;EJ$5,EJ$5&lt;'業務時間表 Work timetable'!$F8),'業務時間表 Work timetable'!$D8,IF(AND('業務時間表 Work timetable'!$I8&lt;EJ$5,EJ$5&lt;'業務時間表 Work timetable'!$J8),'業務時間表 Work timetable'!$H8,IF(AND('業務時間表 Work timetable'!$M8&lt;EJ$5,EJ$5&lt;'業務時間表 Work timetable'!$N8),'業務時間表 Work timetable'!$L8,IF(AND('業務時間表 Work timetable'!$Q8&lt;EJ$5,EJ$5&lt;'業務時間表 Work timetable'!$R8),'業務時間表 Work timetable'!$P8,""))))</f>
        <v/>
      </c>
      <c r="EK12" s="390" t="str">
        <f>IF(AND('業務時間表 Work timetable'!$E8&lt;EK$5,EK$5&lt;'業務時間表 Work timetable'!$F8),'業務時間表 Work timetable'!$D8,IF(AND('業務時間表 Work timetable'!$I8&lt;EK$5,EK$5&lt;'業務時間表 Work timetable'!$J8),'業務時間表 Work timetable'!$H8,IF(AND('業務時間表 Work timetable'!$M8&lt;EK$5,EK$5&lt;'業務時間表 Work timetable'!$N8),'業務時間表 Work timetable'!$L8,IF(AND('業務時間表 Work timetable'!$Q8&lt;EK$5,EK$5&lt;'業務時間表 Work timetable'!$R8),'業務時間表 Work timetable'!$P8,""))))</f>
        <v/>
      </c>
      <c r="EL12" s="392" t="str">
        <f>IF(AND('業務時間表 Work timetable'!$E8&lt;EL$5,EL$5&lt;'業務時間表 Work timetable'!$F8),'業務時間表 Work timetable'!$D8,IF(AND('業務時間表 Work timetable'!$I8&lt;EL$5,EL$5&lt;'業務時間表 Work timetable'!$J8),'業務時間表 Work timetable'!$H8,IF(AND('業務時間表 Work timetable'!$M8&lt;EL$5,EL$5&lt;'業務時間表 Work timetable'!$N8),'業務時間表 Work timetable'!$L8,IF(AND('業務時間表 Work timetable'!$Q8&lt;EL$5,EL$5&lt;'業務時間表 Work timetable'!$R8),'業務時間表 Work timetable'!$P8,""))))</f>
        <v/>
      </c>
      <c r="EM12" s="382" t="str">
        <f>IF(AND('業務時間表 Work timetable'!$E8&lt;EM$5,EM$5&lt;'業務時間表 Work timetable'!$F8),'業務時間表 Work timetable'!$D8,IF(AND('業務時間表 Work timetable'!$I8&lt;EM$5,EM$5&lt;'業務時間表 Work timetable'!$J8),'業務時間表 Work timetable'!$H8,IF(AND('業務時間表 Work timetable'!$M8&lt;EM$5,EM$5&lt;'業務時間表 Work timetable'!$N8),'業務時間表 Work timetable'!$L8,IF(AND('業務時間表 Work timetable'!$Q8&lt;EM$5,EM$5&lt;'業務時間表 Work timetable'!$R8),'業務時間表 Work timetable'!$P8,""))))</f>
        <v/>
      </c>
      <c r="EN12" s="382" t="str">
        <f>IF(AND('業務時間表 Work timetable'!$E8&lt;EN$5,EN$5&lt;'業務時間表 Work timetable'!$F8),'業務時間表 Work timetable'!$D8,IF(AND('業務時間表 Work timetable'!$I8&lt;EN$5,EN$5&lt;'業務時間表 Work timetable'!$J8),'業務時間表 Work timetable'!$H8,IF(AND('業務時間表 Work timetable'!$M8&lt;EN$5,EN$5&lt;'業務時間表 Work timetable'!$N8),'業務時間表 Work timetable'!$L8,IF(AND('業務時間表 Work timetable'!$Q8&lt;EN$5,EN$5&lt;'業務時間表 Work timetable'!$R8),'業務時間表 Work timetable'!$P8,""))))</f>
        <v/>
      </c>
      <c r="EO12" s="382" t="str">
        <f>IF(AND('業務時間表 Work timetable'!$E8&lt;EO$5,EO$5&lt;'業務時間表 Work timetable'!$F8),'業務時間表 Work timetable'!$D8,IF(AND('業務時間表 Work timetable'!$I8&lt;EO$5,EO$5&lt;'業務時間表 Work timetable'!$J8),'業務時間表 Work timetable'!$H8,IF(AND('業務時間表 Work timetable'!$M8&lt;EO$5,EO$5&lt;'業務時間表 Work timetable'!$N8),'業務時間表 Work timetable'!$L8,IF(AND('業務時間表 Work timetable'!$Q8&lt;EO$5,EO$5&lt;'業務時間表 Work timetable'!$R8),'業務時間表 Work timetable'!$P8,""))))</f>
        <v/>
      </c>
      <c r="EP12" s="382" t="str">
        <f>IF(AND('業務時間表 Work timetable'!$E8&lt;EP$5,EP$5&lt;'業務時間表 Work timetable'!$F8),'業務時間表 Work timetable'!$D8,IF(AND('業務時間表 Work timetable'!$I8&lt;EP$5,EP$5&lt;'業務時間表 Work timetable'!$J8),'業務時間表 Work timetable'!$H8,IF(AND('業務時間表 Work timetable'!$M8&lt;EP$5,EP$5&lt;'業務時間表 Work timetable'!$N8),'業務時間表 Work timetable'!$L8,IF(AND('業務時間表 Work timetable'!$Q8&lt;EP$5,EP$5&lt;'業務時間表 Work timetable'!$R8),'業務時間表 Work timetable'!$P8,""))))</f>
        <v/>
      </c>
      <c r="EQ12" s="388" t="str">
        <f>IF(AND('業務時間表 Work timetable'!$E8&lt;EQ$5,EQ$5&lt;'業務時間表 Work timetable'!$F8),'業務時間表 Work timetable'!$D8,IF(AND('業務時間表 Work timetable'!$I8&lt;EQ$5,EQ$5&lt;'業務時間表 Work timetable'!$J8),'業務時間表 Work timetable'!$H8,IF(AND('業務時間表 Work timetable'!$M8&lt;EQ$5,EQ$5&lt;'業務時間表 Work timetable'!$N8),'業務時間表 Work timetable'!$L8,IF(AND('業務時間表 Work timetable'!$Q8&lt;EQ$5,EQ$5&lt;'業務時間表 Work timetable'!$R8),'業務時間表 Work timetable'!$P8,""))))</f>
        <v/>
      </c>
      <c r="ER12" s="392" t="str">
        <f>IF(AND('業務時間表 Work timetable'!$E8&lt;ER$5,ER$5&lt;'業務時間表 Work timetable'!$F8),'業務時間表 Work timetable'!$D8,IF(AND('業務時間表 Work timetable'!$I8&lt;ER$5,ER$5&lt;'業務時間表 Work timetable'!$J8),'業務時間表 Work timetable'!$H8,IF(AND('業務時間表 Work timetable'!$M8&lt;ER$5,ER$5&lt;'業務時間表 Work timetable'!$N8),'業務時間表 Work timetable'!$L8,IF(AND('業務時間表 Work timetable'!$Q8&lt;ER$5,ER$5&lt;'業務時間表 Work timetable'!$R8),'業務時間表 Work timetable'!$P8,""))))</f>
        <v/>
      </c>
      <c r="ES12" s="382" t="str">
        <f>IF(AND('業務時間表 Work timetable'!$E8&lt;ES$5,ES$5&lt;'業務時間表 Work timetable'!$F8),'業務時間表 Work timetable'!$D8,IF(AND('業務時間表 Work timetable'!$I8&lt;ES$5,ES$5&lt;'業務時間表 Work timetable'!$J8),'業務時間表 Work timetable'!$H8,IF(AND('業務時間表 Work timetable'!$M8&lt;ES$5,ES$5&lt;'業務時間表 Work timetable'!$N8),'業務時間表 Work timetable'!$L8,IF(AND('業務時間表 Work timetable'!$Q8&lt;ES$5,ES$5&lt;'業務時間表 Work timetable'!$R8),'業務時間表 Work timetable'!$P8,""))))</f>
        <v/>
      </c>
      <c r="ET12" s="382" t="str">
        <f>IF(AND('業務時間表 Work timetable'!$E8&lt;ET$5,ET$5&lt;'業務時間表 Work timetable'!$F8),'業務時間表 Work timetable'!$D8,IF(AND('業務時間表 Work timetable'!$I8&lt;ET$5,ET$5&lt;'業務時間表 Work timetable'!$J8),'業務時間表 Work timetable'!$H8,IF(AND('業務時間表 Work timetable'!$M8&lt;ET$5,ET$5&lt;'業務時間表 Work timetable'!$N8),'業務時間表 Work timetable'!$L8,IF(AND('業務時間表 Work timetable'!$Q8&lt;ET$5,ET$5&lt;'業務時間表 Work timetable'!$R8),'業務時間表 Work timetable'!$P8,""))))</f>
        <v/>
      </c>
      <c r="EU12" s="382" t="str">
        <f>IF(AND('業務時間表 Work timetable'!$E8&lt;EU$5,EU$5&lt;'業務時間表 Work timetable'!$F8),'業務時間表 Work timetable'!$D8,IF(AND('業務時間表 Work timetable'!$I8&lt;EU$5,EU$5&lt;'業務時間表 Work timetable'!$J8),'業務時間表 Work timetable'!$H8,IF(AND('業務時間表 Work timetable'!$M8&lt;EU$5,EU$5&lt;'業務時間表 Work timetable'!$N8),'業務時間表 Work timetable'!$L8,IF(AND('業務時間表 Work timetable'!$Q8&lt;EU$5,EU$5&lt;'業務時間表 Work timetable'!$R8),'業務時間表 Work timetable'!$P8,""))))</f>
        <v/>
      </c>
      <c r="EV12" s="382" t="str">
        <f>IF(AND('業務時間表 Work timetable'!$E8&lt;EV$5,EV$5&lt;'業務時間表 Work timetable'!$F8),'業務時間表 Work timetable'!$D8,IF(AND('業務時間表 Work timetable'!$I8&lt;EV$5,EV$5&lt;'業務時間表 Work timetable'!$J8),'業務時間表 Work timetable'!$H8,IF(AND('業務時間表 Work timetable'!$M8&lt;EV$5,EV$5&lt;'業務時間表 Work timetable'!$N8),'業務時間表 Work timetable'!$L8,IF(AND('業務時間表 Work timetable'!$Q8&lt;EV$5,EV$5&lt;'業務時間表 Work timetable'!$R8),'業務時間表 Work timetable'!$P8,""))))</f>
        <v/>
      </c>
      <c r="EW12" s="384" t="str">
        <f>IF(AND('業務時間表 Work timetable'!$E8&lt;EW$5,EW$5&lt;'業務時間表 Work timetable'!$F8),'業務時間表 Work timetable'!$D8,IF(AND('業務時間表 Work timetable'!$I8&lt;EW$5,EW$5&lt;'業務時間表 Work timetable'!$J8),'業務時間表 Work timetable'!$H8,IF(AND('業務時間表 Work timetable'!$M8&lt;EW$5,EW$5&lt;'業務時間表 Work timetable'!$N8),'業務時間表 Work timetable'!$L8,IF(AND('業務時間表 Work timetable'!$Q8&lt;EW$5,EW$5&lt;'業務時間表 Work timetable'!$R8),'業務時間表 Work timetable'!$P8,""))))</f>
        <v/>
      </c>
      <c r="EX12" s="394" t="str">
        <f>IF(AND('業務時間表 Work timetable'!$E8&lt;EX$5,EX$5&lt;'業務時間表 Work timetable'!$F8),'業務時間表 Work timetable'!$D8,IF(AND('業務時間表 Work timetable'!$I8&lt;EX$5,EX$5&lt;'業務時間表 Work timetable'!$J8),'業務時間表 Work timetable'!$H8,IF(AND('業務時間表 Work timetable'!$M8&lt;EX$5,EX$5&lt;'業務時間表 Work timetable'!$N8),'業務時間表 Work timetable'!$L8,IF(AND('業務時間表 Work timetable'!$Q8&lt;EX$5,EX$5&lt;'業務時間表 Work timetable'!$R8),'業務時間表 Work timetable'!$P8,""))))</f>
        <v/>
      </c>
      <c r="EY12" s="382" t="str">
        <f>IF(AND('業務時間表 Work timetable'!$E8&lt;EY$5,EY$5&lt;'業務時間表 Work timetable'!$F8),'業務時間表 Work timetable'!$D8,IF(AND('業務時間表 Work timetable'!$I8&lt;EY$5,EY$5&lt;'業務時間表 Work timetable'!$J8),'業務時間表 Work timetable'!$H8,IF(AND('業務時間表 Work timetable'!$M8&lt;EY$5,EY$5&lt;'業務時間表 Work timetable'!$N8),'業務時間表 Work timetable'!$L8,IF(AND('業務時間表 Work timetable'!$Q8&lt;EY$5,EY$5&lt;'業務時間表 Work timetable'!$R8),'業務時間表 Work timetable'!$P8,""))))</f>
        <v/>
      </c>
      <c r="EZ12" s="382" t="str">
        <f>IF(AND('業務時間表 Work timetable'!$E8&lt;EZ$5,EZ$5&lt;'業務時間表 Work timetable'!$F8),'業務時間表 Work timetable'!$D8,IF(AND('業務時間表 Work timetable'!$I8&lt;EZ$5,EZ$5&lt;'業務時間表 Work timetable'!$J8),'業務時間表 Work timetable'!$H8,IF(AND('業務時間表 Work timetable'!$M8&lt;EZ$5,EZ$5&lt;'業務時間表 Work timetable'!$N8),'業務時間表 Work timetable'!$L8,IF(AND('業務時間表 Work timetable'!$Q8&lt;EZ$5,EZ$5&lt;'業務時間表 Work timetable'!$R8),'業務時間表 Work timetable'!$P8,""))))</f>
        <v/>
      </c>
      <c r="FA12" s="382" t="str">
        <f>IF(AND('業務時間表 Work timetable'!$E8&lt;FA$5,FA$5&lt;'業務時間表 Work timetable'!$F8),'業務時間表 Work timetable'!$D8,IF(AND('業務時間表 Work timetable'!$I8&lt;FA$5,FA$5&lt;'業務時間表 Work timetable'!$J8),'業務時間表 Work timetable'!$H8,IF(AND('業務時間表 Work timetable'!$M8&lt;FA$5,FA$5&lt;'業務時間表 Work timetable'!$N8),'業務時間表 Work timetable'!$L8,IF(AND('業務時間表 Work timetable'!$Q8&lt;FA$5,FA$5&lt;'業務時間表 Work timetable'!$R8),'業務時間表 Work timetable'!$P8,""))))</f>
        <v/>
      </c>
      <c r="FB12" s="382" t="str">
        <f>IF(AND('業務時間表 Work timetable'!$E8&lt;FB$5,FB$5&lt;'業務時間表 Work timetable'!$F8),'業務時間表 Work timetable'!$D8,IF(AND('業務時間表 Work timetable'!$I8&lt;FB$5,FB$5&lt;'業務時間表 Work timetable'!$J8),'業務時間表 Work timetable'!$H8,IF(AND('業務時間表 Work timetable'!$M8&lt;FB$5,FB$5&lt;'業務時間表 Work timetable'!$N8),'業務時間表 Work timetable'!$L8,IF(AND('業務時間表 Work timetable'!$Q8&lt;FB$5,FB$5&lt;'業務時間表 Work timetable'!$R8),'業務時間表 Work timetable'!$P8,""))))</f>
        <v/>
      </c>
      <c r="FC12" s="384" t="str">
        <f>IF(AND('業務時間表 Work timetable'!$E8&lt;FC$5,FC$5&lt;'業務時間表 Work timetable'!$F8),'業務時間表 Work timetable'!$D8,IF(AND('業務時間表 Work timetable'!$I8&lt;FC$5,FC$5&lt;'業務時間表 Work timetable'!$J8),'業務時間表 Work timetable'!$H8,IF(AND('業務時間表 Work timetable'!$M8&lt;FC$5,FC$5&lt;'業務時間表 Work timetable'!$N8),'業務時間表 Work timetable'!$L8,IF(AND('業務時間表 Work timetable'!$Q8&lt;FC$5,FC$5&lt;'業務時間表 Work timetable'!$R8),'業務時間表 Work timetable'!$P8,""))))</f>
        <v/>
      </c>
      <c r="FD12" s="386" t="str">
        <f>IF(AND('業務時間表 Work timetable'!$E8&lt;FD$5,FD$5&lt;'業務時間表 Work timetable'!$F8),'業務時間表 Work timetable'!$D8,IF(AND('業務時間表 Work timetable'!$I8&lt;FD$5,FD$5&lt;'業務時間表 Work timetable'!$J8),'業務時間表 Work timetable'!$H8,IF(AND('業務時間表 Work timetable'!$M8&lt;FD$5,FD$5&lt;'業務時間表 Work timetable'!$N8),'業務時間表 Work timetable'!$L8,IF(AND('業務時間表 Work timetable'!$Q8&lt;FD$5,FD$5&lt;'業務時間表 Work timetable'!$R8),'業務時間表 Work timetable'!$P8,""))))</f>
        <v/>
      </c>
      <c r="FE12" s="382" t="str">
        <f>IF(AND('業務時間表 Work timetable'!$E8&lt;FE$5,FE$5&lt;'業務時間表 Work timetable'!$F8),'業務時間表 Work timetable'!$D8,IF(AND('業務時間表 Work timetable'!$I8&lt;FE$5,FE$5&lt;'業務時間表 Work timetable'!$J8),'業務時間表 Work timetable'!$H8,IF(AND('業務時間表 Work timetable'!$M8&lt;FE$5,FE$5&lt;'業務時間表 Work timetable'!$N8),'業務時間表 Work timetable'!$L8,IF(AND('業務時間表 Work timetable'!$Q8&lt;FE$5,FE$5&lt;'業務時間表 Work timetable'!$R8),'業務時間表 Work timetable'!$P8,""))))</f>
        <v/>
      </c>
      <c r="FF12" s="382" t="str">
        <f>IF(AND('業務時間表 Work timetable'!$E8&lt;FF$5,FF$5&lt;'業務時間表 Work timetable'!$F8),'業務時間表 Work timetable'!$D8,IF(AND('業務時間表 Work timetable'!$I8&lt;FF$5,FF$5&lt;'業務時間表 Work timetable'!$J8),'業務時間表 Work timetable'!$H8,IF(AND('業務時間表 Work timetable'!$M8&lt;FF$5,FF$5&lt;'業務時間表 Work timetable'!$N8),'業務時間表 Work timetable'!$L8,IF(AND('業務時間表 Work timetable'!$Q8&lt;FF$5,FF$5&lt;'業務時間表 Work timetable'!$R8),'業務時間表 Work timetable'!$P8,""))))</f>
        <v/>
      </c>
      <c r="FG12" s="382" t="str">
        <f>IF(AND('業務時間表 Work timetable'!$E8&lt;FG$5,FG$5&lt;'業務時間表 Work timetable'!$F8),'業務時間表 Work timetable'!$D8,IF(AND('業務時間表 Work timetable'!$I8&lt;FG$5,FG$5&lt;'業務時間表 Work timetable'!$J8),'業務時間表 Work timetable'!$H8,IF(AND('業務時間表 Work timetable'!$M8&lt;FG$5,FG$5&lt;'業務時間表 Work timetable'!$N8),'業務時間表 Work timetable'!$L8,IF(AND('業務時間表 Work timetable'!$Q8&lt;FG$5,FG$5&lt;'業務時間表 Work timetable'!$R8),'業務時間表 Work timetable'!$P8,""))))</f>
        <v/>
      </c>
      <c r="FH12" s="382" t="str">
        <f>IF(AND('業務時間表 Work timetable'!$E8&lt;FH$5,FH$5&lt;'業務時間表 Work timetable'!$F8),'業務時間表 Work timetable'!$D8,IF(AND('業務時間表 Work timetable'!$I8&lt;FH$5,FH$5&lt;'業務時間表 Work timetable'!$J8),'業務時間表 Work timetable'!$H8,IF(AND('業務時間表 Work timetable'!$M8&lt;FH$5,FH$5&lt;'業務時間表 Work timetable'!$N8),'業務時間表 Work timetable'!$L8,IF(AND('業務時間表 Work timetable'!$Q8&lt;FH$5,FH$5&lt;'業務時間表 Work timetable'!$R8),'業務時間表 Work timetable'!$P8,""))))</f>
        <v/>
      </c>
      <c r="FI12" s="390" t="str">
        <f>IF(AND('業務時間表 Work timetable'!$E8&lt;FI$5,FI$5&lt;'業務時間表 Work timetable'!$F8),'業務時間表 Work timetable'!$D8,IF(AND('業務時間表 Work timetable'!$I8&lt;FI$5,FI$5&lt;'業務時間表 Work timetable'!$J8),'業務時間表 Work timetable'!$H8,IF(AND('業務時間表 Work timetable'!$M8&lt;FI$5,FI$5&lt;'業務時間表 Work timetable'!$N8),'業務時間表 Work timetable'!$L8,IF(AND('業務時間表 Work timetable'!$Q8&lt;FI$5,FI$5&lt;'業務時間表 Work timetable'!$R8),'業務時間表 Work timetable'!$P8,""))))</f>
        <v/>
      </c>
      <c r="FJ12" s="392" t="str">
        <f>IF(AND('業務時間表 Work timetable'!$E8&lt;FJ$5,FJ$5&lt;'業務時間表 Work timetable'!$F8),'業務時間表 Work timetable'!$D8,IF(AND('業務時間表 Work timetable'!$I8&lt;FJ$5,FJ$5&lt;'業務時間表 Work timetable'!$J8),'業務時間表 Work timetable'!$H8,IF(AND('業務時間表 Work timetable'!$M8&lt;FJ$5,FJ$5&lt;'業務時間表 Work timetable'!$N8),'業務時間表 Work timetable'!$L8,IF(AND('業務時間表 Work timetable'!$Q8&lt;FJ$5,FJ$5&lt;'業務時間表 Work timetable'!$R8),'業務時間表 Work timetable'!$P8,""))))</f>
        <v/>
      </c>
      <c r="FK12" s="382" t="str">
        <f>IF(AND('業務時間表 Work timetable'!$E8&lt;FK$5,FK$5&lt;'業務時間表 Work timetable'!$F8),'業務時間表 Work timetable'!$D8,IF(AND('業務時間表 Work timetable'!$I8&lt;FK$5,FK$5&lt;'業務時間表 Work timetable'!$J8),'業務時間表 Work timetable'!$H8,IF(AND('業務時間表 Work timetable'!$M8&lt;FK$5,FK$5&lt;'業務時間表 Work timetable'!$N8),'業務時間表 Work timetable'!$L8,IF(AND('業務時間表 Work timetable'!$Q8&lt;FK$5,FK$5&lt;'業務時間表 Work timetable'!$R8),'業務時間表 Work timetable'!$P8,""))))</f>
        <v/>
      </c>
      <c r="FL12" s="382" t="str">
        <f>IF(AND('業務時間表 Work timetable'!$E8&lt;FL$5,FL$5&lt;'業務時間表 Work timetable'!$F8),'業務時間表 Work timetable'!$D8,IF(AND('業務時間表 Work timetable'!$I8&lt;FL$5,FL$5&lt;'業務時間表 Work timetable'!$J8),'業務時間表 Work timetable'!$H8,IF(AND('業務時間表 Work timetable'!$M8&lt;FL$5,FL$5&lt;'業務時間表 Work timetable'!$N8),'業務時間表 Work timetable'!$L8,IF(AND('業務時間表 Work timetable'!$Q8&lt;FL$5,FL$5&lt;'業務時間表 Work timetable'!$R8),'業務時間表 Work timetable'!$P8,""))))</f>
        <v/>
      </c>
      <c r="FM12" s="382" t="str">
        <f>IF(AND('業務時間表 Work timetable'!$E8&lt;FM$5,FM$5&lt;'業務時間表 Work timetable'!$F8),'業務時間表 Work timetable'!$D8,IF(AND('業務時間表 Work timetable'!$I8&lt;FM$5,FM$5&lt;'業務時間表 Work timetable'!$J8),'業務時間表 Work timetable'!$H8,IF(AND('業務時間表 Work timetable'!$M8&lt;FM$5,FM$5&lt;'業務時間表 Work timetable'!$N8),'業務時間表 Work timetable'!$L8,IF(AND('業務時間表 Work timetable'!$Q8&lt;FM$5,FM$5&lt;'業務時間表 Work timetable'!$R8),'業務時間表 Work timetable'!$P8,""))))</f>
        <v/>
      </c>
      <c r="FN12" s="382" t="str">
        <f>IF(AND('業務時間表 Work timetable'!$E8&lt;FN$5,FN$5&lt;'業務時間表 Work timetable'!$F8),'業務時間表 Work timetable'!$D8,IF(AND('業務時間表 Work timetable'!$I8&lt;FN$5,FN$5&lt;'業務時間表 Work timetable'!$J8),'業務時間表 Work timetable'!$H8,IF(AND('業務時間表 Work timetable'!$M8&lt;FN$5,FN$5&lt;'業務時間表 Work timetable'!$N8),'業務時間表 Work timetable'!$L8,IF(AND('業務時間表 Work timetable'!$Q8&lt;FN$5,FN$5&lt;'業務時間表 Work timetable'!$R8),'業務時間表 Work timetable'!$P8,""))))</f>
        <v/>
      </c>
      <c r="FO12" s="388" t="str">
        <f>IF(AND('業務時間表 Work timetable'!$E8&lt;FO$5,FO$5&lt;'業務時間表 Work timetable'!$F8),'業務時間表 Work timetable'!$D8,IF(AND('業務時間表 Work timetable'!$I8&lt;FO$5,FO$5&lt;'業務時間表 Work timetable'!$J8),'業務時間表 Work timetable'!$H8,IF(AND('業務時間表 Work timetable'!$M8&lt;FO$5,FO$5&lt;'業務時間表 Work timetable'!$N8),'業務時間表 Work timetable'!$L8,IF(AND('業務時間表 Work timetable'!$Q8&lt;FO$5,FO$5&lt;'業務時間表 Work timetable'!$R8),'業務時間表 Work timetable'!$P8,""))))</f>
        <v/>
      </c>
      <c r="FP12" s="430">
        <f>TIME(0,GN12,0)</f>
        <v>0</v>
      </c>
      <c r="FQ12" s="434">
        <f>TIME(0,GO12,0)</f>
        <v>0</v>
      </c>
      <c r="FR12" s="450">
        <f>TIME(0,GP12,0)</f>
        <v>0</v>
      </c>
      <c r="FS12" s="492">
        <f>TIME(0,GQ12,0)</f>
        <v>0</v>
      </c>
      <c r="FT12" s="509"/>
      <c r="FU12" s="510"/>
      <c r="FV12" s="510"/>
      <c r="FW12" s="510"/>
      <c r="FX12" s="510"/>
      <c r="FY12" s="511"/>
      <c r="GA12"/>
      <c r="GB12"/>
      <c r="GC12"/>
      <c r="GD12"/>
      <c r="GE12" s="367">
        <f>COUNTIF('休日(令和7年度)'!$C$2:$C$25,B12)</f>
        <v>0</v>
      </c>
      <c r="GF12"/>
      <c r="GG12" s="221"/>
      <c r="GH12"/>
      <c r="GI12" s="41">
        <f>+IF(FP12="","",FP12/"1:00")</f>
        <v>0</v>
      </c>
      <c r="GJ12" s="30">
        <f>+IF(FQ12="","",FQ12/"1:00")</f>
        <v>0</v>
      </c>
      <c r="GK12" s="30">
        <f>+IF(FR12="","",FR12/"1:00")</f>
        <v>0</v>
      </c>
      <c r="GL12" s="42">
        <f>+IF(FS12="","",FS12/"1:00")</f>
        <v>0</v>
      </c>
      <c r="GM12"/>
      <c r="GN12" s="536">
        <f>+COUNTIF($D12:$FO13,"=1")*5</f>
        <v>0</v>
      </c>
      <c r="GO12" s="221">
        <f>+COUNTIF($D12:$FO13,"=2")*5</f>
        <v>0</v>
      </c>
      <c r="GP12" s="221">
        <f>+COUNTIF($D12:$FO13,"=3")*5</f>
        <v>0</v>
      </c>
      <c r="GQ12" s="518">
        <f>+COUNTIF($D12:$FO13,"=4")*5</f>
        <v>0</v>
      </c>
      <c r="GR12" s="366">
        <f>SUM(FP12:FS13)</f>
        <v>0</v>
      </c>
      <c r="GS12"/>
      <c r="GT12" s="221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" customFormat="1" ht="12" customHeight="1">
      <c r="B13" s="436"/>
      <c r="C13" s="437"/>
      <c r="D13" s="386"/>
      <c r="E13" s="382"/>
      <c r="F13" s="382"/>
      <c r="G13" s="382"/>
      <c r="H13" s="382"/>
      <c r="I13" s="384"/>
      <c r="J13" s="394"/>
      <c r="K13" s="382"/>
      <c r="L13" s="382"/>
      <c r="M13" s="382"/>
      <c r="N13" s="382"/>
      <c r="O13" s="384"/>
      <c r="P13" s="386"/>
      <c r="Q13" s="382"/>
      <c r="R13" s="382"/>
      <c r="S13" s="382"/>
      <c r="T13" s="382"/>
      <c r="U13" s="390"/>
      <c r="V13" s="392"/>
      <c r="W13" s="382"/>
      <c r="X13" s="382"/>
      <c r="Y13" s="382"/>
      <c r="Z13" s="382"/>
      <c r="AA13" s="388"/>
      <c r="AB13" s="392"/>
      <c r="AC13" s="382"/>
      <c r="AD13" s="382"/>
      <c r="AE13" s="382"/>
      <c r="AF13" s="382"/>
      <c r="AG13" s="384"/>
      <c r="AH13" s="394"/>
      <c r="AI13" s="382"/>
      <c r="AJ13" s="382"/>
      <c r="AK13" s="382"/>
      <c r="AL13" s="382"/>
      <c r="AM13" s="384"/>
      <c r="AN13" s="386"/>
      <c r="AO13" s="382"/>
      <c r="AP13" s="382"/>
      <c r="AQ13" s="382"/>
      <c r="AR13" s="382"/>
      <c r="AS13" s="390"/>
      <c r="AT13" s="392"/>
      <c r="AU13" s="382"/>
      <c r="AV13" s="382"/>
      <c r="AW13" s="382"/>
      <c r="AX13" s="382"/>
      <c r="AY13" s="384"/>
      <c r="AZ13" s="386"/>
      <c r="BA13" s="382"/>
      <c r="BB13" s="382"/>
      <c r="BC13" s="382"/>
      <c r="BD13" s="382"/>
      <c r="BE13" s="384"/>
      <c r="BF13" s="394"/>
      <c r="BG13" s="382"/>
      <c r="BH13" s="382"/>
      <c r="BI13" s="382"/>
      <c r="BJ13" s="382"/>
      <c r="BK13" s="388"/>
      <c r="BL13" s="392"/>
      <c r="BM13" s="382"/>
      <c r="BN13" s="382"/>
      <c r="BO13" s="382"/>
      <c r="BP13" s="382"/>
      <c r="BQ13" s="390"/>
      <c r="BR13" s="392"/>
      <c r="BS13" s="382"/>
      <c r="BT13" s="382"/>
      <c r="BU13" s="382"/>
      <c r="BV13" s="382"/>
      <c r="BW13" s="384"/>
      <c r="BX13" s="386"/>
      <c r="BY13" s="382"/>
      <c r="BZ13" s="382"/>
      <c r="CA13" s="382"/>
      <c r="CB13" s="382"/>
      <c r="CC13" s="384"/>
      <c r="CD13" s="394"/>
      <c r="CE13" s="382"/>
      <c r="CF13" s="382"/>
      <c r="CG13" s="382"/>
      <c r="CH13" s="382"/>
      <c r="CI13" s="388"/>
      <c r="CJ13" s="392"/>
      <c r="CK13" s="382"/>
      <c r="CL13" s="382"/>
      <c r="CM13" s="382"/>
      <c r="CN13" s="382"/>
      <c r="CO13" s="390"/>
      <c r="CP13" s="392"/>
      <c r="CQ13" s="382"/>
      <c r="CR13" s="382"/>
      <c r="CS13" s="382"/>
      <c r="CT13" s="382"/>
      <c r="CU13" s="384"/>
      <c r="CV13" s="386"/>
      <c r="CW13" s="382"/>
      <c r="CX13" s="382"/>
      <c r="CY13" s="382"/>
      <c r="CZ13" s="382"/>
      <c r="DA13" s="384"/>
      <c r="DB13" s="394"/>
      <c r="DC13" s="382"/>
      <c r="DD13" s="382"/>
      <c r="DE13" s="382"/>
      <c r="DF13" s="382"/>
      <c r="DG13" s="384"/>
      <c r="DH13" s="386"/>
      <c r="DI13" s="382"/>
      <c r="DJ13" s="382"/>
      <c r="DK13" s="382"/>
      <c r="DL13" s="382"/>
      <c r="DM13" s="390"/>
      <c r="DN13" s="392"/>
      <c r="DO13" s="382"/>
      <c r="DP13" s="382"/>
      <c r="DQ13" s="382"/>
      <c r="DR13" s="382"/>
      <c r="DS13" s="388"/>
      <c r="DT13" s="392"/>
      <c r="DU13" s="382"/>
      <c r="DV13" s="382"/>
      <c r="DW13" s="382"/>
      <c r="DX13" s="382"/>
      <c r="DY13" s="384"/>
      <c r="DZ13" s="394"/>
      <c r="EA13" s="382"/>
      <c r="EB13" s="382"/>
      <c r="EC13" s="382"/>
      <c r="ED13" s="382"/>
      <c r="EE13" s="384"/>
      <c r="EF13" s="386"/>
      <c r="EG13" s="382"/>
      <c r="EH13" s="382"/>
      <c r="EI13" s="382"/>
      <c r="EJ13" s="382"/>
      <c r="EK13" s="390"/>
      <c r="EL13" s="392"/>
      <c r="EM13" s="382"/>
      <c r="EN13" s="382"/>
      <c r="EO13" s="382"/>
      <c r="EP13" s="382"/>
      <c r="EQ13" s="388"/>
      <c r="ER13" s="392"/>
      <c r="ES13" s="382"/>
      <c r="ET13" s="382"/>
      <c r="EU13" s="382"/>
      <c r="EV13" s="382"/>
      <c r="EW13" s="384"/>
      <c r="EX13" s="394"/>
      <c r="EY13" s="382"/>
      <c r="EZ13" s="382"/>
      <c r="FA13" s="382"/>
      <c r="FB13" s="382"/>
      <c r="FC13" s="384"/>
      <c r="FD13" s="386"/>
      <c r="FE13" s="382"/>
      <c r="FF13" s="382"/>
      <c r="FG13" s="382"/>
      <c r="FH13" s="382"/>
      <c r="FI13" s="390"/>
      <c r="FJ13" s="392"/>
      <c r="FK13" s="382"/>
      <c r="FL13" s="382"/>
      <c r="FM13" s="382"/>
      <c r="FN13" s="382"/>
      <c r="FO13" s="388"/>
      <c r="FP13" s="431"/>
      <c r="FQ13" s="435"/>
      <c r="FR13" s="451"/>
      <c r="FS13" s="493"/>
      <c r="FT13" s="512"/>
      <c r="FU13" s="513"/>
      <c r="FV13" s="513"/>
      <c r="FW13" s="513"/>
      <c r="FX13" s="513"/>
      <c r="FY13" s="514"/>
      <c r="GA13"/>
      <c r="GB13"/>
      <c r="GC13"/>
      <c r="GD13"/>
      <c r="GE13" s="367"/>
      <c r="GF13"/>
      <c r="GG13" s="221"/>
      <c r="GH13"/>
      <c r="GI13" s="6"/>
      <c r="GJ13"/>
      <c r="GK13"/>
      <c r="GL13" s="40"/>
      <c r="GM13"/>
      <c r="GN13" s="536"/>
      <c r="GO13" s="221"/>
      <c r="GP13" s="221"/>
      <c r="GQ13" s="518"/>
      <c r="GR13" s="367"/>
      <c r="GS13"/>
      <c r="GT13" s="221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" customFormat="1" ht="12" customHeight="1">
      <c r="B14" s="436">
        <f>IF(B12="","",IF($AH$2&gt;B12,B12+1))</f>
        <v>45750</v>
      </c>
      <c r="C14" s="437" t="str">
        <f t="shared" ref="C14:C70" si="0">TEXT(B14,"aaa")</f>
        <v>木</v>
      </c>
      <c r="D14" s="386" t="str">
        <f>IF(AND('業務時間表 Work timetable'!$E9&lt;D$5,D$5&lt;'業務時間表 Work timetable'!$F9),'業務時間表 Work timetable'!$D9,IF(AND('業務時間表 Work timetable'!$I9&lt;D$5,D$5&lt;'業務時間表 Work timetable'!$J9),'業務時間表 Work timetable'!$H9,IF(AND('業務時間表 Work timetable'!$M9&lt;D$5,D$5&lt;'業務時間表 Work timetable'!$N9),'業務時間表 Work timetable'!$L9,IF(AND('業務時間表 Work timetable'!$Q9&lt;D$5,D$5&lt;'業務時間表 Work timetable'!$R9),'業務時間表 Work timetable'!$P9,""))))</f>
        <v/>
      </c>
      <c r="E14" s="382" t="str">
        <f>IF(AND('業務時間表 Work timetable'!$E9&lt;E$5,E$5&lt;'業務時間表 Work timetable'!$F9),'業務時間表 Work timetable'!$D9,IF(AND('業務時間表 Work timetable'!$I9&lt;E$5,E$5&lt;'業務時間表 Work timetable'!$J9),'業務時間表 Work timetable'!$H9,IF(AND('業務時間表 Work timetable'!$M9&lt;E$5,E$5&lt;'業務時間表 Work timetable'!$N9),'業務時間表 Work timetable'!$L9,IF(AND('業務時間表 Work timetable'!$Q9&lt;E$5,E$5&lt;'業務時間表 Work timetable'!$R9),'業務時間表 Work timetable'!$P9,""))))</f>
        <v/>
      </c>
      <c r="F14" s="382" t="str">
        <f>IF(AND('業務時間表 Work timetable'!$E9&lt;F$5,F$5&lt;'業務時間表 Work timetable'!$F9),'業務時間表 Work timetable'!$D9,IF(AND('業務時間表 Work timetable'!$I9&lt;F$5,F$5&lt;'業務時間表 Work timetable'!$J9),'業務時間表 Work timetable'!$H9,IF(AND('業務時間表 Work timetable'!$M9&lt;F$5,F$5&lt;'業務時間表 Work timetable'!$N9),'業務時間表 Work timetable'!$L9,IF(AND('業務時間表 Work timetable'!$Q9&lt;F$5,F$5&lt;'業務時間表 Work timetable'!$R9),'業務時間表 Work timetable'!$P9,""))))</f>
        <v/>
      </c>
      <c r="G14" s="382" t="str">
        <f>IF(AND('業務時間表 Work timetable'!$E9&lt;G$5,G$5&lt;'業務時間表 Work timetable'!$F9),'業務時間表 Work timetable'!$D9,IF(AND('業務時間表 Work timetable'!$I9&lt;G$5,G$5&lt;'業務時間表 Work timetable'!$J9),'業務時間表 Work timetable'!$H9,IF(AND('業務時間表 Work timetable'!$M9&lt;G$5,G$5&lt;'業務時間表 Work timetable'!$N9),'業務時間表 Work timetable'!$L9,IF(AND('業務時間表 Work timetable'!$Q9&lt;G$5,G$5&lt;'業務時間表 Work timetable'!$R9),'業務時間表 Work timetable'!$P9,""))))</f>
        <v/>
      </c>
      <c r="H14" s="382" t="str">
        <f>IF(AND('業務時間表 Work timetable'!$E9&lt;H$5,H$5&lt;'業務時間表 Work timetable'!$F9),'業務時間表 Work timetable'!$D9,IF(AND('業務時間表 Work timetable'!$I9&lt;H$5,H$5&lt;'業務時間表 Work timetable'!$J9),'業務時間表 Work timetable'!$H9,IF(AND('業務時間表 Work timetable'!$M9&lt;H$5,H$5&lt;'業務時間表 Work timetable'!$N9),'業務時間表 Work timetable'!$L9,IF(AND('業務時間表 Work timetable'!$Q9&lt;H$5,H$5&lt;'業務時間表 Work timetable'!$R9),'業務時間表 Work timetable'!$P9,""))))</f>
        <v/>
      </c>
      <c r="I14" s="384" t="str">
        <f>IF(AND('業務時間表 Work timetable'!$E9&lt;I$5,I$5&lt;'業務時間表 Work timetable'!$F9),'業務時間表 Work timetable'!$D9,IF(AND('業務時間表 Work timetable'!$I9&lt;I$5,I$5&lt;'業務時間表 Work timetable'!$J9),'業務時間表 Work timetable'!$H9,IF(AND('業務時間表 Work timetable'!$M9&lt;I$5,I$5&lt;'業務時間表 Work timetable'!$N9),'業務時間表 Work timetable'!$L9,IF(AND('業務時間表 Work timetable'!$Q9&lt;I$5,I$5&lt;'業務時間表 Work timetable'!$R9),'業務時間表 Work timetable'!$P9,""))))</f>
        <v/>
      </c>
      <c r="J14" s="394" t="str">
        <f>IF(AND('業務時間表 Work timetable'!$E9&lt;J$5,J$5&lt;'業務時間表 Work timetable'!$F9),'業務時間表 Work timetable'!$D9,IF(AND('業務時間表 Work timetable'!$I9&lt;J$5,J$5&lt;'業務時間表 Work timetable'!$J9),'業務時間表 Work timetable'!$H9,IF(AND('業務時間表 Work timetable'!$M9&lt;J$5,J$5&lt;'業務時間表 Work timetable'!$N9),'業務時間表 Work timetable'!$L9,IF(AND('業務時間表 Work timetable'!$Q9&lt;J$5,J$5&lt;'業務時間表 Work timetable'!$R9),'業務時間表 Work timetable'!$P9,""))))</f>
        <v/>
      </c>
      <c r="K14" s="382" t="str">
        <f>IF(AND('業務時間表 Work timetable'!$E9&lt;K$5,K$5&lt;'業務時間表 Work timetable'!$F9),'業務時間表 Work timetable'!$D9,IF(AND('業務時間表 Work timetable'!$I9&lt;K$5,K$5&lt;'業務時間表 Work timetable'!$J9),'業務時間表 Work timetable'!$H9,IF(AND('業務時間表 Work timetable'!$M9&lt;K$5,K$5&lt;'業務時間表 Work timetable'!$N9),'業務時間表 Work timetable'!$L9,IF(AND('業務時間表 Work timetable'!$Q9&lt;K$5,K$5&lt;'業務時間表 Work timetable'!$R9),'業務時間表 Work timetable'!$P9,""))))</f>
        <v/>
      </c>
      <c r="L14" s="382" t="str">
        <f>IF(AND('業務時間表 Work timetable'!$E9&lt;L$5,L$5&lt;'業務時間表 Work timetable'!$F9),'業務時間表 Work timetable'!$D9,IF(AND('業務時間表 Work timetable'!$I9&lt;L$5,L$5&lt;'業務時間表 Work timetable'!$J9),'業務時間表 Work timetable'!$H9,IF(AND('業務時間表 Work timetable'!$M9&lt;L$5,L$5&lt;'業務時間表 Work timetable'!$N9),'業務時間表 Work timetable'!$L9,IF(AND('業務時間表 Work timetable'!$Q9&lt;L$5,L$5&lt;'業務時間表 Work timetable'!$R9),'業務時間表 Work timetable'!$P9,""))))</f>
        <v/>
      </c>
      <c r="M14" s="382" t="str">
        <f>IF(AND('業務時間表 Work timetable'!$E9&lt;M$5,M$5&lt;'業務時間表 Work timetable'!$F9),'業務時間表 Work timetable'!$D9,IF(AND('業務時間表 Work timetable'!$I9&lt;M$5,M$5&lt;'業務時間表 Work timetable'!$J9),'業務時間表 Work timetable'!$H9,IF(AND('業務時間表 Work timetable'!$M9&lt;M$5,M$5&lt;'業務時間表 Work timetable'!$N9),'業務時間表 Work timetable'!$L9,IF(AND('業務時間表 Work timetable'!$Q9&lt;M$5,M$5&lt;'業務時間表 Work timetable'!$R9),'業務時間表 Work timetable'!$P9,""))))</f>
        <v/>
      </c>
      <c r="N14" s="382" t="str">
        <f>IF(AND('業務時間表 Work timetable'!$E9&lt;N$5,N$5&lt;'業務時間表 Work timetable'!$F9),'業務時間表 Work timetable'!$D9,IF(AND('業務時間表 Work timetable'!$I9&lt;N$5,N$5&lt;'業務時間表 Work timetable'!$J9),'業務時間表 Work timetable'!$H9,IF(AND('業務時間表 Work timetable'!$M9&lt;N$5,N$5&lt;'業務時間表 Work timetable'!$N9),'業務時間表 Work timetable'!$L9,IF(AND('業務時間表 Work timetable'!$Q9&lt;N$5,N$5&lt;'業務時間表 Work timetable'!$R9),'業務時間表 Work timetable'!$P9,""))))</f>
        <v/>
      </c>
      <c r="O14" s="384" t="str">
        <f>IF(AND('業務時間表 Work timetable'!$E9&lt;O$5,O$5&lt;'業務時間表 Work timetable'!$F9),'業務時間表 Work timetable'!$D9,IF(AND('業務時間表 Work timetable'!$I9&lt;O$5,O$5&lt;'業務時間表 Work timetable'!$J9),'業務時間表 Work timetable'!$H9,IF(AND('業務時間表 Work timetable'!$M9&lt;O$5,O$5&lt;'業務時間表 Work timetable'!$N9),'業務時間表 Work timetable'!$L9,IF(AND('業務時間表 Work timetable'!$Q9&lt;O$5,O$5&lt;'業務時間表 Work timetable'!$R9),'業務時間表 Work timetable'!$P9,""))))</f>
        <v/>
      </c>
      <c r="P14" s="386" t="str">
        <f>IF(AND('業務時間表 Work timetable'!$E9&lt;P$5,P$5&lt;'業務時間表 Work timetable'!$F9),'業務時間表 Work timetable'!$D9,IF(AND('業務時間表 Work timetable'!$I9&lt;P$5,P$5&lt;'業務時間表 Work timetable'!$J9),'業務時間表 Work timetable'!$H9,IF(AND('業務時間表 Work timetable'!$M9&lt;P$5,P$5&lt;'業務時間表 Work timetable'!$N9),'業務時間表 Work timetable'!$L9,IF(AND('業務時間表 Work timetable'!$Q9&lt;P$5,P$5&lt;'業務時間表 Work timetable'!$R9),'業務時間表 Work timetable'!$P9,""))))</f>
        <v/>
      </c>
      <c r="Q14" s="382" t="str">
        <f>IF(AND('業務時間表 Work timetable'!$E9&lt;Q$5,Q$5&lt;'業務時間表 Work timetable'!$F9),'業務時間表 Work timetable'!$D9,IF(AND('業務時間表 Work timetable'!$I9&lt;Q$5,Q$5&lt;'業務時間表 Work timetable'!$J9),'業務時間表 Work timetable'!$H9,IF(AND('業務時間表 Work timetable'!$M9&lt;Q$5,Q$5&lt;'業務時間表 Work timetable'!$N9),'業務時間表 Work timetable'!$L9,IF(AND('業務時間表 Work timetable'!$Q9&lt;Q$5,Q$5&lt;'業務時間表 Work timetable'!$R9),'業務時間表 Work timetable'!$P9,""))))</f>
        <v/>
      </c>
      <c r="R14" s="382" t="str">
        <f>IF(AND('業務時間表 Work timetable'!$E9&lt;R$5,R$5&lt;'業務時間表 Work timetable'!$F9),'業務時間表 Work timetable'!$D9,IF(AND('業務時間表 Work timetable'!$I9&lt;R$5,R$5&lt;'業務時間表 Work timetable'!$J9),'業務時間表 Work timetable'!$H9,IF(AND('業務時間表 Work timetable'!$M9&lt;R$5,R$5&lt;'業務時間表 Work timetable'!$N9),'業務時間表 Work timetable'!$L9,IF(AND('業務時間表 Work timetable'!$Q9&lt;R$5,R$5&lt;'業務時間表 Work timetable'!$R9),'業務時間表 Work timetable'!$P9,""))))</f>
        <v/>
      </c>
      <c r="S14" s="382" t="str">
        <f>IF(AND('業務時間表 Work timetable'!$E9&lt;S$5,S$5&lt;'業務時間表 Work timetable'!$F9),'業務時間表 Work timetable'!$D9,IF(AND('業務時間表 Work timetable'!$I9&lt;S$5,S$5&lt;'業務時間表 Work timetable'!$J9),'業務時間表 Work timetable'!$H9,IF(AND('業務時間表 Work timetable'!$M9&lt;S$5,S$5&lt;'業務時間表 Work timetable'!$N9),'業務時間表 Work timetable'!$L9,IF(AND('業務時間表 Work timetable'!$Q9&lt;S$5,S$5&lt;'業務時間表 Work timetable'!$R9),'業務時間表 Work timetable'!$P9,""))))</f>
        <v/>
      </c>
      <c r="T14" s="382" t="str">
        <f>IF(AND('業務時間表 Work timetable'!$E9&lt;T$5,T$5&lt;'業務時間表 Work timetable'!$F9),'業務時間表 Work timetable'!$D9,IF(AND('業務時間表 Work timetable'!$I9&lt;T$5,T$5&lt;'業務時間表 Work timetable'!$J9),'業務時間表 Work timetable'!$H9,IF(AND('業務時間表 Work timetable'!$M9&lt;T$5,T$5&lt;'業務時間表 Work timetable'!$N9),'業務時間表 Work timetable'!$L9,IF(AND('業務時間表 Work timetable'!$Q9&lt;T$5,T$5&lt;'業務時間表 Work timetable'!$R9),'業務時間表 Work timetable'!$P9,""))))</f>
        <v/>
      </c>
      <c r="U14" s="390" t="str">
        <f>IF(AND('業務時間表 Work timetable'!$E9&lt;U$5,U$5&lt;'業務時間表 Work timetable'!$F9),'業務時間表 Work timetable'!$D9,IF(AND('業務時間表 Work timetable'!$I9&lt;U$5,U$5&lt;'業務時間表 Work timetable'!$J9),'業務時間表 Work timetable'!$H9,IF(AND('業務時間表 Work timetable'!$M9&lt;U$5,U$5&lt;'業務時間表 Work timetable'!$N9),'業務時間表 Work timetable'!$L9,IF(AND('業務時間表 Work timetable'!$Q9&lt;U$5,U$5&lt;'業務時間表 Work timetable'!$R9),'業務時間表 Work timetable'!$P9,""))))</f>
        <v/>
      </c>
      <c r="V14" s="392" t="str">
        <f>IF(AND('業務時間表 Work timetable'!$E9&lt;V$5,V$5&lt;'業務時間表 Work timetable'!$F9),'業務時間表 Work timetable'!$D9,IF(AND('業務時間表 Work timetable'!$I9&lt;V$5,V$5&lt;'業務時間表 Work timetable'!$J9),'業務時間表 Work timetable'!$H9,IF(AND('業務時間表 Work timetable'!$M9&lt;V$5,V$5&lt;'業務時間表 Work timetable'!$N9),'業務時間表 Work timetable'!$L9,IF(AND('業務時間表 Work timetable'!$Q9&lt;V$5,V$5&lt;'業務時間表 Work timetable'!$R9),'業務時間表 Work timetable'!$P9,""))))</f>
        <v/>
      </c>
      <c r="W14" s="382" t="str">
        <f>IF(AND('業務時間表 Work timetable'!$E9&lt;W$5,W$5&lt;'業務時間表 Work timetable'!$F9),'業務時間表 Work timetable'!$D9,IF(AND('業務時間表 Work timetable'!$I9&lt;W$5,W$5&lt;'業務時間表 Work timetable'!$J9),'業務時間表 Work timetable'!$H9,IF(AND('業務時間表 Work timetable'!$M9&lt;W$5,W$5&lt;'業務時間表 Work timetable'!$N9),'業務時間表 Work timetable'!$L9,IF(AND('業務時間表 Work timetable'!$Q9&lt;W$5,W$5&lt;'業務時間表 Work timetable'!$R9),'業務時間表 Work timetable'!$P9,""))))</f>
        <v/>
      </c>
      <c r="X14" s="382" t="str">
        <f>IF(AND('業務時間表 Work timetable'!$E9&lt;X$5,X$5&lt;'業務時間表 Work timetable'!$F9),'業務時間表 Work timetable'!$D9,IF(AND('業務時間表 Work timetable'!$I9&lt;X$5,X$5&lt;'業務時間表 Work timetable'!$J9),'業務時間表 Work timetable'!$H9,IF(AND('業務時間表 Work timetable'!$M9&lt;X$5,X$5&lt;'業務時間表 Work timetable'!$N9),'業務時間表 Work timetable'!$L9,IF(AND('業務時間表 Work timetable'!$Q9&lt;X$5,X$5&lt;'業務時間表 Work timetable'!$R9),'業務時間表 Work timetable'!$P9,""))))</f>
        <v/>
      </c>
      <c r="Y14" s="382" t="str">
        <f>IF(AND('業務時間表 Work timetable'!$E9&lt;Y$5,Y$5&lt;'業務時間表 Work timetable'!$F9),'業務時間表 Work timetable'!$D9,IF(AND('業務時間表 Work timetable'!$I9&lt;Y$5,Y$5&lt;'業務時間表 Work timetable'!$J9),'業務時間表 Work timetable'!$H9,IF(AND('業務時間表 Work timetable'!$M9&lt;Y$5,Y$5&lt;'業務時間表 Work timetable'!$N9),'業務時間表 Work timetable'!$L9,IF(AND('業務時間表 Work timetable'!$Q9&lt;Y$5,Y$5&lt;'業務時間表 Work timetable'!$R9),'業務時間表 Work timetable'!$P9,""))))</f>
        <v/>
      </c>
      <c r="Z14" s="382" t="str">
        <f>IF(AND('業務時間表 Work timetable'!$E9&lt;Z$5,Z$5&lt;'業務時間表 Work timetable'!$F9),'業務時間表 Work timetable'!$D9,IF(AND('業務時間表 Work timetable'!$I9&lt;Z$5,Z$5&lt;'業務時間表 Work timetable'!$J9),'業務時間表 Work timetable'!$H9,IF(AND('業務時間表 Work timetable'!$M9&lt;Z$5,Z$5&lt;'業務時間表 Work timetable'!$N9),'業務時間表 Work timetable'!$L9,IF(AND('業務時間表 Work timetable'!$Q9&lt;Z$5,Z$5&lt;'業務時間表 Work timetable'!$R9),'業務時間表 Work timetable'!$P9,""))))</f>
        <v/>
      </c>
      <c r="AA14" s="388" t="str">
        <f>IF(AND('業務時間表 Work timetable'!$E9&lt;AA$5,AA$5&lt;'業務時間表 Work timetable'!$F9),'業務時間表 Work timetable'!$D9,IF(AND('業務時間表 Work timetable'!$I9&lt;AA$5,AA$5&lt;'業務時間表 Work timetable'!$J9),'業務時間表 Work timetable'!$H9,IF(AND('業務時間表 Work timetable'!$M9&lt;AA$5,AA$5&lt;'業務時間表 Work timetable'!$N9),'業務時間表 Work timetable'!$L9,IF(AND('業務時間表 Work timetable'!$Q9&lt;AA$5,AA$5&lt;'業務時間表 Work timetable'!$R9),'業務時間表 Work timetable'!$P9,""))))</f>
        <v/>
      </c>
      <c r="AB14" s="392" t="str">
        <f>IF(AND('業務時間表 Work timetable'!$E9&lt;AB$5,AB$5&lt;'業務時間表 Work timetable'!$F9),'業務時間表 Work timetable'!$D9,IF(AND('業務時間表 Work timetable'!$I9&lt;AB$5,AB$5&lt;'業務時間表 Work timetable'!$J9),'業務時間表 Work timetable'!$H9,IF(AND('業務時間表 Work timetable'!$M9&lt;AB$5,AB$5&lt;'業務時間表 Work timetable'!$N9),'業務時間表 Work timetable'!$L9,IF(AND('業務時間表 Work timetable'!$Q9&lt;AB$5,AB$5&lt;'業務時間表 Work timetable'!$R9),'業務時間表 Work timetable'!$P9,""))))</f>
        <v/>
      </c>
      <c r="AC14" s="382" t="str">
        <f>IF(AND('業務時間表 Work timetable'!$E9&lt;AC$5,AC$5&lt;'業務時間表 Work timetable'!$F9),'業務時間表 Work timetable'!$D9,IF(AND('業務時間表 Work timetable'!$I9&lt;AC$5,AC$5&lt;'業務時間表 Work timetable'!$J9),'業務時間表 Work timetable'!$H9,IF(AND('業務時間表 Work timetable'!$M9&lt;AC$5,AC$5&lt;'業務時間表 Work timetable'!$N9),'業務時間表 Work timetable'!$L9,IF(AND('業務時間表 Work timetable'!$Q9&lt;AC$5,AC$5&lt;'業務時間表 Work timetable'!$R9),'業務時間表 Work timetable'!$P9,""))))</f>
        <v/>
      </c>
      <c r="AD14" s="382" t="str">
        <f>IF(AND('業務時間表 Work timetable'!$E9&lt;AD$5,AD$5&lt;'業務時間表 Work timetable'!$F9),'業務時間表 Work timetable'!$D9,IF(AND('業務時間表 Work timetable'!$I9&lt;AD$5,AD$5&lt;'業務時間表 Work timetable'!$J9),'業務時間表 Work timetable'!$H9,IF(AND('業務時間表 Work timetable'!$M9&lt;AD$5,AD$5&lt;'業務時間表 Work timetable'!$N9),'業務時間表 Work timetable'!$L9,IF(AND('業務時間表 Work timetable'!$Q9&lt;AD$5,AD$5&lt;'業務時間表 Work timetable'!$R9),'業務時間表 Work timetable'!$P9,""))))</f>
        <v/>
      </c>
      <c r="AE14" s="382" t="str">
        <f>IF(AND('業務時間表 Work timetable'!$E9&lt;AE$5,AE$5&lt;'業務時間表 Work timetable'!$F9),'業務時間表 Work timetable'!$D9,IF(AND('業務時間表 Work timetable'!$I9&lt;AE$5,AE$5&lt;'業務時間表 Work timetable'!$J9),'業務時間表 Work timetable'!$H9,IF(AND('業務時間表 Work timetable'!$M9&lt;AE$5,AE$5&lt;'業務時間表 Work timetable'!$N9),'業務時間表 Work timetable'!$L9,IF(AND('業務時間表 Work timetable'!$Q9&lt;AE$5,AE$5&lt;'業務時間表 Work timetable'!$R9),'業務時間表 Work timetable'!$P9,""))))</f>
        <v/>
      </c>
      <c r="AF14" s="382" t="str">
        <f>IF(AND('業務時間表 Work timetable'!$E9&lt;AF$5,AF$5&lt;'業務時間表 Work timetable'!$F9),'業務時間表 Work timetable'!$D9,IF(AND('業務時間表 Work timetable'!$I9&lt;AF$5,AF$5&lt;'業務時間表 Work timetable'!$J9),'業務時間表 Work timetable'!$H9,IF(AND('業務時間表 Work timetable'!$M9&lt;AF$5,AF$5&lt;'業務時間表 Work timetable'!$N9),'業務時間表 Work timetable'!$L9,IF(AND('業務時間表 Work timetable'!$Q9&lt;AF$5,AF$5&lt;'業務時間表 Work timetable'!$R9),'業務時間表 Work timetable'!$P9,""))))</f>
        <v/>
      </c>
      <c r="AG14" s="384" t="str">
        <f>IF(AND('業務時間表 Work timetable'!$E9&lt;AG$5,AG$5&lt;'業務時間表 Work timetable'!$F9),'業務時間表 Work timetable'!$D9,IF(AND('業務時間表 Work timetable'!$I9&lt;AG$5,AG$5&lt;'業務時間表 Work timetable'!$J9),'業務時間表 Work timetable'!$H9,IF(AND('業務時間表 Work timetable'!$M9&lt;AG$5,AG$5&lt;'業務時間表 Work timetable'!$N9),'業務時間表 Work timetable'!$L9,IF(AND('業務時間表 Work timetable'!$Q9&lt;AG$5,AG$5&lt;'業務時間表 Work timetable'!$R9),'業務時間表 Work timetable'!$P9,""))))</f>
        <v/>
      </c>
      <c r="AH14" s="394" t="str">
        <f>IF(AND('業務時間表 Work timetable'!$E9&lt;AH$5,AH$5&lt;'業務時間表 Work timetable'!$F9),'業務時間表 Work timetable'!$D9,IF(AND('業務時間表 Work timetable'!$I9&lt;AH$5,AH$5&lt;'業務時間表 Work timetable'!$J9),'業務時間表 Work timetable'!$H9,IF(AND('業務時間表 Work timetable'!$M9&lt;AH$5,AH$5&lt;'業務時間表 Work timetable'!$N9),'業務時間表 Work timetable'!$L9,IF(AND('業務時間表 Work timetable'!$Q9&lt;AH$5,AH$5&lt;'業務時間表 Work timetable'!$R9),'業務時間表 Work timetable'!$P9,""))))</f>
        <v/>
      </c>
      <c r="AI14" s="382" t="str">
        <f>IF(AND('業務時間表 Work timetable'!$E9&lt;AI$5,AI$5&lt;'業務時間表 Work timetable'!$F9),'業務時間表 Work timetable'!$D9,IF(AND('業務時間表 Work timetable'!$I9&lt;AI$5,AI$5&lt;'業務時間表 Work timetable'!$J9),'業務時間表 Work timetable'!$H9,IF(AND('業務時間表 Work timetable'!$M9&lt;AI$5,AI$5&lt;'業務時間表 Work timetable'!$N9),'業務時間表 Work timetable'!$L9,IF(AND('業務時間表 Work timetable'!$Q9&lt;AI$5,AI$5&lt;'業務時間表 Work timetable'!$R9),'業務時間表 Work timetable'!$P9,""))))</f>
        <v/>
      </c>
      <c r="AJ14" s="382" t="str">
        <f>IF(AND('業務時間表 Work timetable'!$E9&lt;AJ$5,AJ$5&lt;'業務時間表 Work timetable'!$F9),'業務時間表 Work timetable'!$D9,IF(AND('業務時間表 Work timetable'!$I9&lt;AJ$5,AJ$5&lt;'業務時間表 Work timetable'!$J9),'業務時間表 Work timetable'!$H9,IF(AND('業務時間表 Work timetable'!$M9&lt;AJ$5,AJ$5&lt;'業務時間表 Work timetable'!$N9),'業務時間表 Work timetable'!$L9,IF(AND('業務時間表 Work timetable'!$Q9&lt;AJ$5,AJ$5&lt;'業務時間表 Work timetable'!$R9),'業務時間表 Work timetable'!$P9,""))))</f>
        <v/>
      </c>
      <c r="AK14" s="382" t="str">
        <f>IF(AND('業務時間表 Work timetable'!$E9&lt;AK$5,AK$5&lt;'業務時間表 Work timetable'!$F9),'業務時間表 Work timetable'!$D9,IF(AND('業務時間表 Work timetable'!$I9&lt;AK$5,AK$5&lt;'業務時間表 Work timetable'!$J9),'業務時間表 Work timetable'!$H9,IF(AND('業務時間表 Work timetable'!$M9&lt;AK$5,AK$5&lt;'業務時間表 Work timetable'!$N9),'業務時間表 Work timetable'!$L9,IF(AND('業務時間表 Work timetable'!$Q9&lt;AK$5,AK$5&lt;'業務時間表 Work timetable'!$R9),'業務時間表 Work timetable'!$P9,""))))</f>
        <v/>
      </c>
      <c r="AL14" s="382" t="str">
        <f>IF(AND('業務時間表 Work timetable'!$E9&lt;AL$5,AL$5&lt;'業務時間表 Work timetable'!$F9),'業務時間表 Work timetable'!$D9,IF(AND('業務時間表 Work timetable'!$I9&lt;AL$5,AL$5&lt;'業務時間表 Work timetable'!$J9),'業務時間表 Work timetable'!$H9,IF(AND('業務時間表 Work timetable'!$M9&lt;AL$5,AL$5&lt;'業務時間表 Work timetable'!$N9),'業務時間表 Work timetable'!$L9,IF(AND('業務時間表 Work timetable'!$Q9&lt;AL$5,AL$5&lt;'業務時間表 Work timetable'!$R9),'業務時間表 Work timetable'!$P9,""))))</f>
        <v/>
      </c>
      <c r="AM14" s="384" t="str">
        <f>IF(AND('業務時間表 Work timetable'!$E9&lt;AM$5,AM$5&lt;'業務時間表 Work timetable'!$F9),'業務時間表 Work timetable'!$D9,IF(AND('業務時間表 Work timetable'!$I9&lt;AM$5,AM$5&lt;'業務時間表 Work timetable'!$J9),'業務時間表 Work timetable'!$H9,IF(AND('業務時間表 Work timetable'!$M9&lt;AM$5,AM$5&lt;'業務時間表 Work timetable'!$N9),'業務時間表 Work timetable'!$L9,IF(AND('業務時間表 Work timetable'!$Q9&lt;AM$5,AM$5&lt;'業務時間表 Work timetable'!$R9),'業務時間表 Work timetable'!$P9,""))))</f>
        <v/>
      </c>
      <c r="AN14" s="386" t="str">
        <f>IF(AND('業務時間表 Work timetable'!$E9&lt;AN$5,AN$5&lt;'業務時間表 Work timetable'!$F9),'業務時間表 Work timetable'!$D9,IF(AND('業務時間表 Work timetable'!$I9&lt;AN$5,AN$5&lt;'業務時間表 Work timetable'!$J9),'業務時間表 Work timetable'!$H9,IF(AND('業務時間表 Work timetable'!$M9&lt;AN$5,AN$5&lt;'業務時間表 Work timetable'!$N9),'業務時間表 Work timetable'!$L9,IF(AND('業務時間表 Work timetable'!$Q9&lt;AN$5,AN$5&lt;'業務時間表 Work timetable'!$R9),'業務時間表 Work timetable'!$P9,""))))</f>
        <v/>
      </c>
      <c r="AO14" s="382" t="str">
        <f>IF(AND('業務時間表 Work timetable'!$E9&lt;AO$5,AO$5&lt;'業務時間表 Work timetable'!$F9),'業務時間表 Work timetable'!$D9,IF(AND('業務時間表 Work timetable'!$I9&lt;AO$5,AO$5&lt;'業務時間表 Work timetable'!$J9),'業務時間表 Work timetable'!$H9,IF(AND('業務時間表 Work timetable'!$M9&lt;AO$5,AO$5&lt;'業務時間表 Work timetable'!$N9),'業務時間表 Work timetable'!$L9,IF(AND('業務時間表 Work timetable'!$Q9&lt;AO$5,AO$5&lt;'業務時間表 Work timetable'!$R9),'業務時間表 Work timetable'!$P9,""))))</f>
        <v/>
      </c>
      <c r="AP14" s="382" t="str">
        <f>IF(AND('業務時間表 Work timetable'!$E9&lt;AP$5,AP$5&lt;'業務時間表 Work timetable'!$F9),'業務時間表 Work timetable'!$D9,IF(AND('業務時間表 Work timetable'!$I9&lt;AP$5,AP$5&lt;'業務時間表 Work timetable'!$J9),'業務時間表 Work timetable'!$H9,IF(AND('業務時間表 Work timetable'!$M9&lt;AP$5,AP$5&lt;'業務時間表 Work timetable'!$N9),'業務時間表 Work timetable'!$L9,IF(AND('業務時間表 Work timetable'!$Q9&lt;AP$5,AP$5&lt;'業務時間表 Work timetable'!$R9),'業務時間表 Work timetable'!$P9,""))))</f>
        <v/>
      </c>
      <c r="AQ14" s="382" t="str">
        <f>IF(AND('業務時間表 Work timetable'!$E9&lt;AQ$5,AQ$5&lt;'業務時間表 Work timetable'!$F9),'業務時間表 Work timetable'!$D9,IF(AND('業務時間表 Work timetable'!$I9&lt;AQ$5,AQ$5&lt;'業務時間表 Work timetable'!$J9),'業務時間表 Work timetable'!$H9,IF(AND('業務時間表 Work timetable'!$M9&lt;AQ$5,AQ$5&lt;'業務時間表 Work timetable'!$N9),'業務時間表 Work timetable'!$L9,IF(AND('業務時間表 Work timetable'!$Q9&lt;AQ$5,AQ$5&lt;'業務時間表 Work timetable'!$R9),'業務時間表 Work timetable'!$P9,""))))</f>
        <v/>
      </c>
      <c r="AR14" s="382" t="str">
        <f>IF(AND('業務時間表 Work timetable'!$E9&lt;AR$5,AR$5&lt;'業務時間表 Work timetable'!$F9),'業務時間表 Work timetable'!$D9,IF(AND('業務時間表 Work timetable'!$I9&lt;AR$5,AR$5&lt;'業務時間表 Work timetable'!$J9),'業務時間表 Work timetable'!$H9,IF(AND('業務時間表 Work timetable'!$M9&lt;AR$5,AR$5&lt;'業務時間表 Work timetable'!$N9),'業務時間表 Work timetable'!$L9,IF(AND('業務時間表 Work timetable'!$Q9&lt;AR$5,AR$5&lt;'業務時間表 Work timetable'!$R9),'業務時間表 Work timetable'!$P9,""))))</f>
        <v/>
      </c>
      <c r="AS14" s="390" t="str">
        <f>IF(AND('業務時間表 Work timetable'!$E9&lt;AS$5,AS$5&lt;'業務時間表 Work timetable'!$F9),'業務時間表 Work timetable'!$D9,IF(AND('業務時間表 Work timetable'!$I9&lt;AS$5,AS$5&lt;'業務時間表 Work timetable'!$J9),'業務時間表 Work timetable'!$H9,IF(AND('業務時間表 Work timetable'!$M9&lt;AS$5,AS$5&lt;'業務時間表 Work timetable'!$N9),'業務時間表 Work timetable'!$L9,IF(AND('業務時間表 Work timetable'!$Q9&lt;AS$5,AS$5&lt;'業務時間表 Work timetable'!$R9),'業務時間表 Work timetable'!$P9,""))))</f>
        <v/>
      </c>
      <c r="AT14" s="392" t="str">
        <f>IF(AND('業務時間表 Work timetable'!$E9&lt;AT$5,AT$5&lt;'業務時間表 Work timetable'!$F9),'業務時間表 Work timetable'!$D9,IF(AND('業務時間表 Work timetable'!$I9&lt;AT$5,AT$5&lt;'業務時間表 Work timetable'!$J9),'業務時間表 Work timetable'!$H9,IF(AND('業務時間表 Work timetable'!$M9&lt;AT$5,AT$5&lt;'業務時間表 Work timetable'!$N9),'業務時間表 Work timetable'!$L9,IF(AND('業務時間表 Work timetable'!$Q9&lt;AT$5,AT$5&lt;'業務時間表 Work timetable'!$R9),'業務時間表 Work timetable'!$P9,""))))</f>
        <v/>
      </c>
      <c r="AU14" s="382" t="str">
        <f>IF(AND('業務時間表 Work timetable'!$E9&lt;AU$5,AU$5&lt;'業務時間表 Work timetable'!$F9),'業務時間表 Work timetable'!$D9,IF(AND('業務時間表 Work timetable'!$I9&lt;AU$5,AU$5&lt;'業務時間表 Work timetable'!$J9),'業務時間表 Work timetable'!$H9,IF(AND('業務時間表 Work timetable'!$M9&lt;AU$5,AU$5&lt;'業務時間表 Work timetable'!$N9),'業務時間表 Work timetable'!$L9,IF(AND('業務時間表 Work timetable'!$Q9&lt;AU$5,AU$5&lt;'業務時間表 Work timetable'!$R9),'業務時間表 Work timetable'!$P9,""))))</f>
        <v/>
      </c>
      <c r="AV14" s="382" t="str">
        <f>IF(AND('業務時間表 Work timetable'!$E9&lt;AV$5,AV$5&lt;'業務時間表 Work timetable'!$F9),'業務時間表 Work timetable'!$D9,IF(AND('業務時間表 Work timetable'!$I9&lt;AV$5,AV$5&lt;'業務時間表 Work timetable'!$J9),'業務時間表 Work timetable'!$H9,IF(AND('業務時間表 Work timetable'!$M9&lt;AV$5,AV$5&lt;'業務時間表 Work timetable'!$N9),'業務時間表 Work timetable'!$L9,IF(AND('業務時間表 Work timetable'!$Q9&lt;AV$5,AV$5&lt;'業務時間表 Work timetable'!$R9),'業務時間表 Work timetable'!$P9,""))))</f>
        <v/>
      </c>
      <c r="AW14" s="382" t="s">
        <v>125</v>
      </c>
      <c r="AX14" s="382" t="str">
        <f>IF(AND('業務時間表 Work timetable'!$E9&lt;AX$5,AX$5&lt;'業務時間表 Work timetable'!$F9),'業務時間表 Work timetable'!$D9,IF(AND('業務時間表 Work timetable'!$I9&lt;AX$5,AX$5&lt;'業務時間表 Work timetable'!$J9),'業務時間表 Work timetable'!$H9,IF(AND('業務時間表 Work timetable'!$M9&lt;AX$5,AX$5&lt;'業務時間表 Work timetable'!$N9),'業務時間表 Work timetable'!$L9,IF(AND('業務時間表 Work timetable'!$Q9&lt;AX$5,AX$5&lt;'業務時間表 Work timetable'!$R9),'業務時間表 Work timetable'!$P9,""))))</f>
        <v/>
      </c>
      <c r="AY14" s="384" t="str">
        <f>IF(AND('業務時間表 Work timetable'!$E9&lt;AY$5,AY$5&lt;'業務時間表 Work timetable'!$F9),'業務時間表 Work timetable'!$D9,IF(AND('業務時間表 Work timetable'!$I9&lt;AY$5,AY$5&lt;'業務時間表 Work timetable'!$J9),'業務時間表 Work timetable'!$H9,IF(AND('業務時間表 Work timetable'!$M9&lt;AY$5,AY$5&lt;'業務時間表 Work timetable'!$N9),'業務時間表 Work timetable'!$L9,IF(AND('業務時間表 Work timetable'!$Q9&lt;AY$5,AY$5&lt;'業務時間表 Work timetable'!$R9),'業務時間表 Work timetable'!$P9,""))))</f>
        <v/>
      </c>
      <c r="AZ14" s="386" t="str">
        <f>IF(AND('業務時間表 Work timetable'!$E9&lt;AZ$5,AZ$5&lt;'業務時間表 Work timetable'!$F9),'業務時間表 Work timetable'!$D9,IF(AND('業務時間表 Work timetable'!$I9&lt;AZ$5,AZ$5&lt;'業務時間表 Work timetable'!$J9),'業務時間表 Work timetable'!$H9,IF(AND('業務時間表 Work timetable'!$M9&lt;AZ$5,AZ$5&lt;'業務時間表 Work timetable'!$N9),'業務時間表 Work timetable'!$L9,IF(AND('業務時間表 Work timetable'!$Q9&lt;AZ$5,AZ$5&lt;'業務時間表 Work timetable'!$R9),'業務時間表 Work timetable'!$P9,""))))</f>
        <v/>
      </c>
      <c r="BA14" s="382" t="str">
        <f>IF(AND('業務時間表 Work timetable'!$E9&lt;BA$5,BA$5&lt;'業務時間表 Work timetable'!$F9),'業務時間表 Work timetable'!$D9,IF(AND('業務時間表 Work timetable'!$I9&lt;BA$5,BA$5&lt;'業務時間表 Work timetable'!$J9),'業務時間表 Work timetable'!$H9,IF(AND('業務時間表 Work timetable'!$M9&lt;BA$5,BA$5&lt;'業務時間表 Work timetable'!$N9),'業務時間表 Work timetable'!$L9,IF(AND('業務時間表 Work timetable'!$Q9&lt;BA$5,BA$5&lt;'業務時間表 Work timetable'!$R9),'業務時間表 Work timetable'!$P9,""))))</f>
        <v/>
      </c>
      <c r="BB14" s="382" t="str">
        <f>IF(AND('業務時間表 Work timetable'!$E9&lt;BB$5,BB$5&lt;'業務時間表 Work timetable'!$F9),'業務時間表 Work timetable'!$D9,IF(AND('業務時間表 Work timetable'!$I9&lt;BB$5,BB$5&lt;'業務時間表 Work timetable'!$J9),'業務時間表 Work timetable'!$H9,IF(AND('業務時間表 Work timetable'!$M9&lt;BB$5,BB$5&lt;'業務時間表 Work timetable'!$N9),'業務時間表 Work timetable'!$L9,IF(AND('業務時間表 Work timetable'!$Q9&lt;BB$5,BB$5&lt;'業務時間表 Work timetable'!$R9),'業務時間表 Work timetable'!$P9,""))))</f>
        <v/>
      </c>
      <c r="BC14" s="382" t="str">
        <f>IF(AND('業務時間表 Work timetable'!$E9&lt;BC$5,BC$5&lt;'業務時間表 Work timetable'!$F9),'業務時間表 Work timetable'!$D9,IF(AND('業務時間表 Work timetable'!$I9&lt;BC$5,BC$5&lt;'業務時間表 Work timetable'!$J9),'業務時間表 Work timetable'!$H9,IF(AND('業務時間表 Work timetable'!$M9&lt;BC$5,BC$5&lt;'業務時間表 Work timetable'!$N9),'業務時間表 Work timetable'!$L9,IF(AND('業務時間表 Work timetable'!$Q9&lt;BC$5,BC$5&lt;'業務時間表 Work timetable'!$R9),'業務時間表 Work timetable'!$P9,""))))</f>
        <v/>
      </c>
      <c r="BD14" s="382" t="str">
        <f>IF(AND('業務時間表 Work timetable'!$E9&lt;BD$5,BD$5&lt;'業務時間表 Work timetable'!$F9),'業務時間表 Work timetable'!$D9,IF(AND('業務時間表 Work timetable'!$I9&lt;BD$5,BD$5&lt;'業務時間表 Work timetable'!$J9),'業務時間表 Work timetable'!$H9,IF(AND('業務時間表 Work timetable'!$M9&lt;BD$5,BD$5&lt;'業務時間表 Work timetable'!$N9),'業務時間表 Work timetable'!$L9,IF(AND('業務時間表 Work timetable'!$Q9&lt;BD$5,BD$5&lt;'業務時間表 Work timetable'!$R9),'業務時間表 Work timetable'!$P9,""))))</f>
        <v/>
      </c>
      <c r="BE14" s="384" t="str">
        <f>IF(AND('業務時間表 Work timetable'!$E9&lt;BE$5,BE$5&lt;'業務時間表 Work timetable'!$F9),'業務時間表 Work timetable'!$D9,IF(AND('業務時間表 Work timetable'!$I9&lt;BE$5,BE$5&lt;'業務時間表 Work timetable'!$J9),'業務時間表 Work timetable'!$H9,IF(AND('業務時間表 Work timetable'!$M9&lt;BE$5,BE$5&lt;'業務時間表 Work timetable'!$N9),'業務時間表 Work timetable'!$L9,IF(AND('業務時間表 Work timetable'!$Q9&lt;BE$5,BE$5&lt;'業務時間表 Work timetable'!$R9),'業務時間表 Work timetable'!$P9,""))))</f>
        <v/>
      </c>
      <c r="BF14" s="394" t="str">
        <f>IF(AND('業務時間表 Work timetable'!$E9&lt;BF$5,BF$5&lt;'業務時間表 Work timetable'!$F9),'業務時間表 Work timetable'!$D9,IF(AND('業務時間表 Work timetable'!$I9&lt;BF$5,BF$5&lt;'業務時間表 Work timetable'!$J9),'業務時間表 Work timetable'!$H9,IF(AND('業務時間表 Work timetable'!$M9&lt;BF$5,BF$5&lt;'業務時間表 Work timetable'!$N9),'業務時間表 Work timetable'!$L9,IF(AND('業務時間表 Work timetable'!$Q9&lt;BF$5,BF$5&lt;'業務時間表 Work timetable'!$R9),'業務時間表 Work timetable'!$P9,""))))</f>
        <v/>
      </c>
      <c r="BG14" s="382" t="str">
        <f>IF(AND('業務時間表 Work timetable'!$E9&lt;BG$5,BG$5&lt;'業務時間表 Work timetable'!$F9),'業務時間表 Work timetable'!$D9,IF(AND('業務時間表 Work timetable'!$I9&lt;BG$5,BG$5&lt;'業務時間表 Work timetable'!$J9),'業務時間表 Work timetable'!$H9,IF(AND('業務時間表 Work timetable'!$M9&lt;BG$5,BG$5&lt;'業務時間表 Work timetable'!$N9),'業務時間表 Work timetable'!$L9,IF(AND('業務時間表 Work timetable'!$Q9&lt;BG$5,BG$5&lt;'業務時間表 Work timetable'!$R9),'業務時間表 Work timetable'!$P9,""))))</f>
        <v/>
      </c>
      <c r="BH14" s="382" t="str">
        <f>IF(AND('業務時間表 Work timetable'!$E9&lt;BH$5,BH$5&lt;'業務時間表 Work timetable'!$F9),'業務時間表 Work timetable'!$D9,IF(AND('業務時間表 Work timetable'!$I9&lt;BH$5,BH$5&lt;'業務時間表 Work timetable'!$J9),'業務時間表 Work timetable'!$H9,IF(AND('業務時間表 Work timetable'!$M9&lt;BH$5,BH$5&lt;'業務時間表 Work timetable'!$N9),'業務時間表 Work timetable'!$L9,IF(AND('業務時間表 Work timetable'!$Q9&lt;BH$5,BH$5&lt;'業務時間表 Work timetable'!$R9),'業務時間表 Work timetable'!$P9,""))))</f>
        <v/>
      </c>
      <c r="BI14" s="382" t="str">
        <f>IF(AND('業務時間表 Work timetable'!$E9&lt;BI$5,BI$5&lt;'業務時間表 Work timetable'!$F9),'業務時間表 Work timetable'!$D9,IF(AND('業務時間表 Work timetable'!$I9&lt;BI$5,BI$5&lt;'業務時間表 Work timetable'!$J9),'業務時間表 Work timetable'!$H9,IF(AND('業務時間表 Work timetable'!$M9&lt;BI$5,BI$5&lt;'業務時間表 Work timetable'!$N9),'業務時間表 Work timetable'!$L9,IF(AND('業務時間表 Work timetable'!$Q9&lt;BI$5,BI$5&lt;'業務時間表 Work timetable'!$R9),'業務時間表 Work timetable'!$P9,""))))</f>
        <v/>
      </c>
      <c r="BJ14" s="382" t="str">
        <f>IF(AND('業務時間表 Work timetable'!$E9&lt;BJ$5,BJ$5&lt;'業務時間表 Work timetable'!$F9),'業務時間表 Work timetable'!$D9,IF(AND('業務時間表 Work timetable'!$I9&lt;BJ$5,BJ$5&lt;'業務時間表 Work timetable'!$J9),'業務時間表 Work timetable'!$H9,IF(AND('業務時間表 Work timetable'!$M9&lt;BJ$5,BJ$5&lt;'業務時間表 Work timetable'!$N9),'業務時間表 Work timetable'!$L9,IF(AND('業務時間表 Work timetable'!$Q9&lt;BJ$5,BJ$5&lt;'業務時間表 Work timetable'!$R9),'業務時間表 Work timetable'!$P9,""))))</f>
        <v/>
      </c>
      <c r="BK14" s="388" t="str">
        <f>IF(AND('業務時間表 Work timetable'!$E9&lt;BK$5,BK$5&lt;'業務時間表 Work timetable'!$F9),'業務時間表 Work timetable'!$D9,IF(AND('業務時間表 Work timetable'!$I9&lt;BK$5,BK$5&lt;'業務時間表 Work timetable'!$J9),'業務時間表 Work timetable'!$H9,IF(AND('業務時間表 Work timetable'!$M9&lt;BK$5,BK$5&lt;'業務時間表 Work timetable'!$N9),'業務時間表 Work timetable'!$L9,IF(AND('業務時間表 Work timetable'!$Q9&lt;BK$5,BK$5&lt;'業務時間表 Work timetable'!$R9),'業務時間表 Work timetable'!$P9,""))))</f>
        <v/>
      </c>
      <c r="BL14" s="392" t="str">
        <f>IF(AND('業務時間表 Work timetable'!$E9&lt;BL$5,BL$5&lt;'業務時間表 Work timetable'!$F9),'業務時間表 Work timetable'!$D9,IF(AND('業務時間表 Work timetable'!$I9&lt;BL$5,BL$5&lt;'業務時間表 Work timetable'!$J9),'業務時間表 Work timetable'!$H9,IF(AND('業務時間表 Work timetable'!$M9&lt;BL$5,BL$5&lt;'業務時間表 Work timetable'!$N9),'業務時間表 Work timetable'!$L9,IF(AND('業務時間表 Work timetable'!$Q9&lt;BL$5,BL$5&lt;'業務時間表 Work timetable'!$R9),'業務時間表 Work timetable'!$P9,""))))</f>
        <v/>
      </c>
      <c r="BM14" s="382" t="str">
        <f>IF(AND('業務時間表 Work timetable'!$E9&lt;BM$5,BM$5&lt;'業務時間表 Work timetable'!$F9),'業務時間表 Work timetable'!$D9,IF(AND('業務時間表 Work timetable'!$I9&lt;BM$5,BM$5&lt;'業務時間表 Work timetable'!$J9),'業務時間表 Work timetable'!$H9,IF(AND('業務時間表 Work timetable'!$M9&lt;BM$5,BM$5&lt;'業務時間表 Work timetable'!$N9),'業務時間表 Work timetable'!$L9,IF(AND('業務時間表 Work timetable'!$Q9&lt;BM$5,BM$5&lt;'業務時間表 Work timetable'!$R9),'業務時間表 Work timetable'!$P9,""))))</f>
        <v/>
      </c>
      <c r="BN14" s="382" t="str">
        <f>IF(AND('業務時間表 Work timetable'!$E9&lt;BN$5,BN$5&lt;'業務時間表 Work timetable'!$F9),'業務時間表 Work timetable'!$D9,IF(AND('業務時間表 Work timetable'!$I9&lt;BN$5,BN$5&lt;'業務時間表 Work timetable'!$J9),'業務時間表 Work timetable'!$H9,IF(AND('業務時間表 Work timetable'!$M9&lt;BN$5,BN$5&lt;'業務時間表 Work timetable'!$N9),'業務時間表 Work timetable'!$L9,IF(AND('業務時間表 Work timetable'!$Q9&lt;BN$5,BN$5&lt;'業務時間表 Work timetable'!$R9),'業務時間表 Work timetable'!$P9,""))))</f>
        <v/>
      </c>
      <c r="BO14" s="382" t="str">
        <f>IF(AND('業務時間表 Work timetable'!$E9&lt;BO$5,BO$5&lt;'業務時間表 Work timetable'!$F9),'業務時間表 Work timetable'!$D9,IF(AND('業務時間表 Work timetable'!$I9&lt;BO$5,BO$5&lt;'業務時間表 Work timetable'!$J9),'業務時間表 Work timetable'!$H9,IF(AND('業務時間表 Work timetable'!$M9&lt;BO$5,BO$5&lt;'業務時間表 Work timetable'!$N9),'業務時間表 Work timetable'!$L9,IF(AND('業務時間表 Work timetable'!$Q9&lt;BO$5,BO$5&lt;'業務時間表 Work timetable'!$R9),'業務時間表 Work timetable'!$P9,""))))</f>
        <v/>
      </c>
      <c r="BP14" s="382" t="str">
        <f>IF(AND('業務時間表 Work timetable'!$E9&lt;BP$5,BP$5&lt;'業務時間表 Work timetable'!$F9),'業務時間表 Work timetable'!$D9,IF(AND('業務時間表 Work timetable'!$I9&lt;BP$5,BP$5&lt;'業務時間表 Work timetable'!$J9),'業務時間表 Work timetable'!$H9,IF(AND('業務時間表 Work timetable'!$M9&lt;BP$5,BP$5&lt;'業務時間表 Work timetable'!$N9),'業務時間表 Work timetable'!$L9,IF(AND('業務時間表 Work timetable'!$Q9&lt;BP$5,BP$5&lt;'業務時間表 Work timetable'!$R9),'業務時間表 Work timetable'!$P9,""))))</f>
        <v/>
      </c>
      <c r="BQ14" s="390" t="str">
        <f>IF(AND('業務時間表 Work timetable'!$E9&lt;BQ$5,BQ$5&lt;'業務時間表 Work timetable'!$F9),'業務時間表 Work timetable'!$D9,IF(AND('業務時間表 Work timetable'!$I9&lt;BQ$5,BQ$5&lt;'業務時間表 Work timetable'!$J9),'業務時間表 Work timetable'!$H9,IF(AND('業務時間表 Work timetable'!$M9&lt;BQ$5,BQ$5&lt;'業務時間表 Work timetable'!$N9),'業務時間表 Work timetable'!$L9,IF(AND('業務時間表 Work timetable'!$Q9&lt;BQ$5,BQ$5&lt;'業務時間表 Work timetable'!$R9),'業務時間表 Work timetable'!$P9,""))))</f>
        <v/>
      </c>
      <c r="BR14" s="392" t="str">
        <f>IF(AND('業務時間表 Work timetable'!$E9&lt;BR$5,BR$5&lt;'業務時間表 Work timetable'!$F9),'業務時間表 Work timetable'!$D9,IF(AND('業務時間表 Work timetable'!$I9&lt;BR$5,BR$5&lt;'業務時間表 Work timetable'!$J9),'業務時間表 Work timetable'!$H9,IF(AND('業務時間表 Work timetable'!$M9&lt;BR$5,BR$5&lt;'業務時間表 Work timetable'!$N9),'業務時間表 Work timetable'!$L9,IF(AND('業務時間表 Work timetable'!$Q9&lt;BR$5,BR$5&lt;'業務時間表 Work timetable'!$R9),'業務時間表 Work timetable'!$P9,""))))</f>
        <v/>
      </c>
      <c r="BS14" s="382" t="str">
        <f>IF(AND('業務時間表 Work timetable'!$E9&lt;BS$5,BS$5&lt;'業務時間表 Work timetable'!$F9),'業務時間表 Work timetable'!$D9,IF(AND('業務時間表 Work timetable'!$I9&lt;BS$5,BS$5&lt;'業務時間表 Work timetable'!$J9),'業務時間表 Work timetable'!$H9,IF(AND('業務時間表 Work timetable'!$M9&lt;BS$5,BS$5&lt;'業務時間表 Work timetable'!$N9),'業務時間表 Work timetable'!$L9,IF(AND('業務時間表 Work timetable'!$Q9&lt;BS$5,BS$5&lt;'業務時間表 Work timetable'!$R9),'業務時間表 Work timetable'!$P9,""))))</f>
        <v/>
      </c>
      <c r="BT14" s="382" t="str">
        <f>IF(AND('業務時間表 Work timetable'!$E9&lt;BT$5,BT$5&lt;'業務時間表 Work timetable'!$F9),'業務時間表 Work timetable'!$D9,IF(AND('業務時間表 Work timetable'!$I9&lt;BT$5,BT$5&lt;'業務時間表 Work timetable'!$J9),'業務時間表 Work timetable'!$H9,IF(AND('業務時間表 Work timetable'!$M9&lt;BT$5,BT$5&lt;'業務時間表 Work timetable'!$N9),'業務時間表 Work timetable'!$L9,IF(AND('業務時間表 Work timetable'!$Q9&lt;BT$5,BT$5&lt;'業務時間表 Work timetable'!$R9),'業務時間表 Work timetable'!$P9,""))))</f>
        <v/>
      </c>
      <c r="BU14" s="382" t="str">
        <f>IF(AND('業務時間表 Work timetable'!$E9&lt;BU$5,BU$5&lt;'業務時間表 Work timetable'!$F9),'業務時間表 Work timetable'!$D9,IF(AND('業務時間表 Work timetable'!$I9&lt;BU$5,BU$5&lt;'業務時間表 Work timetable'!$J9),'業務時間表 Work timetable'!$H9,IF(AND('業務時間表 Work timetable'!$M9&lt;BU$5,BU$5&lt;'業務時間表 Work timetable'!$N9),'業務時間表 Work timetable'!$L9,IF(AND('業務時間表 Work timetable'!$Q9&lt;BU$5,BU$5&lt;'業務時間表 Work timetable'!$R9),'業務時間表 Work timetable'!$P9,""))))</f>
        <v/>
      </c>
      <c r="BV14" s="382" t="str">
        <f>IF(AND('業務時間表 Work timetable'!$E9&lt;BV$5,BV$5&lt;'業務時間表 Work timetable'!$F9),'業務時間表 Work timetable'!$D9,IF(AND('業務時間表 Work timetable'!$I9&lt;BV$5,BV$5&lt;'業務時間表 Work timetable'!$J9),'業務時間表 Work timetable'!$H9,IF(AND('業務時間表 Work timetable'!$M9&lt;BV$5,BV$5&lt;'業務時間表 Work timetable'!$N9),'業務時間表 Work timetable'!$L9,IF(AND('業務時間表 Work timetable'!$Q9&lt;BV$5,BV$5&lt;'業務時間表 Work timetable'!$R9),'業務時間表 Work timetable'!$P9,""))))</f>
        <v/>
      </c>
      <c r="BW14" s="384" t="str">
        <f>IF(AND('業務時間表 Work timetable'!$E9&lt;BW$5,BW$5&lt;'業務時間表 Work timetable'!$F9),'業務時間表 Work timetable'!$D9,IF(AND('業務時間表 Work timetable'!$I9&lt;BW$5,BW$5&lt;'業務時間表 Work timetable'!$J9),'業務時間表 Work timetable'!$H9,IF(AND('業務時間表 Work timetable'!$M9&lt;BW$5,BW$5&lt;'業務時間表 Work timetable'!$N9),'業務時間表 Work timetable'!$L9,IF(AND('業務時間表 Work timetable'!$Q9&lt;BW$5,BW$5&lt;'業務時間表 Work timetable'!$R9),'業務時間表 Work timetable'!$P9,""))))</f>
        <v/>
      </c>
      <c r="BX14" s="386" t="str">
        <f>IF(AND('業務時間表 Work timetable'!$E9&lt;BX$5,BX$5&lt;'業務時間表 Work timetable'!$F9),'業務時間表 Work timetable'!$D9,IF(AND('業務時間表 Work timetable'!$I9&lt;BX$5,BX$5&lt;'業務時間表 Work timetable'!$J9),'業務時間表 Work timetable'!$H9,IF(AND('業務時間表 Work timetable'!$M9&lt;BX$5,BX$5&lt;'業務時間表 Work timetable'!$N9),'業務時間表 Work timetable'!$L9,IF(AND('業務時間表 Work timetable'!$Q9&lt;BX$5,BX$5&lt;'業務時間表 Work timetable'!$R9),'業務時間表 Work timetable'!$P9,""))))</f>
        <v/>
      </c>
      <c r="BY14" s="382" t="str">
        <f>IF(AND('業務時間表 Work timetable'!$E9&lt;BY$5,BY$5&lt;'業務時間表 Work timetable'!$F9),'業務時間表 Work timetable'!$D9,IF(AND('業務時間表 Work timetable'!$I9&lt;BY$5,BY$5&lt;'業務時間表 Work timetable'!$J9),'業務時間表 Work timetable'!$H9,IF(AND('業務時間表 Work timetable'!$M9&lt;BY$5,BY$5&lt;'業務時間表 Work timetable'!$N9),'業務時間表 Work timetable'!$L9,IF(AND('業務時間表 Work timetable'!$Q9&lt;BY$5,BY$5&lt;'業務時間表 Work timetable'!$R9),'業務時間表 Work timetable'!$P9,""))))</f>
        <v/>
      </c>
      <c r="BZ14" s="382" t="str">
        <f>IF(AND('業務時間表 Work timetable'!$E9&lt;BZ$5,BZ$5&lt;'業務時間表 Work timetable'!$F9),'業務時間表 Work timetable'!$D9,IF(AND('業務時間表 Work timetable'!$I9&lt;BZ$5,BZ$5&lt;'業務時間表 Work timetable'!$J9),'業務時間表 Work timetable'!$H9,IF(AND('業務時間表 Work timetable'!$M9&lt;BZ$5,BZ$5&lt;'業務時間表 Work timetable'!$N9),'業務時間表 Work timetable'!$L9,IF(AND('業務時間表 Work timetable'!$Q9&lt;BZ$5,BZ$5&lt;'業務時間表 Work timetable'!$R9),'業務時間表 Work timetable'!$P9,""))))</f>
        <v/>
      </c>
      <c r="CA14" s="382" t="str">
        <f>IF(AND('業務時間表 Work timetable'!$E9&lt;CA$5,CA$5&lt;'業務時間表 Work timetable'!$F9),'業務時間表 Work timetable'!$D9,IF(AND('業務時間表 Work timetable'!$I9&lt;CA$5,CA$5&lt;'業務時間表 Work timetable'!$J9),'業務時間表 Work timetable'!$H9,IF(AND('業務時間表 Work timetable'!$M9&lt;CA$5,CA$5&lt;'業務時間表 Work timetable'!$N9),'業務時間表 Work timetable'!$L9,IF(AND('業務時間表 Work timetable'!$Q9&lt;CA$5,CA$5&lt;'業務時間表 Work timetable'!$R9),'業務時間表 Work timetable'!$P9,""))))</f>
        <v/>
      </c>
      <c r="CB14" s="382" t="str">
        <f>IF(AND('業務時間表 Work timetable'!$E9&lt;CB$5,CB$5&lt;'業務時間表 Work timetable'!$F9),'業務時間表 Work timetable'!$D9,IF(AND('業務時間表 Work timetable'!$I9&lt;CB$5,CB$5&lt;'業務時間表 Work timetable'!$J9),'業務時間表 Work timetable'!$H9,IF(AND('業務時間表 Work timetable'!$M9&lt;CB$5,CB$5&lt;'業務時間表 Work timetable'!$N9),'業務時間表 Work timetable'!$L9,IF(AND('業務時間表 Work timetable'!$Q9&lt;CB$5,CB$5&lt;'業務時間表 Work timetable'!$R9),'業務時間表 Work timetable'!$P9,""))))</f>
        <v/>
      </c>
      <c r="CC14" s="384" t="str">
        <f>IF(AND('業務時間表 Work timetable'!$E9&lt;CC$5,CC$5&lt;'業務時間表 Work timetable'!$F9),'業務時間表 Work timetable'!$D9,IF(AND('業務時間表 Work timetable'!$I9&lt;CC$5,CC$5&lt;'業務時間表 Work timetable'!$J9),'業務時間表 Work timetable'!$H9,IF(AND('業務時間表 Work timetable'!$M9&lt;CC$5,CC$5&lt;'業務時間表 Work timetable'!$N9),'業務時間表 Work timetable'!$L9,IF(AND('業務時間表 Work timetable'!$Q9&lt;CC$5,CC$5&lt;'業務時間表 Work timetable'!$R9),'業務時間表 Work timetable'!$P9,""))))</f>
        <v/>
      </c>
      <c r="CD14" s="394" t="str">
        <f>IF(AND('業務時間表 Work timetable'!$E9&lt;CD$5,CD$5&lt;'業務時間表 Work timetable'!$F9),'業務時間表 Work timetable'!$D9,IF(AND('業務時間表 Work timetable'!$I9&lt;CD$5,CD$5&lt;'業務時間表 Work timetable'!$J9),'業務時間表 Work timetable'!$H9,IF(AND('業務時間表 Work timetable'!$M9&lt;CD$5,CD$5&lt;'業務時間表 Work timetable'!$N9),'業務時間表 Work timetable'!$L9,IF(AND('業務時間表 Work timetable'!$Q9&lt;CD$5,CD$5&lt;'業務時間表 Work timetable'!$R9),'業務時間表 Work timetable'!$P9,""))))</f>
        <v/>
      </c>
      <c r="CE14" s="382" t="str">
        <f>IF(AND('業務時間表 Work timetable'!$E9&lt;CE$5,CE$5&lt;'業務時間表 Work timetable'!$F9),'業務時間表 Work timetable'!$D9,IF(AND('業務時間表 Work timetable'!$I9&lt;CE$5,CE$5&lt;'業務時間表 Work timetable'!$J9),'業務時間表 Work timetable'!$H9,IF(AND('業務時間表 Work timetable'!$M9&lt;CE$5,CE$5&lt;'業務時間表 Work timetable'!$N9),'業務時間表 Work timetable'!$L9,IF(AND('業務時間表 Work timetable'!$Q9&lt;CE$5,CE$5&lt;'業務時間表 Work timetable'!$R9),'業務時間表 Work timetable'!$P9,""))))</f>
        <v/>
      </c>
      <c r="CF14" s="382" t="str">
        <f>IF(AND('業務時間表 Work timetable'!$E9&lt;CF$5,CF$5&lt;'業務時間表 Work timetable'!$F9),'業務時間表 Work timetable'!$D9,IF(AND('業務時間表 Work timetable'!$I9&lt;CF$5,CF$5&lt;'業務時間表 Work timetable'!$J9),'業務時間表 Work timetable'!$H9,IF(AND('業務時間表 Work timetable'!$M9&lt;CF$5,CF$5&lt;'業務時間表 Work timetable'!$N9),'業務時間表 Work timetable'!$L9,IF(AND('業務時間表 Work timetable'!$Q9&lt;CF$5,CF$5&lt;'業務時間表 Work timetable'!$R9),'業務時間表 Work timetable'!$P9,""))))</f>
        <v/>
      </c>
      <c r="CG14" s="382" t="str">
        <f>IF(AND('業務時間表 Work timetable'!$E9&lt;CG$5,CG$5&lt;'業務時間表 Work timetable'!$F9),'業務時間表 Work timetable'!$D9,IF(AND('業務時間表 Work timetable'!$I9&lt;CG$5,CG$5&lt;'業務時間表 Work timetable'!$J9),'業務時間表 Work timetable'!$H9,IF(AND('業務時間表 Work timetable'!$M9&lt;CG$5,CG$5&lt;'業務時間表 Work timetable'!$N9),'業務時間表 Work timetable'!$L9,IF(AND('業務時間表 Work timetable'!$Q9&lt;CG$5,CG$5&lt;'業務時間表 Work timetable'!$R9),'業務時間表 Work timetable'!$P9,""))))</f>
        <v/>
      </c>
      <c r="CH14" s="382" t="str">
        <f>IF(AND('業務時間表 Work timetable'!$E9&lt;CH$5,CH$5&lt;'業務時間表 Work timetable'!$F9),'業務時間表 Work timetable'!$D9,IF(AND('業務時間表 Work timetable'!$I9&lt;CH$5,CH$5&lt;'業務時間表 Work timetable'!$J9),'業務時間表 Work timetable'!$H9,IF(AND('業務時間表 Work timetable'!$M9&lt;CH$5,CH$5&lt;'業務時間表 Work timetable'!$N9),'業務時間表 Work timetable'!$L9,IF(AND('業務時間表 Work timetable'!$Q9&lt;CH$5,CH$5&lt;'業務時間表 Work timetable'!$R9),'業務時間表 Work timetable'!$P9,""))))</f>
        <v/>
      </c>
      <c r="CI14" s="388" t="str">
        <f>IF(AND('業務時間表 Work timetable'!$E9&lt;CI$5,CI$5&lt;'業務時間表 Work timetable'!$F9),'業務時間表 Work timetable'!$D9,IF(AND('業務時間表 Work timetable'!$I9&lt;CI$5,CI$5&lt;'業務時間表 Work timetable'!$J9),'業務時間表 Work timetable'!$H9,IF(AND('業務時間表 Work timetable'!$M9&lt;CI$5,CI$5&lt;'業務時間表 Work timetable'!$N9),'業務時間表 Work timetable'!$L9,IF(AND('業務時間表 Work timetable'!$Q9&lt;CI$5,CI$5&lt;'業務時間表 Work timetable'!$R9),'業務時間表 Work timetable'!$P9,""))))</f>
        <v/>
      </c>
      <c r="CJ14" s="392" t="str">
        <f>IF(AND('業務時間表 Work timetable'!$E9&lt;CJ$5,CJ$5&lt;'業務時間表 Work timetable'!$F9),'業務時間表 Work timetable'!$D9,IF(AND('業務時間表 Work timetable'!$I9&lt;CJ$5,CJ$5&lt;'業務時間表 Work timetable'!$J9),'業務時間表 Work timetable'!$H9,IF(AND('業務時間表 Work timetable'!$M9&lt;CJ$5,CJ$5&lt;'業務時間表 Work timetable'!$N9),'業務時間表 Work timetable'!$L9,IF(AND('業務時間表 Work timetable'!$Q9&lt;CJ$5,CJ$5&lt;'業務時間表 Work timetable'!$R9),'業務時間表 Work timetable'!$P9,""))))</f>
        <v/>
      </c>
      <c r="CK14" s="382" t="str">
        <f>IF(AND('業務時間表 Work timetable'!$E9&lt;CK$5,CK$5&lt;'業務時間表 Work timetable'!$F9),'業務時間表 Work timetable'!$D9,IF(AND('業務時間表 Work timetable'!$I9&lt;CK$5,CK$5&lt;'業務時間表 Work timetable'!$J9),'業務時間表 Work timetable'!$H9,IF(AND('業務時間表 Work timetable'!$M9&lt;CK$5,CK$5&lt;'業務時間表 Work timetable'!$N9),'業務時間表 Work timetable'!$L9,IF(AND('業務時間表 Work timetable'!$Q9&lt;CK$5,CK$5&lt;'業務時間表 Work timetable'!$R9),'業務時間表 Work timetable'!$P9,""))))</f>
        <v/>
      </c>
      <c r="CL14" s="382" t="str">
        <f>IF(AND('業務時間表 Work timetable'!$E9&lt;CL$5,CL$5&lt;'業務時間表 Work timetable'!$F9),'業務時間表 Work timetable'!$D9,IF(AND('業務時間表 Work timetable'!$I9&lt;CL$5,CL$5&lt;'業務時間表 Work timetable'!$J9),'業務時間表 Work timetable'!$H9,IF(AND('業務時間表 Work timetable'!$M9&lt;CL$5,CL$5&lt;'業務時間表 Work timetable'!$N9),'業務時間表 Work timetable'!$L9,IF(AND('業務時間表 Work timetable'!$Q9&lt;CL$5,CL$5&lt;'業務時間表 Work timetable'!$R9),'業務時間表 Work timetable'!$P9,""))))</f>
        <v/>
      </c>
      <c r="CM14" s="382" t="str">
        <f>IF(AND('業務時間表 Work timetable'!$E9&lt;CM$5,CM$5&lt;'業務時間表 Work timetable'!$F9),'業務時間表 Work timetable'!$D9,IF(AND('業務時間表 Work timetable'!$I9&lt;CM$5,CM$5&lt;'業務時間表 Work timetable'!$J9),'業務時間表 Work timetable'!$H9,IF(AND('業務時間表 Work timetable'!$M9&lt;CM$5,CM$5&lt;'業務時間表 Work timetable'!$N9),'業務時間表 Work timetable'!$L9,IF(AND('業務時間表 Work timetable'!$Q9&lt;CM$5,CM$5&lt;'業務時間表 Work timetable'!$R9),'業務時間表 Work timetable'!$P9,""))))</f>
        <v/>
      </c>
      <c r="CN14" s="382" t="str">
        <f>IF(AND('業務時間表 Work timetable'!$E9&lt;CN$5,CN$5&lt;'業務時間表 Work timetable'!$F9),'業務時間表 Work timetable'!$D9,IF(AND('業務時間表 Work timetable'!$I9&lt;CN$5,CN$5&lt;'業務時間表 Work timetable'!$J9),'業務時間表 Work timetable'!$H9,IF(AND('業務時間表 Work timetable'!$M9&lt;CN$5,CN$5&lt;'業務時間表 Work timetable'!$N9),'業務時間表 Work timetable'!$L9,IF(AND('業務時間表 Work timetable'!$Q9&lt;CN$5,CN$5&lt;'業務時間表 Work timetable'!$R9),'業務時間表 Work timetable'!$P9,""))))</f>
        <v/>
      </c>
      <c r="CO14" s="390" t="str">
        <f>IF(AND('業務時間表 Work timetable'!$E9&lt;CO$5,CO$5&lt;'業務時間表 Work timetable'!$F9),'業務時間表 Work timetable'!$D9,IF(AND('業務時間表 Work timetable'!$I9&lt;CO$5,CO$5&lt;'業務時間表 Work timetable'!$J9),'業務時間表 Work timetable'!$H9,IF(AND('業務時間表 Work timetable'!$M9&lt;CO$5,CO$5&lt;'業務時間表 Work timetable'!$N9),'業務時間表 Work timetable'!$L9,IF(AND('業務時間表 Work timetable'!$Q9&lt;CO$5,CO$5&lt;'業務時間表 Work timetable'!$R9),'業務時間表 Work timetable'!$P9,""))))</f>
        <v/>
      </c>
      <c r="CP14" s="392" t="str">
        <f>IF(AND('業務時間表 Work timetable'!$E9&lt;CP$5,CP$5&lt;'業務時間表 Work timetable'!$F9),'業務時間表 Work timetable'!$D9,IF(AND('業務時間表 Work timetable'!$I9&lt;CP$5,CP$5&lt;'業務時間表 Work timetable'!$J9),'業務時間表 Work timetable'!$H9,IF(AND('業務時間表 Work timetable'!$M9&lt;CP$5,CP$5&lt;'業務時間表 Work timetable'!$N9),'業務時間表 Work timetable'!$L9,IF(AND('業務時間表 Work timetable'!$Q9&lt;CP$5,CP$5&lt;'業務時間表 Work timetable'!$R9),'業務時間表 Work timetable'!$P9,""))))</f>
        <v/>
      </c>
      <c r="CQ14" s="382" t="str">
        <f>IF(AND('業務時間表 Work timetable'!$E9&lt;CQ$5,CQ$5&lt;'業務時間表 Work timetable'!$F9),'業務時間表 Work timetable'!$D9,IF(AND('業務時間表 Work timetable'!$I9&lt;CQ$5,CQ$5&lt;'業務時間表 Work timetable'!$J9),'業務時間表 Work timetable'!$H9,IF(AND('業務時間表 Work timetable'!$M9&lt;CQ$5,CQ$5&lt;'業務時間表 Work timetable'!$N9),'業務時間表 Work timetable'!$L9,IF(AND('業務時間表 Work timetable'!$Q9&lt;CQ$5,CQ$5&lt;'業務時間表 Work timetable'!$R9),'業務時間表 Work timetable'!$P9,""))))</f>
        <v/>
      </c>
      <c r="CR14" s="382" t="str">
        <f>IF(AND('業務時間表 Work timetable'!$E9&lt;CR$5,CR$5&lt;'業務時間表 Work timetable'!$F9),'業務時間表 Work timetable'!$D9,IF(AND('業務時間表 Work timetable'!$I9&lt;CR$5,CR$5&lt;'業務時間表 Work timetable'!$J9),'業務時間表 Work timetable'!$H9,IF(AND('業務時間表 Work timetable'!$M9&lt;CR$5,CR$5&lt;'業務時間表 Work timetable'!$N9),'業務時間表 Work timetable'!$L9,IF(AND('業務時間表 Work timetable'!$Q9&lt;CR$5,CR$5&lt;'業務時間表 Work timetable'!$R9),'業務時間表 Work timetable'!$P9,""))))</f>
        <v/>
      </c>
      <c r="CS14" s="382" t="str">
        <f>IF(AND('業務時間表 Work timetable'!$E9&lt;CS$5,CS$5&lt;'業務時間表 Work timetable'!$F9),'業務時間表 Work timetable'!$D9,IF(AND('業務時間表 Work timetable'!$I9&lt;CS$5,CS$5&lt;'業務時間表 Work timetable'!$J9),'業務時間表 Work timetable'!$H9,IF(AND('業務時間表 Work timetable'!$M9&lt;CS$5,CS$5&lt;'業務時間表 Work timetable'!$N9),'業務時間表 Work timetable'!$L9,IF(AND('業務時間表 Work timetable'!$Q9&lt;CS$5,CS$5&lt;'業務時間表 Work timetable'!$R9),'業務時間表 Work timetable'!$P9,""))))</f>
        <v/>
      </c>
      <c r="CT14" s="382" t="str">
        <f>IF(AND('業務時間表 Work timetable'!$E9&lt;CT$5,CT$5&lt;'業務時間表 Work timetable'!$F9),'業務時間表 Work timetable'!$D9,IF(AND('業務時間表 Work timetable'!$I9&lt;CT$5,CT$5&lt;'業務時間表 Work timetable'!$J9),'業務時間表 Work timetable'!$H9,IF(AND('業務時間表 Work timetable'!$M9&lt;CT$5,CT$5&lt;'業務時間表 Work timetable'!$N9),'業務時間表 Work timetable'!$L9,IF(AND('業務時間表 Work timetable'!$Q9&lt;CT$5,CT$5&lt;'業務時間表 Work timetable'!$R9),'業務時間表 Work timetable'!$P9,""))))</f>
        <v/>
      </c>
      <c r="CU14" s="384" t="str">
        <f>IF(AND('業務時間表 Work timetable'!$E9&lt;CU$5,CU$5&lt;'業務時間表 Work timetable'!$F9),'業務時間表 Work timetable'!$D9,IF(AND('業務時間表 Work timetable'!$I9&lt;CU$5,CU$5&lt;'業務時間表 Work timetable'!$J9),'業務時間表 Work timetable'!$H9,IF(AND('業務時間表 Work timetable'!$M9&lt;CU$5,CU$5&lt;'業務時間表 Work timetable'!$N9),'業務時間表 Work timetable'!$L9,IF(AND('業務時間表 Work timetable'!$Q9&lt;CU$5,CU$5&lt;'業務時間表 Work timetable'!$R9),'業務時間表 Work timetable'!$P9,""))))</f>
        <v/>
      </c>
      <c r="CV14" s="386" t="str">
        <f>IF(AND('業務時間表 Work timetable'!$E9&lt;CV$5,CV$5&lt;'業務時間表 Work timetable'!$F9),'業務時間表 Work timetable'!$D9,IF(AND('業務時間表 Work timetable'!$I9&lt;CV$5,CV$5&lt;'業務時間表 Work timetable'!$J9),'業務時間表 Work timetable'!$H9,IF(AND('業務時間表 Work timetable'!$M9&lt;CV$5,CV$5&lt;'業務時間表 Work timetable'!$N9),'業務時間表 Work timetable'!$L9,IF(AND('業務時間表 Work timetable'!$Q9&lt;CV$5,CV$5&lt;'業務時間表 Work timetable'!$R9),'業務時間表 Work timetable'!$P9,""))))</f>
        <v/>
      </c>
      <c r="CW14" s="382" t="str">
        <f>IF(AND('業務時間表 Work timetable'!$E9&lt;CW$5,CW$5&lt;'業務時間表 Work timetable'!$F9),'業務時間表 Work timetable'!$D9,IF(AND('業務時間表 Work timetable'!$I9&lt;CW$5,CW$5&lt;'業務時間表 Work timetable'!$J9),'業務時間表 Work timetable'!$H9,IF(AND('業務時間表 Work timetable'!$M9&lt;CW$5,CW$5&lt;'業務時間表 Work timetable'!$N9),'業務時間表 Work timetable'!$L9,IF(AND('業務時間表 Work timetable'!$Q9&lt;CW$5,CW$5&lt;'業務時間表 Work timetable'!$R9),'業務時間表 Work timetable'!$P9,""))))</f>
        <v/>
      </c>
      <c r="CX14" s="382" t="str">
        <f>IF(AND('業務時間表 Work timetable'!$E9&lt;CX$5,CX$5&lt;'業務時間表 Work timetable'!$F9),'業務時間表 Work timetable'!$D9,IF(AND('業務時間表 Work timetable'!$I9&lt;CX$5,CX$5&lt;'業務時間表 Work timetable'!$J9),'業務時間表 Work timetable'!$H9,IF(AND('業務時間表 Work timetable'!$M9&lt;CX$5,CX$5&lt;'業務時間表 Work timetable'!$N9),'業務時間表 Work timetable'!$L9,IF(AND('業務時間表 Work timetable'!$Q9&lt;CX$5,CX$5&lt;'業務時間表 Work timetable'!$R9),'業務時間表 Work timetable'!$P9,""))))</f>
        <v/>
      </c>
      <c r="CY14" s="382" t="str">
        <f>IF(AND('業務時間表 Work timetable'!$E9&lt;CY$5,CY$5&lt;'業務時間表 Work timetable'!$F9),'業務時間表 Work timetable'!$D9,IF(AND('業務時間表 Work timetable'!$I9&lt;CY$5,CY$5&lt;'業務時間表 Work timetable'!$J9),'業務時間表 Work timetable'!$H9,IF(AND('業務時間表 Work timetable'!$M9&lt;CY$5,CY$5&lt;'業務時間表 Work timetable'!$N9),'業務時間表 Work timetable'!$L9,IF(AND('業務時間表 Work timetable'!$Q9&lt;CY$5,CY$5&lt;'業務時間表 Work timetable'!$R9),'業務時間表 Work timetable'!$P9,""))))</f>
        <v/>
      </c>
      <c r="CZ14" s="382" t="str">
        <f>IF(AND('業務時間表 Work timetable'!$E9&lt;CZ$5,CZ$5&lt;'業務時間表 Work timetable'!$F9),'業務時間表 Work timetable'!$D9,IF(AND('業務時間表 Work timetable'!$I9&lt;CZ$5,CZ$5&lt;'業務時間表 Work timetable'!$J9),'業務時間表 Work timetable'!$H9,IF(AND('業務時間表 Work timetable'!$M9&lt;CZ$5,CZ$5&lt;'業務時間表 Work timetable'!$N9),'業務時間表 Work timetable'!$L9,IF(AND('業務時間表 Work timetable'!$Q9&lt;CZ$5,CZ$5&lt;'業務時間表 Work timetable'!$R9),'業務時間表 Work timetable'!$P9,""))))</f>
        <v/>
      </c>
      <c r="DA14" s="384" t="str">
        <f>IF(AND('業務時間表 Work timetable'!$E9&lt;DA$5,DA$5&lt;'業務時間表 Work timetable'!$F9),'業務時間表 Work timetable'!$D9,IF(AND('業務時間表 Work timetable'!$I9&lt;DA$5,DA$5&lt;'業務時間表 Work timetable'!$J9),'業務時間表 Work timetable'!$H9,IF(AND('業務時間表 Work timetable'!$M9&lt;DA$5,DA$5&lt;'業務時間表 Work timetable'!$N9),'業務時間表 Work timetable'!$L9,IF(AND('業務時間表 Work timetable'!$Q9&lt;DA$5,DA$5&lt;'業務時間表 Work timetable'!$R9),'業務時間表 Work timetable'!$P9,""))))</f>
        <v/>
      </c>
      <c r="DB14" s="394" t="str">
        <f>IF(AND('業務時間表 Work timetable'!$E9&lt;DB$5,DB$5&lt;'業務時間表 Work timetable'!$F9),'業務時間表 Work timetable'!$D9,IF(AND('業務時間表 Work timetable'!$I9&lt;DB$5,DB$5&lt;'業務時間表 Work timetable'!$J9),'業務時間表 Work timetable'!$H9,IF(AND('業務時間表 Work timetable'!$M9&lt;DB$5,DB$5&lt;'業務時間表 Work timetable'!$N9),'業務時間表 Work timetable'!$L9,IF(AND('業務時間表 Work timetable'!$Q9&lt;DB$5,DB$5&lt;'業務時間表 Work timetable'!$R9),'業務時間表 Work timetable'!$P9,""))))</f>
        <v/>
      </c>
      <c r="DC14" s="382" t="str">
        <f>IF(AND('業務時間表 Work timetable'!$E9&lt;DC$5,DC$5&lt;'業務時間表 Work timetable'!$F9),'業務時間表 Work timetable'!$D9,IF(AND('業務時間表 Work timetable'!$I9&lt;DC$5,DC$5&lt;'業務時間表 Work timetable'!$J9),'業務時間表 Work timetable'!$H9,IF(AND('業務時間表 Work timetable'!$M9&lt;DC$5,DC$5&lt;'業務時間表 Work timetable'!$N9),'業務時間表 Work timetable'!$L9,IF(AND('業務時間表 Work timetable'!$Q9&lt;DC$5,DC$5&lt;'業務時間表 Work timetable'!$R9),'業務時間表 Work timetable'!$P9,""))))</f>
        <v/>
      </c>
      <c r="DD14" s="382" t="str">
        <f>IF(AND('業務時間表 Work timetable'!$E9&lt;DD$5,DD$5&lt;'業務時間表 Work timetable'!$F9),'業務時間表 Work timetable'!$D9,IF(AND('業務時間表 Work timetable'!$I9&lt;DD$5,DD$5&lt;'業務時間表 Work timetable'!$J9),'業務時間表 Work timetable'!$H9,IF(AND('業務時間表 Work timetable'!$M9&lt;DD$5,DD$5&lt;'業務時間表 Work timetable'!$N9),'業務時間表 Work timetable'!$L9,IF(AND('業務時間表 Work timetable'!$Q9&lt;DD$5,DD$5&lt;'業務時間表 Work timetable'!$R9),'業務時間表 Work timetable'!$P9,""))))</f>
        <v/>
      </c>
      <c r="DE14" s="382" t="str">
        <f>IF(AND('業務時間表 Work timetable'!$E9&lt;DE$5,DE$5&lt;'業務時間表 Work timetable'!$F9),'業務時間表 Work timetable'!$D9,IF(AND('業務時間表 Work timetable'!$I9&lt;DE$5,DE$5&lt;'業務時間表 Work timetable'!$J9),'業務時間表 Work timetable'!$H9,IF(AND('業務時間表 Work timetable'!$M9&lt;DE$5,DE$5&lt;'業務時間表 Work timetable'!$N9),'業務時間表 Work timetable'!$L9,IF(AND('業務時間表 Work timetable'!$Q9&lt;DE$5,DE$5&lt;'業務時間表 Work timetable'!$R9),'業務時間表 Work timetable'!$P9,""))))</f>
        <v/>
      </c>
      <c r="DF14" s="382" t="str">
        <f>IF(AND('業務時間表 Work timetable'!$E9&lt;DF$5,DF$5&lt;'業務時間表 Work timetable'!$F9),'業務時間表 Work timetable'!$D9,IF(AND('業務時間表 Work timetable'!$I9&lt;DF$5,DF$5&lt;'業務時間表 Work timetable'!$J9),'業務時間表 Work timetable'!$H9,IF(AND('業務時間表 Work timetable'!$M9&lt;DF$5,DF$5&lt;'業務時間表 Work timetable'!$N9),'業務時間表 Work timetable'!$L9,IF(AND('業務時間表 Work timetable'!$Q9&lt;DF$5,DF$5&lt;'業務時間表 Work timetable'!$R9),'業務時間表 Work timetable'!$P9,""))))</f>
        <v/>
      </c>
      <c r="DG14" s="384" t="str">
        <f>IF(AND('業務時間表 Work timetable'!$E9&lt;DG$5,DG$5&lt;'業務時間表 Work timetable'!$F9),'業務時間表 Work timetable'!$D9,IF(AND('業務時間表 Work timetable'!$I9&lt;DG$5,DG$5&lt;'業務時間表 Work timetable'!$J9),'業務時間表 Work timetable'!$H9,IF(AND('業務時間表 Work timetable'!$M9&lt;DG$5,DG$5&lt;'業務時間表 Work timetable'!$N9),'業務時間表 Work timetable'!$L9,IF(AND('業務時間表 Work timetable'!$Q9&lt;DG$5,DG$5&lt;'業務時間表 Work timetable'!$R9),'業務時間表 Work timetable'!$P9,""))))</f>
        <v/>
      </c>
      <c r="DH14" s="386" t="str">
        <f>IF(AND('業務時間表 Work timetable'!$E9&lt;DH$5,DH$5&lt;'業務時間表 Work timetable'!$F9),'業務時間表 Work timetable'!$D9,IF(AND('業務時間表 Work timetable'!$I9&lt;DH$5,DH$5&lt;'業務時間表 Work timetable'!$J9),'業務時間表 Work timetable'!$H9,IF(AND('業務時間表 Work timetable'!$M9&lt;DH$5,DH$5&lt;'業務時間表 Work timetable'!$N9),'業務時間表 Work timetable'!$L9,IF(AND('業務時間表 Work timetable'!$Q9&lt;DH$5,DH$5&lt;'業務時間表 Work timetable'!$R9),'業務時間表 Work timetable'!$P9,""))))</f>
        <v/>
      </c>
      <c r="DI14" s="382" t="str">
        <f>IF(AND('業務時間表 Work timetable'!$E9&lt;DI$5,DI$5&lt;'業務時間表 Work timetable'!$F9),'業務時間表 Work timetable'!$D9,IF(AND('業務時間表 Work timetable'!$I9&lt;DI$5,DI$5&lt;'業務時間表 Work timetable'!$J9),'業務時間表 Work timetable'!$H9,IF(AND('業務時間表 Work timetable'!$M9&lt;DI$5,DI$5&lt;'業務時間表 Work timetable'!$N9),'業務時間表 Work timetable'!$L9,IF(AND('業務時間表 Work timetable'!$Q9&lt;DI$5,DI$5&lt;'業務時間表 Work timetable'!$R9),'業務時間表 Work timetable'!$P9,""))))</f>
        <v/>
      </c>
      <c r="DJ14" s="382" t="str">
        <f>IF(AND('業務時間表 Work timetable'!$E9&lt;DJ$5,DJ$5&lt;'業務時間表 Work timetable'!$F9),'業務時間表 Work timetable'!$D9,IF(AND('業務時間表 Work timetable'!$I9&lt;DJ$5,DJ$5&lt;'業務時間表 Work timetable'!$J9),'業務時間表 Work timetable'!$H9,IF(AND('業務時間表 Work timetable'!$M9&lt;DJ$5,DJ$5&lt;'業務時間表 Work timetable'!$N9),'業務時間表 Work timetable'!$L9,IF(AND('業務時間表 Work timetable'!$Q9&lt;DJ$5,DJ$5&lt;'業務時間表 Work timetable'!$R9),'業務時間表 Work timetable'!$P9,""))))</f>
        <v/>
      </c>
      <c r="DK14" s="382" t="str">
        <f>IF(AND('業務時間表 Work timetable'!$E9&lt;DK$5,DK$5&lt;'業務時間表 Work timetable'!$F9),'業務時間表 Work timetable'!$D9,IF(AND('業務時間表 Work timetable'!$I9&lt;DK$5,DK$5&lt;'業務時間表 Work timetable'!$J9),'業務時間表 Work timetable'!$H9,IF(AND('業務時間表 Work timetable'!$M9&lt;DK$5,DK$5&lt;'業務時間表 Work timetable'!$N9),'業務時間表 Work timetable'!$L9,IF(AND('業務時間表 Work timetable'!$Q9&lt;DK$5,DK$5&lt;'業務時間表 Work timetable'!$R9),'業務時間表 Work timetable'!$P9,""))))</f>
        <v/>
      </c>
      <c r="DL14" s="382" t="str">
        <f>IF(AND('業務時間表 Work timetable'!$E9&lt;DL$5,DL$5&lt;'業務時間表 Work timetable'!$F9),'業務時間表 Work timetable'!$D9,IF(AND('業務時間表 Work timetable'!$I9&lt;DL$5,DL$5&lt;'業務時間表 Work timetable'!$J9),'業務時間表 Work timetable'!$H9,IF(AND('業務時間表 Work timetable'!$M9&lt;DL$5,DL$5&lt;'業務時間表 Work timetable'!$N9),'業務時間表 Work timetable'!$L9,IF(AND('業務時間表 Work timetable'!$Q9&lt;DL$5,DL$5&lt;'業務時間表 Work timetable'!$R9),'業務時間表 Work timetable'!$P9,""))))</f>
        <v/>
      </c>
      <c r="DM14" s="390" t="str">
        <f>IF(AND('業務時間表 Work timetable'!$E9&lt;DM$5,DM$5&lt;'業務時間表 Work timetable'!$F9),'業務時間表 Work timetable'!$D9,IF(AND('業務時間表 Work timetable'!$I9&lt;DM$5,DM$5&lt;'業務時間表 Work timetable'!$J9),'業務時間表 Work timetable'!$H9,IF(AND('業務時間表 Work timetable'!$M9&lt;DM$5,DM$5&lt;'業務時間表 Work timetable'!$N9),'業務時間表 Work timetable'!$L9,IF(AND('業務時間表 Work timetable'!$Q9&lt;DM$5,DM$5&lt;'業務時間表 Work timetable'!$R9),'業務時間表 Work timetable'!$P9,""))))</f>
        <v/>
      </c>
      <c r="DN14" s="392" t="str">
        <f>IF(AND('業務時間表 Work timetable'!$E9&lt;DN$5,DN$5&lt;'業務時間表 Work timetable'!$F9),'業務時間表 Work timetable'!$D9,IF(AND('業務時間表 Work timetable'!$I9&lt;DN$5,DN$5&lt;'業務時間表 Work timetable'!$J9),'業務時間表 Work timetable'!$H9,IF(AND('業務時間表 Work timetable'!$M9&lt;DN$5,DN$5&lt;'業務時間表 Work timetable'!$N9),'業務時間表 Work timetable'!$L9,IF(AND('業務時間表 Work timetable'!$Q9&lt;DN$5,DN$5&lt;'業務時間表 Work timetable'!$R9),'業務時間表 Work timetable'!$P9,""))))</f>
        <v/>
      </c>
      <c r="DO14" s="382" t="str">
        <f>IF(AND('業務時間表 Work timetable'!$E9&lt;DO$5,DO$5&lt;'業務時間表 Work timetable'!$F9),'業務時間表 Work timetable'!$D9,IF(AND('業務時間表 Work timetable'!$I9&lt;DO$5,DO$5&lt;'業務時間表 Work timetable'!$J9),'業務時間表 Work timetable'!$H9,IF(AND('業務時間表 Work timetable'!$M9&lt;DO$5,DO$5&lt;'業務時間表 Work timetable'!$N9),'業務時間表 Work timetable'!$L9,IF(AND('業務時間表 Work timetable'!$Q9&lt;DO$5,DO$5&lt;'業務時間表 Work timetable'!$R9),'業務時間表 Work timetable'!$P9,""))))</f>
        <v/>
      </c>
      <c r="DP14" s="382" t="str">
        <f>IF(AND('業務時間表 Work timetable'!$E9&lt;DP$5,DP$5&lt;'業務時間表 Work timetable'!$F9),'業務時間表 Work timetable'!$D9,IF(AND('業務時間表 Work timetable'!$I9&lt;DP$5,DP$5&lt;'業務時間表 Work timetable'!$J9),'業務時間表 Work timetable'!$H9,IF(AND('業務時間表 Work timetable'!$M9&lt;DP$5,DP$5&lt;'業務時間表 Work timetable'!$N9),'業務時間表 Work timetable'!$L9,IF(AND('業務時間表 Work timetable'!$Q9&lt;DP$5,DP$5&lt;'業務時間表 Work timetable'!$R9),'業務時間表 Work timetable'!$P9,""))))</f>
        <v/>
      </c>
      <c r="DQ14" s="382" t="str">
        <f>IF(AND('業務時間表 Work timetable'!$E9&lt;DQ$5,DQ$5&lt;'業務時間表 Work timetable'!$F9),'業務時間表 Work timetable'!$D9,IF(AND('業務時間表 Work timetable'!$I9&lt;DQ$5,DQ$5&lt;'業務時間表 Work timetable'!$J9),'業務時間表 Work timetable'!$H9,IF(AND('業務時間表 Work timetable'!$M9&lt;DQ$5,DQ$5&lt;'業務時間表 Work timetable'!$N9),'業務時間表 Work timetable'!$L9,IF(AND('業務時間表 Work timetable'!$Q9&lt;DQ$5,DQ$5&lt;'業務時間表 Work timetable'!$R9),'業務時間表 Work timetable'!$P9,""))))</f>
        <v/>
      </c>
      <c r="DR14" s="382" t="str">
        <f>IF(AND('業務時間表 Work timetable'!$E9&lt;DR$5,DR$5&lt;'業務時間表 Work timetable'!$F9),'業務時間表 Work timetable'!$D9,IF(AND('業務時間表 Work timetable'!$I9&lt;DR$5,DR$5&lt;'業務時間表 Work timetable'!$J9),'業務時間表 Work timetable'!$H9,IF(AND('業務時間表 Work timetable'!$M9&lt;DR$5,DR$5&lt;'業務時間表 Work timetable'!$N9),'業務時間表 Work timetable'!$L9,IF(AND('業務時間表 Work timetable'!$Q9&lt;DR$5,DR$5&lt;'業務時間表 Work timetable'!$R9),'業務時間表 Work timetable'!$P9,""))))</f>
        <v/>
      </c>
      <c r="DS14" s="388" t="str">
        <f>IF(AND('業務時間表 Work timetable'!$E9&lt;DS$5,DS$5&lt;'業務時間表 Work timetable'!$F9),'業務時間表 Work timetable'!$D9,IF(AND('業務時間表 Work timetable'!$I9&lt;DS$5,DS$5&lt;'業務時間表 Work timetable'!$J9),'業務時間表 Work timetable'!$H9,IF(AND('業務時間表 Work timetable'!$M9&lt;DS$5,DS$5&lt;'業務時間表 Work timetable'!$N9),'業務時間表 Work timetable'!$L9,IF(AND('業務時間表 Work timetable'!$Q9&lt;DS$5,DS$5&lt;'業務時間表 Work timetable'!$R9),'業務時間表 Work timetable'!$P9,""))))</f>
        <v/>
      </c>
      <c r="DT14" s="392" t="str">
        <f>IF(AND('業務時間表 Work timetable'!$E9&lt;DT$5,DT$5&lt;'業務時間表 Work timetable'!$F9),'業務時間表 Work timetable'!$D9,IF(AND('業務時間表 Work timetable'!$I9&lt;DT$5,DT$5&lt;'業務時間表 Work timetable'!$J9),'業務時間表 Work timetable'!$H9,IF(AND('業務時間表 Work timetable'!$M9&lt;DT$5,DT$5&lt;'業務時間表 Work timetable'!$N9),'業務時間表 Work timetable'!$L9,IF(AND('業務時間表 Work timetable'!$Q9&lt;DT$5,DT$5&lt;'業務時間表 Work timetable'!$R9),'業務時間表 Work timetable'!$P9,""))))</f>
        <v/>
      </c>
      <c r="DU14" s="382" t="str">
        <f>IF(AND('業務時間表 Work timetable'!$E9&lt;DU$5,DU$5&lt;'業務時間表 Work timetable'!$F9),'業務時間表 Work timetable'!$D9,IF(AND('業務時間表 Work timetable'!$I9&lt;DU$5,DU$5&lt;'業務時間表 Work timetable'!$J9),'業務時間表 Work timetable'!$H9,IF(AND('業務時間表 Work timetable'!$M9&lt;DU$5,DU$5&lt;'業務時間表 Work timetable'!$N9),'業務時間表 Work timetable'!$L9,IF(AND('業務時間表 Work timetable'!$Q9&lt;DU$5,DU$5&lt;'業務時間表 Work timetable'!$R9),'業務時間表 Work timetable'!$P9,""))))</f>
        <v/>
      </c>
      <c r="DV14" s="382" t="str">
        <f>IF(AND('業務時間表 Work timetable'!$E9&lt;DV$5,DV$5&lt;'業務時間表 Work timetable'!$F9),'業務時間表 Work timetable'!$D9,IF(AND('業務時間表 Work timetable'!$I9&lt;DV$5,DV$5&lt;'業務時間表 Work timetable'!$J9),'業務時間表 Work timetable'!$H9,IF(AND('業務時間表 Work timetable'!$M9&lt;DV$5,DV$5&lt;'業務時間表 Work timetable'!$N9),'業務時間表 Work timetable'!$L9,IF(AND('業務時間表 Work timetable'!$Q9&lt;DV$5,DV$5&lt;'業務時間表 Work timetable'!$R9),'業務時間表 Work timetable'!$P9,""))))</f>
        <v/>
      </c>
      <c r="DW14" s="382" t="str">
        <f>IF(AND('業務時間表 Work timetable'!$E9&lt;DW$5,DW$5&lt;'業務時間表 Work timetable'!$F9),'業務時間表 Work timetable'!$D9,IF(AND('業務時間表 Work timetable'!$I9&lt;DW$5,DW$5&lt;'業務時間表 Work timetable'!$J9),'業務時間表 Work timetable'!$H9,IF(AND('業務時間表 Work timetable'!$M9&lt;DW$5,DW$5&lt;'業務時間表 Work timetable'!$N9),'業務時間表 Work timetable'!$L9,IF(AND('業務時間表 Work timetable'!$Q9&lt;DW$5,DW$5&lt;'業務時間表 Work timetable'!$R9),'業務時間表 Work timetable'!$P9,""))))</f>
        <v/>
      </c>
      <c r="DX14" s="382" t="str">
        <f>IF(AND('業務時間表 Work timetable'!$E9&lt;DX$5,DX$5&lt;'業務時間表 Work timetable'!$F9),'業務時間表 Work timetable'!$D9,IF(AND('業務時間表 Work timetable'!$I9&lt;DX$5,DX$5&lt;'業務時間表 Work timetable'!$J9),'業務時間表 Work timetable'!$H9,IF(AND('業務時間表 Work timetable'!$M9&lt;DX$5,DX$5&lt;'業務時間表 Work timetable'!$N9),'業務時間表 Work timetable'!$L9,IF(AND('業務時間表 Work timetable'!$Q9&lt;DX$5,DX$5&lt;'業務時間表 Work timetable'!$R9),'業務時間表 Work timetable'!$P9,""))))</f>
        <v/>
      </c>
      <c r="DY14" s="384" t="str">
        <f>IF(AND('業務時間表 Work timetable'!$E9&lt;DY$5,DY$5&lt;'業務時間表 Work timetable'!$F9),'業務時間表 Work timetable'!$D9,IF(AND('業務時間表 Work timetable'!$I9&lt;DY$5,DY$5&lt;'業務時間表 Work timetable'!$J9),'業務時間表 Work timetable'!$H9,IF(AND('業務時間表 Work timetable'!$M9&lt;DY$5,DY$5&lt;'業務時間表 Work timetable'!$N9),'業務時間表 Work timetable'!$L9,IF(AND('業務時間表 Work timetable'!$Q9&lt;DY$5,DY$5&lt;'業務時間表 Work timetable'!$R9),'業務時間表 Work timetable'!$P9,""))))</f>
        <v/>
      </c>
      <c r="DZ14" s="394" t="str">
        <f>IF(AND('業務時間表 Work timetable'!$E9&lt;DZ$5,DZ$5&lt;'業務時間表 Work timetable'!$F9),'業務時間表 Work timetable'!$D9,IF(AND('業務時間表 Work timetable'!$I9&lt;DZ$5,DZ$5&lt;'業務時間表 Work timetable'!$J9),'業務時間表 Work timetable'!$H9,IF(AND('業務時間表 Work timetable'!$M9&lt;DZ$5,DZ$5&lt;'業務時間表 Work timetable'!$N9),'業務時間表 Work timetable'!$L9,IF(AND('業務時間表 Work timetable'!$Q9&lt;DZ$5,DZ$5&lt;'業務時間表 Work timetable'!$R9),'業務時間表 Work timetable'!$P9,""))))</f>
        <v/>
      </c>
      <c r="EA14" s="382" t="str">
        <f>IF(AND('業務時間表 Work timetable'!$E9&lt;EA$5,EA$5&lt;'業務時間表 Work timetable'!$F9),'業務時間表 Work timetable'!$D9,IF(AND('業務時間表 Work timetable'!$I9&lt;EA$5,EA$5&lt;'業務時間表 Work timetable'!$J9),'業務時間表 Work timetable'!$H9,IF(AND('業務時間表 Work timetable'!$M9&lt;EA$5,EA$5&lt;'業務時間表 Work timetable'!$N9),'業務時間表 Work timetable'!$L9,IF(AND('業務時間表 Work timetable'!$Q9&lt;EA$5,EA$5&lt;'業務時間表 Work timetable'!$R9),'業務時間表 Work timetable'!$P9,""))))</f>
        <v/>
      </c>
      <c r="EB14" s="382" t="str">
        <f>IF(AND('業務時間表 Work timetable'!$E9&lt;EB$5,EB$5&lt;'業務時間表 Work timetable'!$F9),'業務時間表 Work timetable'!$D9,IF(AND('業務時間表 Work timetable'!$I9&lt;EB$5,EB$5&lt;'業務時間表 Work timetable'!$J9),'業務時間表 Work timetable'!$H9,IF(AND('業務時間表 Work timetable'!$M9&lt;EB$5,EB$5&lt;'業務時間表 Work timetable'!$N9),'業務時間表 Work timetable'!$L9,IF(AND('業務時間表 Work timetable'!$Q9&lt;EB$5,EB$5&lt;'業務時間表 Work timetable'!$R9),'業務時間表 Work timetable'!$P9,""))))</f>
        <v/>
      </c>
      <c r="EC14" s="382" t="str">
        <f>IF(AND('業務時間表 Work timetable'!$E9&lt;EC$5,EC$5&lt;'業務時間表 Work timetable'!$F9),'業務時間表 Work timetable'!$D9,IF(AND('業務時間表 Work timetable'!$I9&lt;EC$5,EC$5&lt;'業務時間表 Work timetable'!$J9),'業務時間表 Work timetable'!$H9,IF(AND('業務時間表 Work timetable'!$M9&lt;EC$5,EC$5&lt;'業務時間表 Work timetable'!$N9),'業務時間表 Work timetable'!$L9,IF(AND('業務時間表 Work timetable'!$Q9&lt;EC$5,EC$5&lt;'業務時間表 Work timetable'!$R9),'業務時間表 Work timetable'!$P9,""))))</f>
        <v/>
      </c>
      <c r="ED14" s="382" t="str">
        <f>IF(AND('業務時間表 Work timetable'!$E9&lt;ED$5,ED$5&lt;'業務時間表 Work timetable'!$F9),'業務時間表 Work timetable'!$D9,IF(AND('業務時間表 Work timetable'!$I9&lt;ED$5,ED$5&lt;'業務時間表 Work timetable'!$J9),'業務時間表 Work timetable'!$H9,IF(AND('業務時間表 Work timetable'!$M9&lt;ED$5,ED$5&lt;'業務時間表 Work timetable'!$N9),'業務時間表 Work timetable'!$L9,IF(AND('業務時間表 Work timetable'!$Q9&lt;ED$5,ED$5&lt;'業務時間表 Work timetable'!$R9),'業務時間表 Work timetable'!$P9,""))))</f>
        <v/>
      </c>
      <c r="EE14" s="384" t="str">
        <f>IF(AND('業務時間表 Work timetable'!$E9&lt;EE$5,EE$5&lt;'業務時間表 Work timetable'!$F9),'業務時間表 Work timetable'!$D9,IF(AND('業務時間表 Work timetable'!$I9&lt;EE$5,EE$5&lt;'業務時間表 Work timetable'!$J9),'業務時間表 Work timetable'!$H9,IF(AND('業務時間表 Work timetable'!$M9&lt;EE$5,EE$5&lt;'業務時間表 Work timetable'!$N9),'業務時間表 Work timetable'!$L9,IF(AND('業務時間表 Work timetable'!$Q9&lt;EE$5,EE$5&lt;'業務時間表 Work timetable'!$R9),'業務時間表 Work timetable'!$P9,""))))</f>
        <v/>
      </c>
      <c r="EF14" s="386" t="str">
        <f>IF(AND('業務時間表 Work timetable'!$E9&lt;EF$5,EF$5&lt;'業務時間表 Work timetable'!$F9),'業務時間表 Work timetable'!$D9,IF(AND('業務時間表 Work timetable'!$I9&lt;EF$5,EF$5&lt;'業務時間表 Work timetable'!$J9),'業務時間表 Work timetable'!$H9,IF(AND('業務時間表 Work timetable'!$M9&lt;EF$5,EF$5&lt;'業務時間表 Work timetable'!$N9),'業務時間表 Work timetable'!$L9,IF(AND('業務時間表 Work timetable'!$Q9&lt;EF$5,EF$5&lt;'業務時間表 Work timetable'!$R9),'業務時間表 Work timetable'!$P9,""))))</f>
        <v/>
      </c>
      <c r="EG14" s="382" t="str">
        <f>IF(AND('業務時間表 Work timetable'!$E9&lt;EG$5,EG$5&lt;'業務時間表 Work timetable'!$F9),'業務時間表 Work timetable'!$D9,IF(AND('業務時間表 Work timetable'!$I9&lt;EG$5,EG$5&lt;'業務時間表 Work timetable'!$J9),'業務時間表 Work timetable'!$H9,IF(AND('業務時間表 Work timetable'!$M9&lt;EG$5,EG$5&lt;'業務時間表 Work timetable'!$N9),'業務時間表 Work timetable'!$L9,IF(AND('業務時間表 Work timetable'!$Q9&lt;EG$5,EG$5&lt;'業務時間表 Work timetable'!$R9),'業務時間表 Work timetable'!$P9,""))))</f>
        <v/>
      </c>
      <c r="EH14" s="382" t="str">
        <f>IF(AND('業務時間表 Work timetable'!$E9&lt;EH$5,EH$5&lt;'業務時間表 Work timetable'!$F9),'業務時間表 Work timetable'!$D9,IF(AND('業務時間表 Work timetable'!$I9&lt;EH$5,EH$5&lt;'業務時間表 Work timetable'!$J9),'業務時間表 Work timetable'!$H9,IF(AND('業務時間表 Work timetable'!$M9&lt;EH$5,EH$5&lt;'業務時間表 Work timetable'!$N9),'業務時間表 Work timetable'!$L9,IF(AND('業務時間表 Work timetable'!$Q9&lt;EH$5,EH$5&lt;'業務時間表 Work timetable'!$R9),'業務時間表 Work timetable'!$P9,""))))</f>
        <v/>
      </c>
      <c r="EI14" s="382" t="str">
        <f>IF(AND('業務時間表 Work timetable'!$E9&lt;EI$5,EI$5&lt;'業務時間表 Work timetable'!$F9),'業務時間表 Work timetable'!$D9,IF(AND('業務時間表 Work timetable'!$I9&lt;EI$5,EI$5&lt;'業務時間表 Work timetable'!$J9),'業務時間表 Work timetable'!$H9,IF(AND('業務時間表 Work timetable'!$M9&lt;EI$5,EI$5&lt;'業務時間表 Work timetable'!$N9),'業務時間表 Work timetable'!$L9,IF(AND('業務時間表 Work timetable'!$Q9&lt;EI$5,EI$5&lt;'業務時間表 Work timetable'!$R9),'業務時間表 Work timetable'!$P9,""))))</f>
        <v/>
      </c>
      <c r="EJ14" s="382" t="str">
        <f>IF(AND('業務時間表 Work timetable'!$E9&lt;EJ$5,EJ$5&lt;'業務時間表 Work timetable'!$F9),'業務時間表 Work timetable'!$D9,IF(AND('業務時間表 Work timetable'!$I9&lt;EJ$5,EJ$5&lt;'業務時間表 Work timetable'!$J9),'業務時間表 Work timetable'!$H9,IF(AND('業務時間表 Work timetable'!$M9&lt;EJ$5,EJ$5&lt;'業務時間表 Work timetable'!$N9),'業務時間表 Work timetable'!$L9,IF(AND('業務時間表 Work timetable'!$Q9&lt;EJ$5,EJ$5&lt;'業務時間表 Work timetable'!$R9),'業務時間表 Work timetable'!$P9,""))))</f>
        <v/>
      </c>
      <c r="EK14" s="390" t="str">
        <f>IF(AND('業務時間表 Work timetable'!$E9&lt;EK$5,EK$5&lt;'業務時間表 Work timetable'!$F9),'業務時間表 Work timetable'!$D9,IF(AND('業務時間表 Work timetable'!$I9&lt;EK$5,EK$5&lt;'業務時間表 Work timetable'!$J9),'業務時間表 Work timetable'!$H9,IF(AND('業務時間表 Work timetable'!$M9&lt;EK$5,EK$5&lt;'業務時間表 Work timetable'!$N9),'業務時間表 Work timetable'!$L9,IF(AND('業務時間表 Work timetable'!$Q9&lt;EK$5,EK$5&lt;'業務時間表 Work timetable'!$R9),'業務時間表 Work timetable'!$P9,""))))</f>
        <v/>
      </c>
      <c r="EL14" s="392" t="str">
        <f>IF(AND('業務時間表 Work timetable'!$E9&lt;EL$5,EL$5&lt;'業務時間表 Work timetable'!$F9),'業務時間表 Work timetable'!$D9,IF(AND('業務時間表 Work timetable'!$I9&lt;EL$5,EL$5&lt;'業務時間表 Work timetable'!$J9),'業務時間表 Work timetable'!$H9,IF(AND('業務時間表 Work timetable'!$M9&lt;EL$5,EL$5&lt;'業務時間表 Work timetable'!$N9),'業務時間表 Work timetable'!$L9,IF(AND('業務時間表 Work timetable'!$Q9&lt;EL$5,EL$5&lt;'業務時間表 Work timetable'!$R9),'業務時間表 Work timetable'!$P9,""))))</f>
        <v/>
      </c>
      <c r="EM14" s="382" t="str">
        <f>IF(AND('業務時間表 Work timetable'!$E9&lt;EM$5,EM$5&lt;'業務時間表 Work timetable'!$F9),'業務時間表 Work timetable'!$D9,IF(AND('業務時間表 Work timetable'!$I9&lt;EM$5,EM$5&lt;'業務時間表 Work timetable'!$J9),'業務時間表 Work timetable'!$H9,IF(AND('業務時間表 Work timetable'!$M9&lt;EM$5,EM$5&lt;'業務時間表 Work timetable'!$N9),'業務時間表 Work timetable'!$L9,IF(AND('業務時間表 Work timetable'!$Q9&lt;EM$5,EM$5&lt;'業務時間表 Work timetable'!$R9),'業務時間表 Work timetable'!$P9,""))))</f>
        <v/>
      </c>
      <c r="EN14" s="382" t="str">
        <f>IF(AND('業務時間表 Work timetable'!$E9&lt;EN$5,EN$5&lt;'業務時間表 Work timetable'!$F9),'業務時間表 Work timetable'!$D9,IF(AND('業務時間表 Work timetable'!$I9&lt;EN$5,EN$5&lt;'業務時間表 Work timetable'!$J9),'業務時間表 Work timetable'!$H9,IF(AND('業務時間表 Work timetable'!$M9&lt;EN$5,EN$5&lt;'業務時間表 Work timetable'!$N9),'業務時間表 Work timetable'!$L9,IF(AND('業務時間表 Work timetable'!$Q9&lt;EN$5,EN$5&lt;'業務時間表 Work timetable'!$R9),'業務時間表 Work timetable'!$P9,""))))</f>
        <v/>
      </c>
      <c r="EO14" s="382" t="str">
        <f>IF(AND('業務時間表 Work timetable'!$E9&lt;EO$5,EO$5&lt;'業務時間表 Work timetable'!$F9),'業務時間表 Work timetable'!$D9,IF(AND('業務時間表 Work timetable'!$I9&lt;EO$5,EO$5&lt;'業務時間表 Work timetable'!$J9),'業務時間表 Work timetable'!$H9,IF(AND('業務時間表 Work timetable'!$M9&lt;EO$5,EO$5&lt;'業務時間表 Work timetable'!$N9),'業務時間表 Work timetable'!$L9,IF(AND('業務時間表 Work timetable'!$Q9&lt;EO$5,EO$5&lt;'業務時間表 Work timetable'!$R9),'業務時間表 Work timetable'!$P9,""))))</f>
        <v/>
      </c>
      <c r="EP14" s="382" t="str">
        <f>IF(AND('業務時間表 Work timetable'!$E9&lt;EP$5,EP$5&lt;'業務時間表 Work timetable'!$F9),'業務時間表 Work timetable'!$D9,IF(AND('業務時間表 Work timetable'!$I9&lt;EP$5,EP$5&lt;'業務時間表 Work timetable'!$J9),'業務時間表 Work timetable'!$H9,IF(AND('業務時間表 Work timetable'!$M9&lt;EP$5,EP$5&lt;'業務時間表 Work timetable'!$N9),'業務時間表 Work timetable'!$L9,IF(AND('業務時間表 Work timetable'!$Q9&lt;EP$5,EP$5&lt;'業務時間表 Work timetable'!$R9),'業務時間表 Work timetable'!$P9,""))))</f>
        <v/>
      </c>
      <c r="EQ14" s="388" t="str">
        <f>IF(AND('業務時間表 Work timetable'!$E9&lt;EQ$5,EQ$5&lt;'業務時間表 Work timetable'!$F9),'業務時間表 Work timetable'!$D9,IF(AND('業務時間表 Work timetable'!$I9&lt;EQ$5,EQ$5&lt;'業務時間表 Work timetable'!$J9),'業務時間表 Work timetable'!$H9,IF(AND('業務時間表 Work timetable'!$M9&lt;EQ$5,EQ$5&lt;'業務時間表 Work timetable'!$N9),'業務時間表 Work timetable'!$L9,IF(AND('業務時間表 Work timetable'!$Q9&lt;EQ$5,EQ$5&lt;'業務時間表 Work timetable'!$R9),'業務時間表 Work timetable'!$P9,""))))</f>
        <v/>
      </c>
      <c r="ER14" s="392" t="str">
        <f>IF(AND('業務時間表 Work timetable'!$E9&lt;ER$5,ER$5&lt;'業務時間表 Work timetable'!$F9),'業務時間表 Work timetable'!$D9,IF(AND('業務時間表 Work timetable'!$I9&lt;ER$5,ER$5&lt;'業務時間表 Work timetable'!$J9),'業務時間表 Work timetable'!$H9,IF(AND('業務時間表 Work timetable'!$M9&lt;ER$5,ER$5&lt;'業務時間表 Work timetable'!$N9),'業務時間表 Work timetable'!$L9,IF(AND('業務時間表 Work timetable'!$Q9&lt;ER$5,ER$5&lt;'業務時間表 Work timetable'!$R9),'業務時間表 Work timetable'!$P9,""))))</f>
        <v/>
      </c>
      <c r="ES14" s="382" t="str">
        <f>IF(AND('業務時間表 Work timetable'!$E9&lt;ES$5,ES$5&lt;'業務時間表 Work timetable'!$F9),'業務時間表 Work timetable'!$D9,IF(AND('業務時間表 Work timetable'!$I9&lt;ES$5,ES$5&lt;'業務時間表 Work timetable'!$J9),'業務時間表 Work timetable'!$H9,IF(AND('業務時間表 Work timetable'!$M9&lt;ES$5,ES$5&lt;'業務時間表 Work timetable'!$N9),'業務時間表 Work timetable'!$L9,IF(AND('業務時間表 Work timetable'!$Q9&lt;ES$5,ES$5&lt;'業務時間表 Work timetable'!$R9),'業務時間表 Work timetable'!$P9,""))))</f>
        <v/>
      </c>
      <c r="ET14" s="382" t="str">
        <f>IF(AND('業務時間表 Work timetable'!$E9&lt;ET$5,ET$5&lt;'業務時間表 Work timetable'!$F9),'業務時間表 Work timetable'!$D9,IF(AND('業務時間表 Work timetable'!$I9&lt;ET$5,ET$5&lt;'業務時間表 Work timetable'!$J9),'業務時間表 Work timetable'!$H9,IF(AND('業務時間表 Work timetable'!$M9&lt;ET$5,ET$5&lt;'業務時間表 Work timetable'!$N9),'業務時間表 Work timetable'!$L9,IF(AND('業務時間表 Work timetable'!$Q9&lt;ET$5,ET$5&lt;'業務時間表 Work timetable'!$R9),'業務時間表 Work timetable'!$P9,""))))</f>
        <v/>
      </c>
      <c r="EU14" s="382" t="str">
        <f>IF(AND('業務時間表 Work timetable'!$E9&lt;EU$5,EU$5&lt;'業務時間表 Work timetable'!$F9),'業務時間表 Work timetable'!$D9,IF(AND('業務時間表 Work timetable'!$I9&lt;EU$5,EU$5&lt;'業務時間表 Work timetable'!$J9),'業務時間表 Work timetable'!$H9,IF(AND('業務時間表 Work timetable'!$M9&lt;EU$5,EU$5&lt;'業務時間表 Work timetable'!$N9),'業務時間表 Work timetable'!$L9,IF(AND('業務時間表 Work timetable'!$Q9&lt;EU$5,EU$5&lt;'業務時間表 Work timetable'!$R9),'業務時間表 Work timetable'!$P9,""))))</f>
        <v/>
      </c>
      <c r="EV14" s="382" t="str">
        <f>IF(AND('業務時間表 Work timetable'!$E9&lt;EV$5,EV$5&lt;'業務時間表 Work timetable'!$F9),'業務時間表 Work timetable'!$D9,IF(AND('業務時間表 Work timetable'!$I9&lt;EV$5,EV$5&lt;'業務時間表 Work timetable'!$J9),'業務時間表 Work timetable'!$H9,IF(AND('業務時間表 Work timetable'!$M9&lt;EV$5,EV$5&lt;'業務時間表 Work timetable'!$N9),'業務時間表 Work timetable'!$L9,IF(AND('業務時間表 Work timetable'!$Q9&lt;EV$5,EV$5&lt;'業務時間表 Work timetable'!$R9),'業務時間表 Work timetable'!$P9,""))))</f>
        <v/>
      </c>
      <c r="EW14" s="384" t="str">
        <f>IF(AND('業務時間表 Work timetable'!$E9&lt;EW$5,EW$5&lt;'業務時間表 Work timetable'!$F9),'業務時間表 Work timetable'!$D9,IF(AND('業務時間表 Work timetable'!$I9&lt;EW$5,EW$5&lt;'業務時間表 Work timetable'!$J9),'業務時間表 Work timetable'!$H9,IF(AND('業務時間表 Work timetable'!$M9&lt;EW$5,EW$5&lt;'業務時間表 Work timetable'!$N9),'業務時間表 Work timetable'!$L9,IF(AND('業務時間表 Work timetable'!$Q9&lt;EW$5,EW$5&lt;'業務時間表 Work timetable'!$R9),'業務時間表 Work timetable'!$P9,""))))</f>
        <v/>
      </c>
      <c r="EX14" s="394" t="str">
        <f>IF(AND('業務時間表 Work timetable'!$E9&lt;EX$5,EX$5&lt;'業務時間表 Work timetable'!$F9),'業務時間表 Work timetable'!$D9,IF(AND('業務時間表 Work timetable'!$I9&lt;EX$5,EX$5&lt;'業務時間表 Work timetable'!$J9),'業務時間表 Work timetable'!$H9,IF(AND('業務時間表 Work timetable'!$M9&lt;EX$5,EX$5&lt;'業務時間表 Work timetable'!$N9),'業務時間表 Work timetable'!$L9,IF(AND('業務時間表 Work timetable'!$Q9&lt;EX$5,EX$5&lt;'業務時間表 Work timetable'!$R9),'業務時間表 Work timetable'!$P9,""))))</f>
        <v/>
      </c>
      <c r="EY14" s="382" t="str">
        <f>IF(AND('業務時間表 Work timetable'!$E9&lt;EY$5,EY$5&lt;'業務時間表 Work timetable'!$F9),'業務時間表 Work timetable'!$D9,IF(AND('業務時間表 Work timetable'!$I9&lt;EY$5,EY$5&lt;'業務時間表 Work timetable'!$J9),'業務時間表 Work timetable'!$H9,IF(AND('業務時間表 Work timetable'!$M9&lt;EY$5,EY$5&lt;'業務時間表 Work timetable'!$N9),'業務時間表 Work timetable'!$L9,IF(AND('業務時間表 Work timetable'!$Q9&lt;EY$5,EY$5&lt;'業務時間表 Work timetable'!$R9),'業務時間表 Work timetable'!$P9,""))))</f>
        <v/>
      </c>
      <c r="EZ14" s="382" t="str">
        <f>IF(AND('業務時間表 Work timetable'!$E9&lt;EZ$5,EZ$5&lt;'業務時間表 Work timetable'!$F9),'業務時間表 Work timetable'!$D9,IF(AND('業務時間表 Work timetable'!$I9&lt;EZ$5,EZ$5&lt;'業務時間表 Work timetable'!$J9),'業務時間表 Work timetable'!$H9,IF(AND('業務時間表 Work timetable'!$M9&lt;EZ$5,EZ$5&lt;'業務時間表 Work timetable'!$N9),'業務時間表 Work timetable'!$L9,IF(AND('業務時間表 Work timetable'!$Q9&lt;EZ$5,EZ$5&lt;'業務時間表 Work timetable'!$R9),'業務時間表 Work timetable'!$P9,""))))</f>
        <v/>
      </c>
      <c r="FA14" s="382" t="str">
        <f>IF(AND('業務時間表 Work timetable'!$E9&lt;FA$5,FA$5&lt;'業務時間表 Work timetable'!$F9),'業務時間表 Work timetable'!$D9,IF(AND('業務時間表 Work timetable'!$I9&lt;FA$5,FA$5&lt;'業務時間表 Work timetable'!$J9),'業務時間表 Work timetable'!$H9,IF(AND('業務時間表 Work timetable'!$M9&lt;FA$5,FA$5&lt;'業務時間表 Work timetable'!$N9),'業務時間表 Work timetable'!$L9,IF(AND('業務時間表 Work timetable'!$Q9&lt;FA$5,FA$5&lt;'業務時間表 Work timetable'!$R9),'業務時間表 Work timetable'!$P9,""))))</f>
        <v/>
      </c>
      <c r="FB14" s="382" t="str">
        <f>IF(AND('業務時間表 Work timetable'!$E9&lt;FB$5,FB$5&lt;'業務時間表 Work timetable'!$F9),'業務時間表 Work timetable'!$D9,IF(AND('業務時間表 Work timetable'!$I9&lt;FB$5,FB$5&lt;'業務時間表 Work timetable'!$J9),'業務時間表 Work timetable'!$H9,IF(AND('業務時間表 Work timetable'!$M9&lt;FB$5,FB$5&lt;'業務時間表 Work timetable'!$N9),'業務時間表 Work timetable'!$L9,IF(AND('業務時間表 Work timetable'!$Q9&lt;FB$5,FB$5&lt;'業務時間表 Work timetable'!$R9),'業務時間表 Work timetable'!$P9,""))))</f>
        <v/>
      </c>
      <c r="FC14" s="384" t="str">
        <f>IF(AND('業務時間表 Work timetable'!$E9&lt;FC$5,FC$5&lt;'業務時間表 Work timetable'!$F9),'業務時間表 Work timetable'!$D9,IF(AND('業務時間表 Work timetable'!$I9&lt;FC$5,FC$5&lt;'業務時間表 Work timetable'!$J9),'業務時間表 Work timetable'!$H9,IF(AND('業務時間表 Work timetable'!$M9&lt;FC$5,FC$5&lt;'業務時間表 Work timetable'!$N9),'業務時間表 Work timetable'!$L9,IF(AND('業務時間表 Work timetable'!$Q9&lt;FC$5,FC$5&lt;'業務時間表 Work timetable'!$R9),'業務時間表 Work timetable'!$P9,""))))</f>
        <v/>
      </c>
      <c r="FD14" s="386" t="str">
        <f>IF(AND('業務時間表 Work timetable'!$E9&lt;FD$5,FD$5&lt;'業務時間表 Work timetable'!$F9),'業務時間表 Work timetable'!$D9,IF(AND('業務時間表 Work timetable'!$I9&lt;FD$5,FD$5&lt;'業務時間表 Work timetable'!$J9),'業務時間表 Work timetable'!$H9,IF(AND('業務時間表 Work timetable'!$M9&lt;FD$5,FD$5&lt;'業務時間表 Work timetable'!$N9),'業務時間表 Work timetable'!$L9,IF(AND('業務時間表 Work timetable'!$Q9&lt;FD$5,FD$5&lt;'業務時間表 Work timetable'!$R9),'業務時間表 Work timetable'!$P9,""))))</f>
        <v/>
      </c>
      <c r="FE14" s="382" t="str">
        <f>IF(AND('業務時間表 Work timetable'!$E9&lt;FE$5,FE$5&lt;'業務時間表 Work timetable'!$F9),'業務時間表 Work timetable'!$D9,IF(AND('業務時間表 Work timetable'!$I9&lt;FE$5,FE$5&lt;'業務時間表 Work timetable'!$J9),'業務時間表 Work timetable'!$H9,IF(AND('業務時間表 Work timetable'!$M9&lt;FE$5,FE$5&lt;'業務時間表 Work timetable'!$N9),'業務時間表 Work timetable'!$L9,IF(AND('業務時間表 Work timetable'!$Q9&lt;FE$5,FE$5&lt;'業務時間表 Work timetable'!$R9),'業務時間表 Work timetable'!$P9,""))))</f>
        <v/>
      </c>
      <c r="FF14" s="382" t="str">
        <f>IF(AND('業務時間表 Work timetable'!$E9&lt;FF$5,FF$5&lt;'業務時間表 Work timetable'!$F9),'業務時間表 Work timetable'!$D9,IF(AND('業務時間表 Work timetable'!$I9&lt;FF$5,FF$5&lt;'業務時間表 Work timetable'!$J9),'業務時間表 Work timetable'!$H9,IF(AND('業務時間表 Work timetable'!$M9&lt;FF$5,FF$5&lt;'業務時間表 Work timetable'!$N9),'業務時間表 Work timetable'!$L9,IF(AND('業務時間表 Work timetable'!$Q9&lt;FF$5,FF$5&lt;'業務時間表 Work timetable'!$R9),'業務時間表 Work timetable'!$P9,""))))</f>
        <v/>
      </c>
      <c r="FG14" s="382" t="str">
        <f>IF(AND('業務時間表 Work timetable'!$E9&lt;FG$5,FG$5&lt;'業務時間表 Work timetable'!$F9),'業務時間表 Work timetable'!$D9,IF(AND('業務時間表 Work timetable'!$I9&lt;FG$5,FG$5&lt;'業務時間表 Work timetable'!$J9),'業務時間表 Work timetable'!$H9,IF(AND('業務時間表 Work timetable'!$M9&lt;FG$5,FG$5&lt;'業務時間表 Work timetable'!$N9),'業務時間表 Work timetable'!$L9,IF(AND('業務時間表 Work timetable'!$Q9&lt;FG$5,FG$5&lt;'業務時間表 Work timetable'!$R9),'業務時間表 Work timetable'!$P9,""))))</f>
        <v/>
      </c>
      <c r="FH14" s="382" t="str">
        <f>IF(AND('業務時間表 Work timetable'!$E9&lt;FH$5,FH$5&lt;'業務時間表 Work timetable'!$F9),'業務時間表 Work timetable'!$D9,IF(AND('業務時間表 Work timetable'!$I9&lt;FH$5,FH$5&lt;'業務時間表 Work timetable'!$J9),'業務時間表 Work timetable'!$H9,IF(AND('業務時間表 Work timetable'!$M9&lt;FH$5,FH$5&lt;'業務時間表 Work timetable'!$N9),'業務時間表 Work timetable'!$L9,IF(AND('業務時間表 Work timetable'!$Q9&lt;FH$5,FH$5&lt;'業務時間表 Work timetable'!$R9),'業務時間表 Work timetable'!$P9,""))))</f>
        <v/>
      </c>
      <c r="FI14" s="390" t="str">
        <f>IF(AND('業務時間表 Work timetable'!$E9&lt;FI$5,FI$5&lt;'業務時間表 Work timetable'!$F9),'業務時間表 Work timetable'!$D9,IF(AND('業務時間表 Work timetable'!$I9&lt;FI$5,FI$5&lt;'業務時間表 Work timetable'!$J9),'業務時間表 Work timetable'!$H9,IF(AND('業務時間表 Work timetable'!$M9&lt;FI$5,FI$5&lt;'業務時間表 Work timetable'!$N9),'業務時間表 Work timetable'!$L9,IF(AND('業務時間表 Work timetable'!$Q9&lt;FI$5,FI$5&lt;'業務時間表 Work timetable'!$R9),'業務時間表 Work timetable'!$P9,""))))</f>
        <v/>
      </c>
      <c r="FJ14" s="392" t="str">
        <f>IF(AND('業務時間表 Work timetable'!$E9&lt;FJ$5,FJ$5&lt;'業務時間表 Work timetable'!$F9),'業務時間表 Work timetable'!$D9,IF(AND('業務時間表 Work timetable'!$I9&lt;FJ$5,FJ$5&lt;'業務時間表 Work timetable'!$J9),'業務時間表 Work timetable'!$H9,IF(AND('業務時間表 Work timetable'!$M9&lt;FJ$5,FJ$5&lt;'業務時間表 Work timetable'!$N9),'業務時間表 Work timetable'!$L9,IF(AND('業務時間表 Work timetable'!$Q9&lt;FJ$5,FJ$5&lt;'業務時間表 Work timetable'!$R9),'業務時間表 Work timetable'!$P9,""))))</f>
        <v/>
      </c>
      <c r="FK14" s="382" t="str">
        <f>IF(AND('業務時間表 Work timetable'!$E9&lt;FK$5,FK$5&lt;'業務時間表 Work timetable'!$F9),'業務時間表 Work timetable'!$D9,IF(AND('業務時間表 Work timetable'!$I9&lt;FK$5,FK$5&lt;'業務時間表 Work timetable'!$J9),'業務時間表 Work timetable'!$H9,IF(AND('業務時間表 Work timetable'!$M9&lt;FK$5,FK$5&lt;'業務時間表 Work timetable'!$N9),'業務時間表 Work timetable'!$L9,IF(AND('業務時間表 Work timetable'!$Q9&lt;FK$5,FK$5&lt;'業務時間表 Work timetable'!$R9),'業務時間表 Work timetable'!$P9,""))))</f>
        <v/>
      </c>
      <c r="FL14" s="382" t="str">
        <f>IF(AND('業務時間表 Work timetable'!$E9&lt;FL$5,FL$5&lt;'業務時間表 Work timetable'!$F9),'業務時間表 Work timetable'!$D9,IF(AND('業務時間表 Work timetable'!$I9&lt;FL$5,FL$5&lt;'業務時間表 Work timetable'!$J9),'業務時間表 Work timetable'!$H9,IF(AND('業務時間表 Work timetable'!$M9&lt;FL$5,FL$5&lt;'業務時間表 Work timetable'!$N9),'業務時間表 Work timetable'!$L9,IF(AND('業務時間表 Work timetable'!$Q9&lt;FL$5,FL$5&lt;'業務時間表 Work timetable'!$R9),'業務時間表 Work timetable'!$P9,""))))</f>
        <v/>
      </c>
      <c r="FM14" s="382" t="str">
        <f>IF(AND('業務時間表 Work timetable'!$E9&lt;FM$5,FM$5&lt;'業務時間表 Work timetable'!$F9),'業務時間表 Work timetable'!$D9,IF(AND('業務時間表 Work timetable'!$I9&lt;FM$5,FM$5&lt;'業務時間表 Work timetable'!$J9),'業務時間表 Work timetable'!$H9,IF(AND('業務時間表 Work timetable'!$M9&lt;FM$5,FM$5&lt;'業務時間表 Work timetable'!$N9),'業務時間表 Work timetable'!$L9,IF(AND('業務時間表 Work timetable'!$Q9&lt;FM$5,FM$5&lt;'業務時間表 Work timetable'!$R9),'業務時間表 Work timetable'!$P9,""))))</f>
        <v/>
      </c>
      <c r="FN14" s="382" t="str">
        <f>IF(AND('業務時間表 Work timetable'!$E9&lt;FN$5,FN$5&lt;'業務時間表 Work timetable'!$F9),'業務時間表 Work timetable'!$D9,IF(AND('業務時間表 Work timetable'!$I9&lt;FN$5,FN$5&lt;'業務時間表 Work timetable'!$J9),'業務時間表 Work timetable'!$H9,IF(AND('業務時間表 Work timetable'!$M9&lt;FN$5,FN$5&lt;'業務時間表 Work timetable'!$N9),'業務時間表 Work timetable'!$L9,IF(AND('業務時間表 Work timetable'!$Q9&lt;FN$5,FN$5&lt;'業務時間表 Work timetable'!$R9),'業務時間表 Work timetable'!$P9,""))))</f>
        <v/>
      </c>
      <c r="FO14" s="388" t="str">
        <f>IF(AND('業務時間表 Work timetable'!$E9&lt;FO$5,FO$5&lt;'業務時間表 Work timetable'!$F9),'業務時間表 Work timetable'!$D9,IF(AND('業務時間表 Work timetable'!$I9&lt;FO$5,FO$5&lt;'業務時間表 Work timetable'!$J9),'業務時間表 Work timetable'!$H9,IF(AND('業務時間表 Work timetable'!$M9&lt;FO$5,FO$5&lt;'業務時間表 Work timetable'!$N9),'業務時間表 Work timetable'!$L9,IF(AND('業務時間表 Work timetable'!$Q9&lt;FO$5,FO$5&lt;'業務時間表 Work timetable'!$R9),'業務時間表 Work timetable'!$P9,""))))</f>
        <v/>
      </c>
      <c r="FP14" s="430">
        <f>TIME(0,GN14,0)</f>
        <v>0</v>
      </c>
      <c r="FQ14" s="434">
        <f>TIME(0,GO14,0)</f>
        <v>0</v>
      </c>
      <c r="FR14" s="450">
        <f>TIME(0,GP14,0)</f>
        <v>0</v>
      </c>
      <c r="FS14" s="492">
        <f>TIME(0,GQ14,0)</f>
        <v>0</v>
      </c>
      <c r="FT14" s="509"/>
      <c r="FU14" s="510"/>
      <c r="FV14" s="510"/>
      <c r="FW14" s="510"/>
      <c r="FX14" s="510"/>
      <c r="FY14" s="511"/>
      <c r="GA14"/>
      <c r="GB14"/>
      <c r="GC14"/>
      <c r="GD14"/>
      <c r="GE14" s="367">
        <f>COUNTIF('休日(令和7年度)'!$C$2:$C$25,B14)</f>
        <v>0</v>
      </c>
      <c r="GF14"/>
      <c r="GG14" s="221"/>
      <c r="GH14"/>
      <c r="GI14" s="41">
        <f>+IF(FP14="","",FP14/"1:00")</f>
        <v>0</v>
      </c>
      <c r="GJ14" s="30">
        <f>+IF(FQ14="","",FQ14/"1:00")</f>
        <v>0</v>
      </c>
      <c r="GK14" s="30">
        <f>+IF(FR14="","",FR14/"1:00")</f>
        <v>0</v>
      </c>
      <c r="GL14" s="42">
        <f>+IF(FS14="","",FS14/"1:00")</f>
        <v>0</v>
      </c>
      <c r="GM14"/>
      <c r="GN14" s="536">
        <f>+COUNTIF($D14:$FO15,"=1")*5</f>
        <v>0</v>
      </c>
      <c r="GO14" s="221">
        <f>+COUNTIF($D14:$FO15,"=2")*5</f>
        <v>0</v>
      </c>
      <c r="GP14" s="221">
        <f>+COUNTIF($D14:$FO15,"=3")*5</f>
        <v>0</v>
      </c>
      <c r="GQ14" s="518">
        <f>+COUNTIF($D14:$FO15,"=4")*5</f>
        <v>0</v>
      </c>
      <c r="GR14" s="366">
        <f>SUM(FP14:FS15)</f>
        <v>0</v>
      </c>
      <c r="GS14"/>
      <c r="GT14" s="221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" customFormat="1" ht="12" customHeight="1">
      <c r="B15" s="436"/>
      <c r="C15" s="437"/>
      <c r="D15" s="386"/>
      <c r="E15" s="382"/>
      <c r="F15" s="382"/>
      <c r="G15" s="382"/>
      <c r="H15" s="382"/>
      <c r="I15" s="384"/>
      <c r="J15" s="394"/>
      <c r="K15" s="382"/>
      <c r="L15" s="382"/>
      <c r="M15" s="382"/>
      <c r="N15" s="382"/>
      <c r="O15" s="384"/>
      <c r="P15" s="386"/>
      <c r="Q15" s="382"/>
      <c r="R15" s="382"/>
      <c r="S15" s="382"/>
      <c r="T15" s="382"/>
      <c r="U15" s="390"/>
      <c r="V15" s="392"/>
      <c r="W15" s="382"/>
      <c r="X15" s="382"/>
      <c r="Y15" s="382"/>
      <c r="Z15" s="382"/>
      <c r="AA15" s="388"/>
      <c r="AB15" s="392"/>
      <c r="AC15" s="382"/>
      <c r="AD15" s="382"/>
      <c r="AE15" s="382"/>
      <c r="AF15" s="382"/>
      <c r="AG15" s="384"/>
      <c r="AH15" s="394"/>
      <c r="AI15" s="382"/>
      <c r="AJ15" s="382"/>
      <c r="AK15" s="382"/>
      <c r="AL15" s="382"/>
      <c r="AM15" s="384"/>
      <c r="AN15" s="386"/>
      <c r="AO15" s="382"/>
      <c r="AP15" s="382"/>
      <c r="AQ15" s="382"/>
      <c r="AR15" s="382"/>
      <c r="AS15" s="390"/>
      <c r="AT15" s="392"/>
      <c r="AU15" s="382"/>
      <c r="AV15" s="382"/>
      <c r="AW15" s="382"/>
      <c r="AX15" s="382"/>
      <c r="AY15" s="384"/>
      <c r="AZ15" s="386"/>
      <c r="BA15" s="382"/>
      <c r="BB15" s="382"/>
      <c r="BC15" s="382"/>
      <c r="BD15" s="382"/>
      <c r="BE15" s="384"/>
      <c r="BF15" s="394"/>
      <c r="BG15" s="382"/>
      <c r="BH15" s="382"/>
      <c r="BI15" s="382"/>
      <c r="BJ15" s="382"/>
      <c r="BK15" s="388"/>
      <c r="BL15" s="392"/>
      <c r="BM15" s="382"/>
      <c r="BN15" s="382"/>
      <c r="BO15" s="382"/>
      <c r="BP15" s="382"/>
      <c r="BQ15" s="390"/>
      <c r="BR15" s="392"/>
      <c r="BS15" s="382"/>
      <c r="BT15" s="382"/>
      <c r="BU15" s="382"/>
      <c r="BV15" s="382"/>
      <c r="BW15" s="384"/>
      <c r="BX15" s="386"/>
      <c r="BY15" s="382"/>
      <c r="BZ15" s="382"/>
      <c r="CA15" s="382"/>
      <c r="CB15" s="382"/>
      <c r="CC15" s="384"/>
      <c r="CD15" s="394"/>
      <c r="CE15" s="382"/>
      <c r="CF15" s="382"/>
      <c r="CG15" s="382"/>
      <c r="CH15" s="382"/>
      <c r="CI15" s="388"/>
      <c r="CJ15" s="392"/>
      <c r="CK15" s="382"/>
      <c r="CL15" s="382"/>
      <c r="CM15" s="382"/>
      <c r="CN15" s="382"/>
      <c r="CO15" s="390"/>
      <c r="CP15" s="392"/>
      <c r="CQ15" s="382"/>
      <c r="CR15" s="382"/>
      <c r="CS15" s="382"/>
      <c r="CT15" s="382"/>
      <c r="CU15" s="384"/>
      <c r="CV15" s="386"/>
      <c r="CW15" s="382"/>
      <c r="CX15" s="382"/>
      <c r="CY15" s="382"/>
      <c r="CZ15" s="382"/>
      <c r="DA15" s="384"/>
      <c r="DB15" s="394"/>
      <c r="DC15" s="382"/>
      <c r="DD15" s="382"/>
      <c r="DE15" s="382"/>
      <c r="DF15" s="382"/>
      <c r="DG15" s="384"/>
      <c r="DH15" s="386"/>
      <c r="DI15" s="382"/>
      <c r="DJ15" s="382"/>
      <c r="DK15" s="382"/>
      <c r="DL15" s="382"/>
      <c r="DM15" s="390"/>
      <c r="DN15" s="392"/>
      <c r="DO15" s="382"/>
      <c r="DP15" s="382"/>
      <c r="DQ15" s="382"/>
      <c r="DR15" s="382"/>
      <c r="DS15" s="388"/>
      <c r="DT15" s="392"/>
      <c r="DU15" s="382"/>
      <c r="DV15" s="382"/>
      <c r="DW15" s="382"/>
      <c r="DX15" s="382"/>
      <c r="DY15" s="384"/>
      <c r="DZ15" s="394"/>
      <c r="EA15" s="382"/>
      <c r="EB15" s="382"/>
      <c r="EC15" s="382"/>
      <c r="ED15" s="382"/>
      <c r="EE15" s="384"/>
      <c r="EF15" s="386"/>
      <c r="EG15" s="382"/>
      <c r="EH15" s="382"/>
      <c r="EI15" s="382"/>
      <c r="EJ15" s="382"/>
      <c r="EK15" s="390"/>
      <c r="EL15" s="392"/>
      <c r="EM15" s="382"/>
      <c r="EN15" s="382"/>
      <c r="EO15" s="382"/>
      <c r="EP15" s="382"/>
      <c r="EQ15" s="388"/>
      <c r="ER15" s="392"/>
      <c r="ES15" s="382"/>
      <c r="ET15" s="382"/>
      <c r="EU15" s="382"/>
      <c r="EV15" s="382"/>
      <c r="EW15" s="384"/>
      <c r="EX15" s="394"/>
      <c r="EY15" s="382"/>
      <c r="EZ15" s="382"/>
      <c r="FA15" s="382"/>
      <c r="FB15" s="382"/>
      <c r="FC15" s="384"/>
      <c r="FD15" s="386"/>
      <c r="FE15" s="382"/>
      <c r="FF15" s="382"/>
      <c r="FG15" s="382"/>
      <c r="FH15" s="382"/>
      <c r="FI15" s="390"/>
      <c r="FJ15" s="392"/>
      <c r="FK15" s="382"/>
      <c r="FL15" s="382"/>
      <c r="FM15" s="382"/>
      <c r="FN15" s="382"/>
      <c r="FO15" s="388"/>
      <c r="FP15" s="431"/>
      <c r="FQ15" s="435"/>
      <c r="FR15" s="451"/>
      <c r="FS15" s="493"/>
      <c r="FT15" s="512"/>
      <c r="FU15" s="513"/>
      <c r="FV15" s="513"/>
      <c r="FW15" s="513"/>
      <c r="FX15" s="513"/>
      <c r="FY15" s="514"/>
      <c r="GA15"/>
      <c r="GB15"/>
      <c r="GC15"/>
      <c r="GD15"/>
      <c r="GE15" s="367"/>
      <c r="GF15"/>
      <c r="GG15" s="221"/>
      <c r="GH15"/>
      <c r="GI15" s="6"/>
      <c r="GJ15"/>
      <c r="GK15"/>
      <c r="GL15" s="40"/>
      <c r="GM15"/>
      <c r="GN15" s="536"/>
      <c r="GO15" s="221"/>
      <c r="GP15" s="221"/>
      <c r="GQ15" s="518"/>
      <c r="GR15" s="367"/>
      <c r="GS15"/>
      <c r="GT15" s="221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" customFormat="1" ht="12" customHeight="1">
      <c r="B16" s="436">
        <f>IF(B14="","",IF($AH$2&gt;B14,B14+1))</f>
        <v>45751</v>
      </c>
      <c r="C16" s="437" t="str">
        <f t="shared" si="0"/>
        <v>金</v>
      </c>
      <c r="D16" s="386" t="str">
        <f>IF(AND('業務時間表 Work timetable'!$E10&lt;D$5,D$5&lt;'業務時間表 Work timetable'!$F10),'業務時間表 Work timetable'!$D10,IF(AND('業務時間表 Work timetable'!$I10&lt;D$5,D$5&lt;'業務時間表 Work timetable'!$J10),'業務時間表 Work timetable'!$H10,IF(AND('業務時間表 Work timetable'!$M10&lt;D$5,D$5&lt;'業務時間表 Work timetable'!$N10),'業務時間表 Work timetable'!$L10,IF(AND('業務時間表 Work timetable'!$Q10&lt;D$5,D$5&lt;'業務時間表 Work timetable'!$R10),'業務時間表 Work timetable'!$P10,""))))</f>
        <v/>
      </c>
      <c r="E16" s="382" t="str">
        <f>IF(AND('業務時間表 Work timetable'!$E10&lt;E$5,E$5&lt;'業務時間表 Work timetable'!$F10),'業務時間表 Work timetable'!$D10,IF(AND('業務時間表 Work timetable'!$I10&lt;E$5,E$5&lt;'業務時間表 Work timetable'!$J10),'業務時間表 Work timetable'!$H10,IF(AND('業務時間表 Work timetable'!$M10&lt;E$5,E$5&lt;'業務時間表 Work timetable'!$N10),'業務時間表 Work timetable'!$L10,IF(AND('業務時間表 Work timetable'!$Q10&lt;E$5,E$5&lt;'業務時間表 Work timetable'!$R10),'業務時間表 Work timetable'!$P10,""))))</f>
        <v/>
      </c>
      <c r="F16" s="382" t="str">
        <f>IF(AND('業務時間表 Work timetable'!$E10&lt;F$5,F$5&lt;'業務時間表 Work timetable'!$F10),'業務時間表 Work timetable'!$D10,IF(AND('業務時間表 Work timetable'!$I10&lt;F$5,F$5&lt;'業務時間表 Work timetable'!$J10),'業務時間表 Work timetable'!$H10,IF(AND('業務時間表 Work timetable'!$M10&lt;F$5,F$5&lt;'業務時間表 Work timetable'!$N10),'業務時間表 Work timetable'!$L10,IF(AND('業務時間表 Work timetable'!$Q10&lt;F$5,F$5&lt;'業務時間表 Work timetable'!$R10),'業務時間表 Work timetable'!$P10,""))))</f>
        <v/>
      </c>
      <c r="G16" s="382" t="str">
        <f>IF(AND('業務時間表 Work timetable'!$E10&lt;G$5,G$5&lt;'業務時間表 Work timetable'!$F10),'業務時間表 Work timetable'!$D10,IF(AND('業務時間表 Work timetable'!$I10&lt;G$5,G$5&lt;'業務時間表 Work timetable'!$J10),'業務時間表 Work timetable'!$H10,IF(AND('業務時間表 Work timetable'!$M10&lt;G$5,G$5&lt;'業務時間表 Work timetable'!$N10),'業務時間表 Work timetable'!$L10,IF(AND('業務時間表 Work timetable'!$Q10&lt;G$5,G$5&lt;'業務時間表 Work timetable'!$R10),'業務時間表 Work timetable'!$P10,""))))</f>
        <v/>
      </c>
      <c r="H16" s="382" t="str">
        <f>IF(AND('業務時間表 Work timetable'!$E10&lt;H$5,H$5&lt;'業務時間表 Work timetable'!$F10),'業務時間表 Work timetable'!$D10,IF(AND('業務時間表 Work timetable'!$I10&lt;H$5,H$5&lt;'業務時間表 Work timetable'!$J10),'業務時間表 Work timetable'!$H10,IF(AND('業務時間表 Work timetable'!$M10&lt;H$5,H$5&lt;'業務時間表 Work timetable'!$N10),'業務時間表 Work timetable'!$L10,IF(AND('業務時間表 Work timetable'!$Q10&lt;H$5,H$5&lt;'業務時間表 Work timetable'!$R10),'業務時間表 Work timetable'!$P10,""))))</f>
        <v/>
      </c>
      <c r="I16" s="384" t="str">
        <f>IF(AND('業務時間表 Work timetable'!$E10&lt;I$5,I$5&lt;'業務時間表 Work timetable'!$F10),'業務時間表 Work timetable'!$D10,IF(AND('業務時間表 Work timetable'!$I10&lt;I$5,I$5&lt;'業務時間表 Work timetable'!$J10),'業務時間表 Work timetable'!$H10,IF(AND('業務時間表 Work timetable'!$M10&lt;I$5,I$5&lt;'業務時間表 Work timetable'!$N10),'業務時間表 Work timetable'!$L10,IF(AND('業務時間表 Work timetable'!$Q10&lt;I$5,I$5&lt;'業務時間表 Work timetable'!$R10),'業務時間表 Work timetable'!$P10,""))))</f>
        <v/>
      </c>
      <c r="J16" s="394" t="str">
        <f>IF(AND('業務時間表 Work timetable'!$E10&lt;J$5,J$5&lt;'業務時間表 Work timetable'!$F10),'業務時間表 Work timetable'!$D10,IF(AND('業務時間表 Work timetable'!$I10&lt;J$5,J$5&lt;'業務時間表 Work timetable'!$J10),'業務時間表 Work timetable'!$H10,IF(AND('業務時間表 Work timetable'!$M10&lt;J$5,J$5&lt;'業務時間表 Work timetable'!$N10),'業務時間表 Work timetable'!$L10,IF(AND('業務時間表 Work timetable'!$Q10&lt;J$5,J$5&lt;'業務時間表 Work timetable'!$R10),'業務時間表 Work timetable'!$P10,""))))</f>
        <v/>
      </c>
      <c r="K16" s="382" t="str">
        <f>IF(AND('業務時間表 Work timetable'!$E10&lt;K$5,K$5&lt;'業務時間表 Work timetable'!$F10),'業務時間表 Work timetable'!$D10,IF(AND('業務時間表 Work timetable'!$I10&lt;K$5,K$5&lt;'業務時間表 Work timetable'!$J10),'業務時間表 Work timetable'!$H10,IF(AND('業務時間表 Work timetable'!$M10&lt;K$5,K$5&lt;'業務時間表 Work timetable'!$N10),'業務時間表 Work timetable'!$L10,IF(AND('業務時間表 Work timetable'!$Q10&lt;K$5,K$5&lt;'業務時間表 Work timetable'!$R10),'業務時間表 Work timetable'!$P10,""))))</f>
        <v/>
      </c>
      <c r="L16" s="382" t="str">
        <f>IF(AND('業務時間表 Work timetable'!$E10&lt;L$5,L$5&lt;'業務時間表 Work timetable'!$F10),'業務時間表 Work timetable'!$D10,IF(AND('業務時間表 Work timetable'!$I10&lt;L$5,L$5&lt;'業務時間表 Work timetable'!$J10),'業務時間表 Work timetable'!$H10,IF(AND('業務時間表 Work timetable'!$M10&lt;L$5,L$5&lt;'業務時間表 Work timetable'!$N10),'業務時間表 Work timetable'!$L10,IF(AND('業務時間表 Work timetable'!$Q10&lt;L$5,L$5&lt;'業務時間表 Work timetable'!$R10),'業務時間表 Work timetable'!$P10,""))))</f>
        <v/>
      </c>
      <c r="M16" s="382" t="str">
        <f>IF(AND('業務時間表 Work timetable'!$E10&lt;M$5,M$5&lt;'業務時間表 Work timetable'!$F10),'業務時間表 Work timetable'!$D10,IF(AND('業務時間表 Work timetable'!$I10&lt;M$5,M$5&lt;'業務時間表 Work timetable'!$J10),'業務時間表 Work timetable'!$H10,IF(AND('業務時間表 Work timetable'!$M10&lt;M$5,M$5&lt;'業務時間表 Work timetable'!$N10),'業務時間表 Work timetable'!$L10,IF(AND('業務時間表 Work timetable'!$Q10&lt;M$5,M$5&lt;'業務時間表 Work timetable'!$R10),'業務時間表 Work timetable'!$P10,""))))</f>
        <v/>
      </c>
      <c r="N16" s="382" t="str">
        <f>IF(AND('業務時間表 Work timetable'!$E10&lt;N$5,N$5&lt;'業務時間表 Work timetable'!$F10),'業務時間表 Work timetable'!$D10,IF(AND('業務時間表 Work timetable'!$I10&lt;N$5,N$5&lt;'業務時間表 Work timetable'!$J10),'業務時間表 Work timetable'!$H10,IF(AND('業務時間表 Work timetable'!$M10&lt;N$5,N$5&lt;'業務時間表 Work timetable'!$N10),'業務時間表 Work timetable'!$L10,IF(AND('業務時間表 Work timetable'!$Q10&lt;N$5,N$5&lt;'業務時間表 Work timetable'!$R10),'業務時間表 Work timetable'!$P10,""))))</f>
        <v/>
      </c>
      <c r="O16" s="384" t="str">
        <f>IF(AND('業務時間表 Work timetable'!$E10&lt;O$5,O$5&lt;'業務時間表 Work timetable'!$F10),'業務時間表 Work timetable'!$D10,IF(AND('業務時間表 Work timetable'!$I10&lt;O$5,O$5&lt;'業務時間表 Work timetable'!$J10),'業務時間表 Work timetable'!$H10,IF(AND('業務時間表 Work timetable'!$M10&lt;O$5,O$5&lt;'業務時間表 Work timetable'!$N10),'業務時間表 Work timetable'!$L10,IF(AND('業務時間表 Work timetable'!$Q10&lt;O$5,O$5&lt;'業務時間表 Work timetable'!$R10),'業務時間表 Work timetable'!$P10,""))))</f>
        <v/>
      </c>
      <c r="P16" s="386" t="str">
        <f>IF(AND('業務時間表 Work timetable'!$E10&lt;P$5,P$5&lt;'業務時間表 Work timetable'!$F10),'業務時間表 Work timetable'!$D10,IF(AND('業務時間表 Work timetable'!$I10&lt;P$5,P$5&lt;'業務時間表 Work timetable'!$J10),'業務時間表 Work timetable'!$H10,IF(AND('業務時間表 Work timetable'!$M10&lt;P$5,P$5&lt;'業務時間表 Work timetable'!$N10),'業務時間表 Work timetable'!$L10,IF(AND('業務時間表 Work timetable'!$Q10&lt;P$5,P$5&lt;'業務時間表 Work timetable'!$R10),'業務時間表 Work timetable'!$P10,""))))</f>
        <v/>
      </c>
      <c r="Q16" s="382" t="str">
        <f>IF(AND('業務時間表 Work timetable'!$E10&lt;Q$5,Q$5&lt;'業務時間表 Work timetable'!$F10),'業務時間表 Work timetable'!$D10,IF(AND('業務時間表 Work timetable'!$I10&lt;Q$5,Q$5&lt;'業務時間表 Work timetable'!$J10),'業務時間表 Work timetable'!$H10,IF(AND('業務時間表 Work timetable'!$M10&lt;Q$5,Q$5&lt;'業務時間表 Work timetable'!$N10),'業務時間表 Work timetable'!$L10,IF(AND('業務時間表 Work timetable'!$Q10&lt;Q$5,Q$5&lt;'業務時間表 Work timetable'!$R10),'業務時間表 Work timetable'!$P10,""))))</f>
        <v/>
      </c>
      <c r="R16" s="382" t="str">
        <f>IF(AND('業務時間表 Work timetable'!$E10&lt;R$5,R$5&lt;'業務時間表 Work timetable'!$F10),'業務時間表 Work timetable'!$D10,IF(AND('業務時間表 Work timetable'!$I10&lt;R$5,R$5&lt;'業務時間表 Work timetable'!$J10),'業務時間表 Work timetable'!$H10,IF(AND('業務時間表 Work timetable'!$M10&lt;R$5,R$5&lt;'業務時間表 Work timetable'!$N10),'業務時間表 Work timetable'!$L10,IF(AND('業務時間表 Work timetable'!$Q10&lt;R$5,R$5&lt;'業務時間表 Work timetable'!$R10),'業務時間表 Work timetable'!$P10,""))))</f>
        <v/>
      </c>
      <c r="S16" s="382" t="str">
        <f>IF(AND('業務時間表 Work timetable'!$E10&lt;S$5,S$5&lt;'業務時間表 Work timetable'!$F10),'業務時間表 Work timetable'!$D10,IF(AND('業務時間表 Work timetable'!$I10&lt;S$5,S$5&lt;'業務時間表 Work timetable'!$J10),'業務時間表 Work timetable'!$H10,IF(AND('業務時間表 Work timetable'!$M10&lt;S$5,S$5&lt;'業務時間表 Work timetable'!$N10),'業務時間表 Work timetable'!$L10,IF(AND('業務時間表 Work timetable'!$Q10&lt;S$5,S$5&lt;'業務時間表 Work timetable'!$R10),'業務時間表 Work timetable'!$P10,""))))</f>
        <v/>
      </c>
      <c r="T16" s="382" t="str">
        <f>IF(AND('業務時間表 Work timetable'!$E10&lt;T$5,T$5&lt;'業務時間表 Work timetable'!$F10),'業務時間表 Work timetable'!$D10,IF(AND('業務時間表 Work timetable'!$I10&lt;T$5,T$5&lt;'業務時間表 Work timetable'!$J10),'業務時間表 Work timetable'!$H10,IF(AND('業務時間表 Work timetable'!$M10&lt;T$5,T$5&lt;'業務時間表 Work timetable'!$N10),'業務時間表 Work timetable'!$L10,IF(AND('業務時間表 Work timetable'!$Q10&lt;T$5,T$5&lt;'業務時間表 Work timetable'!$R10),'業務時間表 Work timetable'!$P10,""))))</f>
        <v/>
      </c>
      <c r="U16" s="390" t="str">
        <f>IF(AND('業務時間表 Work timetable'!$E10&lt;U$5,U$5&lt;'業務時間表 Work timetable'!$F10),'業務時間表 Work timetable'!$D10,IF(AND('業務時間表 Work timetable'!$I10&lt;U$5,U$5&lt;'業務時間表 Work timetable'!$J10),'業務時間表 Work timetable'!$H10,IF(AND('業務時間表 Work timetable'!$M10&lt;U$5,U$5&lt;'業務時間表 Work timetable'!$N10),'業務時間表 Work timetable'!$L10,IF(AND('業務時間表 Work timetable'!$Q10&lt;U$5,U$5&lt;'業務時間表 Work timetable'!$R10),'業務時間表 Work timetable'!$P10,""))))</f>
        <v/>
      </c>
      <c r="V16" s="392" t="str">
        <f>IF(AND('業務時間表 Work timetable'!$E10&lt;V$5,V$5&lt;'業務時間表 Work timetable'!$F10),'業務時間表 Work timetable'!$D10,IF(AND('業務時間表 Work timetable'!$I10&lt;V$5,V$5&lt;'業務時間表 Work timetable'!$J10),'業務時間表 Work timetable'!$H10,IF(AND('業務時間表 Work timetable'!$M10&lt;V$5,V$5&lt;'業務時間表 Work timetable'!$N10),'業務時間表 Work timetable'!$L10,IF(AND('業務時間表 Work timetable'!$Q10&lt;V$5,V$5&lt;'業務時間表 Work timetable'!$R10),'業務時間表 Work timetable'!$P10,""))))</f>
        <v/>
      </c>
      <c r="W16" s="382" t="str">
        <f>IF(AND('業務時間表 Work timetable'!$E10&lt;W$5,W$5&lt;'業務時間表 Work timetable'!$F10),'業務時間表 Work timetable'!$D10,IF(AND('業務時間表 Work timetable'!$I10&lt;W$5,W$5&lt;'業務時間表 Work timetable'!$J10),'業務時間表 Work timetable'!$H10,IF(AND('業務時間表 Work timetable'!$M10&lt;W$5,W$5&lt;'業務時間表 Work timetable'!$N10),'業務時間表 Work timetable'!$L10,IF(AND('業務時間表 Work timetable'!$Q10&lt;W$5,W$5&lt;'業務時間表 Work timetable'!$R10),'業務時間表 Work timetable'!$P10,""))))</f>
        <v/>
      </c>
      <c r="X16" s="382" t="str">
        <f>IF(AND('業務時間表 Work timetable'!$E10&lt;X$5,X$5&lt;'業務時間表 Work timetable'!$F10),'業務時間表 Work timetable'!$D10,IF(AND('業務時間表 Work timetable'!$I10&lt;X$5,X$5&lt;'業務時間表 Work timetable'!$J10),'業務時間表 Work timetable'!$H10,IF(AND('業務時間表 Work timetable'!$M10&lt;X$5,X$5&lt;'業務時間表 Work timetable'!$N10),'業務時間表 Work timetable'!$L10,IF(AND('業務時間表 Work timetable'!$Q10&lt;X$5,X$5&lt;'業務時間表 Work timetable'!$R10),'業務時間表 Work timetable'!$P10,""))))</f>
        <v/>
      </c>
      <c r="Y16" s="382" t="str">
        <f>IF(AND('業務時間表 Work timetable'!$E10&lt;Y$5,Y$5&lt;'業務時間表 Work timetable'!$F10),'業務時間表 Work timetable'!$D10,IF(AND('業務時間表 Work timetable'!$I10&lt;Y$5,Y$5&lt;'業務時間表 Work timetable'!$J10),'業務時間表 Work timetable'!$H10,IF(AND('業務時間表 Work timetable'!$M10&lt;Y$5,Y$5&lt;'業務時間表 Work timetable'!$N10),'業務時間表 Work timetable'!$L10,IF(AND('業務時間表 Work timetable'!$Q10&lt;Y$5,Y$5&lt;'業務時間表 Work timetable'!$R10),'業務時間表 Work timetable'!$P10,""))))</f>
        <v/>
      </c>
      <c r="Z16" s="382" t="str">
        <f>IF(AND('業務時間表 Work timetable'!$E10&lt;Z$5,Z$5&lt;'業務時間表 Work timetable'!$F10),'業務時間表 Work timetable'!$D10,IF(AND('業務時間表 Work timetable'!$I10&lt;Z$5,Z$5&lt;'業務時間表 Work timetable'!$J10),'業務時間表 Work timetable'!$H10,IF(AND('業務時間表 Work timetable'!$M10&lt;Z$5,Z$5&lt;'業務時間表 Work timetable'!$N10),'業務時間表 Work timetable'!$L10,IF(AND('業務時間表 Work timetable'!$Q10&lt;Z$5,Z$5&lt;'業務時間表 Work timetable'!$R10),'業務時間表 Work timetable'!$P10,""))))</f>
        <v/>
      </c>
      <c r="AA16" s="388" t="str">
        <f>IF(AND('業務時間表 Work timetable'!$E10&lt;AA$5,AA$5&lt;'業務時間表 Work timetable'!$F10),'業務時間表 Work timetable'!$D10,IF(AND('業務時間表 Work timetable'!$I10&lt;AA$5,AA$5&lt;'業務時間表 Work timetable'!$J10),'業務時間表 Work timetable'!$H10,IF(AND('業務時間表 Work timetable'!$M10&lt;AA$5,AA$5&lt;'業務時間表 Work timetable'!$N10),'業務時間表 Work timetable'!$L10,IF(AND('業務時間表 Work timetable'!$Q10&lt;AA$5,AA$5&lt;'業務時間表 Work timetable'!$R10),'業務時間表 Work timetable'!$P10,""))))</f>
        <v/>
      </c>
      <c r="AB16" s="392" t="str">
        <f>IF(AND('業務時間表 Work timetable'!$E10&lt;AB$5,AB$5&lt;'業務時間表 Work timetable'!$F10),'業務時間表 Work timetable'!$D10,IF(AND('業務時間表 Work timetable'!$I10&lt;AB$5,AB$5&lt;'業務時間表 Work timetable'!$J10),'業務時間表 Work timetable'!$H10,IF(AND('業務時間表 Work timetable'!$M10&lt;AB$5,AB$5&lt;'業務時間表 Work timetable'!$N10),'業務時間表 Work timetable'!$L10,IF(AND('業務時間表 Work timetable'!$Q10&lt;AB$5,AB$5&lt;'業務時間表 Work timetable'!$R10),'業務時間表 Work timetable'!$P10,""))))</f>
        <v/>
      </c>
      <c r="AC16" s="382" t="str">
        <f>IF(AND('業務時間表 Work timetable'!$E10&lt;AC$5,AC$5&lt;'業務時間表 Work timetable'!$F10),'業務時間表 Work timetable'!$D10,IF(AND('業務時間表 Work timetable'!$I10&lt;AC$5,AC$5&lt;'業務時間表 Work timetable'!$J10),'業務時間表 Work timetable'!$H10,IF(AND('業務時間表 Work timetable'!$M10&lt;AC$5,AC$5&lt;'業務時間表 Work timetable'!$N10),'業務時間表 Work timetable'!$L10,IF(AND('業務時間表 Work timetable'!$Q10&lt;AC$5,AC$5&lt;'業務時間表 Work timetable'!$R10),'業務時間表 Work timetable'!$P10,""))))</f>
        <v/>
      </c>
      <c r="AD16" s="382" t="str">
        <f>IF(AND('業務時間表 Work timetable'!$E10&lt;AD$5,AD$5&lt;'業務時間表 Work timetable'!$F10),'業務時間表 Work timetable'!$D10,IF(AND('業務時間表 Work timetable'!$I10&lt;AD$5,AD$5&lt;'業務時間表 Work timetable'!$J10),'業務時間表 Work timetable'!$H10,IF(AND('業務時間表 Work timetable'!$M10&lt;AD$5,AD$5&lt;'業務時間表 Work timetable'!$N10),'業務時間表 Work timetable'!$L10,IF(AND('業務時間表 Work timetable'!$Q10&lt;AD$5,AD$5&lt;'業務時間表 Work timetable'!$R10),'業務時間表 Work timetable'!$P10,""))))</f>
        <v/>
      </c>
      <c r="AE16" s="382" t="str">
        <f>IF(AND('業務時間表 Work timetable'!$E10&lt;AE$5,AE$5&lt;'業務時間表 Work timetable'!$F10),'業務時間表 Work timetable'!$D10,IF(AND('業務時間表 Work timetable'!$I10&lt;AE$5,AE$5&lt;'業務時間表 Work timetable'!$J10),'業務時間表 Work timetable'!$H10,IF(AND('業務時間表 Work timetable'!$M10&lt;AE$5,AE$5&lt;'業務時間表 Work timetable'!$N10),'業務時間表 Work timetable'!$L10,IF(AND('業務時間表 Work timetable'!$Q10&lt;AE$5,AE$5&lt;'業務時間表 Work timetable'!$R10),'業務時間表 Work timetable'!$P10,""))))</f>
        <v/>
      </c>
      <c r="AF16" s="382" t="str">
        <f>IF(AND('業務時間表 Work timetable'!$E10&lt;AF$5,AF$5&lt;'業務時間表 Work timetable'!$F10),'業務時間表 Work timetable'!$D10,IF(AND('業務時間表 Work timetable'!$I10&lt;AF$5,AF$5&lt;'業務時間表 Work timetable'!$J10),'業務時間表 Work timetable'!$H10,IF(AND('業務時間表 Work timetable'!$M10&lt;AF$5,AF$5&lt;'業務時間表 Work timetable'!$N10),'業務時間表 Work timetable'!$L10,IF(AND('業務時間表 Work timetable'!$Q10&lt;AF$5,AF$5&lt;'業務時間表 Work timetable'!$R10),'業務時間表 Work timetable'!$P10,""))))</f>
        <v/>
      </c>
      <c r="AG16" s="384" t="str">
        <f>IF(AND('業務時間表 Work timetable'!$E10&lt;AG$5,AG$5&lt;'業務時間表 Work timetable'!$F10),'業務時間表 Work timetable'!$D10,IF(AND('業務時間表 Work timetable'!$I10&lt;AG$5,AG$5&lt;'業務時間表 Work timetable'!$J10),'業務時間表 Work timetable'!$H10,IF(AND('業務時間表 Work timetable'!$M10&lt;AG$5,AG$5&lt;'業務時間表 Work timetable'!$N10),'業務時間表 Work timetable'!$L10,IF(AND('業務時間表 Work timetable'!$Q10&lt;AG$5,AG$5&lt;'業務時間表 Work timetable'!$R10),'業務時間表 Work timetable'!$P10,""))))</f>
        <v/>
      </c>
      <c r="AH16" s="394" t="str">
        <f>IF(AND('業務時間表 Work timetable'!$E10&lt;AH$5,AH$5&lt;'業務時間表 Work timetable'!$F10),'業務時間表 Work timetable'!$D10,IF(AND('業務時間表 Work timetable'!$I10&lt;AH$5,AH$5&lt;'業務時間表 Work timetable'!$J10),'業務時間表 Work timetable'!$H10,IF(AND('業務時間表 Work timetable'!$M10&lt;AH$5,AH$5&lt;'業務時間表 Work timetable'!$N10),'業務時間表 Work timetable'!$L10,IF(AND('業務時間表 Work timetable'!$Q10&lt;AH$5,AH$5&lt;'業務時間表 Work timetable'!$R10),'業務時間表 Work timetable'!$P10,""))))</f>
        <v/>
      </c>
      <c r="AI16" s="382" t="str">
        <f>IF(AND('業務時間表 Work timetable'!$E10&lt;AI$5,AI$5&lt;'業務時間表 Work timetable'!$F10),'業務時間表 Work timetable'!$D10,IF(AND('業務時間表 Work timetable'!$I10&lt;AI$5,AI$5&lt;'業務時間表 Work timetable'!$J10),'業務時間表 Work timetable'!$H10,IF(AND('業務時間表 Work timetable'!$M10&lt;AI$5,AI$5&lt;'業務時間表 Work timetable'!$N10),'業務時間表 Work timetable'!$L10,IF(AND('業務時間表 Work timetable'!$Q10&lt;AI$5,AI$5&lt;'業務時間表 Work timetable'!$R10),'業務時間表 Work timetable'!$P10,""))))</f>
        <v/>
      </c>
      <c r="AJ16" s="382" t="str">
        <f>IF(AND('業務時間表 Work timetable'!$E10&lt;AJ$5,AJ$5&lt;'業務時間表 Work timetable'!$F10),'業務時間表 Work timetable'!$D10,IF(AND('業務時間表 Work timetable'!$I10&lt;AJ$5,AJ$5&lt;'業務時間表 Work timetable'!$J10),'業務時間表 Work timetable'!$H10,IF(AND('業務時間表 Work timetable'!$M10&lt;AJ$5,AJ$5&lt;'業務時間表 Work timetable'!$N10),'業務時間表 Work timetable'!$L10,IF(AND('業務時間表 Work timetable'!$Q10&lt;AJ$5,AJ$5&lt;'業務時間表 Work timetable'!$R10),'業務時間表 Work timetable'!$P10,""))))</f>
        <v/>
      </c>
      <c r="AK16" s="382" t="str">
        <f>IF(AND('業務時間表 Work timetable'!$E10&lt;AK$5,AK$5&lt;'業務時間表 Work timetable'!$F10),'業務時間表 Work timetable'!$D10,IF(AND('業務時間表 Work timetable'!$I10&lt;AK$5,AK$5&lt;'業務時間表 Work timetable'!$J10),'業務時間表 Work timetable'!$H10,IF(AND('業務時間表 Work timetable'!$M10&lt;AK$5,AK$5&lt;'業務時間表 Work timetable'!$N10),'業務時間表 Work timetable'!$L10,IF(AND('業務時間表 Work timetable'!$Q10&lt;AK$5,AK$5&lt;'業務時間表 Work timetable'!$R10),'業務時間表 Work timetable'!$P10,""))))</f>
        <v/>
      </c>
      <c r="AL16" s="382" t="str">
        <f>IF(AND('業務時間表 Work timetable'!$E10&lt;AL$5,AL$5&lt;'業務時間表 Work timetable'!$F10),'業務時間表 Work timetable'!$D10,IF(AND('業務時間表 Work timetable'!$I10&lt;AL$5,AL$5&lt;'業務時間表 Work timetable'!$J10),'業務時間表 Work timetable'!$H10,IF(AND('業務時間表 Work timetable'!$M10&lt;AL$5,AL$5&lt;'業務時間表 Work timetable'!$N10),'業務時間表 Work timetable'!$L10,IF(AND('業務時間表 Work timetable'!$Q10&lt;AL$5,AL$5&lt;'業務時間表 Work timetable'!$R10),'業務時間表 Work timetable'!$P10,""))))</f>
        <v/>
      </c>
      <c r="AM16" s="384" t="str">
        <f>IF(AND('業務時間表 Work timetable'!$E10&lt;AM$5,AM$5&lt;'業務時間表 Work timetable'!$F10),'業務時間表 Work timetable'!$D10,IF(AND('業務時間表 Work timetable'!$I10&lt;AM$5,AM$5&lt;'業務時間表 Work timetable'!$J10),'業務時間表 Work timetable'!$H10,IF(AND('業務時間表 Work timetable'!$M10&lt;AM$5,AM$5&lt;'業務時間表 Work timetable'!$N10),'業務時間表 Work timetable'!$L10,IF(AND('業務時間表 Work timetable'!$Q10&lt;AM$5,AM$5&lt;'業務時間表 Work timetable'!$R10),'業務時間表 Work timetable'!$P10,""))))</f>
        <v/>
      </c>
      <c r="AN16" s="386" t="str">
        <f>IF(AND('業務時間表 Work timetable'!$E10&lt;AN$5,AN$5&lt;'業務時間表 Work timetable'!$F10),'業務時間表 Work timetable'!$D10,IF(AND('業務時間表 Work timetable'!$I10&lt;AN$5,AN$5&lt;'業務時間表 Work timetable'!$J10),'業務時間表 Work timetable'!$H10,IF(AND('業務時間表 Work timetable'!$M10&lt;AN$5,AN$5&lt;'業務時間表 Work timetable'!$N10),'業務時間表 Work timetable'!$L10,IF(AND('業務時間表 Work timetable'!$Q10&lt;AN$5,AN$5&lt;'業務時間表 Work timetable'!$R10),'業務時間表 Work timetable'!$P10,""))))</f>
        <v/>
      </c>
      <c r="AO16" s="382" t="str">
        <f>IF(AND('業務時間表 Work timetable'!$E10&lt;AO$5,AO$5&lt;'業務時間表 Work timetable'!$F10),'業務時間表 Work timetable'!$D10,IF(AND('業務時間表 Work timetable'!$I10&lt;AO$5,AO$5&lt;'業務時間表 Work timetable'!$J10),'業務時間表 Work timetable'!$H10,IF(AND('業務時間表 Work timetable'!$M10&lt;AO$5,AO$5&lt;'業務時間表 Work timetable'!$N10),'業務時間表 Work timetable'!$L10,IF(AND('業務時間表 Work timetable'!$Q10&lt;AO$5,AO$5&lt;'業務時間表 Work timetable'!$R10),'業務時間表 Work timetable'!$P10,""))))</f>
        <v/>
      </c>
      <c r="AP16" s="382" t="str">
        <f>IF(AND('業務時間表 Work timetable'!$E10&lt;AP$5,AP$5&lt;'業務時間表 Work timetable'!$F10),'業務時間表 Work timetable'!$D10,IF(AND('業務時間表 Work timetable'!$I10&lt;AP$5,AP$5&lt;'業務時間表 Work timetable'!$J10),'業務時間表 Work timetable'!$H10,IF(AND('業務時間表 Work timetable'!$M10&lt;AP$5,AP$5&lt;'業務時間表 Work timetable'!$N10),'業務時間表 Work timetable'!$L10,IF(AND('業務時間表 Work timetable'!$Q10&lt;AP$5,AP$5&lt;'業務時間表 Work timetable'!$R10),'業務時間表 Work timetable'!$P10,""))))</f>
        <v/>
      </c>
      <c r="AQ16" s="382" t="str">
        <f>IF(AND('業務時間表 Work timetable'!$E10&lt;AQ$5,AQ$5&lt;'業務時間表 Work timetable'!$F10),'業務時間表 Work timetable'!$D10,IF(AND('業務時間表 Work timetable'!$I10&lt;AQ$5,AQ$5&lt;'業務時間表 Work timetable'!$J10),'業務時間表 Work timetable'!$H10,IF(AND('業務時間表 Work timetable'!$M10&lt;AQ$5,AQ$5&lt;'業務時間表 Work timetable'!$N10),'業務時間表 Work timetable'!$L10,IF(AND('業務時間表 Work timetable'!$Q10&lt;AQ$5,AQ$5&lt;'業務時間表 Work timetable'!$R10),'業務時間表 Work timetable'!$P10,""))))</f>
        <v/>
      </c>
      <c r="AR16" s="382" t="str">
        <f>IF(AND('業務時間表 Work timetable'!$E10&lt;AR$5,AR$5&lt;'業務時間表 Work timetable'!$F10),'業務時間表 Work timetable'!$D10,IF(AND('業務時間表 Work timetable'!$I10&lt;AR$5,AR$5&lt;'業務時間表 Work timetable'!$J10),'業務時間表 Work timetable'!$H10,IF(AND('業務時間表 Work timetable'!$M10&lt;AR$5,AR$5&lt;'業務時間表 Work timetable'!$N10),'業務時間表 Work timetable'!$L10,IF(AND('業務時間表 Work timetable'!$Q10&lt;AR$5,AR$5&lt;'業務時間表 Work timetable'!$R10),'業務時間表 Work timetable'!$P10,""))))</f>
        <v/>
      </c>
      <c r="AS16" s="390" t="str">
        <f>IF(AND('業務時間表 Work timetable'!$E10&lt;AS$5,AS$5&lt;'業務時間表 Work timetable'!$F10),'業務時間表 Work timetable'!$D10,IF(AND('業務時間表 Work timetable'!$I10&lt;AS$5,AS$5&lt;'業務時間表 Work timetable'!$J10),'業務時間表 Work timetable'!$H10,IF(AND('業務時間表 Work timetable'!$M10&lt;AS$5,AS$5&lt;'業務時間表 Work timetable'!$N10),'業務時間表 Work timetable'!$L10,IF(AND('業務時間表 Work timetable'!$Q10&lt;AS$5,AS$5&lt;'業務時間表 Work timetable'!$R10),'業務時間表 Work timetable'!$P10,""))))</f>
        <v/>
      </c>
      <c r="AT16" s="392" t="str">
        <f>IF(AND('業務時間表 Work timetable'!$E10&lt;AT$5,AT$5&lt;'業務時間表 Work timetable'!$F10),'業務時間表 Work timetable'!$D10,IF(AND('業務時間表 Work timetable'!$I10&lt;AT$5,AT$5&lt;'業務時間表 Work timetable'!$J10),'業務時間表 Work timetable'!$H10,IF(AND('業務時間表 Work timetable'!$M10&lt;AT$5,AT$5&lt;'業務時間表 Work timetable'!$N10),'業務時間表 Work timetable'!$L10,IF(AND('業務時間表 Work timetable'!$Q10&lt;AT$5,AT$5&lt;'業務時間表 Work timetable'!$R10),'業務時間表 Work timetable'!$P10,""))))</f>
        <v/>
      </c>
      <c r="AU16" s="382" t="str">
        <f>IF(AND('業務時間表 Work timetable'!$E10&lt;AU$5,AU$5&lt;'業務時間表 Work timetable'!$F10),'業務時間表 Work timetable'!$D10,IF(AND('業務時間表 Work timetable'!$I10&lt;AU$5,AU$5&lt;'業務時間表 Work timetable'!$J10),'業務時間表 Work timetable'!$H10,IF(AND('業務時間表 Work timetable'!$M10&lt;AU$5,AU$5&lt;'業務時間表 Work timetable'!$N10),'業務時間表 Work timetable'!$L10,IF(AND('業務時間表 Work timetable'!$Q10&lt;AU$5,AU$5&lt;'業務時間表 Work timetable'!$R10),'業務時間表 Work timetable'!$P10,""))))</f>
        <v/>
      </c>
      <c r="AV16" s="382" t="str">
        <f>IF(AND('業務時間表 Work timetable'!$E10&lt;AV$5,AV$5&lt;'業務時間表 Work timetable'!$F10),'業務時間表 Work timetable'!$D10,IF(AND('業務時間表 Work timetable'!$I10&lt;AV$5,AV$5&lt;'業務時間表 Work timetable'!$J10),'業務時間表 Work timetable'!$H10,IF(AND('業務時間表 Work timetable'!$M10&lt;AV$5,AV$5&lt;'業務時間表 Work timetable'!$N10),'業務時間表 Work timetable'!$L10,IF(AND('業務時間表 Work timetable'!$Q10&lt;AV$5,AV$5&lt;'業務時間表 Work timetable'!$R10),'業務時間表 Work timetable'!$P10,""))))</f>
        <v/>
      </c>
      <c r="AW16" s="382" t="str">
        <f>IF(AND('業務時間表 Work timetable'!$E10&lt;AW$5,AW$5&lt;'業務時間表 Work timetable'!$F10),'業務時間表 Work timetable'!$D10,IF(AND('業務時間表 Work timetable'!$I10&lt;AW$5,AW$5&lt;'業務時間表 Work timetable'!$J10),'業務時間表 Work timetable'!$H10,IF(AND('業務時間表 Work timetable'!$M10&lt;AW$5,AW$5&lt;'業務時間表 Work timetable'!$N10),'業務時間表 Work timetable'!$L10,IF(AND('業務時間表 Work timetable'!$Q10&lt;AW$5,AW$5&lt;'業務時間表 Work timetable'!$R10),'業務時間表 Work timetable'!$P10,""))))</f>
        <v/>
      </c>
      <c r="AX16" s="382" t="str">
        <f>IF(AND('業務時間表 Work timetable'!$E10&lt;AX$5,AX$5&lt;'業務時間表 Work timetable'!$F10),'業務時間表 Work timetable'!$D10,IF(AND('業務時間表 Work timetable'!$I10&lt;AX$5,AX$5&lt;'業務時間表 Work timetable'!$J10),'業務時間表 Work timetable'!$H10,IF(AND('業務時間表 Work timetable'!$M10&lt;AX$5,AX$5&lt;'業務時間表 Work timetable'!$N10),'業務時間表 Work timetable'!$L10,IF(AND('業務時間表 Work timetable'!$Q10&lt;AX$5,AX$5&lt;'業務時間表 Work timetable'!$R10),'業務時間表 Work timetable'!$P10,""))))</f>
        <v/>
      </c>
      <c r="AY16" s="384" t="str">
        <f>IF(AND('業務時間表 Work timetable'!$E10&lt;AY$5,AY$5&lt;'業務時間表 Work timetable'!$F10),'業務時間表 Work timetable'!$D10,IF(AND('業務時間表 Work timetable'!$I10&lt;AY$5,AY$5&lt;'業務時間表 Work timetable'!$J10),'業務時間表 Work timetable'!$H10,IF(AND('業務時間表 Work timetable'!$M10&lt;AY$5,AY$5&lt;'業務時間表 Work timetable'!$N10),'業務時間表 Work timetable'!$L10,IF(AND('業務時間表 Work timetable'!$Q10&lt;AY$5,AY$5&lt;'業務時間表 Work timetable'!$R10),'業務時間表 Work timetable'!$P10,""))))</f>
        <v/>
      </c>
      <c r="AZ16" s="386" t="str">
        <f>IF(AND('業務時間表 Work timetable'!$E10&lt;AZ$5,AZ$5&lt;'業務時間表 Work timetable'!$F10),'業務時間表 Work timetable'!$D10,IF(AND('業務時間表 Work timetable'!$I10&lt;AZ$5,AZ$5&lt;'業務時間表 Work timetable'!$J10),'業務時間表 Work timetable'!$H10,IF(AND('業務時間表 Work timetable'!$M10&lt;AZ$5,AZ$5&lt;'業務時間表 Work timetable'!$N10),'業務時間表 Work timetable'!$L10,IF(AND('業務時間表 Work timetable'!$Q10&lt;AZ$5,AZ$5&lt;'業務時間表 Work timetable'!$R10),'業務時間表 Work timetable'!$P10,""))))</f>
        <v/>
      </c>
      <c r="BA16" s="382" t="str">
        <f>IF(AND('業務時間表 Work timetable'!$E10&lt;BA$5,BA$5&lt;'業務時間表 Work timetable'!$F10),'業務時間表 Work timetable'!$D10,IF(AND('業務時間表 Work timetable'!$I10&lt;BA$5,BA$5&lt;'業務時間表 Work timetable'!$J10),'業務時間表 Work timetable'!$H10,IF(AND('業務時間表 Work timetable'!$M10&lt;BA$5,BA$5&lt;'業務時間表 Work timetable'!$N10),'業務時間表 Work timetable'!$L10,IF(AND('業務時間表 Work timetable'!$Q10&lt;BA$5,BA$5&lt;'業務時間表 Work timetable'!$R10),'業務時間表 Work timetable'!$P10,""))))</f>
        <v/>
      </c>
      <c r="BB16" s="382" t="str">
        <f>IF(AND('業務時間表 Work timetable'!$E10&lt;BB$5,BB$5&lt;'業務時間表 Work timetable'!$F10),'業務時間表 Work timetable'!$D10,IF(AND('業務時間表 Work timetable'!$I10&lt;BB$5,BB$5&lt;'業務時間表 Work timetable'!$J10),'業務時間表 Work timetable'!$H10,IF(AND('業務時間表 Work timetable'!$M10&lt;BB$5,BB$5&lt;'業務時間表 Work timetable'!$N10),'業務時間表 Work timetable'!$L10,IF(AND('業務時間表 Work timetable'!$Q10&lt;BB$5,BB$5&lt;'業務時間表 Work timetable'!$R10),'業務時間表 Work timetable'!$P10,""))))</f>
        <v/>
      </c>
      <c r="BC16" s="382" t="str">
        <f>IF(AND('業務時間表 Work timetable'!$E10&lt;BC$5,BC$5&lt;'業務時間表 Work timetable'!$F10),'業務時間表 Work timetable'!$D10,IF(AND('業務時間表 Work timetable'!$I10&lt;BC$5,BC$5&lt;'業務時間表 Work timetable'!$J10),'業務時間表 Work timetable'!$H10,IF(AND('業務時間表 Work timetable'!$M10&lt;BC$5,BC$5&lt;'業務時間表 Work timetable'!$N10),'業務時間表 Work timetable'!$L10,IF(AND('業務時間表 Work timetable'!$Q10&lt;BC$5,BC$5&lt;'業務時間表 Work timetable'!$R10),'業務時間表 Work timetable'!$P10,""))))</f>
        <v/>
      </c>
      <c r="BD16" s="382" t="str">
        <f>IF(AND('業務時間表 Work timetable'!$E10&lt;BD$5,BD$5&lt;'業務時間表 Work timetable'!$F10),'業務時間表 Work timetable'!$D10,IF(AND('業務時間表 Work timetable'!$I10&lt;BD$5,BD$5&lt;'業務時間表 Work timetable'!$J10),'業務時間表 Work timetable'!$H10,IF(AND('業務時間表 Work timetable'!$M10&lt;BD$5,BD$5&lt;'業務時間表 Work timetable'!$N10),'業務時間表 Work timetable'!$L10,IF(AND('業務時間表 Work timetable'!$Q10&lt;BD$5,BD$5&lt;'業務時間表 Work timetable'!$R10),'業務時間表 Work timetable'!$P10,""))))</f>
        <v/>
      </c>
      <c r="BE16" s="384" t="str">
        <f>IF(AND('業務時間表 Work timetable'!$E10&lt;BE$5,BE$5&lt;'業務時間表 Work timetable'!$F10),'業務時間表 Work timetable'!$D10,IF(AND('業務時間表 Work timetable'!$I10&lt;BE$5,BE$5&lt;'業務時間表 Work timetable'!$J10),'業務時間表 Work timetable'!$H10,IF(AND('業務時間表 Work timetable'!$M10&lt;BE$5,BE$5&lt;'業務時間表 Work timetable'!$N10),'業務時間表 Work timetable'!$L10,IF(AND('業務時間表 Work timetable'!$Q10&lt;BE$5,BE$5&lt;'業務時間表 Work timetable'!$R10),'業務時間表 Work timetable'!$P10,""))))</f>
        <v/>
      </c>
      <c r="BF16" s="394" t="str">
        <f>IF(AND('業務時間表 Work timetable'!$E10&lt;BF$5,BF$5&lt;'業務時間表 Work timetable'!$F10),'業務時間表 Work timetable'!$D10,IF(AND('業務時間表 Work timetable'!$I10&lt;BF$5,BF$5&lt;'業務時間表 Work timetable'!$J10),'業務時間表 Work timetable'!$H10,IF(AND('業務時間表 Work timetable'!$M10&lt;BF$5,BF$5&lt;'業務時間表 Work timetable'!$N10),'業務時間表 Work timetable'!$L10,IF(AND('業務時間表 Work timetable'!$Q10&lt;BF$5,BF$5&lt;'業務時間表 Work timetable'!$R10),'業務時間表 Work timetable'!$P10,""))))</f>
        <v/>
      </c>
      <c r="BG16" s="382" t="str">
        <f>IF(AND('業務時間表 Work timetable'!$E10&lt;BG$5,BG$5&lt;'業務時間表 Work timetable'!$F10),'業務時間表 Work timetable'!$D10,IF(AND('業務時間表 Work timetable'!$I10&lt;BG$5,BG$5&lt;'業務時間表 Work timetable'!$J10),'業務時間表 Work timetable'!$H10,IF(AND('業務時間表 Work timetable'!$M10&lt;BG$5,BG$5&lt;'業務時間表 Work timetable'!$N10),'業務時間表 Work timetable'!$L10,IF(AND('業務時間表 Work timetable'!$Q10&lt;BG$5,BG$5&lt;'業務時間表 Work timetable'!$R10),'業務時間表 Work timetable'!$P10,""))))</f>
        <v/>
      </c>
      <c r="BH16" s="382" t="str">
        <f>IF(AND('業務時間表 Work timetable'!$E10&lt;BH$5,BH$5&lt;'業務時間表 Work timetable'!$F10),'業務時間表 Work timetable'!$D10,IF(AND('業務時間表 Work timetable'!$I10&lt;BH$5,BH$5&lt;'業務時間表 Work timetable'!$J10),'業務時間表 Work timetable'!$H10,IF(AND('業務時間表 Work timetable'!$M10&lt;BH$5,BH$5&lt;'業務時間表 Work timetable'!$N10),'業務時間表 Work timetable'!$L10,IF(AND('業務時間表 Work timetable'!$Q10&lt;BH$5,BH$5&lt;'業務時間表 Work timetable'!$R10),'業務時間表 Work timetable'!$P10,""))))</f>
        <v/>
      </c>
      <c r="BI16" s="382" t="str">
        <f>IF(AND('業務時間表 Work timetable'!$E10&lt;BI$5,BI$5&lt;'業務時間表 Work timetable'!$F10),'業務時間表 Work timetable'!$D10,IF(AND('業務時間表 Work timetable'!$I10&lt;BI$5,BI$5&lt;'業務時間表 Work timetable'!$J10),'業務時間表 Work timetable'!$H10,IF(AND('業務時間表 Work timetable'!$M10&lt;BI$5,BI$5&lt;'業務時間表 Work timetable'!$N10),'業務時間表 Work timetable'!$L10,IF(AND('業務時間表 Work timetable'!$Q10&lt;BI$5,BI$5&lt;'業務時間表 Work timetable'!$R10),'業務時間表 Work timetable'!$P10,""))))</f>
        <v/>
      </c>
      <c r="BJ16" s="382" t="str">
        <f>IF(AND('業務時間表 Work timetable'!$E10&lt;BJ$5,BJ$5&lt;'業務時間表 Work timetable'!$F10),'業務時間表 Work timetable'!$D10,IF(AND('業務時間表 Work timetable'!$I10&lt;BJ$5,BJ$5&lt;'業務時間表 Work timetable'!$J10),'業務時間表 Work timetable'!$H10,IF(AND('業務時間表 Work timetable'!$M10&lt;BJ$5,BJ$5&lt;'業務時間表 Work timetable'!$N10),'業務時間表 Work timetable'!$L10,IF(AND('業務時間表 Work timetable'!$Q10&lt;BJ$5,BJ$5&lt;'業務時間表 Work timetable'!$R10),'業務時間表 Work timetable'!$P10,""))))</f>
        <v/>
      </c>
      <c r="BK16" s="388" t="str">
        <f>IF(AND('業務時間表 Work timetable'!$E10&lt;BK$5,BK$5&lt;'業務時間表 Work timetable'!$F10),'業務時間表 Work timetable'!$D10,IF(AND('業務時間表 Work timetable'!$I10&lt;BK$5,BK$5&lt;'業務時間表 Work timetable'!$J10),'業務時間表 Work timetable'!$H10,IF(AND('業務時間表 Work timetable'!$M10&lt;BK$5,BK$5&lt;'業務時間表 Work timetable'!$N10),'業務時間表 Work timetable'!$L10,IF(AND('業務時間表 Work timetable'!$Q10&lt;BK$5,BK$5&lt;'業務時間表 Work timetable'!$R10),'業務時間表 Work timetable'!$P10,""))))</f>
        <v/>
      </c>
      <c r="BL16" s="392" t="str">
        <f>IF(AND('業務時間表 Work timetable'!$E10&lt;BL$5,BL$5&lt;'業務時間表 Work timetable'!$F10),'業務時間表 Work timetable'!$D10,IF(AND('業務時間表 Work timetable'!$I10&lt;BL$5,BL$5&lt;'業務時間表 Work timetable'!$J10),'業務時間表 Work timetable'!$H10,IF(AND('業務時間表 Work timetable'!$M10&lt;BL$5,BL$5&lt;'業務時間表 Work timetable'!$N10),'業務時間表 Work timetable'!$L10,IF(AND('業務時間表 Work timetable'!$Q10&lt;BL$5,BL$5&lt;'業務時間表 Work timetable'!$R10),'業務時間表 Work timetable'!$P10,""))))</f>
        <v/>
      </c>
      <c r="BM16" s="382" t="str">
        <f>IF(AND('業務時間表 Work timetable'!$E10&lt;BM$5,BM$5&lt;'業務時間表 Work timetable'!$F10),'業務時間表 Work timetable'!$D10,IF(AND('業務時間表 Work timetable'!$I10&lt;BM$5,BM$5&lt;'業務時間表 Work timetable'!$J10),'業務時間表 Work timetable'!$H10,IF(AND('業務時間表 Work timetable'!$M10&lt;BM$5,BM$5&lt;'業務時間表 Work timetable'!$N10),'業務時間表 Work timetable'!$L10,IF(AND('業務時間表 Work timetable'!$Q10&lt;BM$5,BM$5&lt;'業務時間表 Work timetable'!$R10),'業務時間表 Work timetable'!$P10,""))))</f>
        <v/>
      </c>
      <c r="BN16" s="382" t="str">
        <f>IF(AND('業務時間表 Work timetable'!$E10&lt;BN$5,BN$5&lt;'業務時間表 Work timetable'!$F10),'業務時間表 Work timetable'!$D10,IF(AND('業務時間表 Work timetable'!$I10&lt;BN$5,BN$5&lt;'業務時間表 Work timetable'!$J10),'業務時間表 Work timetable'!$H10,IF(AND('業務時間表 Work timetable'!$M10&lt;BN$5,BN$5&lt;'業務時間表 Work timetable'!$N10),'業務時間表 Work timetable'!$L10,IF(AND('業務時間表 Work timetable'!$Q10&lt;BN$5,BN$5&lt;'業務時間表 Work timetable'!$R10),'業務時間表 Work timetable'!$P10,""))))</f>
        <v/>
      </c>
      <c r="BO16" s="382" t="str">
        <f>IF(AND('業務時間表 Work timetable'!$E10&lt;BO$5,BO$5&lt;'業務時間表 Work timetable'!$F10),'業務時間表 Work timetable'!$D10,IF(AND('業務時間表 Work timetable'!$I10&lt;BO$5,BO$5&lt;'業務時間表 Work timetable'!$J10),'業務時間表 Work timetable'!$H10,IF(AND('業務時間表 Work timetable'!$M10&lt;BO$5,BO$5&lt;'業務時間表 Work timetable'!$N10),'業務時間表 Work timetable'!$L10,IF(AND('業務時間表 Work timetable'!$Q10&lt;BO$5,BO$5&lt;'業務時間表 Work timetable'!$R10),'業務時間表 Work timetable'!$P10,""))))</f>
        <v/>
      </c>
      <c r="BP16" s="382" t="str">
        <f>IF(AND('業務時間表 Work timetable'!$E10&lt;BP$5,BP$5&lt;'業務時間表 Work timetable'!$F10),'業務時間表 Work timetable'!$D10,IF(AND('業務時間表 Work timetable'!$I10&lt;BP$5,BP$5&lt;'業務時間表 Work timetable'!$J10),'業務時間表 Work timetable'!$H10,IF(AND('業務時間表 Work timetable'!$M10&lt;BP$5,BP$5&lt;'業務時間表 Work timetable'!$N10),'業務時間表 Work timetable'!$L10,IF(AND('業務時間表 Work timetable'!$Q10&lt;BP$5,BP$5&lt;'業務時間表 Work timetable'!$R10),'業務時間表 Work timetable'!$P10,""))))</f>
        <v/>
      </c>
      <c r="BQ16" s="390" t="str">
        <f>IF(AND('業務時間表 Work timetable'!$E10&lt;BQ$5,BQ$5&lt;'業務時間表 Work timetable'!$F10),'業務時間表 Work timetable'!$D10,IF(AND('業務時間表 Work timetable'!$I10&lt;BQ$5,BQ$5&lt;'業務時間表 Work timetable'!$J10),'業務時間表 Work timetable'!$H10,IF(AND('業務時間表 Work timetable'!$M10&lt;BQ$5,BQ$5&lt;'業務時間表 Work timetable'!$N10),'業務時間表 Work timetable'!$L10,IF(AND('業務時間表 Work timetable'!$Q10&lt;BQ$5,BQ$5&lt;'業務時間表 Work timetable'!$R10),'業務時間表 Work timetable'!$P10,""))))</f>
        <v/>
      </c>
      <c r="BR16" s="392" t="str">
        <f>IF(AND('業務時間表 Work timetable'!$E10&lt;BR$5,BR$5&lt;'業務時間表 Work timetable'!$F10),'業務時間表 Work timetable'!$D10,IF(AND('業務時間表 Work timetable'!$I10&lt;BR$5,BR$5&lt;'業務時間表 Work timetable'!$J10),'業務時間表 Work timetable'!$H10,IF(AND('業務時間表 Work timetable'!$M10&lt;BR$5,BR$5&lt;'業務時間表 Work timetable'!$N10),'業務時間表 Work timetable'!$L10,IF(AND('業務時間表 Work timetable'!$Q10&lt;BR$5,BR$5&lt;'業務時間表 Work timetable'!$R10),'業務時間表 Work timetable'!$P10,""))))</f>
        <v/>
      </c>
      <c r="BS16" s="382" t="str">
        <f>IF(AND('業務時間表 Work timetable'!$E10&lt;BS$5,BS$5&lt;'業務時間表 Work timetable'!$F10),'業務時間表 Work timetable'!$D10,IF(AND('業務時間表 Work timetable'!$I10&lt;BS$5,BS$5&lt;'業務時間表 Work timetable'!$J10),'業務時間表 Work timetable'!$H10,IF(AND('業務時間表 Work timetable'!$M10&lt;BS$5,BS$5&lt;'業務時間表 Work timetable'!$N10),'業務時間表 Work timetable'!$L10,IF(AND('業務時間表 Work timetable'!$Q10&lt;BS$5,BS$5&lt;'業務時間表 Work timetable'!$R10),'業務時間表 Work timetable'!$P10,""))))</f>
        <v/>
      </c>
      <c r="BT16" s="382" t="str">
        <f>IF(AND('業務時間表 Work timetable'!$E10&lt;BT$5,BT$5&lt;'業務時間表 Work timetable'!$F10),'業務時間表 Work timetable'!$D10,IF(AND('業務時間表 Work timetable'!$I10&lt;BT$5,BT$5&lt;'業務時間表 Work timetable'!$J10),'業務時間表 Work timetable'!$H10,IF(AND('業務時間表 Work timetable'!$M10&lt;BT$5,BT$5&lt;'業務時間表 Work timetable'!$N10),'業務時間表 Work timetable'!$L10,IF(AND('業務時間表 Work timetable'!$Q10&lt;BT$5,BT$5&lt;'業務時間表 Work timetable'!$R10),'業務時間表 Work timetable'!$P10,""))))</f>
        <v/>
      </c>
      <c r="BU16" s="382" t="str">
        <f>IF(AND('業務時間表 Work timetable'!$E10&lt;BU$5,BU$5&lt;'業務時間表 Work timetable'!$F10),'業務時間表 Work timetable'!$D10,IF(AND('業務時間表 Work timetable'!$I10&lt;BU$5,BU$5&lt;'業務時間表 Work timetable'!$J10),'業務時間表 Work timetable'!$H10,IF(AND('業務時間表 Work timetable'!$M10&lt;BU$5,BU$5&lt;'業務時間表 Work timetable'!$N10),'業務時間表 Work timetable'!$L10,IF(AND('業務時間表 Work timetable'!$Q10&lt;BU$5,BU$5&lt;'業務時間表 Work timetable'!$R10),'業務時間表 Work timetable'!$P10,""))))</f>
        <v/>
      </c>
      <c r="BV16" s="382" t="str">
        <f>IF(AND('業務時間表 Work timetable'!$E10&lt;BV$5,BV$5&lt;'業務時間表 Work timetable'!$F10),'業務時間表 Work timetable'!$D10,IF(AND('業務時間表 Work timetable'!$I10&lt;BV$5,BV$5&lt;'業務時間表 Work timetable'!$J10),'業務時間表 Work timetable'!$H10,IF(AND('業務時間表 Work timetable'!$M10&lt;BV$5,BV$5&lt;'業務時間表 Work timetable'!$N10),'業務時間表 Work timetable'!$L10,IF(AND('業務時間表 Work timetable'!$Q10&lt;BV$5,BV$5&lt;'業務時間表 Work timetable'!$R10),'業務時間表 Work timetable'!$P10,""))))</f>
        <v/>
      </c>
      <c r="BW16" s="384" t="str">
        <f>IF(AND('業務時間表 Work timetable'!$E10&lt;BW$5,BW$5&lt;'業務時間表 Work timetable'!$F10),'業務時間表 Work timetable'!$D10,IF(AND('業務時間表 Work timetable'!$I10&lt;BW$5,BW$5&lt;'業務時間表 Work timetable'!$J10),'業務時間表 Work timetable'!$H10,IF(AND('業務時間表 Work timetable'!$M10&lt;BW$5,BW$5&lt;'業務時間表 Work timetable'!$N10),'業務時間表 Work timetable'!$L10,IF(AND('業務時間表 Work timetable'!$Q10&lt;BW$5,BW$5&lt;'業務時間表 Work timetable'!$R10),'業務時間表 Work timetable'!$P10,""))))</f>
        <v/>
      </c>
      <c r="BX16" s="386" t="str">
        <f>IF(AND('業務時間表 Work timetable'!$E10&lt;BX$5,BX$5&lt;'業務時間表 Work timetable'!$F10),'業務時間表 Work timetable'!$D10,IF(AND('業務時間表 Work timetable'!$I10&lt;BX$5,BX$5&lt;'業務時間表 Work timetable'!$J10),'業務時間表 Work timetable'!$H10,IF(AND('業務時間表 Work timetable'!$M10&lt;BX$5,BX$5&lt;'業務時間表 Work timetable'!$N10),'業務時間表 Work timetable'!$L10,IF(AND('業務時間表 Work timetable'!$Q10&lt;BX$5,BX$5&lt;'業務時間表 Work timetable'!$R10),'業務時間表 Work timetable'!$P10,""))))</f>
        <v/>
      </c>
      <c r="BY16" s="382" t="str">
        <f>IF(AND('業務時間表 Work timetable'!$E10&lt;BY$5,BY$5&lt;'業務時間表 Work timetable'!$F10),'業務時間表 Work timetable'!$D10,IF(AND('業務時間表 Work timetable'!$I10&lt;BY$5,BY$5&lt;'業務時間表 Work timetable'!$J10),'業務時間表 Work timetable'!$H10,IF(AND('業務時間表 Work timetable'!$M10&lt;BY$5,BY$5&lt;'業務時間表 Work timetable'!$N10),'業務時間表 Work timetable'!$L10,IF(AND('業務時間表 Work timetable'!$Q10&lt;BY$5,BY$5&lt;'業務時間表 Work timetable'!$R10),'業務時間表 Work timetable'!$P10,""))))</f>
        <v/>
      </c>
      <c r="BZ16" s="382" t="str">
        <f>IF(AND('業務時間表 Work timetable'!$E10&lt;BZ$5,BZ$5&lt;'業務時間表 Work timetable'!$F10),'業務時間表 Work timetable'!$D10,IF(AND('業務時間表 Work timetable'!$I10&lt;BZ$5,BZ$5&lt;'業務時間表 Work timetable'!$J10),'業務時間表 Work timetable'!$H10,IF(AND('業務時間表 Work timetable'!$M10&lt;BZ$5,BZ$5&lt;'業務時間表 Work timetable'!$N10),'業務時間表 Work timetable'!$L10,IF(AND('業務時間表 Work timetable'!$Q10&lt;BZ$5,BZ$5&lt;'業務時間表 Work timetable'!$R10),'業務時間表 Work timetable'!$P10,""))))</f>
        <v/>
      </c>
      <c r="CA16" s="382" t="str">
        <f>IF(AND('業務時間表 Work timetable'!$E10&lt;CA$5,CA$5&lt;'業務時間表 Work timetable'!$F10),'業務時間表 Work timetable'!$D10,IF(AND('業務時間表 Work timetable'!$I10&lt;CA$5,CA$5&lt;'業務時間表 Work timetable'!$J10),'業務時間表 Work timetable'!$H10,IF(AND('業務時間表 Work timetable'!$M10&lt;CA$5,CA$5&lt;'業務時間表 Work timetable'!$N10),'業務時間表 Work timetable'!$L10,IF(AND('業務時間表 Work timetable'!$Q10&lt;CA$5,CA$5&lt;'業務時間表 Work timetable'!$R10),'業務時間表 Work timetable'!$P10,""))))</f>
        <v/>
      </c>
      <c r="CB16" s="382" t="str">
        <f>IF(AND('業務時間表 Work timetable'!$E10&lt;CB$5,CB$5&lt;'業務時間表 Work timetable'!$F10),'業務時間表 Work timetable'!$D10,IF(AND('業務時間表 Work timetable'!$I10&lt;CB$5,CB$5&lt;'業務時間表 Work timetable'!$J10),'業務時間表 Work timetable'!$H10,IF(AND('業務時間表 Work timetable'!$M10&lt;CB$5,CB$5&lt;'業務時間表 Work timetable'!$N10),'業務時間表 Work timetable'!$L10,IF(AND('業務時間表 Work timetable'!$Q10&lt;CB$5,CB$5&lt;'業務時間表 Work timetable'!$R10),'業務時間表 Work timetable'!$P10,""))))</f>
        <v/>
      </c>
      <c r="CC16" s="384" t="str">
        <f>IF(AND('業務時間表 Work timetable'!$E10&lt;CC$5,CC$5&lt;'業務時間表 Work timetable'!$F10),'業務時間表 Work timetable'!$D10,IF(AND('業務時間表 Work timetable'!$I10&lt;CC$5,CC$5&lt;'業務時間表 Work timetable'!$J10),'業務時間表 Work timetable'!$H10,IF(AND('業務時間表 Work timetable'!$M10&lt;CC$5,CC$5&lt;'業務時間表 Work timetable'!$N10),'業務時間表 Work timetable'!$L10,IF(AND('業務時間表 Work timetable'!$Q10&lt;CC$5,CC$5&lt;'業務時間表 Work timetable'!$R10),'業務時間表 Work timetable'!$P10,""))))</f>
        <v/>
      </c>
      <c r="CD16" s="394" t="str">
        <f>IF(AND('業務時間表 Work timetable'!$E10&lt;CD$5,CD$5&lt;'業務時間表 Work timetable'!$F10),'業務時間表 Work timetable'!$D10,IF(AND('業務時間表 Work timetable'!$I10&lt;CD$5,CD$5&lt;'業務時間表 Work timetable'!$J10),'業務時間表 Work timetable'!$H10,IF(AND('業務時間表 Work timetable'!$M10&lt;CD$5,CD$5&lt;'業務時間表 Work timetable'!$N10),'業務時間表 Work timetable'!$L10,IF(AND('業務時間表 Work timetable'!$Q10&lt;CD$5,CD$5&lt;'業務時間表 Work timetable'!$R10),'業務時間表 Work timetable'!$P10,""))))</f>
        <v/>
      </c>
      <c r="CE16" s="382" t="str">
        <f>IF(AND('業務時間表 Work timetable'!$E10&lt;CE$5,CE$5&lt;'業務時間表 Work timetable'!$F10),'業務時間表 Work timetable'!$D10,IF(AND('業務時間表 Work timetable'!$I10&lt;CE$5,CE$5&lt;'業務時間表 Work timetable'!$J10),'業務時間表 Work timetable'!$H10,IF(AND('業務時間表 Work timetable'!$M10&lt;CE$5,CE$5&lt;'業務時間表 Work timetable'!$N10),'業務時間表 Work timetable'!$L10,IF(AND('業務時間表 Work timetable'!$Q10&lt;CE$5,CE$5&lt;'業務時間表 Work timetable'!$R10),'業務時間表 Work timetable'!$P10,""))))</f>
        <v/>
      </c>
      <c r="CF16" s="382" t="str">
        <f>IF(AND('業務時間表 Work timetable'!$E10&lt;CF$5,CF$5&lt;'業務時間表 Work timetable'!$F10),'業務時間表 Work timetable'!$D10,IF(AND('業務時間表 Work timetable'!$I10&lt;CF$5,CF$5&lt;'業務時間表 Work timetable'!$J10),'業務時間表 Work timetable'!$H10,IF(AND('業務時間表 Work timetable'!$M10&lt;CF$5,CF$5&lt;'業務時間表 Work timetable'!$N10),'業務時間表 Work timetable'!$L10,IF(AND('業務時間表 Work timetable'!$Q10&lt;CF$5,CF$5&lt;'業務時間表 Work timetable'!$R10),'業務時間表 Work timetable'!$P10,""))))</f>
        <v/>
      </c>
      <c r="CG16" s="382" t="str">
        <f>IF(AND('業務時間表 Work timetable'!$E10&lt;CG$5,CG$5&lt;'業務時間表 Work timetable'!$F10),'業務時間表 Work timetable'!$D10,IF(AND('業務時間表 Work timetable'!$I10&lt;CG$5,CG$5&lt;'業務時間表 Work timetable'!$J10),'業務時間表 Work timetable'!$H10,IF(AND('業務時間表 Work timetable'!$M10&lt;CG$5,CG$5&lt;'業務時間表 Work timetable'!$N10),'業務時間表 Work timetable'!$L10,IF(AND('業務時間表 Work timetable'!$Q10&lt;CG$5,CG$5&lt;'業務時間表 Work timetable'!$R10),'業務時間表 Work timetable'!$P10,""))))</f>
        <v/>
      </c>
      <c r="CH16" s="382" t="str">
        <f>IF(AND('業務時間表 Work timetable'!$E10&lt;CH$5,CH$5&lt;'業務時間表 Work timetable'!$F10),'業務時間表 Work timetable'!$D10,IF(AND('業務時間表 Work timetable'!$I10&lt;CH$5,CH$5&lt;'業務時間表 Work timetable'!$J10),'業務時間表 Work timetable'!$H10,IF(AND('業務時間表 Work timetable'!$M10&lt;CH$5,CH$5&lt;'業務時間表 Work timetable'!$N10),'業務時間表 Work timetable'!$L10,IF(AND('業務時間表 Work timetable'!$Q10&lt;CH$5,CH$5&lt;'業務時間表 Work timetable'!$R10),'業務時間表 Work timetable'!$P10,""))))</f>
        <v/>
      </c>
      <c r="CI16" s="388" t="str">
        <f>IF(AND('業務時間表 Work timetable'!$E10&lt;CI$5,CI$5&lt;'業務時間表 Work timetable'!$F10),'業務時間表 Work timetable'!$D10,IF(AND('業務時間表 Work timetable'!$I10&lt;CI$5,CI$5&lt;'業務時間表 Work timetable'!$J10),'業務時間表 Work timetable'!$H10,IF(AND('業務時間表 Work timetable'!$M10&lt;CI$5,CI$5&lt;'業務時間表 Work timetable'!$N10),'業務時間表 Work timetable'!$L10,IF(AND('業務時間表 Work timetable'!$Q10&lt;CI$5,CI$5&lt;'業務時間表 Work timetable'!$R10),'業務時間表 Work timetable'!$P10,""))))</f>
        <v/>
      </c>
      <c r="CJ16" s="392" t="str">
        <f>IF(AND('業務時間表 Work timetable'!$E10&lt;CJ$5,CJ$5&lt;'業務時間表 Work timetable'!$F10),'業務時間表 Work timetable'!$D10,IF(AND('業務時間表 Work timetable'!$I10&lt;CJ$5,CJ$5&lt;'業務時間表 Work timetable'!$J10),'業務時間表 Work timetable'!$H10,IF(AND('業務時間表 Work timetable'!$M10&lt;CJ$5,CJ$5&lt;'業務時間表 Work timetable'!$N10),'業務時間表 Work timetable'!$L10,IF(AND('業務時間表 Work timetable'!$Q10&lt;CJ$5,CJ$5&lt;'業務時間表 Work timetable'!$R10),'業務時間表 Work timetable'!$P10,""))))</f>
        <v/>
      </c>
      <c r="CK16" s="382" t="str">
        <f>IF(AND('業務時間表 Work timetable'!$E10&lt;CK$5,CK$5&lt;'業務時間表 Work timetable'!$F10),'業務時間表 Work timetable'!$D10,IF(AND('業務時間表 Work timetable'!$I10&lt;CK$5,CK$5&lt;'業務時間表 Work timetable'!$J10),'業務時間表 Work timetable'!$H10,IF(AND('業務時間表 Work timetable'!$M10&lt;CK$5,CK$5&lt;'業務時間表 Work timetable'!$N10),'業務時間表 Work timetable'!$L10,IF(AND('業務時間表 Work timetable'!$Q10&lt;CK$5,CK$5&lt;'業務時間表 Work timetable'!$R10),'業務時間表 Work timetable'!$P10,""))))</f>
        <v/>
      </c>
      <c r="CL16" s="382" t="str">
        <f>IF(AND('業務時間表 Work timetable'!$E10&lt;CL$5,CL$5&lt;'業務時間表 Work timetable'!$F10),'業務時間表 Work timetable'!$D10,IF(AND('業務時間表 Work timetable'!$I10&lt;CL$5,CL$5&lt;'業務時間表 Work timetable'!$J10),'業務時間表 Work timetable'!$H10,IF(AND('業務時間表 Work timetable'!$M10&lt;CL$5,CL$5&lt;'業務時間表 Work timetable'!$N10),'業務時間表 Work timetable'!$L10,IF(AND('業務時間表 Work timetable'!$Q10&lt;CL$5,CL$5&lt;'業務時間表 Work timetable'!$R10),'業務時間表 Work timetable'!$P10,""))))</f>
        <v/>
      </c>
      <c r="CM16" s="382" t="str">
        <f>IF(AND('業務時間表 Work timetable'!$E10&lt;CM$5,CM$5&lt;'業務時間表 Work timetable'!$F10),'業務時間表 Work timetable'!$D10,IF(AND('業務時間表 Work timetable'!$I10&lt;CM$5,CM$5&lt;'業務時間表 Work timetable'!$J10),'業務時間表 Work timetable'!$H10,IF(AND('業務時間表 Work timetable'!$M10&lt;CM$5,CM$5&lt;'業務時間表 Work timetable'!$N10),'業務時間表 Work timetable'!$L10,IF(AND('業務時間表 Work timetable'!$Q10&lt;CM$5,CM$5&lt;'業務時間表 Work timetable'!$R10),'業務時間表 Work timetable'!$P10,""))))</f>
        <v/>
      </c>
      <c r="CN16" s="382" t="str">
        <f>IF(AND('業務時間表 Work timetable'!$E10&lt;CN$5,CN$5&lt;'業務時間表 Work timetable'!$F10),'業務時間表 Work timetable'!$D10,IF(AND('業務時間表 Work timetable'!$I10&lt;CN$5,CN$5&lt;'業務時間表 Work timetable'!$J10),'業務時間表 Work timetable'!$H10,IF(AND('業務時間表 Work timetable'!$M10&lt;CN$5,CN$5&lt;'業務時間表 Work timetable'!$N10),'業務時間表 Work timetable'!$L10,IF(AND('業務時間表 Work timetable'!$Q10&lt;CN$5,CN$5&lt;'業務時間表 Work timetable'!$R10),'業務時間表 Work timetable'!$P10,""))))</f>
        <v/>
      </c>
      <c r="CO16" s="390" t="str">
        <f>IF(AND('業務時間表 Work timetable'!$E10&lt;CO$5,CO$5&lt;'業務時間表 Work timetable'!$F10),'業務時間表 Work timetable'!$D10,IF(AND('業務時間表 Work timetable'!$I10&lt;CO$5,CO$5&lt;'業務時間表 Work timetable'!$J10),'業務時間表 Work timetable'!$H10,IF(AND('業務時間表 Work timetable'!$M10&lt;CO$5,CO$5&lt;'業務時間表 Work timetable'!$N10),'業務時間表 Work timetable'!$L10,IF(AND('業務時間表 Work timetable'!$Q10&lt;CO$5,CO$5&lt;'業務時間表 Work timetable'!$R10),'業務時間表 Work timetable'!$P10,""))))</f>
        <v/>
      </c>
      <c r="CP16" s="392" t="str">
        <f>IF(AND('業務時間表 Work timetable'!$E10&lt;CP$5,CP$5&lt;'業務時間表 Work timetable'!$F10),'業務時間表 Work timetable'!$D10,IF(AND('業務時間表 Work timetable'!$I10&lt;CP$5,CP$5&lt;'業務時間表 Work timetable'!$J10),'業務時間表 Work timetable'!$H10,IF(AND('業務時間表 Work timetable'!$M10&lt;CP$5,CP$5&lt;'業務時間表 Work timetable'!$N10),'業務時間表 Work timetable'!$L10,IF(AND('業務時間表 Work timetable'!$Q10&lt;CP$5,CP$5&lt;'業務時間表 Work timetable'!$R10),'業務時間表 Work timetable'!$P10,""))))</f>
        <v/>
      </c>
      <c r="CQ16" s="382" t="str">
        <f>IF(AND('業務時間表 Work timetable'!$E10&lt;CQ$5,CQ$5&lt;'業務時間表 Work timetable'!$F10),'業務時間表 Work timetable'!$D10,IF(AND('業務時間表 Work timetable'!$I10&lt;CQ$5,CQ$5&lt;'業務時間表 Work timetable'!$J10),'業務時間表 Work timetable'!$H10,IF(AND('業務時間表 Work timetable'!$M10&lt;CQ$5,CQ$5&lt;'業務時間表 Work timetable'!$N10),'業務時間表 Work timetable'!$L10,IF(AND('業務時間表 Work timetable'!$Q10&lt;CQ$5,CQ$5&lt;'業務時間表 Work timetable'!$R10),'業務時間表 Work timetable'!$P10,""))))</f>
        <v/>
      </c>
      <c r="CR16" s="382" t="str">
        <f>IF(AND('業務時間表 Work timetable'!$E10&lt;CR$5,CR$5&lt;'業務時間表 Work timetable'!$F10),'業務時間表 Work timetable'!$D10,IF(AND('業務時間表 Work timetable'!$I10&lt;CR$5,CR$5&lt;'業務時間表 Work timetable'!$J10),'業務時間表 Work timetable'!$H10,IF(AND('業務時間表 Work timetable'!$M10&lt;CR$5,CR$5&lt;'業務時間表 Work timetable'!$N10),'業務時間表 Work timetable'!$L10,IF(AND('業務時間表 Work timetable'!$Q10&lt;CR$5,CR$5&lt;'業務時間表 Work timetable'!$R10),'業務時間表 Work timetable'!$P10,""))))</f>
        <v/>
      </c>
      <c r="CS16" s="382" t="str">
        <f>IF(AND('業務時間表 Work timetable'!$E10&lt;CS$5,CS$5&lt;'業務時間表 Work timetable'!$F10),'業務時間表 Work timetable'!$D10,IF(AND('業務時間表 Work timetable'!$I10&lt;CS$5,CS$5&lt;'業務時間表 Work timetable'!$J10),'業務時間表 Work timetable'!$H10,IF(AND('業務時間表 Work timetable'!$M10&lt;CS$5,CS$5&lt;'業務時間表 Work timetable'!$N10),'業務時間表 Work timetable'!$L10,IF(AND('業務時間表 Work timetable'!$Q10&lt;CS$5,CS$5&lt;'業務時間表 Work timetable'!$R10),'業務時間表 Work timetable'!$P10,""))))</f>
        <v/>
      </c>
      <c r="CT16" s="382" t="str">
        <f>IF(AND('業務時間表 Work timetable'!$E10&lt;CT$5,CT$5&lt;'業務時間表 Work timetable'!$F10),'業務時間表 Work timetable'!$D10,IF(AND('業務時間表 Work timetable'!$I10&lt;CT$5,CT$5&lt;'業務時間表 Work timetable'!$J10),'業務時間表 Work timetable'!$H10,IF(AND('業務時間表 Work timetable'!$M10&lt;CT$5,CT$5&lt;'業務時間表 Work timetable'!$N10),'業務時間表 Work timetable'!$L10,IF(AND('業務時間表 Work timetable'!$Q10&lt;CT$5,CT$5&lt;'業務時間表 Work timetable'!$R10),'業務時間表 Work timetable'!$P10,""))))</f>
        <v/>
      </c>
      <c r="CU16" s="384" t="str">
        <f>IF(AND('業務時間表 Work timetable'!$E10&lt;CU$5,CU$5&lt;'業務時間表 Work timetable'!$F10),'業務時間表 Work timetable'!$D10,IF(AND('業務時間表 Work timetable'!$I10&lt;CU$5,CU$5&lt;'業務時間表 Work timetable'!$J10),'業務時間表 Work timetable'!$H10,IF(AND('業務時間表 Work timetable'!$M10&lt;CU$5,CU$5&lt;'業務時間表 Work timetable'!$N10),'業務時間表 Work timetable'!$L10,IF(AND('業務時間表 Work timetable'!$Q10&lt;CU$5,CU$5&lt;'業務時間表 Work timetable'!$R10),'業務時間表 Work timetable'!$P10,""))))</f>
        <v/>
      </c>
      <c r="CV16" s="386" t="str">
        <f>IF(AND('業務時間表 Work timetable'!$E10&lt;CV$5,CV$5&lt;'業務時間表 Work timetable'!$F10),'業務時間表 Work timetable'!$D10,IF(AND('業務時間表 Work timetable'!$I10&lt;CV$5,CV$5&lt;'業務時間表 Work timetable'!$J10),'業務時間表 Work timetable'!$H10,IF(AND('業務時間表 Work timetable'!$M10&lt;CV$5,CV$5&lt;'業務時間表 Work timetable'!$N10),'業務時間表 Work timetable'!$L10,IF(AND('業務時間表 Work timetable'!$Q10&lt;CV$5,CV$5&lt;'業務時間表 Work timetable'!$R10),'業務時間表 Work timetable'!$P10,""))))</f>
        <v/>
      </c>
      <c r="CW16" s="382" t="str">
        <f>IF(AND('業務時間表 Work timetable'!$E10&lt;CW$5,CW$5&lt;'業務時間表 Work timetable'!$F10),'業務時間表 Work timetable'!$D10,IF(AND('業務時間表 Work timetable'!$I10&lt;CW$5,CW$5&lt;'業務時間表 Work timetable'!$J10),'業務時間表 Work timetable'!$H10,IF(AND('業務時間表 Work timetable'!$M10&lt;CW$5,CW$5&lt;'業務時間表 Work timetable'!$N10),'業務時間表 Work timetable'!$L10,IF(AND('業務時間表 Work timetable'!$Q10&lt;CW$5,CW$5&lt;'業務時間表 Work timetable'!$R10),'業務時間表 Work timetable'!$P10,""))))</f>
        <v/>
      </c>
      <c r="CX16" s="382" t="str">
        <f>IF(AND('業務時間表 Work timetable'!$E10&lt;CX$5,CX$5&lt;'業務時間表 Work timetable'!$F10),'業務時間表 Work timetable'!$D10,IF(AND('業務時間表 Work timetable'!$I10&lt;CX$5,CX$5&lt;'業務時間表 Work timetable'!$J10),'業務時間表 Work timetable'!$H10,IF(AND('業務時間表 Work timetable'!$M10&lt;CX$5,CX$5&lt;'業務時間表 Work timetable'!$N10),'業務時間表 Work timetable'!$L10,IF(AND('業務時間表 Work timetable'!$Q10&lt;CX$5,CX$5&lt;'業務時間表 Work timetable'!$R10),'業務時間表 Work timetable'!$P10,""))))</f>
        <v/>
      </c>
      <c r="CY16" s="382" t="str">
        <f>IF(AND('業務時間表 Work timetable'!$E10&lt;CY$5,CY$5&lt;'業務時間表 Work timetable'!$F10),'業務時間表 Work timetable'!$D10,IF(AND('業務時間表 Work timetable'!$I10&lt;CY$5,CY$5&lt;'業務時間表 Work timetable'!$J10),'業務時間表 Work timetable'!$H10,IF(AND('業務時間表 Work timetable'!$M10&lt;CY$5,CY$5&lt;'業務時間表 Work timetable'!$N10),'業務時間表 Work timetable'!$L10,IF(AND('業務時間表 Work timetable'!$Q10&lt;CY$5,CY$5&lt;'業務時間表 Work timetable'!$R10),'業務時間表 Work timetable'!$P10,""))))</f>
        <v/>
      </c>
      <c r="CZ16" s="382" t="str">
        <f>IF(AND('業務時間表 Work timetable'!$E10&lt;CZ$5,CZ$5&lt;'業務時間表 Work timetable'!$F10),'業務時間表 Work timetable'!$D10,IF(AND('業務時間表 Work timetable'!$I10&lt;CZ$5,CZ$5&lt;'業務時間表 Work timetable'!$J10),'業務時間表 Work timetable'!$H10,IF(AND('業務時間表 Work timetable'!$M10&lt;CZ$5,CZ$5&lt;'業務時間表 Work timetable'!$N10),'業務時間表 Work timetable'!$L10,IF(AND('業務時間表 Work timetable'!$Q10&lt;CZ$5,CZ$5&lt;'業務時間表 Work timetable'!$R10),'業務時間表 Work timetable'!$P10,""))))</f>
        <v/>
      </c>
      <c r="DA16" s="384" t="str">
        <f>IF(AND('業務時間表 Work timetable'!$E10&lt;DA$5,DA$5&lt;'業務時間表 Work timetable'!$F10),'業務時間表 Work timetable'!$D10,IF(AND('業務時間表 Work timetable'!$I10&lt;DA$5,DA$5&lt;'業務時間表 Work timetable'!$J10),'業務時間表 Work timetable'!$H10,IF(AND('業務時間表 Work timetable'!$M10&lt;DA$5,DA$5&lt;'業務時間表 Work timetable'!$N10),'業務時間表 Work timetable'!$L10,IF(AND('業務時間表 Work timetable'!$Q10&lt;DA$5,DA$5&lt;'業務時間表 Work timetable'!$R10),'業務時間表 Work timetable'!$P10,""))))</f>
        <v/>
      </c>
      <c r="DB16" s="394" t="str">
        <f>IF(AND('業務時間表 Work timetable'!$E10&lt;DB$5,DB$5&lt;'業務時間表 Work timetable'!$F10),'業務時間表 Work timetable'!$D10,IF(AND('業務時間表 Work timetable'!$I10&lt;DB$5,DB$5&lt;'業務時間表 Work timetable'!$J10),'業務時間表 Work timetable'!$H10,IF(AND('業務時間表 Work timetable'!$M10&lt;DB$5,DB$5&lt;'業務時間表 Work timetable'!$N10),'業務時間表 Work timetable'!$L10,IF(AND('業務時間表 Work timetable'!$Q10&lt;DB$5,DB$5&lt;'業務時間表 Work timetable'!$R10),'業務時間表 Work timetable'!$P10,""))))</f>
        <v/>
      </c>
      <c r="DC16" s="382" t="str">
        <f>IF(AND('業務時間表 Work timetable'!$E10&lt;DC$5,DC$5&lt;'業務時間表 Work timetable'!$F10),'業務時間表 Work timetable'!$D10,IF(AND('業務時間表 Work timetable'!$I10&lt;DC$5,DC$5&lt;'業務時間表 Work timetable'!$J10),'業務時間表 Work timetable'!$H10,IF(AND('業務時間表 Work timetable'!$M10&lt;DC$5,DC$5&lt;'業務時間表 Work timetable'!$N10),'業務時間表 Work timetable'!$L10,IF(AND('業務時間表 Work timetable'!$Q10&lt;DC$5,DC$5&lt;'業務時間表 Work timetable'!$R10),'業務時間表 Work timetable'!$P10,""))))</f>
        <v/>
      </c>
      <c r="DD16" s="382" t="str">
        <f>IF(AND('業務時間表 Work timetable'!$E10&lt;DD$5,DD$5&lt;'業務時間表 Work timetable'!$F10),'業務時間表 Work timetable'!$D10,IF(AND('業務時間表 Work timetable'!$I10&lt;DD$5,DD$5&lt;'業務時間表 Work timetable'!$J10),'業務時間表 Work timetable'!$H10,IF(AND('業務時間表 Work timetable'!$M10&lt;DD$5,DD$5&lt;'業務時間表 Work timetable'!$N10),'業務時間表 Work timetable'!$L10,IF(AND('業務時間表 Work timetable'!$Q10&lt;DD$5,DD$5&lt;'業務時間表 Work timetable'!$R10),'業務時間表 Work timetable'!$P10,""))))</f>
        <v/>
      </c>
      <c r="DE16" s="382" t="str">
        <f>IF(AND('業務時間表 Work timetable'!$E10&lt;DE$5,DE$5&lt;'業務時間表 Work timetable'!$F10),'業務時間表 Work timetable'!$D10,IF(AND('業務時間表 Work timetable'!$I10&lt;DE$5,DE$5&lt;'業務時間表 Work timetable'!$J10),'業務時間表 Work timetable'!$H10,IF(AND('業務時間表 Work timetable'!$M10&lt;DE$5,DE$5&lt;'業務時間表 Work timetable'!$N10),'業務時間表 Work timetable'!$L10,IF(AND('業務時間表 Work timetable'!$Q10&lt;DE$5,DE$5&lt;'業務時間表 Work timetable'!$R10),'業務時間表 Work timetable'!$P10,""))))</f>
        <v/>
      </c>
      <c r="DF16" s="382" t="str">
        <f>IF(AND('業務時間表 Work timetable'!$E10&lt;DF$5,DF$5&lt;'業務時間表 Work timetable'!$F10),'業務時間表 Work timetable'!$D10,IF(AND('業務時間表 Work timetable'!$I10&lt;DF$5,DF$5&lt;'業務時間表 Work timetable'!$J10),'業務時間表 Work timetable'!$H10,IF(AND('業務時間表 Work timetable'!$M10&lt;DF$5,DF$5&lt;'業務時間表 Work timetable'!$N10),'業務時間表 Work timetable'!$L10,IF(AND('業務時間表 Work timetable'!$Q10&lt;DF$5,DF$5&lt;'業務時間表 Work timetable'!$R10),'業務時間表 Work timetable'!$P10,""))))</f>
        <v/>
      </c>
      <c r="DG16" s="384" t="str">
        <f>IF(AND('業務時間表 Work timetable'!$E10&lt;DG$5,DG$5&lt;'業務時間表 Work timetable'!$F10),'業務時間表 Work timetable'!$D10,IF(AND('業務時間表 Work timetable'!$I10&lt;DG$5,DG$5&lt;'業務時間表 Work timetable'!$J10),'業務時間表 Work timetable'!$H10,IF(AND('業務時間表 Work timetable'!$M10&lt;DG$5,DG$5&lt;'業務時間表 Work timetable'!$N10),'業務時間表 Work timetable'!$L10,IF(AND('業務時間表 Work timetable'!$Q10&lt;DG$5,DG$5&lt;'業務時間表 Work timetable'!$R10),'業務時間表 Work timetable'!$P10,""))))</f>
        <v/>
      </c>
      <c r="DH16" s="386" t="str">
        <f>IF(AND('業務時間表 Work timetable'!$E10&lt;DH$5,DH$5&lt;'業務時間表 Work timetable'!$F10),'業務時間表 Work timetable'!$D10,IF(AND('業務時間表 Work timetable'!$I10&lt;DH$5,DH$5&lt;'業務時間表 Work timetable'!$J10),'業務時間表 Work timetable'!$H10,IF(AND('業務時間表 Work timetable'!$M10&lt;DH$5,DH$5&lt;'業務時間表 Work timetable'!$N10),'業務時間表 Work timetable'!$L10,IF(AND('業務時間表 Work timetable'!$Q10&lt;DH$5,DH$5&lt;'業務時間表 Work timetable'!$R10),'業務時間表 Work timetable'!$P10,""))))</f>
        <v/>
      </c>
      <c r="DI16" s="382" t="str">
        <f>IF(AND('業務時間表 Work timetable'!$E10&lt;DI$5,DI$5&lt;'業務時間表 Work timetable'!$F10),'業務時間表 Work timetable'!$D10,IF(AND('業務時間表 Work timetable'!$I10&lt;DI$5,DI$5&lt;'業務時間表 Work timetable'!$J10),'業務時間表 Work timetable'!$H10,IF(AND('業務時間表 Work timetable'!$M10&lt;DI$5,DI$5&lt;'業務時間表 Work timetable'!$N10),'業務時間表 Work timetable'!$L10,IF(AND('業務時間表 Work timetable'!$Q10&lt;DI$5,DI$5&lt;'業務時間表 Work timetable'!$R10),'業務時間表 Work timetable'!$P10,""))))</f>
        <v/>
      </c>
      <c r="DJ16" s="382" t="str">
        <f>IF(AND('業務時間表 Work timetable'!$E10&lt;DJ$5,DJ$5&lt;'業務時間表 Work timetable'!$F10),'業務時間表 Work timetable'!$D10,IF(AND('業務時間表 Work timetable'!$I10&lt;DJ$5,DJ$5&lt;'業務時間表 Work timetable'!$J10),'業務時間表 Work timetable'!$H10,IF(AND('業務時間表 Work timetable'!$M10&lt;DJ$5,DJ$5&lt;'業務時間表 Work timetable'!$N10),'業務時間表 Work timetable'!$L10,IF(AND('業務時間表 Work timetable'!$Q10&lt;DJ$5,DJ$5&lt;'業務時間表 Work timetable'!$R10),'業務時間表 Work timetable'!$P10,""))))</f>
        <v/>
      </c>
      <c r="DK16" s="382" t="str">
        <f>IF(AND('業務時間表 Work timetable'!$E10&lt;DK$5,DK$5&lt;'業務時間表 Work timetable'!$F10),'業務時間表 Work timetable'!$D10,IF(AND('業務時間表 Work timetable'!$I10&lt;DK$5,DK$5&lt;'業務時間表 Work timetable'!$J10),'業務時間表 Work timetable'!$H10,IF(AND('業務時間表 Work timetable'!$M10&lt;DK$5,DK$5&lt;'業務時間表 Work timetable'!$N10),'業務時間表 Work timetable'!$L10,IF(AND('業務時間表 Work timetable'!$Q10&lt;DK$5,DK$5&lt;'業務時間表 Work timetable'!$R10),'業務時間表 Work timetable'!$P10,""))))</f>
        <v/>
      </c>
      <c r="DL16" s="382" t="str">
        <f>IF(AND('業務時間表 Work timetable'!$E10&lt;DL$5,DL$5&lt;'業務時間表 Work timetable'!$F10),'業務時間表 Work timetable'!$D10,IF(AND('業務時間表 Work timetable'!$I10&lt;DL$5,DL$5&lt;'業務時間表 Work timetable'!$J10),'業務時間表 Work timetable'!$H10,IF(AND('業務時間表 Work timetable'!$M10&lt;DL$5,DL$5&lt;'業務時間表 Work timetable'!$N10),'業務時間表 Work timetable'!$L10,IF(AND('業務時間表 Work timetable'!$Q10&lt;DL$5,DL$5&lt;'業務時間表 Work timetable'!$R10),'業務時間表 Work timetable'!$P10,""))))</f>
        <v/>
      </c>
      <c r="DM16" s="390" t="str">
        <f>IF(AND('業務時間表 Work timetable'!$E10&lt;DM$5,DM$5&lt;'業務時間表 Work timetable'!$F10),'業務時間表 Work timetable'!$D10,IF(AND('業務時間表 Work timetable'!$I10&lt;DM$5,DM$5&lt;'業務時間表 Work timetable'!$J10),'業務時間表 Work timetable'!$H10,IF(AND('業務時間表 Work timetable'!$M10&lt;DM$5,DM$5&lt;'業務時間表 Work timetable'!$N10),'業務時間表 Work timetable'!$L10,IF(AND('業務時間表 Work timetable'!$Q10&lt;DM$5,DM$5&lt;'業務時間表 Work timetable'!$R10),'業務時間表 Work timetable'!$P10,""))))</f>
        <v/>
      </c>
      <c r="DN16" s="392" t="str">
        <f>IF(AND('業務時間表 Work timetable'!$E10&lt;DN$5,DN$5&lt;'業務時間表 Work timetable'!$F10),'業務時間表 Work timetable'!$D10,IF(AND('業務時間表 Work timetable'!$I10&lt;DN$5,DN$5&lt;'業務時間表 Work timetable'!$J10),'業務時間表 Work timetable'!$H10,IF(AND('業務時間表 Work timetable'!$M10&lt;DN$5,DN$5&lt;'業務時間表 Work timetable'!$N10),'業務時間表 Work timetable'!$L10,IF(AND('業務時間表 Work timetable'!$Q10&lt;DN$5,DN$5&lt;'業務時間表 Work timetable'!$R10),'業務時間表 Work timetable'!$P10,""))))</f>
        <v/>
      </c>
      <c r="DO16" s="382" t="str">
        <f>IF(AND('業務時間表 Work timetable'!$E10&lt;DO$5,DO$5&lt;'業務時間表 Work timetable'!$F10),'業務時間表 Work timetable'!$D10,IF(AND('業務時間表 Work timetable'!$I10&lt;DO$5,DO$5&lt;'業務時間表 Work timetable'!$J10),'業務時間表 Work timetable'!$H10,IF(AND('業務時間表 Work timetable'!$M10&lt;DO$5,DO$5&lt;'業務時間表 Work timetable'!$N10),'業務時間表 Work timetable'!$L10,IF(AND('業務時間表 Work timetable'!$Q10&lt;DO$5,DO$5&lt;'業務時間表 Work timetable'!$R10),'業務時間表 Work timetable'!$P10,""))))</f>
        <v/>
      </c>
      <c r="DP16" s="382" t="str">
        <f>IF(AND('業務時間表 Work timetable'!$E10&lt;DP$5,DP$5&lt;'業務時間表 Work timetable'!$F10),'業務時間表 Work timetable'!$D10,IF(AND('業務時間表 Work timetable'!$I10&lt;DP$5,DP$5&lt;'業務時間表 Work timetable'!$J10),'業務時間表 Work timetable'!$H10,IF(AND('業務時間表 Work timetable'!$M10&lt;DP$5,DP$5&lt;'業務時間表 Work timetable'!$N10),'業務時間表 Work timetable'!$L10,IF(AND('業務時間表 Work timetable'!$Q10&lt;DP$5,DP$5&lt;'業務時間表 Work timetable'!$R10),'業務時間表 Work timetable'!$P10,""))))</f>
        <v/>
      </c>
      <c r="DQ16" s="382" t="str">
        <f>IF(AND('業務時間表 Work timetable'!$E10&lt;DQ$5,DQ$5&lt;'業務時間表 Work timetable'!$F10),'業務時間表 Work timetable'!$D10,IF(AND('業務時間表 Work timetable'!$I10&lt;DQ$5,DQ$5&lt;'業務時間表 Work timetable'!$J10),'業務時間表 Work timetable'!$H10,IF(AND('業務時間表 Work timetable'!$M10&lt;DQ$5,DQ$5&lt;'業務時間表 Work timetable'!$N10),'業務時間表 Work timetable'!$L10,IF(AND('業務時間表 Work timetable'!$Q10&lt;DQ$5,DQ$5&lt;'業務時間表 Work timetable'!$R10),'業務時間表 Work timetable'!$P10,""))))</f>
        <v/>
      </c>
      <c r="DR16" s="382" t="str">
        <f>IF(AND('業務時間表 Work timetable'!$E10&lt;DR$5,DR$5&lt;'業務時間表 Work timetable'!$F10),'業務時間表 Work timetable'!$D10,IF(AND('業務時間表 Work timetable'!$I10&lt;DR$5,DR$5&lt;'業務時間表 Work timetable'!$J10),'業務時間表 Work timetable'!$H10,IF(AND('業務時間表 Work timetable'!$M10&lt;DR$5,DR$5&lt;'業務時間表 Work timetable'!$N10),'業務時間表 Work timetable'!$L10,IF(AND('業務時間表 Work timetable'!$Q10&lt;DR$5,DR$5&lt;'業務時間表 Work timetable'!$R10),'業務時間表 Work timetable'!$P10,""))))</f>
        <v/>
      </c>
      <c r="DS16" s="388" t="str">
        <f>IF(AND('業務時間表 Work timetable'!$E10&lt;DS$5,DS$5&lt;'業務時間表 Work timetable'!$F10),'業務時間表 Work timetable'!$D10,IF(AND('業務時間表 Work timetable'!$I10&lt;DS$5,DS$5&lt;'業務時間表 Work timetable'!$J10),'業務時間表 Work timetable'!$H10,IF(AND('業務時間表 Work timetable'!$M10&lt;DS$5,DS$5&lt;'業務時間表 Work timetable'!$N10),'業務時間表 Work timetable'!$L10,IF(AND('業務時間表 Work timetable'!$Q10&lt;DS$5,DS$5&lt;'業務時間表 Work timetable'!$R10),'業務時間表 Work timetable'!$P10,""))))</f>
        <v/>
      </c>
      <c r="DT16" s="392" t="str">
        <f>IF(AND('業務時間表 Work timetable'!$E10&lt;DT$5,DT$5&lt;'業務時間表 Work timetable'!$F10),'業務時間表 Work timetable'!$D10,IF(AND('業務時間表 Work timetable'!$I10&lt;DT$5,DT$5&lt;'業務時間表 Work timetable'!$J10),'業務時間表 Work timetable'!$H10,IF(AND('業務時間表 Work timetable'!$M10&lt;DT$5,DT$5&lt;'業務時間表 Work timetable'!$N10),'業務時間表 Work timetable'!$L10,IF(AND('業務時間表 Work timetable'!$Q10&lt;DT$5,DT$5&lt;'業務時間表 Work timetable'!$R10),'業務時間表 Work timetable'!$P10,""))))</f>
        <v/>
      </c>
      <c r="DU16" s="382" t="str">
        <f>IF(AND('業務時間表 Work timetable'!$E10&lt;DU$5,DU$5&lt;'業務時間表 Work timetable'!$F10),'業務時間表 Work timetable'!$D10,IF(AND('業務時間表 Work timetable'!$I10&lt;DU$5,DU$5&lt;'業務時間表 Work timetable'!$J10),'業務時間表 Work timetable'!$H10,IF(AND('業務時間表 Work timetable'!$M10&lt;DU$5,DU$5&lt;'業務時間表 Work timetable'!$N10),'業務時間表 Work timetable'!$L10,IF(AND('業務時間表 Work timetable'!$Q10&lt;DU$5,DU$5&lt;'業務時間表 Work timetable'!$R10),'業務時間表 Work timetable'!$P10,""))))</f>
        <v/>
      </c>
      <c r="DV16" s="382" t="str">
        <f>IF(AND('業務時間表 Work timetable'!$E10&lt;DV$5,DV$5&lt;'業務時間表 Work timetable'!$F10),'業務時間表 Work timetable'!$D10,IF(AND('業務時間表 Work timetable'!$I10&lt;DV$5,DV$5&lt;'業務時間表 Work timetable'!$J10),'業務時間表 Work timetable'!$H10,IF(AND('業務時間表 Work timetable'!$M10&lt;DV$5,DV$5&lt;'業務時間表 Work timetable'!$N10),'業務時間表 Work timetable'!$L10,IF(AND('業務時間表 Work timetable'!$Q10&lt;DV$5,DV$5&lt;'業務時間表 Work timetable'!$R10),'業務時間表 Work timetable'!$P10,""))))</f>
        <v/>
      </c>
      <c r="DW16" s="382" t="str">
        <f>IF(AND('業務時間表 Work timetable'!$E10&lt;DW$5,DW$5&lt;'業務時間表 Work timetable'!$F10),'業務時間表 Work timetable'!$D10,IF(AND('業務時間表 Work timetable'!$I10&lt;DW$5,DW$5&lt;'業務時間表 Work timetable'!$J10),'業務時間表 Work timetable'!$H10,IF(AND('業務時間表 Work timetable'!$M10&lt;DW$5,DW$5&lt;'業務時間表 Work timetable'!$N10),'業務時間表 Work timetable'!$L10,IF(AND('業務時間表 Work timetable'!$Q10&lt;DW$5,DW$5&lt;'業務時間表 Work timetable'!$R10),'業務時間表 Work timetable'!$P10,""))))</f>
        <v/>
      </c>
      <c r="DX16" s="382" t="str">
        <f>IF(AND('業務時間表 Work timetable'!$E10&lt;DX$5,DX$5&lt;'業務時間表 Work timetable'!$F10),'業務時間表 Work timetable'!$D10,IF(AND('業務時間表 Work timetable'!$I10&lt;DX$5,DX$5&lt;'業務時間表 Work timetable'!$J10),'業務時間表 Work timetable'!$H10,IF(AND('業務時間表 Work timetable'!$M10&lt;DX$5,DX$5&lt;'業務時間表 Work timetable'!$N10),'業務時間表 Work timetable'!$L10,IF(AND('業務時間表 Work timetable'!$Q10&lt;DX$5,DX$5&lt;'業務時間表 Work timetable'!$R10),'業務時間表 Work timetable'!$P10,""))))</f>
        <v/>
      </c>
      <c r="DY16" s="384" t="str">
        <f>IF(AND('業務時間表 Work timetable'!$E10&lt;DY$5,DY$5&lt;'業務時間表 Work timetable'!$F10),'業務時間表 Work timetable'!$D10,IF(AND('業務時間表 Work timetable'!$I10&lt;DY$5,DY$5&lt;'業務時間表 Work timetable'!$J10),'業務時間表 Work timetable'!$H10,IF(AND('業務時間表 Work timetable'!$M10&lt;DY$5,DY$5&lt;'業務時間表 Work timetable'!$N10),'業務時間表 Work timetable'!$L10,IF(AND('業務時間表 Work timetable'!$Q10&lt;DY$5,DY$5&lt;'業務時間表 Work timetable'!$R10),'業務時間表 Work timetable'!$P10,""))))</f>
        <v/>
      </c>
      <c r="DZ16" s="394" t="str">
        <f>IF(AND('業務時間表 Work timetable'!$E10&lt;DZ$5,DZ$5&lt;'業務時間表 Work timetable'!$F10),'業務時間表 Work timetable'!$D10,IF(AND('業務時間表 Work timetable'!$I10&lt;DZ$5,DZ$5&lt;'業務時間表 Work timetable'!$J10),'業務時間表 Work timetable'!$H10,IF(AND('業務時間表 Work timetable'!$M10&lt;DZ$5,DZ$5&lt;'業務時間表 Work timetable'!$N10),'業務時間表 Work timetable'!$L10,IF(AND('業務時間表 Work timetable'!$Q10&lt;DZ$5,DZ$5&lt;'業務時間表 Work timetable'!$R10),'業務時間表 Work timetable'!$P10,""))))</f>
        <v/>
      </c>
      <c r="EA16" s="382" t="str">
        <f>IF(AND('業務時間表 Work timetable'!$E10&lt;EA$5,EA$5&lt;'業務時間表 Work timetable'!$F10),'業務時間表 Work timetable'!$D10,IF(AND('業務時間表 Work timetable'!$I10&lt;EA$5,EA$5&lt;'業務時間表 Work timetable'!$J10),'業務時間表 Work timetable'!$H10,IF(AND('業務時間表 Work timetable'!$M10&lt;EA$5,EA$5&lt;'業務時間表 Work timetable'!$N10),'業務時間表 Work timetable'!$L10,IF(AND('業務時間表 Work timetable'!$Q10&lt;EA$5,EA$5&lt;'業務時間表 Work timetable'!$R10),'業務時間表 Work timetable'!$P10,""))))</f>
        <v/>
      </c>
      <c r="EB16" s="382" t="str">
        <f>IF(AND('業務時間表 Work timetable'!$E10&lt;EB$5,EB$5&lt;'業務時間表 Work timetable'!$F10),'業務時間表 Work timetable'!$D10,IF(AND('業務時間表 Work timetable'!$I10&lt;EB$5,EB$5&lt;'業務時間表 Work timetable'!$J10),'業務時間表 Work timetable'!$H10,IF(AND('業務時間表 Work timetable'!$M10&lt;EB$5,EB$5&lt;'業務時間表 Work timetable'!$N10),'業務時間表 Work timetable'!$L10,IF(AND('業務時間表 Work timetable'!$Q10&lt;EB$5,EB$5&lt;'業務時間表 Work timetable'!$R10),'業務時間表 Work timetable'!$P10,""))))</f>
        <v/>
      </c>
      <c r="EC16" s="382" t="str">
        <f>IF(AND('業務時間表 Work timetable'!$E10&lt;EC$5,EC$5&lt;'業務時間表 Work timetable'!$F10),'業務時間表 Work timetable'!$D10,IF(AND('業務時間表 Work timetable'!$I10&lt;EC$5,EC$5&lt;'業務時間表 Work timetable'!$J10),'業務時間表 Work timetable'!$H10,IF(AND('業務時間表 Work timetable'!$M10&lt;EC$5,EC$5&lt;'業務時間表 Work timetable'!$N10),'業務時間表 Work timetable'!$L10,IF(AND('業務時間表 Work timetable'!$Q10&lt;EC$5,EC$5&lt;'業務時間表 Work timetable'!$R10),'業務時間表 Work timetable'!$P10,""))))</f>
        <v/>
      </c>
      <c r="ED16" s="382" t="str">
        <f>IF(AND('業務時間表 Work timetable'!$E10&lt;ED$5,ED$5&lt;'業務時間表 Work timetable'!$F10),'業務時間表 Work timetable'!$D10,IF(AND('業務時間表 Work timetable'!$I10&lt;ED$5,ED$5&lt;'業務時間表 Work timetable'!$J10),'業務時間表 Work timetable'!$H10,IF(AND('業務時間表 Work timetable'!$M10&lt;ED$5,ED$5&lt;'業務時間表 Work timetable'!$N10),'業務時間表 Work timetable'!$L10,IF(AND('業務時間表 Work timetable'!$Q10&lt;ED$5,ED$5&lt;'業務時間表 Work timetable'!$R10),'業務時間表 Work timetable'!$P10,""))))</f>
        <v/>
      </c>
      <c r="EE16" s="384" t="str">
        <f>IF(AND('業務時間表 Work timetable'!$E10&lt;EE$5,EE$5&lt;'業務時間表 Work timetable'!$F10),'業務時間表 Work timetable'!$D10,IF(AND('業務時間表 Work timetable'!$I10&lt;EE$5,EE$5&lt;'業務時間表 Work timetable'!$J10),'業務時間表 Work timetable'!$H10,IF(AND('業務時間表 Work timetable'!$M10&lt;EE$5,EE$5&lt;'業務時間表 Work timetable'!$N10),'業務時間表 Work timetable'!$L10,IF(AND('業務時間表 Work timetable'!$Q10&lt;EE$5,EE$5&lt;'業務時間表 Work timetable'!$R10),'業務時間表 Work timetable'!$P10,""))))</f>
        <v/>
      </c>
      <c r="EF16" s="386" t="str">
        <f>IF(AND('業務時間表 Work timetable'!$E10&lt;EF$5,EF$5&lt;'業務時間表 Work timetable'!$F10),'業務時間表 Work timetable'!$D10,IF(AND('業務時間表 Work timetable'!$I10&lt;EF$5,EF$5&lt;'業務時間表 Work timetable'!$J10),'業務時間表 Work timetable'!$H10,IF(AND('業務時間表 Work timetable'!$M10&lt;EF$5,EF$5&lt;'業務時間表 Work timetable'!$N10),'業務時間表 Work timetable'!$L10,IF(AND('業務時間表 Work timetable'!$Q10&lt;EF$5,EF$5&lt;'業務時間表 Work timetable'!$R10),'業務時間表 Work timetable'!$P10,""))))</f>
        <v/>
      </c>
      <c r="EG16" s="382" t="str">
        <f>IF(AND('業務時間表 Work timetable'!$E10&lt;EG$5,EG$5&lt;'業務時間表 Work timetable'!$F10),'業務時間表 Work timetable'!$D10,IF(AND('業務時間表 Work timetable'!$I10&lt;EG$5,EG$5&lt;'業務時間表 Work timetable'!$J10),'業務時間表 Work timetable'!$H10,IF(AND('業務時間表 Work timetable'!$M10&lt;EG$5,EG$5&lt;'業務時間表 Work timetable'!$N10),'業務時間表 Work timetable'!$L10,IF(AND('業務時間表 Work timetable'!$Q10&lt;EG$5,EG$5&lt;'業務時間表 Work timetable'!$R10),'業務時間表 Work timetable'!$P10,""))))</f>
        <v/>
      </c>
      <c r="EH16" s="382" t="str">
        <f>IF(AND('業務時間表 Work timetable'!$E10&lt;EH$5,EH$5&lt;'業務時間表 Work timetable'!$F10),'業務時間表 Work timetable'!$D10,IF(AND('業務時間表 Work timetable'!$I10&lt;EH$5,EH$5&lt;'業務時間表 Work timetable'!$J10),'業務時間表 Work timetable'!$H10,IF(AND('業務時間表 Work timetable'!$M10&lt;EH$5,EH$5&lt;'業務時間表 Work timetable'!$N10),'業務時間表 Work timetable'!$L10,IF(AND('業務時間表 Work timetable'!$Q10&lt;EH$5,EH$5&lt;'業務時間表 Work timetable'!$R10),'業務時間表 Work timetable'!$P10,""))))</f>
        <v/>
      </c>
      <c r="EI16" s="382" t="str">
        <f>IF(AND('業務時間表 Work timetable'!$E10&lt;EI$5,EI$5&lt;'業務時間表 Work timetable'!$F10),'業務時間表 Work timetable'!$D10,IF(AND('業務時間表 Work timetable'!$I10&lt;EI$5,EI$5&lt;'業務時間表 Work timetable'!$J10),'業務時間表 Work timetable'!$H10,IF(AND('業務時間表 Work timetable'!$M10&lt;EI$5,EI$5&lt;'業務時間表 Work timetable'!$N10),'業務時間表 Work timetable'!$L10,IF(AND('業務時間表 Work timetable'!$Q10&lt;EI$5,EI$5&lt;'業務時間表 Work timetable'!$R10),'業務時間表 Work timetable'!$P10,""))))</f>
        <v/>
      </c>
      <c r="EJ16" s="382" t="str">
        <f>IF(AND('業務時間表 Work timetable'!$E10&lt;EJ$5,EJ$5&lt;'業務時間表 Work timetable'!$F10),'業務時間表 Work timetable'!$D10,IF(AND('業務時間表 Work timetable'!$I10&lt;EJ$5,EJ$5&lt;'業務時間表 Work timetable'!$J10),'業務時間表 Work timetable'!$H10,IF(AND('業務時間表 Work timetable'!$M10&lt;EJ$5,EJ$5&lt;'業務時間表 Work timetable'!$N10),'業務時間表 Work timetable'!$L10,IF(AND('業務時間表 Work timetable'!$Q10&lt;EJ$5,EJ$5&lt;'業務時間表 Work timetable'!$R10),'業務時間表 Work timetable'!$P10,""))))</f>
        <v/>
      </c>
      <c r="EK16" s="390" t="str">
        <f>IF(AND('業務時間表 Work timetable'!$E10&lt;EK$5,EK$5&lt;'業務時間表 Work timetable'!$F10),'業務時間表 Work timetable'!$D10,IF(AND('業務時間表 Work timetable'!$I10&lt;EK$5,EK$5&lt;'業務時間表 Work timetable'!$J10),'業務時間表 Work timetable'!$H10,IF(AND('業務時間表 Work timetable'!$M10&lt;EK$5,EK$5&lt;'業務時間表 Work timetable'!$N10),'業務時間表 Work timetable'!$L10,IF(AND('業務時間表 Work timetable'!$Q10&lt;EK$5,EK$5&lt;'業務時間表 Work timetable'!$R10),'業務時間表 Work timetable'!$P10,""))))</f>
        <v/>
      </c>
      <c r="EL16" s="392" t="str">
        <f>IF(AND('業務時間表 Work timetable'!$E10&lt;EL$5,EL$5&lt;'業務時間表 Work timetable'!$F10),'業務時間表 Work timetable'!$D10,IF(AND('業務時間表 Work timetable'!$I10&lt;EL$5,EL$5&lt;'業務時間表 Work timetable'!$J10),'業務時間表 Work timetable'!$H10,IF(AND('業務時間表 Work timetable'!$M10&lt;EL$5,EL$5&lt;'業務時間表 Work timetable'!$N10),'業務時間表 Work timetable'!$L10,IF(AND('業務時間表 Work timetable'!$Q10&lt;EL$5,EL$5&lt;'業務時間表 Work timetable'!$R10),'業務時間表 Work timetable'!$P10,""))))</f>
        <v/>
      </c>
      <c r="EM16" s="382" t="str">
        <f>IF(AND('業務時間表 Work timetable'!$E10&lt;EM$5,EM$5&lt;'業務時間表 Work timetable'!$F10),'業務時間表 Work timetable'!$D10,IF(AND('業務時間表 Work timetable'!$I10&lt;EM$5,EM$5&lt;'業務時間表 Work timetable'!$J10),'業務時間表 Work timetable'!$H10,IF(AND('業務時間表 Work timetable'!$M10&lt;EM$5,EM$5&lt;'業務時間表 Work timetable'!$N10),'業務時間表 Work timetable'!$L10,IF(AND('業務時間表 Work timetable'!$Q10&lt;EM$5,EM$5&lt;'業務時間表 Work timetable'!$R10),'業務時間表 Work timetable'!$P10,""))))</f>
        <v/>
      </c>
      <c r="EN16" s="382" t="str">
        <f>IF(AND('業務時間表 Work timetable'!$E10&lt;EN$5,EN$5&lt;'業務時間表 Work timetable'!$F10),'業務時間表 Work timetable'!$D10,IF(AND('業務時間表 Work timetable'!$I10&lt;EN$5,EN$5&lt;'業務時間表 Work timetable'!$J10),'業務時間表 Work timetable'!$H10,IF(AND('業務時間表 Work timetable'!$M10&lt;EN$5,EN$5&lt;'業務時間表 Work timetable'!$N10),'業務時間表 Work timetable'!$L10,IF(AND('業務時間表 Work timetable'!$Q10&lt;EN$5,EN$5&lt;'業務時間表 Work timetable'!$R10),'業務時間表 Work timetable'!$P10,""))))</f>
        <v/>
      </c>
      <c r="EO16" s="382" t="str">
        <f>IF(AND('業務時間表 Work timetable'!$E10&lt;EO$5,EO$5&lt;'業務時間表 Work timetable'!$F10),'業務時間表 Work timetable'!$D10,IF(AND('業務時間表 Work timetable'!$I10&lt;EO$5,EO$5&lt;'業務時間表 Work timetable'!$J10),'業務時間表 Work timetable'!$H10,IF(AND('業務時間表 Work timetable'!$M10&lt;EO$5,EO$5&lt;'業務時間表 Work timetable'!$N10),'業務時間表 Work timetable'!$L10,IF(AND('業務時間表 Work timetable'!$Q10&lt;EO$5,EO$5&lt;'業務時間表 Work timetable'!$R10),'業務時間表 Work timetable'!$P10,""))))</f>
        <v/>
      </c>
      <c r="EP16" s="382" t="str">
        <f>IF(AND('業務時間表 Work timetable'!$E10&lt;EP$5,EP$5&lt;'業務時間表 Work timetable'!$F10),'業務時間表 Work timetable'!$D10,IF(AND('業務時間表 Work timetable'!$I10&lt;EP$5,EP$5&lt;'業務時間表 Work timetable'!$J10),'業務時間表 Work timetable'!$H10,IF(AND('業務時間表 Work timetable'!$M10&lt;EP$5,EP$5&lt;'業務時間表 Work timetable'!$N10),'業務時間表 Work timetable'!$L10,IF(AND('業務時間表 Work timetable'!$Q10&lt;EP$5,EP$5&lt;'業務時間表 Work timetable'!$R10),'業務時間表 Work timetable'!$P10,""))))</f>
        <v/>
      </c>
      <c r="EQ16" s="388" t="str">
        <f>IF(AND('業務時間表 Work timetable'!$E10&lt;EQ$5,EQ$5&lt;'業務時間表 Work timetable'!$F10),'業務時間表 Work timetable'!$D10,IF(AND('業務時間表 Work timetable'!$I10&lt;EQ$5,EQ$5&lt;'業務時間表 Work timetable'!$J10),'業務時間表 Work timetable'!$H10,IF(AND('業務時間表 Work timetable'!$M10&lt;EQ$5,EQ$5&lt;'業務時間表 Work timetable'!$N10),'業務時間表 Work timetable'!$L10,IF(AND('業務時間表 Work timetable'!$Q10&lt;EQ$5,EQ$5&lt;'業務時間表 Work timetable'!$R10),'業務時間表 Work timetable'!$P10,""))))</f>
        <v/>
      </c>
      <c r="ER16" s="392" t="str">
        <f>IF(AND('業務時間表 Work timetable'!$E10&lt;ER$5,ER$5&lt;'業務時間表 Work timetable'!$F10),'業務時間表 Work timetable'!$D10,IF(AND('業務時間表 Work timetable'!$I10&lt;ER$5,ER$5&lt;'業務時間表 Work timetable'!$J10),'業務時間表 Work timetable'!$H10,IF(AND('業務時間表 Work timetable'!$M10&lt;ER$5,ER$5&lt;'業務時間表 Work timetable'!$N10),'業務時間表 Work timetable'!$L10,IF(AND('業務時間表 Work timetable'!$Q10&lt;ER$5,ER$5&lt;'業務時間表 Work timetable'!$R10),'業務時間表 Work timetable'!$P10,""))))</f>
        <v/>
      </c>
      <c r="ES16" s="382" t="str">
        <f>IF(AND('業務時間表 Work timetable'!$E10&lt;ES$5,ES$5&lt;'業務時間表 Work timetable'!$F10),'業務時間表 Work timetable'!$D10,IF(AND('業務時間表 Work timetable'!$I10&lt;ES$5,ES$5&lt;'業務時間表 Work timetable'!$J10),'業務時間表 Work timetable'!$H10,IF(AND('業務時間表 Work timetable'!$M10&lt;ES$5,ES$5&lt;'業務時間表 Work timetable'!$N10),'業務時間表 Work timetable'!$L10,IF(AND('業務時間表 Work timetable'!$Q10&lt;ES$5,ES$5&lt;'業務時間表 Work timetable'!$R10),'業務時間表 Work timetable'!$P10,""))))</f>
        <v/>
      </c>
      <c r="ET16" s="382" t="str">
        <f>IF(AND('業務時間表 Work timetable'!$E10&lt;ET$5,ET$5&lt;'業務時間表 Work timetable'!$F10),'業務時間表 Work timetable'!$D10,IF(AND('業務時間表 Work timetable'!$I10&lt;ET$5,ET$5&lt;'業務時間表 Work timetable'!$J10),'業務時間表 Work timetable'!$H10,IF(AND('業務時間表 Work timetable'!$M10&lt;ET$5,ET$5&lt;'業務時間表 Work timetable'!$N10),'業務時間表 Work timetable'!$L10,IF(AND('業務時間表 Work timetable'!$Q10&lt;ET$5,ET$5&lt;'業務時間表 Work timetable'!$R10),'業務時間表 Work timetable'!$P10,""))))</f>
        <v/>
      </c>
      <c r="EU16" s="382" t="str">
        <f>IF(AND('業務時間表 Work timetable'!$E10&lt;EU$5,EU$5&lt;'業務時間表 Work timetable'!$F10),'業務時間表 Work timetable'!$D10,IF(AND('業務時間表 Work timetable'!$I10&lt;EU$5,EU$5&lt;'業務時間表 Work timetable'!$J10),'業務時間表 Work timetable'!$H10,IF(AND('業務時間表 Work timetable'!$M10&lt;EU$5,EU$5&lt;'業務時間表 Work timetable'!$N10),'業務時間表 Work timetable'!$L10,IF(AND('業務時間表 Work timetable'!$Q10&lt;EU$5,EU$5&lt;'業務時間表 Work timetable'!$R10),'業務時間表 Work timetable'!$P10,""))))</f>
        <v/>
      </c>
      <c r="EV16" s="382" t="str">
        <f>IF(AND('業務時間表 Work timetable'!$E10&lt;EV$5,EV$5&lt;'業務時間表 Work timetable'!$F10),'業務時間表 Work timetable'!$D10,IF(AND('業務時間表 Work timetable'!$I10&lt;EV$5,EV$5&lt;'業務時間表 Work timetable'!$J10),'業務時間表 Work timetable'!$H10,IF(AND('業務時間表 Work timetable'!$M10&lt;EV$5,EV$5&lt;'業務時間表 Work timetable'!$N10),'業務時間表 Work timetable'!$L10,IF(AND('業務時間表 Work timetable'!$Q10&lt;EV$5,EV$5&lt;'業務時間表 Work timetable'!$R10),'業務時間表 Work timetable'!$P10,""))))</f>
        <v/>
      </c>
      <c r="EW16" s="384" t="str">
        <f>IF(AND('業務時間表 Work timetable'!$E10&lt;EW$5,EW$5&lt;'業務時間表 Work timetable'!$F10),'業務時間表 Work timetable'!$D10,IF(AND('業務時間表 Work timetable'!$I10&lt;EW$5,EW$5&lt;'業務時間表 Work timetable'!$J10),'業務時間表 Work timetable'!$H10,IF(AND('業務時間表 Work timetable'!$M10&lt;EW$5,EW$5&lt;'業務時間表 Work timetable'!$N10),'業務時間表 Work timetable'!$L10,IF(AND('業務時間表 Work timetable'!$Q10&lt;EW$5,EW$5&lt;'業務時間表 Work timetable'!$R10),'業務時間表 Work timetable'!$P10,""))))</f>
        <v/>
      </c>
      <c r="EX16" s="394" t="str">
        <f>IF(AND('業務時間表 Work timetable'!$E10&lt;EX$5,EX$5&lt;'業務時間表 Work timetable'!$F10),'業務時間表 Work timetable'!$D10,IF(AND('業務時間表 Work timetable'!$I10&lt;EX$5,EX$5&lt;'業務時間表 Work timetable'!$J10),'業務時間表 Work timetable'!$H10,IF(AND('業務時間表 Work timetable'!$M10&lt;EX$5,EX$5&lt;'業務時間表 Work timetable'!$N10),'業務時間表 Work timetable'!$L10,IF(AND('業務時間表 Work timetable'!$Q10&lt;EX$5,EX$5&lt;'業務時間表 Work timetable'!$R10),'業務時間表 Work timetable'!$P10,""))))</f>
        <v/>
      </c>
      <c r="EY16" s="382" t="str">
        <f>IF(AND('業務時間表 Work timetable'!$E10&lt;EY$5,EY$5&lt;'業務時間表 Work timetable'!$F10),'業務時間表 Work timetable'!$D10,IF(AND('業務時間表 Work timetable'!$I10&lt;EY$5,EY$5&lt;'業務時間表 Work timetable'!$J10),'業務時間表 Work timetable'!$H10,IF(AND('業務時間表 Work timetable'!$M10&lt;EY$5,EY$5&lt;'業務時間表 Work timetable'!$N10),'業務時間表 Work timetable'!$L10,IF(AND('業務時間表 Work timetable'!$Q10&lt;EY$5,EY$5&lt;'業務時間表 Work timetable'!$R10),'業務時間表 Work timetable'!$P10,""))))</f>
        <v/>
      </c>
      <c r="EZ16" s="382" t="str">
        <f>IF(AND('業務時間表 Work timetable'!$E10&lt;EZ$5,EZ$5&lt;'業務時間表 Work timetable'!$F10),'業務時間表 Work timetable'!$D10,IF(AND('業務時間表 Work timetable'!$I10&lt;EZ$5,EZ$5&lt;'業務時間表 Work timetable'!$J10),'業務時間表 Work timetable'!$H10,IF(AND('業務時間表 Work timetable'!$M10&lt;EZ$5,EZ$5&lt;'業務時間表 Work timetable'!$N10),'業務時間表 Work timetable'!$L10,IF(AND('業務時間表 Work timetable'!$Q10&lt;EZ$5,EZ$5&lt;'業務時間表 Work timetable'!$R10),'業務時間表 Work timetable'!$P10,""))))</f>
        <v/>
      </c>
      <c r="FA16" s="382" t="str">
        <f>IF(AND('業務時間表 Work timetable'!$E10&lt;FA$5,FA$5&lt;'業務時間表 Work timetable'!$F10),'業務時間表 Work timetable'!$D10,IF(AND('業務時間表 Work timetable'!$I10&lt;FA$5,FA$5&lt;'業務時間表 Work timetable'!$J10),'業務時間表 Work timetable'!$H10,IF(AND('業務時間表 Work timetable'!$M10&lt;FA$5,FA$5&lt;'業務時間表 Work timetable'!$N10),'業務時間表 Work timetable'!$L10,IF(AND('業務時間表 Work timetable'!$Q10&lt;FA$5,FA$5&lt;'業務時間表 Work timetable'!$R10),'業務時間表 Work timetable'!$P10,""))))</f>
        <v/>
      </c>
      <c r="FB16" s="382" t="str">
        <f>IF(AND('業務時間表 Work timetable'!$E10&lt;FB$5,FB$5&lt;'業務時間表 Work timetable'!$F10),'業務時間表 Work timetable'!$D10,IF(AND('業務時間表 Work timetable'!$I10&lt;FB$5,FB$5&lt;'業務時間表 Work timetable'!$J10),'業務時間表 Work timetable'!$H10,IF(AND('業務時間表 Work timetable'!$M10&lt;FB$5,FB$5&lt;'業務時間表 Work timetable'!$N10),'業務時間表 Work timetable'!$L10,IF(AND('業務時間表 Work timetable'!$Q10&lt;FB$5,FB$5&lt;'業務時間表 Work timetable'!$R10),'業務時間表 Work timetable'!$P10,""))))</f>
        <v/>
      </c>
      <c r="FC16" s="384" t="str">
        <f>IF(AND('業務時間表 Work timetable'!$E10&lt;FC$5,FC$5&lt;'業務時間表 Work timetable'!$F10),'業務時間表 Work timetable'!$D10,IF(AND('業務時間表 Work timetable'!$I10&lt;FC$5,FC$5&lt;'業務時間表 Work timetable'!$J10),'業務時間表 Work timetable'!$H10,IF(AND('業務時間表 Work timetable'!$M10&lt;FC$5,FC$5&lt;'業務時間表 Work timetable'!$N10),'業務時間表 Work timetable'!$L10,IF(AND('業務時間表 Work timetable'!$Q10&lt;FC$5,FC$5&lt;'業務時間表 Work timetable'!$R10),'業務時間表 Work timetable'!$P10,""))))</f>
        <v/>
      </c>
      <c r="FD16" s="386" t="str">
        <f>IF(AND('業務時間表 Work timetable'!$E10&lt;FD$5,FD$5&lt;'業務時間表 Work timetable'!$F10),'業務時間表 Work timetable'!$D10,IF(AND('業務時間表 Work timetable'!$I10&lt;FD$5,FD$5&lt;'業務時間表 Work timetable'!$J10),'業務時間表 Work timetable'!$H10,IF(AND('業務時間表 Work timetable'!$M10&lt;FD$5,FD$5&lt;'業務時間表 Work timetable'!$N10),'業務時間表 Work timetable'!$L10,IF(AND('業務時間表 Work timetable'!$Q10&lt;FD$5,FD$5&lt;'業務時間表 Work timetable'!$R10),'業務時間表 Work timetable'!$P10,""))))</f>
        <v/>
      </c>
      <c r="FE16" s="382" t="str">
        <f>IF(AND('業務時間表 Work timetable'!$E10&lt;FE$5,FE$5&lt;'業務時間表 Work timetable'!$F10),'業務時間表 Work timetable'!$D10,IF(AND('業務時間表 Work timetable'!$I10&lt;FE$5,FE$5&lt;'業務時間表 Work timetable'!$J10),'業務時間表 Work timetable'!$H10,IF(AND('業務時間表 Work timetable'!$M10&lt;FE$5,FE$5&lt;'業務時間表 Work timetable'!$N10),'業務時間表 Work timetable'!$L10,IF(AND('業務時間表 Work timetable'!$Q10&lt;FE$5,FE$5&lt;'業務時間表 Work timetable'!$R10),'業務時間表 Work timetable'!$P10,""))))</f>
        <v/>
      </c>
      <c r="FF16" s="382" t="str">
        <f>IF(AND('業務時間表 Work timetable'!$E10&lt;FF$5,FF$5&lt;'業務時間表 Work timetable'!$F10),'業務時間表 Work timetable'!$D10,IF(AND('業務時間表 Work timetable'!$I10&lt;FF$5,FF$5&lt;'業務時間表 Work timetable'!$J10),'業務時間表 Work timetable'!$H10,IF(AND('業務時間表 Work timetable'!$M10&lt;FF$5,FF$5&lt;'業務時間表 Work timetable'!$N10),'業務時間表 Work timetable'!$L10,IF(AND('業務時間表 Work timetable'!$Q10&lt;FF$5,FF$5&lt;'業務時間表 Work timetable'!$R10),'業務時間表 Work timetable'!$P10,""))))</f>
        <v/>
      </c>
      <c r="FG16" s="382" t="str">
        <f>IF(AND('業務時間表 Work timetable'!$E10&lt;FG$5,FG$5&lt;'業務時間表 Work timetable'!$F10),'業務時間表 Work timetable'!$D10,IF(AND('業務時間表 Work timetable'!$I10&lt;FG$5,FG$5&lt;'業務時間表 Work timetable'!$J10),'業務時間表 Work timetable'!$H10,IF(AND('業務時間表 Work timetable'!$M10&lt;FG$5,FG$5&lt;'業務時間表 Work timetable'!$N10),'業務時間表 Work timetable'!$L10,IF(AND('業務時間表 Work timetable'!$Q10&lt;FG$5,FG$5&lt;'業務時間表 Work timetable'!$R10),'業務時間表 Work timetable'!$P10,""))))</f>
        <v/>
      </c>
      <c r="FH16" s="382" t="str">
        <f>IF(AND('業務時間表 Work timetable'!$E10&lt;FH$5,FH$5&lt;'業務時間表 Work timetable'!$F10),'業務時間表 Work timetable'!$D10,IF(AND('業務時間表 Work timetable'!$I10&lt;FH$5,FH$5&lt;'業務時間表 Work timetable'!$J10),'業務時間表 Work timetable'!$H10,IF(AND('業務時間表 Work timetable'!$M10&lt;FH$5,FH$5&lt;'業務時間表 Work timetable'!$N10),'業務時間表 Work timetable'!$L10,IF(AND('業務時間表 Work timetable'!$Q10&lt;FH$5,FH$5&lt;'業務時間表 Work timetable'!$R10),'業務時間表 Work timetable'!$P10,""))))</f>
        <v/>
      </c>
      <c r="FI16" s="390" t="str">
        <f>IF(AND('業務時間表 Work timetable'!$E10&lt;FI$5,FI$5&lt;'業務時間表 Work timetable'!$F10),'業務時間表 Work timetable'!$D10,IF(AND('業務時間表 Work timetable'!$I10&lt;FI$5,FI$5&lt;'業務時間表 Work timetable'!$J10),'業務時間表 Work timetable'!$H10,IF(AND('業務時間表 Work timetable'!$M10&lt;FI$5,FI$5&lt;'業務時間表 Work timetable'!$N10),'業務時間表 Work timetable'!$L10,IF(AND('業務時間表 Work timetable'!$Q10&lt;FI$5,FI$5&lt;'業務時間表 Work timetable'!$R10),'業務時間表 Work timetable'!$P10,""))))</f>
        <v/>
      </c>
      <c r="FJ16" s="392" t="str">
        <f>IF(AND('業務時間表 Work timetable'!$E10&lt;FJ$5,FJ$5&lt;'業務時間表 Work timetable'!$F10),'業務時間表 Work timetable'!$D10,IF(AND('業務時間表 Work timetable'!$I10&lt;FJ$5,FJ$5&lt;'業務時間表 Work timetable'!$J10),'業務時間表 Work timetable'!$H10,IF(AND('業務時間表 Work timetable'!$M10&lt;FJ$5,FJ$5&lt;'業務時間表 Work timetable'!$N10),'業務時間表 Work timetable'!$L10,IF(AND('業務時間表 Work timetable'!$Q10&lt;FJ$5,FJ$5&lt;'業務時間表 Work timetable'!$R10),'業務時間表 Work timetable'!$P10,""))))</f>
        <v/>
      </c>
      <c r="FK16" s="382" t="str">
        <f>IF(AND('業務時間表 Work timetable'!$E10&lt;FK$5,FK$5&lt;'業務時間表 Work timetable'!$F10),'業務時間表 Work timetable'!$D10,IF(AND('業務時間表 Work timetable'!$I10&lt;FK$5,FK$5&lt;'業務時間表 Work timetable'!$J10),'業務時間表 Work timetable'!$H10,IF(AND('業務時間表 Work timetable'!$M10&lt;FK$5,FK$5&lt;'業務時間表 Work timetable'!$N10),'業務時間表 Work timetable'!$L10,IF(AND('業務時間表 Work timetable'!$Q10&lt;FK$5,FK$5&lt;'業務時間表 Work timetable'!$R10),'業務時間表 Work timetable'!$P10,""))))</f>
        <v/>
      </c>
      <c r="FL16" s="382" t="str">
        <f>IF(AND('業務時間表 Work timetable'!$E10&lt;FL$5,FL$5&lt;'業務時間表 Work timetable'!$F10),'業務時間表 Work timetable'!$D10,IF(AND('業務時間表 Work timetable'!$I10&lt;FL$5,FL$5&lt;'業務時間表 Work timetable'!$J10),'業務時間表 Work timetable'!$H10,IF(AND('業務時間表 Work timetable'!$M10&lt;FL$5,FL$5&lt;'業務時間表 Work timetable'!$N10),'業務時間表 Work timetable'!$L10,IF(AND('業務時間表 Work timetable'!$Q10&lt;FL$5,FL$5&lt;'業務時間表 Work timetable'!$R10),'業務時間表 Work timetable'!$P10,""))))</f>
        <v/>
      </c>
      <c r="FM16" s="382" t="str">
        <f>IF(AND('業務時間表 Work timetable'!$E10&lt;FM$5,FM$5&lt;'業務時間表 Work timetable'!$F10),'業務時間表 Work timetable'!$D10,IF(AND('業務時間表 Work timetable'!$I10&lt;FM$5,FM$5&lt;'業務時間表 Work timetable'!$J10),'業務時間表 Work timetable'!$H10,IF(AND('業務時間表 Work timetable'!$M10&lt;FM$5,FM$5&lt;'業務時間表 Work timetable'!$N10),'業務時間表 Work timetable'!$L10,IF(AND('業務時間表 Work timetable'!$Q10&lt;FM$5,FM$5&lt;'業務時間表 Work timetable'!$R10),'業務時間表 Work timetable'!$P10,""))))</f>
        <v/>
      </c>
      <c r="FN16" s="382" t="str">
        <f>IF(AND('業務時間表 Work timetable'!$E10&lt;FN$5,FN$5&lt;'業務時間表 Work timetable'!$F10),'業務時間表 Work timetable'!$D10,IF(AND('業務時間表 Work timetable'!$I10&lt;FN$5,FN$5&lt;'業務時間表 Work timetable'!$J10),'業務時間表 Work timetable'!$H10,IF(AND('業務時間表 Work timetable'!$M10&lt;FN$5,FN$5&lt;'業務時間表 Work timetable'!$N10),'業務時間表 Work timetable'!$L10,IF(AND('業務時間表 Work timetable'!$Q10&lt;FN$5,FN$5&lt;'業務時間表 Work timetable'!$R10),'業務時間表 Work timetable'!$P10,""))))</f>
        <v/>
      </c>
      <c r="FO16" s="388" t="str">
        <f>IF(AND('業務時間表 Work timetable'!$E10&lt;FO$5,FO$5&lt;'業務時間表 Work timetable'!$F10),'業務時間表 Work timetable'!$D10,IF(AND('業務時間表 Work timetable'!$I10&lt;FO$5,FO$5&lt;'業務時間表 Work timetable'!$J10),'業務時間表 Work timetable'!$H10,IF(AND('業務時間表 Work timetable'!$M10&lt;FO$5,FO$5&lt;'業務時間表 Work timetable'!$N10),'業務時間表 Work timetable'!$L10,IF(AND('業務時間表 Work timetable'!$Q10&lt;FO$5,FO$5&lt;'業務時間表 Work timetable'!$R10),'業務時間表 Work timetable'!$P10,""))))</f>
        <v/>
      </c>
      <c r="FP16" s="430">
        <f>TIME(0,GN16,0)</f>
        <v>0</v>
      </c>
      <c r="FQ16" s="434">
        <f>TIME(0,GO16,0)</f>
        <v>0</v>
      </c>
      <c r="FR16" s="450">
        <f>TIME(0,GP16,0)</f>
        <v>0</v>
      </c>
      <c r="FS16" s="492">
        <f>TIME(0,GQ16,0)</f>
        <v>0</v>
      </c>
      <c r="FT16" s="509"/>
      <c r="FU16" s="510"/>
      <c r="FV16" s="510"/>
      <c r="FW16" s="510"/>
      <c r="FX16" s="510"/>
      <c r="FY16" s="511"/>
      <c r="GA16"/>
      <c r="GB16"/>
      <c r="GC16"/>
      <c r="GD16"/>
      <c r="GE16" s="367">
        <f>COUNTIF('休日(令和7年度)'!$C$2:$C$25,B16)</f>
        <v>0</v>
      </c>
      <c r="GF16"/>
      <c r="GG16" s="221"/>
      <c r="GH16"/>
      <c r="GI16" s="41">
        <f>+IF(FP16="","",FP16/"1:00")</f>
        <v>0</v>
      </c>
      <c r="GJ16" s="30">
        <f>+IF(FQ16="","",FQ16/"1:00")</f>
        <v>0</v>
      </c>
      <c r="GK16" s="30">
        <f>+IF(FR16="","",FR16/"1:00")</f>
        <v>0</v>
      </c>
      <c r="GL16" s="42">
        <f>+IF(FS16="","",FS16/"1:00")</f>
        <v>0</v>
      </c>
      <c r="GM16"/>
      <c r="GN16" s="536">
        <f>+COUNTIF($D16:$FO17,"=1")*5</f>
        <v>0</v>
      </c>
      <c r="GO16" s="221">
        <f>+COUNTIF($D16:$FO17,"=2")*5</f>
        <v>0</v>
      </c>
      <c r="GP16" s="221">
        <f>+COUNTIF($D16:$FO17,"=3")*5</f>
        <v>0</v>
      </c>
      <c r="GQ16" s="518">
        <f>+COUNTIF($D16:$FO17,"=4")*5</f>
        <v>0</v>
      </c>
      <c r="GR16" s="366">
        <f>SUM(FP16:FS17)</f>
        <v>0</v>
      </c>
      <c r="GS16"/>
      <c r="GT16" s="221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2:256" s="1" customFormat="1" ht="12" customHeight="1">
      <c r="B17" s="436"/>
      <c r="C17" s="437"/>
      <c r="D17" s="386"/>
      <c r="E17" s="382"/>
      <c r="F17" s="382"/>
      <c r="G17" s="382"/>
      <c r="H17" s="382"/>
      <c r="I17" s="384"/>
      <c r="J17" s="394"/>
      <c r="K17" s="382"/>
      <c r="L17" s="382"/>
      <c r="M17" s="382"/>
      <c r="N17" s="382"/>
      <c r="O17" s="384"/>
      <c r="P17" s="386"/>
      <c r="Q17" s="382"/>
      <c r="R17" s="382"/>
      <c r="S17" s="382"/>
      <c r="T17" s="382"/>
      <c r="U17" s="390"/>
      <c r="V17" s="392"/>
      <c r="W17" s="382"/>
      <c r="X17" s="382"/>
      <c r="Y17" s="382"/>
      <c r="Z17" s="382"/>
      <c r="AA17" s="388"/>
      <c r="AB17" s="392"/>
      <c r="AC17" s="382"/>
      <c r="AD17" s="382"/>
      <c r="AE17" s="382"/>
      <c r="AF17" s="382"/>
      <c r="AG17" s="384"/>
      <c r="AH17" s="394"/>
      <c r="AI17" s="382"/>
      <c r="AJ17" s="382"/>
      <c r="AK17" s="382"/>
      <c r="AL17" s="382"/>
      <c r="AM17" s="384"/>
      <c r="AN17" s="386"/>
      <c r="AO17" s="382"/>
      <c r="AP17" s="382"/>
      <c r="AQ17" s="382"/>
      <c r="AR17" s="382"/>
      <c r="AS17" s="390"/>
      <c r="AT17" s="392"/>
      <c r="AU17" s="382"/>
      <c r="AV17" s="382"/>
      <c r="AW17" s="382"/>
      <c r="AX17" s="382"/>
      <c r="AY17" s="384"/>
      <c r="AZ17" s="386"/>
      <c r="BA17" s="382"/>
      <c r="BB17" s="382"/>
      <c r="BC17" s="382"/>
      <c r="BD17" s="382"/>
      <c r="BE17" s="384"/>
      <c r="BF17" s="394"/>
      <c r="BG17" s="382"/>
      <c r="BH17" s="382"/>
      <c r="BI17" s="382"/>
      <c r="BJ17" s="382"/>
      <c r="BK17" s="388"/>
      <c r="BL17" s="392"/>
      <c r="BM17" s="382"/>
      <c r="BN17" s="382"/>
      <c r="BO17" s="382"/>
      <c r="BP17" s="382"/>
      <c r="BQ17" s="390"/>
      <c r="BR17" s="392"/>
      <c r="BS17" s="382"/>
      <c r="BT17" s="382"/>
      <c r="BU17" s="382"/>
      <c r="BV17" s="382"/>
      <c r="BW17" s="384"/>
      <c r="BX17" s="386"/>
      <c r="BY17" s="382"/>
      <c r="BZ17" s="382"/>
      <c r="CA17" s="382"/>
      <c r="CB17" s="382"/>
      <c r="CC17" s="384"/>
      <c r="CD17" s="394"/>
      <c r="CE17" s="382"/>
      <c r="CF17" s="382"/>
      <c r="CG17" s="382"/>
      <c r="CH17" s="382"/>
      <c r="CI17" s="388"/>
      <c r="CJ17" s="392"/>
      <c r="CK17" s="382"/>
      <c r="CL17" s="382"/>
      <c r="CM17" s="382"/>
      <c r="CN17" s="382"/>
      <c r="CO17" s="390"/>
      <c r="CP17" s="392"/>
      <c r="CQ17" s="382"/>
      <c r="CR17" s="382"/>
      <c r="CS17" s="382"/>
      <c r="CT17" s="382"/>
      <c r="CU17" s="384"/>
      <c r="CV17" s="386"/>
      <c r="CW17" s="382"/>
      <c r="CX17" s="382"/>
      <c r="CY17" s="382"/>
      <c r="CZ17" s="382"/>
      <c r="DA17" s="384"/>
      <c r="DB17" s="394"/>
      <c r="DC17" s="382"/>
      <c r="DD17" s="382"/>
      <c r="DE17" s="382"/>
      <c r="DF17" s="382"/>
      <c r="DG17" s="384"/>
      <c r="DH17" s="386"/>
      <c r="DI17" s="382"/>
      <c r="DJ17" s="382"/>
      <c r="DK17" s="382"/>
      <c r="DL17" s="382"/>
      <c r="DM17" s="390"/>
      <c r="DN17" s="392"/>
      <c r="DO17" s="382"/>
      <c r="DP17" s="382"/>
      <c r="DQ17" s="382"/>
      <c r="DR17" s="382"/>
      <c r="DS17" s="388"/>
      <c r="DT17" s="392"/>
      <c r="DU17" s="382"/>
      <c r="DV17" s="382"/>
      <c r="DW17" s="382"/>
      <c r="DX17" s="382"/>
      <c r="DY17" s="384"/>
      <c r="DZ17" s="394"/>
      <c r="EA17" s="382"/>
      <c r="EB17" s="382"/>
      <c r="EC17" s="382"/>
      <c r="ED17" s="382"/>
      <c r="EE17" s="384"/>
      <c r="EF17" s="386"/>
      <c r="EG17" s="382"/>
      <c r="EH17" s="382"/>
      <c r="EI17" s="382"/>
      <c r="EJ17" s="382"/>
      <c r="EK17" s="390"/>
      <c r="EL17" s="392"/>
      <c r="EM17" s="382"/>
      <c r="EN17" s="382"/>
      <c r="EO17" s="382"/>
      <c r="EP17" s="382"/>
      <c r="EQ17" s="388"/>
      <c r="ER17" s="392"/>
      <c r="ES17" s="382"/>
      <c r="ET17" s="382"/>
      <c r="EU17" s="382"/>
      <c r="EV17" s="382"/>
      <c r="EW17" s="384"/>
      <c r="EX17" s="394"/>
      <c r="EY17" s="382"/>
      <c r="EZ17" s="382"/>
      <c r="FA17" s="382"/>
      <c r="FB17" s="382"/>
      <c r="FC17" s="384"/>
      <c r="FD17" s="386"/>
      <c r="FE17" s="382"/>
      <c r="FF17" s="382"/>
      <c r="FG17" s="382"/>
      <c r="FH17" s="382"/>
      <c r="FI17" s="390"/>
      <c r="FJ17" s="392"/>
      <c r="FK17" s="382"/>
      <c r="FL17" s="382"/>
      <c r="FM17" s="382"/>
      <c r="FN17" s="382"/>
      <c r="FO17" s="388"/>
      <c r="FP17" s="431"/>
      <c r="FQ17" s="435"/>
      <c r="FR17" s="451"/>
      <c r="FS17" s="493"/>
      <c r="FT17" s="512"/>
      <c r="FU17" s="513"/>
      <c r="FV17" s="513"/>
      <c r="FW17" s="513"/>
      <c r="FX17" s="513"/>
      <c r="FY17" s="514"/>
      <c r="GA17"/>
      <c r="GB17"/>
      <c r="GC17"/>
      <c r="GD17"/>
      <c r="GE17" s="367"/>
      <c r="GF17"/>
      <c r="GG17" s="221"/>
      <c r="GH17"/>
      <c r="GI17" s="6"/>
      <c r="GJ17"/>
      <c r="GK17"/>
      <c r="GL17" s="40"/>
      <c r="GM17"/>
      <c r="GN17" s="536"/>
      <c r="GO17" s="221"/>
      <c r="GP17" s="221"/>
      <c r="GQ17" s="518"/>
      <c r="GR17" s="367"/>
      <c r="GS17"/>
      <c r="GT17" s="221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2:256" s="1" customFormat="1" ht="12" customHeight="1">
      <c r="B18" s="436">
        <f>IF(B16="","",IF($AH$2&gt;B16,B16+1))</f>
        <v>45752</v>
      </c>
      <c r="C18" s="437" t="str">
        <f t="shared" si="0"/>
        <v>土</v>
      </c>
      <c r="D18" s="386" t="str">
        <f>IF(AND('業務時間表 Work timetable'!$E11&lt;D$5,D$5&lt;'業務時間表 Work timetable'!$F11),'業務時間表 Work timetable'!$D11,IF(AND('業務時間表 Work timetable'!$I11&lt;D$5,D$5&lt;'業務時間表 Work timetable'!$J11),'業務時間表 Work timetable'!$H11,IF(AND('業務時間表 Work timetable'!$M11&lt;D$5,D$5&lt;'業務時間表 Work timetable'!$N11),'業務時間表 Work timetable'!$L11,IF(AND('業務時間表 Work timetable'!$Q11&lt;D$5,D$5&lt;'業務時間表 Work timetable'!$R11),'業務時間表 Work timetable'!$P11,""))))</f>
        <v/>
      </c>
      <c r="E18" s="382" t="str">
        <f>IF(AND('業務時間表 Work timetable'!$E11&lt;E$5,E$5&lt;'業務時間表 Work timetable'!$F11),'業務時間表 Work timetable'!$D11,IF(AND('業務時間表 Work timetable'!$I11&lt;E$5,E$5&lt;'業務時間表 Work timetable'!$J11),'業務時間表 Work timetable'!$H11,IF(AND('業務時間表 Work timetable'!$M11&lt;E$5,E$5&lt;'業務時間表 Work timetable'!$N11),'業務時間表 Work timetable'!$L11,IF(AND('業務時間表 Work timetable'!$Q11&lt;E$5,E$5&lt;'業務時間表 Work timetable'!$R11),'業務時間表 Work timetable'!$P11,""))))</f>
        <v/>
      </c>
      <c r="F18" s="382" t="str">
        <f>IF(AND('業務時間表 Work timetable'!$E11&lt;F$5,F$5&lt;'業務時間表 Work timetable'!$F11),'業務時間表 Work timetable'!$D11,IF(AND('業務時間表 Work timetable'!$I11&lt;F$5,F$5&lt;'業務時間表 Work timetable'!$J11),'業務時間表 Work timetable'!$H11,IF(AND('業務時間表 Work timetable'!$M11&lt;F$5,F$5&lt;'業務時間表 Work timetable'!$N11),'業務時間表 Work timetable'!$L11,IF(AND('業務時間表 Work timetable'!$Q11&lt;F$5,F$5&lt;'業務時間表 Work timetable'!$R11),'業務時間表 Work timetable'!$P11,""))))</f>
        <v/>
      </c>
      <c r="G18" s="382" t="str">
        <f>IF(AND('業務時間表 Work timetable'!$E11&lt;G$5,G$5&lt;'業務時間表 Work timetable'!$F11),'業務時間表 Work timetable'!$D11,IF(AND('業務時間表 Work timetable'!$I11&lt;G$5,G$5&lt;'業務時間表 Work timetable'!$J11),'業務時間表 Work timetable'!$H11,IF(AND('業務時間表 Work timetable'!$M11&lt;G$5,G$5&lt;'業務時間表 Work timetable'!$N11),'業務時間表 Work timetable'!$L11,IF(AND('業務時間表 Work timetable'!$Q11&lt;G$5,G$5&lt;'業務時間表 Work timetable'!$R11),'業務時間表 Work timetable'!$P11,""))))</f>
        <v/>
      </c>
      <c r="H18" s="382" t="str">
        <f>IF(AND('業務時間表 Work timetable'!$E11&lt;H$5,H$5&lt;'業務時間表 Work timetable'!$F11),'業務時間表 Work timetable'!$D11,IF(AND('業務時間表 Work timetable'!$I11&lt;H$5,H$5&lt;'業務時間表 Work timetable'!$J11),'業務時間表 Work timetable'!$H11,IF(AND('業務時間表 Work timetable'!$M11&lt;H$5,H$5&lt;'業務時間表 Work timetable'!$N11),'業務時間表 Work timetable'!$L11,IF(AND('業務時間表 Work timetable'!$Q11&lt;H$5,H$5&lt;'業務時間表 Work timetable'!$R11),'業務時間表 Work timetable'!$P11,""))))</f>
        <v/>
      </c>
      <c r="I18" s="384" t="str">
        <f>IF(AND('業務時間表 Work timetable'!$E11&lt;I$5,I$5&lt;'業務時間表 Work timetable'!$F11),'業務時間表 Work timetable'!$D11,IF(AND('業務時間表 Work timetable'!$I11&lt;I$5,I$5&lt;'業務時間表 Work timetable'!$J11),'業務時間表 Work timetable'!$H11,IF(AND('業務時間表 Work timetable'!$M11&lt;I$5,I$5&lt;'業務時間表 Work timetable'!$N11),'業務時間表 Work timetable'!$L11,IF(AND('業務時間表 Work timetable'!$Q11&lt;I$5,I$5&lt;'業務時間表 Work timetable'!$R11),'業務時間表 Work timetable'!$P11,""))))</f>
        <v/>
      </c>
      <c r="J18" s="394" t="str">
        <f>IF(AND('業務時間表 Work timetable'!$E11&lt;J$5,J$5&lt;'業務時間表 Work timetable'!$F11),'業務時間表 Work timetable'!$D11,IF(AND('業務時間表 Work timetable'!$I11&lt;J$5,J$5&lt;'業務時間表 Work timetable'!$J11),'業務時間表 Work timetable'!$H11,IF(AND('業務時間表 Work timetable'!$M11&lt;J$5,J$5&lt;'業務時間表 Work timetable'!$N11),'業務時間表 Work timetable'!$L11,IF(AND('業務時間表 Work timetable'!$Q11&lt;J$5,J$5&lt;'業務時間表 Work timetable'!$R11),'業務時間表 Work timetable'!$P11,""))))</f>
        <v/>
      </c>
      <c r="K18" s="382" t="str">
        <f>IF(AND('業務時間表 Work timetable'!$E11&lt;K$5,K$5&lt;'業務時間表 Work timetable'!$F11),'業務時間表 Work timetable'!$D11,IF(AND('業務時間表 Work timetable'!$I11&lt;K$5,K$5&lt;'業務時間表 Work timetable'!$J11),'業務時間表 Work timetable'!$H11,IF(AND('業務時間表 Work timetable'!$M11&lt;K$5,K$5&lt;'業務時間表 Work timetable'!$N11),'業務時間表 Work timetable'!$L11,IF(AND('業務時間表 Work timetable'!$Q11&lt;K$5,K$5&lt;'業務時間表 Work timetable'!$R11),'業務時間表 Work timetable'!$P11,""))))</f>
        <v/>
      </c>
      <c r="L18" s="382" t="str">
        <f>IF(AND('業務時間表 Work timetable'!$E11&lt;L$5,L$5&lt;'業務時間表 Work timetable'!$F11),'業務時間表 Work timetable'!$D11,IF(AND('業務時間表 Work timetable'!$I11&lt;L$5,L$5&lt;'業務時間表 Work timetable'!$J11),'業務時間表 Work timetable'!$H11,IF(AND('業務時間表 Work timetable'!$M11&lt;L$5,L$5&lt;'業務時間表 Work timetable'!$N11),'業務時間表 Work timetable'!$L11,IF(AND('業務時間表 Work timetable'!$Q11&lt;L$5,L$5&lt;'業務時間表 Work timetable'!$R11),'業務時間表 Work timetable'!$P11,""))))</f>
        <v/>
      </c>
      <c r="M18" s="382" t="str">
        <f>IF(AND('業務時間表 Work timetable'!$E11&lt;M$5,M$5&lt;'業務時間表 Work timetable'!$F11),'業務時間表 Work timetable'!$D11,IF(AND('業務時間表 Work timetable'!$I11&lt;M$5,M$5&lt;'業務時間表 Work timetable'!$J11),'業務時間表 Work timetable'!$H11,IF(AND('業務時間表 Work timetable'!$M11&lt;M$5,M$5&lt;'業務時間表 Work timetable'!$N11),'業務時間表 Work timetable'!$L11,IF(AND('業務時間表 Work timetable'!$Q11&lt;M$5,M$5&lt;'業務時間表 Work timetable'!$R11),'業務時間表 Work timetable'!$P11,""))))</f>
        <v/>
      </c>
      <c r="N18" s="382" t="str">
        <f>IF(AND('業務時間表 Work timetable'!$E11&lt;N$5,N$5&lt;'業務時間表 Work timetable'!$F11),'業務時間表 Work timetable'!$D11,IF(AND('業務時間表 Work timetable'!$I11&lt;N$5,N$5&lt;'業務時間表 Work timetable'!$J11),'業務時間表 Work timetable'!$H11,IF(AND('業務時間表 Work timetable'!$M11&lt;N$5,N$5&lt;'業務時間表 Work timetable'!$N11),'業務時間表 Work timetable'!$L11,IF(AND('業務時間表 Work timetable'!$Q11&lt;N$5,N$5&lt;'業務時間表 Work timetable'!$R11),'業務時間表 Work timetable'!$P11,""))))</f>
        <v/>
      </c>
      <c r="O18" s="384" t="str">
        <f>IF(AND('業務時間表 Work timetable'!$E11&lt;O$5,O$5&lt;'業務時間表 Work timetable'!$F11),'業務時間表 Work timetable'!$D11,IF(AND('業務時間表 Work timetable'!$I11&lt;O$5,O$5&lt;'業務時間表 Work timetable'!$J11),'業務時間表 Work timetable'!$H11,IF(AND('業務時間表 Work timetable'!$M11&lt;O$5,O$5&lt;'業務時間表 Work timetable'!$N11),'業務時間表 Work timetable'!$L11,IF(AND('業務時間表 Work timetable'!$Q11&lt;O$5,O$5&lt;'業務時間表 Work timetable'!$R11),'業務時間表 Work timetable'!$P11,""))))</f>
        <v/>
      </c>
      <c r="P18" s="386" t="str">
        <f>IF(AND('業務時間表 Work timetable'!$E11&lt;P$5,P$5&lt;'業務時間表 Work timetable'!$F11),'業務時間表 Work timetable'!$D11,IF(AND('業務時間表 Work timetable'!$I11&lt;P$5,P$5&lt;'業務時間表 Work timetable'!$J11),'業務時間表 Work timetable'!$H11,IF(AND('業務時間表 Work timetable'!$M11&lt;P$5,P$5&lt;'業務時間表 Work timetable'!$N11),'業務時間表 Work timetable'!$L11,IF(AND('業務時間表 Work timetable'!$Q11&lt;P$5,P$5&lt;'業務時間表 Work timetable'!$R11),'業務時間表 Work timetable'!$P11,""))))</f>
        <v/>
      </c>
      <c r="Q18" s="382" t="str">
        <f>IF(AND('業務時間表 Work timetable'!$E11&lt;Q$5,Q$5&lt;'業務時間表 Work timetable'!$F11),'業務時間表 Work timetable'!$D11,IF(AND('業務時間表 Work timetable'!$I11&lt;Q$5,Q$5&lt;'業務時間表 Work timetable'!$J11),'業務時間表 Work timetable'!$H11,IF(AND('業務時間表 Work timetable'!$M11&lt;Q$5,Q$5&lt;'業務時間表 Work timetable'!$N11),'業務時間表 Work timetable'!$L11,IF(AND('業務時間表 Work timetable'!$Q11&lt;Q$5,Q$5&lt;'業務時間表 Work timetable'!$R11),'業務時間表 Work timetable'!$P11,""))))</f>
        <v/>
      </c>
      <c r="R18" s="382" t="str">
        <f>IF(AND('業務時間表 Work timetable'!$E11&lt;R$5,R$5&lt;'業務時間表 Work timetable'!$F11),'業務時間表 Work timetable'!$D11,IF(AND('業務時間表 Work timetable'!$I11&lt;R$5,R$5&lt;'業務時間表 Work timetable'!$J11),'業務時間表 Work timetable'!$H11,IF(AND('業務時間表 Work timetable'!$M11&lt;R$5,R$5&lt;'業務時間表 Work timetable'!$N11),'業務時間表 Work timetable'!$L11,IF(AND('業務時間表 Work timetable'!$Q11&lt;R$5,R$5&lt;'業務時間表 Work timetable'!$R11),'業務時間表 Work timetable'!$P11,""))))</f>
        <v/>
      </c>
      <c r="S18" s="382" t="str">
        <f>IF(AND('業務時間表 Work timetable'!$E11&lt;S$5,S$5&lt;'業務時間表 Work timetable'!$F11),'業務時間表 Work timetable'!$D11,IF(AND('業務時間表 Work timetable'!$I11&lt;S$5,S$5&lt;'業務時間表 Work timetable'!$J11),'業務時間表 Work timetable'!$H11,IF(AND('業務時間表 Work timetable'!$M11&lt;S$5,S$5&lt;'業務時間表 Work timetable'!$N11),'業務時間表 Work timetable'!$L11,IF(AND('業務時間表 Work timetable'!$Q11&lt;S$5,S$5&lt;'業務時間表 Work timetable'!$R11),'業務時間表 Work timetable'!$P11,""))))</f>
        <v/>
      </c>
      <c r="T18" s="382" t="str">
        <f>IF(AND('業務時間表 Work timetable'!$E11&lt;T$5,T$5&lt;'業務時間表 Work timetable'!$F11),'業務時間表 Work timetable'!$D11,IF(AND('業務時間表 Work timetable'!$I11&lt;T$5,T$5&lt;'業務時間表 Work timetable'!$J11),'業務時間表 Work timetable'!$H11,IF(AND('業務時間表 Work timetable'!$M11&lt;T$5,T$5&lt;'業務時間表 Work timetable'!$N11),'業務時間表 Work timetable'!$L11,IF(AND('業務時間表 Work timetable'!$Q11&lt;T$5,T$5&lt;'業務時間表 Work timetable'!$R11),'業務時間表 Work timetable'!$P11,""))))</f>
        <v/>
      </c>
      <c r="U18" s="390" t="str">
        <f>IF(AND('業務時間表 Work timetable'!$E11&lt;U$5,U$5&lt;'業務時間表 Work timetable'!$F11),'業務時間表 Work timetable'!$D11,IF(AND('業務時間表 Work timetable'!$I11&lt;U$5,U$5&lt;'業務時間表 Work timetable'!$J11),'業務時間表 Work timetable'!$H11,IF(AND('業務時間表 Work timetable'!$M11&lt;U$5,U$5&lt;'業務時間表 Work timetable'!$N11),'業務時間表 Work timetable'!$L11,IF(AND('業務時間表 Work timetable'!$Q11&lt;U$5,U$5&lt;'業務時間表 Work timetable'!$R11),'業務時間表 Work timetable'!$P11,""))))</f>
        <v/>
      </c>
      <c r="V18" s="392" t="str">
        <f>IF(AND('業務時間表 Work timetable'!$E11&lt;V$5,V$5&lt;'業務時間表 Work timetable'!$F11),'業務時間表 Work timetable'!$D11,IF(AND('業務時間表 Work timetable'!$I11&lt;V$5,V$5&lt;'業務時間表 Work timetable'!$J11),'業務時間表 Work timetable'!$H11,IF(AND('業務時間表 Work timetable'!$M11&lt;V$5,V$5&lt;'業務時間表 Work timetable'!$N11),'業務時間表 Work timetable'!$L11,IF(AND('業務時間表 Work timetable'!$Q11&lt;V$5,V$5&lt;'業務時間表 Work timetable'!$R11),'業務時間表 Work timetable'!$P11,""))))</f>
        <v/>
      </c>
      <c r="W18" s="382" t="str">
        <f>IF(AND('業務時間表 Work timetable'!$E11&lt;W$5,W$5&lt;'業務時間表 Work timetable'!$F11),'業務時間表 Work timetable'!$D11,IF(AND('業務時間表 Work timetable'!$I11&lt;W$5,W$5&lt;'業務時間表 Work timetable'!$J11),'業務時間表 Work timetable'!$H11,IF(AND('業務時間表 Work timetable'!$M11&lt;W$5,W$5&lt;'業務時間表 Work timetable'!$N11),'業務時間表 Work timetable'!$L11,IF(AND('業務時間表 Work timetable'!$Q11&lt;W$5,W$5&lt;'業務時間表 Work timetable'!$R11),'業務時間表 Work timetable'!$P11,""))))</f>
        <v/>
      </c>
      <c r="X18" s="382" t="str">
        <f>IF(AND('業務時間表 Work timetable'!$E11&lt;X$5,X$5&lt;'業務時間表 Work timetable'!$F11),'業務時間表 Work timetable'!$D11,IF(AND('業務時間表 Work timetable'!$I11&lt;X$5,X$5&lt;'業務時間表 Work timetable'!$J11),'業務時間表 Work timetable'!$H11,IF(AND('業務時間表 Work timetable'!$M11&lt;X$5,X$5&lt;'業務時間表 Work timetable'!$N11),'業務時間表 Work timetable'!$L11,IF(AND('業務時間表 Work timetable'!$Q11&lt;X$5,X$5&lt;'業務時間表 Work timetable'!$R11),'業務時間表 Work timetable'!$P11,""))))</f>
        <v/>
      </c>
      <c r="Y18" s="382" t="str">
        <f>IF(AND('業務時間表 Work timetable'!$E11&lt;Y$5,Y$5&lt;'業務時間表 Work timetable'!$F11),'業務時間表 Work timetable'!$D11,IF(AND('業務時間表 Work timetable'!$I11&lt;Y$5,Y$5&lt;'業務時間表 Work timetable'!$J11),'業務時間表 Work timetable'!$H11,IF(AND('業務時間表 Work timetable'!$M11&lt;Y$5,Y$5&lt;'業務時間表 Work timetable'!$N11),'業務時間表 Work timetable'!$L11,IF(AND('業務時間表 Work timetable'!$Q11&lt;Y$5,Y$5&lt;'業務時間表 Work timetable'!$R11),'業務時間表 Work timetable'!$P11,""))))</f>
        <v/>
      </c>
      <c r="Z18" s="382" t="str">
        <f>IF(AND('業務時間表 Work timetable'!$E11&lt;Z$5,Z$5&lt;'業務時間表 Work timetable'!$F11),'業務時間表 Work timetable'!$D11,IF(AND('業務時間表 Work timetable'!$I11&lt;Z$5,Z$5&lt;'業務時間表 Work timetable'!$J11),'業務時間表 Work timetable'!$H11,IF(AND('業務時間表 Work timetable'!$M11&lt;Z$5,Z$5&lt;'業務時間表 Work timetable'!$N11),'業務時間表 Work timetable'!$L11,IF(AND('業務時間表 Work timetable'!$Q11&lt;Z$5,Z$5&lt;'業務時間表 Work timetable'!$R11),'業務時間表 Work timetable'!$P11,""))))</f>
        <v/>
      </c>
      <c r="AA18" s="388" t="str">
        <f>IF(AND('業務時間表 Work timetable'!$E11&lt;AA$5,AA$5&lt;'業務時間表 Work timetable'!$F11),'業務時間表 Work timetable'!$D11,IF(AND('業務時間表 Work timetable'!$I11&lt;AA$5,AA$5&lt;'業務時間表 Work timetable'!$J11),'業務時間表 Work timetable'!$H11,IF(AND('業務時間表 Work timetable'!$M11&lt;AA$5,AA$5&lt;'業務時間表 Work timetable'!$N11),'業務時間表 Work timetable'!$L11,IF(AND('業務時間表 Work timetable'!$Q11&lt;AA$5,AA$5&lt;'業務時間表 Work timetable'!$R11),'業務時間表 Work timetable'!$P11,""))))</f>
        <v/>
      </c>
      <c r="AB18" s="392" t="str">
        <f>IF(AND('業務時間表 Work timetable'!$E11&lt;AB$5,AB$5&lt;'業務時間表 Work timetable'!$F11),'業務時間表 Work timetable'!$D11,IF(AND('業務時間表 Work timetable'!$I11&lt;AB$5,AB$5&lt;'業務時間表 Work timetable'!$J11),'業務時間表 Work timetable'!$H11,IF(AND('業務時間表 Work timetable'!$M11&lt;AB$5,AB$5&lt;'業務時間表 Work timetable'!$N11),'業務時間表 Work timetable'!$L11,IF(AND('業務時間表 Work timetable'!$Q11&lt;AB$5,AB$5&lt;'業務時間表 Work timetable'!$R11),'業務時間表 Work timetable'!$P11,""))))</f>
        <v/>
      </c>
      <c r="AC18" s="382" t="str">
        <f>IF(AND('業務時間表 Work timetable'!$E11&lt;AC$5,AC$5&lt;'業務時間表 Work timetable'!$F11),'業務時間表 Work timetable'!$D11,IF(AND('業務時間表 Work timetable'!$I11&lt;AC$5,AC$5&lt;'業務時間表 Work timetable'!$J11),'業務時間表 Work timetable'!$H11,IF(AND('業務時間表 Work timetable'!$M11&lt;AC$5,AC$5&lt;'業務時間表 Work timetable'!$N11),'業務時間表 Work timetable'!$L11,IF(AND('業務時間表 Work timetable'!$Q11&lt;AC$5,AC$5&lt;'業務時間表 Work timetable'!$R11),'業務時間表 Work timetable'!$P11,""))))</f>
        <v/>
      </c>
      <c r="AD18" s="382" t="str">
        <f>IF(AND('業務時間表 Work timetable'!$E11&lt;AD$5,AD$5&lt;'業務時間表 Work timetable'!$F11),'業務時間表 Work timetable'!$D11,IF(AND('業務時間表 Work timetable'!$I11&lt;AD$5,AD$5&lt;'業務時間表 Work timetable'!$J11),'業務時間表 Work timetable'!$H11,IF(AND('業務時間表 Work timetable'!$M11&lt;AD$5,AD$5&lt;'業務時間表 Work timetable'!$N11),'業務時間表 Work timetable'!$L11,IF(AND('業務時間表 Work timetable'!$Q11&lt;AD$5,AD$5&lt;'業務時間表 Work timetable'!$R11),'業務時間表 Work timetable'!$P11,""))))</f>
        <v/>
      </c>
      <c r="AE18" s="382" t="str">
        <f>IF(AND('業務時間表 Work timetable'!$E11&lt;AE$5,AE$5&lt;'業務時間表 Work timetable'!$F11),'業務時間表 Work timetable'!$D11,IF(AND('業務時間表 Work timetable'!$I11&lt;AE$5,AE$5&lt;'業務時間表 Work timetable'!$J11),'業務時間表 Work timetable'!$H11,IF(AND('業務時間表 Work timetable'!$M11&lt;AE$5,AE$5&lt;'業務時間表 Work timetable'!$N11),'業務時間表 Work timetable'!$L11,IF(AND('業務時間表 Work timetable'!$Q11&lt;AE$5,AE$5&lt;'業務時間表 Work timetable'!$R11),'業務時間表 Work timetable'!$P11,""))))</f>
        <v/>
      </c>
      <c r="AF18" s="382" t="str">
        <f>IF(AND('業務時間表 Work timetable'!$E11&lt;AF$5,AF$5&lt;'業務時間表 Work timetable'!$F11),'業務時間表 Work timetable'!$D11,IF(AND('業務時間表 Work timetable'!$I11&lt;AF$5,AF$5&lt;'業務時間表 Work timetable'!$J11),'業務時間表 Work timetable'!$H11,IF(AND('業務時間表 Work timetable'!$M11&lt;AF$5,AF$5&lt;'業務時間表 Work timetable'!$N11),'業務時間表 Work timetable'!$L11,IF(AND('業務時間表 Work timetable'!$Q11&lt;AF$5,AF$5&lt;'業務時間表 Work timetable'!$R11),'業務時間表 Work timetable'!$P11,""))))</f>
        <v/>
      </c>
      <c r="AG18" s="384" t="str">
        <f>IF(AND('業務時間表 Work timetable'!$E11&lt;AG$5,AG$5&lt;'業務時間表 Work timetable'!$F11),'業務時間表 Work timetable'!$D11,IF(AND('業務時間表 Work timetable'!$I11&lt;AG$5,AG$5&lt;'業務時間表 Work timetable'!$J11),'業務時間表 Work timetable'!$H11,IF(AND('業務時間表 Work timetable'!$M11&lt;AG$5,AG$5&lt;'業務時間表 Work timetable'!$N11),'業務時間表 Work timetable'!$L11,IF(AND('業務時間表 Work timetable'!$Q11&lt;AG$5,AG$5&lt;'業務時間表 Work timetable'!$R11),'業務時間表 Work timetable'!$P11,""))))</f>
        <v/>
      </c>
      <c r="AH18" s="394" t="str">
        <f>IF(AND('業務時間表 Work timetable'!$E11&lt;AH$5,AH$5&lt;'業務時間表 Work timetable'!$F11),'業務時間表 Work timetable'!$D11,IF(AND('業務時間表 Work timetable'!$I11&lt;AH$5,AH$5&lt;'業務時間表 Work timetable'!$J11),'業務時間表 Work timetable'!$H11,IF(AND('業務時間表 Work timetable'!$M11&lt;AH$5,AH$5&lt;'業務時間表 Work timetable'!$N11),'業務時間表 Work timetable'!$L11,IF(AND('業務時間表 Work timetable'!$Q11&lt;AH$5,AH$5&lt;'業務時間表 Work timetable'!$R11),'業務時間表 Work timetable'!$P11,""))))</f>
        <v/>
      </c>
      <c r="AI18" s="382" t="str">
        <f>IF(AND('業務時間表 Work timetable'!$E11&lt;AI$5,AI$5&lt;'業務時間表 Work timetable'!$F11),'業務時間表 Work timetable'!$D11,IF(AND('業務時間表 Work timetable'!$I11&lt;AI$5,AI$5&lt;'業務時間表 Work timetable'!$J11),'業務時間表 Work timetable'!$H11,IF(AND('業務時間表 Work timetable'!$M11&lt;AI$5,AI$5&lt;'業務時間表 Work timetable'!$N11),'業務時間表 Work timetable'!$L11,IF(AND('業務時間表 Work timetable'!$Q11&lt;AI$5,AI$5&lt;'業務時間表 Work timetable'!$R11),'業務時間表 Work timetable'!$P11,""))))</f>
        <v/>
      </c>
      <c r="AJ18" s="382" t="str">
        <f>IF(AND('業務時間表 Work timetable'!$E11&lt;AJ$5,AJ$5&lt;'業務時間表 Work timetable'!$F11),'業務時間表 Work timetable'!$D11,IF(AND('業務時間表 Work timetable'!$I11&lt;AJ$5,AJ$5&lt;'業務時間表 Work timetable'!$J11),'業務時間表 Work timetable'!$H11,IF(AND('業務時間表 Work timetable'!$M11&lt;AJ$5,AJ$5&lt;'業務時間表 Work timetable'!$N11),'業務時間表 Work timetable'!$L11,IF(AND('業務時間表 Work timetable'!$Q11&lt;AJ$5,AJ$5&lt;'業務時間表 Work timetable'!$R11),'業務時間表 Work timetable'!$P11,""))))</f>
        <v/>
      </c>
      <c r="AK18" s="382" t="str">
        <f>IF(AND('業務時間表 Work timetable'!$E11&lt;AK$5,AK$5&lt;'業務時間表 Work timetable'!$F11),'業務時間表 Work timetable'!$D11,IF(AND('業務時間表 Work timetable'!$I11&lt;AK$5,AK$5&lt;'業務時間表 Work timetable'!$J11),'業務時間表 Work timetable'!$H11,IF(AND('業務時間表 Work timetable'!$M11&lt;AK$5,AK$5&lt;'業務時間表 Work timetable'!$N11),'業務時間表 Work timetable'!$L11,IF(AND('業務時間表 Work timetable'!$Q11&lt;AK$5,AK$5&lt;'業務時間表 Work timetable'!$R11),'業務時間表 Work timetable'!$P11,""))))</f>
        <v/>
      </c>
      <c r="AL18" s="382" t="str">
        <f>IF(AND('業務時間表 Work timetable'!$E11&lt;AL$5,AL$5&lt;'業務時間表 Work timetable'!$F11),'業務時間表 Work timetable'!$D11,IF(AND('業務時間表 Work timetable'!$I11&lt;AL$5,AL$5&lt;'業務時間表 Work timetable'!$J11),'業務時間表 Work timetable'!$H11,IF(AND('業務時間表 Work timetable'!$M11&lt;AL$5,AL$5&lt;'業務時間表 Work timetable'!$N11),'業務時間表 Work timetable'!$L11,IF(AND('業務時間表 Work timetable'!$Q11&lt;AL$5,AL$5&lt;'業務時間表 Work timetable'!$R11),'業務時間表 Work timetable'!$P11,""))))</f>
        <v/>
      </c>
      <c r="AM18" s="384" t="str">
        <f>IF(AND('業務時間表 Work timetable'!$E11&lt;AM$5,AM$5&lt;'業務時間表 Work timetable'!$F11),'業務時間表 Work timetable'!$D11,IF(AND('業務時間表 Work timetable'!$I11&lt;AM$5,AM$5&lt;'業務時間表 Work timetable'!$J11),'業務時間表 Work timetable'!$H11,IF(AND('業務時間表 Work timetable'!$M11&lt;AM$5,AM$5&lt;'業務時間表 Work timetable'!$N11),'業務時間表 Work timetable'!$L11,IF(AND('業務時間表 Work timetable'!$Q11&lt;AM$5,AM$5&lt;'業務時間表 Work timetable'!$R11),'業務時間表 Work timetable'!$P11,""))))</f>
        <v/>
      </c>
      <c r="AN18" s="386" t="str">
        <f>IF(AND('業務時間表 Work timetable'!$E11&lt;AN$5,AN$5&lt;'業務時間表 Work timetable'!$F11),'業務時間表 Work timetable'!$D11,IF(AND('業務時間表 Work timetable'!$I11&lt;AN$5,AN$5&lt;'業務時間表 Work timetable'!$J11),'業務時間表 Work timetable'!$H11,IF(AND('業務時間表 Work timetable'!$M11&lt;AN$5,AN$5&lt;'業務時間表 Work timetable'!$N11),'業務時間表 Work timetable'!$L11,IF(AND('業務時間表 Work timetable'!$Q11&lt;AN$5,AN$5&lt;'業務時間表 Work timetable'!$R11),'業務時間表 Work timetable'!$P11,""))))</f>
        <v/>
      </c>
      <c r="AO18" s="382" t="str">
        <f>IF(AND('業務時間表 Work timetable'!$E11&lt;AO$5,AO$5&lt;'業務時間表 Work timetable'!$F11),'業務時間表 Work timetable'!$D11,IF(AND('業務時間表 Work timetable'!$I11&lt;AO$5,AO$5&lt;'業務時間表 Work timetable'!$J11),'業務時間表 Work timetable'!$H11,IF(AND('業務時間表 Work timetable'!$M11&lt;AO$5,AO$5&lt;'業務時間表 Work timetable'!$N11),'業務時間表 Work timetable'!$L11,IF(AND('業務時間表 Work timetable'!$Q11&lt;AO$5,AO$5&lt;'業務時間表 Work timetable'!$R11),'業務時間表 Work timetable'!$P11,""))))</f>
        <v/>
      </c>
      <c r="AP18" s="382" t="str">
        <f>IF(AND('業務時間表 Work timetable'!$E11&lt;AP$5,AP$5&lt;'業務時間表 Work timetable'!$F11),'業務時間表 Work timetable'!$D11,IF(AND('業務時間表 Work timetable'!$I11&lt;AP$5,AP$5&lt;'業務時間表 Work timetable'!$J11),'業務時間表 Work timetable'!$H11,IF(AND('業務時間表 Work timetable'!$M11&lt;AP$5,AP$5&lt;'業務時間表 Work timetable'!$N11),'業務時間表 Work timetable'!$L11,IF(AND('業務時間表 Work timetable'!$Q11&lt;AP$5,AP$5&lt;'業務時間表 Work timetable'!$R11),'業務時間表 Work timetable'!$P11,""))))</f>
        <v/>
      </c>
      <c r="AQ18" s="382" t="str">
        <f>IF(AND('業務時間表 Work timetable'!$E11&lt;AQ$5,AQ$5&lt;'業務時間表 Work timetable'!$F11),'業務時間表 Work timetable'!$D11,IF(AND('業務時間表 Work timetable'!$I11&lt;AQ$5,AQ$5&lt;'業務時間表 Work timetable'!$J11),'業務時間表 Work timetable'!$H11,IF(AND('業務時間表 Work timetable'!$M11&lt;AQ$5,AQ$5&lt;'業務時間表 Work timetable'!$N11),'業務時間表 Work timetable'!$L11,IF(AND('業務時間表 Work timetable'!$Q11&lt;AQ$5,AQ$5&lt;'業務時間表 Work timetable'!$R11),'業務時間表 Work timetable'!$P11,""))))</f>
        <v/>
      </c>
      <c r="AR18" s="382" t="str">
        <f>IF(AND('業務時間表 Work timetable'!$E11&lt;AR$5,AR$5&lt;'業務時間表 Work timetable'!$F11),'業務時間表 Work timetable'!$D11,IF(AND('業務時間表 Work timetable'!$I11&lt;AR$5,AR$5&lt;'業務時間表 Work timetable'!$J11),'業務時間表 Work timetable'!$H11,IF(AND('業務時間表 Work timetable'!$M11&lt;AR$5,AR$5&lt;'業務時間表 Work timetable'!$N11),'業務時間表 Work timetable'!$L11,IF(AND('業務時間表 Work timetable'!$Q11&lt;AR$5,AR$5&lt;'業務時間表 Work timetable'!$R11),'業務時間表 Work timetable'!$P11,""))))</f>
        <v/>
      </c>
      <c r="AS18" s="390" t="str">
        <f>IF(AND('業務時間表 Work timetable'!$E11&lt;AS$5,AS$5&lt;'業務時間表 Work timetable'!$F11),'業務時間表 Work timetable'!$D11,IF(AND('業務時間表 Work timetable'!$I11&lt;AS$5,AS$5&lt;'業務時間表 Work timetable'!$J11),'業務時間表 Work timetable'!$H11,IF(AND('業務時間表 Work timetable'!$M11&lt;AS$5,AS$5&lt;'業務時間表 Work timetable'!$N11),'業務時間表 Work timetable'!$L11,IF(AND('業務時間表 Work timetable'!$Q11&lt;AS$5,AS$5&lt;'業務時間表 Work timetable'!$R11),'業務時間表 Work timetable'!$P11,""))))</f>
        <v/>
      </c>
      <c r="AT18" s="392" t="str">
        <f>IF(AND('業務時間表 Work timetable'!$E11&lt;AT$5,AT$5&lt;'業務時間表 Work timetable'!$F11),'業務時間表 Work timetable'!$D11,IF(AND('業務時間表 Work timetable'!$I11&lt;AT$5,AT$5&lt;'業務時間表 Work timetable'!$J11),'業務時間表 Work timetable'!$H11,IF(AND('業務時間表 Work timetable'!$M11&lt;AT$5,AT$5&lt;'業務時間表 Work timetable'!$N11),'業務時間表 Work timetable'!$L11,IF(AND('業務時間表 Work timetable'!$Q11&lt;AT$5,AT$5&lt;'業務時間表 Work timetable'!$R11),'業務時間表 Work timetable'!$P11,""))))</f>
        <v/>
      </c>
      <c r="AU18" s="382" t="str">
        <f>IF(AND('業務時間表 Work timetable'!$E11&lt;AU$5,AU$5&lt;'業務時間表 Work timetable'!$F11),'業務時間表 Work timetable'!$D11,IF(AND('業務時間表 Work timetable'!$I11&lt;AU$5,AU$5&lt;'業務時間表 Work timetable'!$J11),'業務時間表 Work timetable'!$H11,IF(AND('業務時間表 Work timetable'!$M11&lt;AU$5,AU$5&lt;'業務時間表 Work timetable'!$N11),'業務時間表 Work timetable'!$L11,IF(AND('業務時間表 Work timetable'!$Q11&lt;AU$5,AU$5&lt;'業務時間表 Work timetable'!$R11),'業務時間表 Work timetable'!$P11,""))))</f>
        <v/>
      </c>
      <c r="AV18" s="382" t="str">
        <f>IF(AND('業務時間表 Work timetable'!$E11&lt;AV$5,AV$5&lt;'業務時間表 Work timetable'!$F11),'業務時間表 Work timetable'!$D11,IF(AND('業務時間表 Work timetable'!$I11&lt;AV$5,AV$5&lt;'業務時間表 Work timetable'!$J11),'業務時間表 Work timetable'!$H11,IF(AND('業務時間表 Work timetable'!$M11&lt;AV$5,AV$5&lt;'業務時間表 Work timetable'!$N11),'業務時間表 Work timetable'!$L11,IF(AND('業務時間表 Work timetable'!$Q11&lt;AV$5,AV$5&lt;'業務時間表 Work timetable'!$R11),'業務時間表 Work timetable'!$P11,""))))</f>
        <v/>
      </c>
      <c r="AW18" s="382" t="str">
        <f>IF(AND('業務時間表 Work timetable'!$E11&lt;AW$5,AW$5&lt;'業務時間表 Work timetable'!$F11),'業務時間表 Work timetable'!$D11,IF(AND('業務時間表 Work timetable'!$I11&lt;AW$5,AW$5&lt;'業務時間表 Work timetable'!$J11),'業務時間表 Work timetable'!$H11,IF(AND('業務時間表 Work timetable'!$M11&lt;AW$5,AW$5&lt;'業務時間表 Work timetable'!$N11),'業務時間表 Work timetable'!$L11,IF(AND('業務時間表 Work timetable'!$Q11&lt;AW$5,AW$5&lt;'業務時間表 Work timetable'!$R11),'業務時間表 Work timetable'!$P11,""))))</f>
        <v/>
      </c>
      <c r="AX18" s="382" t="str">
        <f>IF(AND('業務時間表 Work timetable'!$E11&lt;AX$5,AX$5&lt;'業務時間表 Work timetable'!$F11),'業務時間表 Work timetable'!$D11,IF(AND('業務時間表 Work timetable'!$I11&lt;AX$5,AX$5&lt;'業務時間表 Work timetable'!$J11),'業務時間表 Work timetable'!$H11,IF(AND('業務時間表 Work timetable'!$M11&lt;AX$5,AX$5&lt;'業務時間表 Work timetable'!$N11),'業務時間表 Work timetable'!$L11,IF(AND('業務時間表 Work timetable'!$Q11&lt;AX$5,AX$5&lt;'業務時間表 Work timetable'!$R11),'業務時間表 Work timetable'!$P11,""))))</f>
        <v/>
      </c>
      <c r="AY18" s="384" t="str">
        <f>IF(AND('業務時間表 Work timetable'!$E11&lt;AY$5,AY$5&lt;'業務時間表 Work timetable'!$F11),'業務時間表 Work timetable'!$D11,IF(AND('業務時間表 Work timetable'!$I11&lt;AY$5,AY$5&lt;'業務時間表 Work timetable'!$J11),'業務時間表 Work timetable'!$H11,IF(AND('業務時間表 Work timetable'!$M11&lt;AY$5,AY$5&lt;'業務時間表 Work timetable'!$N11),'業務時間表 Work timetable'!$L11,IF(AND('業務時間表 Work timetable'!$Q11&lt;AY$5,AY$5&lt;'業務時間表 Work timetable'!$R11),'業務時間表 Work timetable'!$P11,""))))</f>
        <v/>
      </c>
      <c r="AZ18" s="386" t="str">
        <f>IF(AND('業務時間表 Work timetable'!$E11&lt;AZ$5,AZ$5&lt;'業務時間表 Work timetable'!$F11),'業務時間表 Work timetable'!$D11,IF(AND('業務時間表 Work timetable'!$I11&lt;AZ$5,AZ$5&lt;'業務時間表 Work timetable'!$J11),'業務時間表 Work timetable'!$H11,IF(AND('業務時間表 Work timetable'!$M11&lt;AZ$5,AZ$5&lt;'業務時間表 Work timetable'!$N11),'業務時間表 Work timetable'!$L11,IF(AND('業務時間表 Work timetable'!$Q11&lt;AZ$5,AZ$5&lt;'業務時間表 Work timetable'!$R11),'業務時間表 Work timetable'!$P11,""))))</f>
        <v/>
      </c>
      <c r="BA18" s="382" t="str">
        <f>IF(AND('業務時間表 Work timetable'!$E11&lt;BA$5,BA$5&lt;'業務時間表 Work timetable'!$F11),'業務時間表 Work timetable'!$D11,IF(AND('業務時間表 Work timetable'!$I11&lt;BA$5,BA$5&lt;'業務時間表 Work timetable'!$J11),'業務時間表 Work timetable'!$H11,IF(AND('業務時間表 Work timetable'!$M11&lt;BA$5,BA$5&lt;'業務時間表 Work timetable'!$N11),'業務時間表 Work timetable'!$L11,IF(AND('業務時間表 Work timetable'!$Q11&lt;BA$5,BA$5&lt;'業務時間表 Work timetable'!$R11),'業務時間表 Work timetable'!$P11,""))))</f>
        <v/>
      </c>
      <c r="BB18" s="382" t="str">
        <f>IF(AND('業務時間表 Work timetable'!$E11&lt;BB$5,BB$5&lt;'業務時間表 Work timetable'!$F11),'業務時間表 Work timetable'!$D11,IF(AND('業務時間表 Work timetable'!$I11&lt;BB$5,BB$5&lt;'業務時間表 Work timetable'!$J11),'業務時間表 Work timetable'!$H11,IF(AND('業務時間表 Work timetable'!$M11&lt;BB$5,BB$5&lt;'業務時間表 Work timetable'!$N11),'業務時間表 Work timetable'!$L11,IF(AND('業務時間表 Work timetable'!$Q11&lt;BB$5,BB$5&lt;'業務時間表 Work timetable'!$R11),'業務時間表 Work timetable'!$P11,""))))</f>
        <v/>
      </c>
      <c r="BC18" s="382" t="str">
        <f>IF(AND('業務時間表 Work timetable'!$E11&lt;BC$5,BC$5&lt;'業務時間表 Work timetable'!$F11),'業務時間表 Work timetable'!$D11,IF(AND('業務時間表 Work timetable'!$I11&lt;BC$5,BC$5&lt;'業務時間表 Work timetable'!$J11),'業務時間表 Work timetable'!$H11,IF(AND('業務時間表 Work timetable'!$M11&lt;BC$5,BC$5&lt;'業務時間表 Work timetable'!$N11),'業務時間表 Work timetable'!$L11,IF(AND('業務時間表 Work timetable'!$Q11&lt;BC$5,BC$5&lt;'業務時間表 Work timetable'!$R11),'業務時間表 Work timetable'!$P11,""))))</f>
        <v/>
      </c>
      <c r="BD18" s="382" t="str">
        <f>IF(AND('業務時間表 Work timetable'!$E11&lt;BD$5,BD$5&lt;'業務時間表 Work timetable'!$F11),'業務時間表 Work timetable'!$D11,IF(AND('業務時間表 Work timetable'!$I11&lt;BD$5,BD$5&lt;'業務時間表 Work timetable'!$J11),'業務時間表 Work timetable'!$H11,IF(AND('業務時間表 Work timetable'!$M11&lt;BD$5,BD$5&lt;'業務時間表 Work timetable'!$N11),'業務時間表 Work timetable'!$L11,IF(AND('業務時間表 Work timetable'!$Q11&lt;BD$5,BD$5&lt;'業務時間表 Work timetable'!$R11),'業務時間表 Work timetable'!$P11,""))))</f>
        <v/>
      </c>
      <c r="BE18" s="384" t="str">
        <f>IF(AND('業務時間表 Work timetable'!$E11&lt;BE$5,BE$5&lt;'業務時間表 Work timetable'!$F11),'業務時間表 Work timetable'!$D11,IF(AND('業務時間表 Work timetable'!$I11&lt;BE$5,BE$5&lt;'業務時間表 Work timetable'!$J11),'業務時間表 Work timetable'!$H11,IF(AND('業務時間表 Work timetable'!$M11&lt;BE$5,BE$5&lt;'業務時間表 Work timetable'!$N11),'業務時間表 Work timetable'!$L11,IF(AND('業務時間表 Work timetable'!$Q11&lt;BE$5,BE$5&lt;'業務時間表 Work timetable'!$R11),'業務時間表 Work timetable'!$P11,""))))</f>
        <v/>
      </c>
      <c r="BF18" s="394" t="str">
        <f>IF(AND('業務時間表 Work timetable'!$E11&lt;BF$5,BF$5&lt;'業務時間表 Work timetable'!$F11),'業務時間表 Work timetable'!$D11,IF(AND('業務時間表 Work timetable'!$I11&lt;BF$5,BF$5&lt;'業務時間表 Work timetable'!$J11),'業務時間表 Work timetable'!$H11,IF(AND('業務時間表 Work timetable'!$M11&lt;BF$5,BF$5&lt;'業務時間表 Work timetable'!$N11),'業務時間表 Work timetable'!$L11,IF(AND('業務時間表 Work timetable'!$Q11&lt;BF$5,BF$5&lt;'業務時間表 Work timetable'!$R11),'業務時間表 Work timetable'!$P11,""))))</f>
        <v/>
      </c>
      <c r="BG18" s="382" t="str">
        <f>IF(AND('業務時間表 Work timetable'!$E11&lt;BG$5,BG$5&lt;'業務時間表 Work timetable'!$F11),'業務時間表 Work timetable'!$D11,IF(AND('業務時間表 Work timetable'!$I11&lt;BG$5,BG$5&lt;'業務時間表 Work timetable'!$J11),'業務時間表 Work timetable'!$H11,IF(AND('業務時間表 Work timetable'!$M11&lt;BG$5,BG$5&lt;'業務時間表 Work timetable'!$N11),'業務時間表 Work timetable'!$L11,IF(AND('業務時間表 Work timetable'!$Q11&lt;BG$5,BG$5&lt;'業務時間表 Work timetable'!$R11),'業務時間表 Work timetable'!$P11,""))))</f>
        <v/>
      </c>
      <c r="BH18" s="382" t="str">
        <f>IF(AND('業務時間表 Work timetable'!$E11&lt;BH$5,BH$5&lt;'業務時間表 Work timetable'!$F11),'業務時間表 Work timetable'!$D11,IF(AND('業務時間表 Work timetable'!$I11&lt;BH$5,BH$5&lt;'業務時間表 Work timetable'!$J11),'業務時間表 Work timetable'!$H11,IF(AND('業務時間表 Work timetable'!$M11&lt;BH$5,BH$5&lt;'業務時間表 Work timetable'!$N11),'業務時間表 Work timetable'!$L11,IF(AND('業務時間表 Work timetable'!$Q11&lt;BH$5,BH$5&lt;'業務時間表 Work timetable'!$R11),'業務時間表 Work timetable'!$P11,""))))</f>
        <v/>
      </c>
      <c r="BI18" s="382" t="str">
        <f>IF(AND('業務時間表 Work timetable'!$E11&lt;BI$5,BI$5&lt;'業務時間表 Work timetable'!$F11),'業務時間表 Work timetable'!$D11,IF(AND('業務時間表 Work timetable'!$I11&lt;BI$5,BI$5&lt;'業務時間表 Work timetable'!$J11),'業務時間表 Work timetable'!$H11,IF(AND('業務時間表 Work timetable'!$M11&lt;BI$5,BI$5&lt;'業務時間表 Work timetable'!$N11),'業務時間表 Work timetable'!$L11,IF(AND('業務時間表 Work timetable'!$Q11&lt;BI$5,BI$5&lt;'業務時間表 Work timetable'!$R11),'業務時間表 Work timetable'!$P11,""))))</f>
        <v/>
      </c>
      <c r="BJ18" s="382" t="str">
        <f>IF(AND('業務時間表 Work timetable'!$E11&lt;BJ$5,BJ$5&lt;'業務時間表 Work timetable'!$F11),'業務時間表 Work timetable'!$D11,IF(AND('業務時間表 Work timetable'!$I11&lt;BJ$5,BJ$5&lt;'業務時間表 Work timetable'!$J11),'業務時間表 Work timetable'!$H11,IF(AND('業務時間表 Work timetable'!$M11&lt;BJ$5,BJ$5&lt;'業務時間表 Work timetable'!$N11),'業務時間表 Work timetable'!$L11,IF(AND('業務時間表 Work timetable'!$Q11&lt;BJ$5,BJ$5&lt;'業務時間表 Work timetable'!$R11),'業務時間表 Work timetable'!$P11,""))))</f>
        <v/>
      </c>
      <c r="BK18" s="388" t="str">
        <f>IF(AND('業務時間表 Work timetable'!$E11&lt;BK$5,BK$5&lt;'業務時間表 Work timetable'!$F11),'業務時間表 Work timetable'!$D11,IF(AND('業務時間表 Work timetable'!$I11&lt;BK$5,BK$5&lt;'業務時間表 Work timetable'!$J11),'業務時間表 Work timetable'!$H11,IF(AND('業務時間表 Work timetable'!$M11&lt;BK$5,BK$5&lt;'業務時間表 Work timetable'!$N11),'業務時間表 Work timetable'!$L11,IF(AND('業務時間表 Work timetable'!$Q11&lt;BK$5,BK$5&lt;'業務時間表 Work timetable'!$R11),'業務時間表 Work timetable'!$P11,""))))</f>
        <v/>
      </c>
      <c r="BL18" s="392" t="str">
        <f>IF(AND('業務時間表 Work timetable'!$E11&lt;BL$5,BL$5&lt;'業務時間表 Work timetable'!$F11),'業務時間表 Work timetable'!$D11,IF(AND('業務時間表 Work timetable'!$I11&lt;BL$5,BL$5&lt;'業務時間表 Work timetable'!$J11),'業務時間表 Work timetable'!$H11,IF(AND('業務時間表 Work timetable'!$M11&lt;BL$5,BL$5&lt;'業務時間表 Work timetable'!$N11),'業務時間表 Work timetable'!$L11,IF(AND('業務時間表 Work timetable'!$Q11&lt;BL$5,BL$5&lt;'業務時間表 Work timetable'!$R11),'業務時間表 Work timetable'!$P11,""))))</f>
        <v/>
      </c>
      <c r="BM18" s="382" t="str">
        <f>IF(AND('業務時間表 Work timetable'!$E11&lt;BM$5,BM$5&lt;'業務時間表 Work timetable'!$F11),'業務時間表 Work timetable'!$D11,IF(AND('業務時間表 Work timetable'!$I11&lt;BM$5,BM$5&lt;'業務時間表 Work timetable'!$J11),'業務時間表 Work timetable'!$H11,IF(AND('業務時間表 Work timetable'!$M11&lt;BM$5,BM$5&lt;'業務時間表 Work timetable'!$N11),'業務時間表 Work timetable'!$L11,IF(AND('業務時間表 Work timetable'!$Q11&lt;BM$5,BM$5&lt;'業務時間表 Work timetable'!$R11),'業務時間表 Work timetable'!$P11,""))))</f>
        <v/>
      </c>
      <c r="BN18" s="382" t="str">
        <f>IF(AND('業務時間表 Work timetable'!$E11&lt;BN$5,BN$5&lt;'業務時間表 Work timetable'!$F11),'業務時間表 Work timetable'!$D11,IF(AND('業務時間表 Work timetable'!$I11&lt;BN$5,BN$5&lt;'業務時間表 Work timetable'!$J11),'業務時間表 Work timetable'!$H11,IF(AND('業務時間表 Work timetable'!$M11&lt;BN$5,BN$5&lt;'業務時間表 Work timetable'!$N11),'業務時間表 Work timetable'!$L11,IF(AND('業務時間表 Work timetable'!$Q11&lt;BN$5,BN$5&lt;'業務時間表 Work timetable'!$R11),'業務時間表 Work timetable'!$P11,""))))</f>
        <v/>
      </c>
      <c r="BO18" s="382" t="str">
        <f>IF(AND('業務時間表 Work timetable'!$E11&lt;BO$5,BO$5&lt;'業務時間表 Work timetable'!$F11),'業務時間表 Work timetable'!$D11,IF(AND('業務時間表 Work timetable'!$I11&lt;BO$5,BO$5&lt;'業務時間表 Work timetable'!$J11),'業務時間表 Work timetable'!$H11,IF(AND('業務時間表 Work timetable'!$M11&lt;BO$5,BO$5&lt;'業務時間表 Work timetable'!$N11),'業務時間表 Work timetable'!$L11,IF(AND('業務時間表 Work timetable'!$Q11&lt;BO$5,BO$5&lt;'業務時間表 Work timetable'!$R11),'業務時間表 Work timetable'!$P11,""))))</f>
        <v/>
      </c>
      <c r="BP18" s="382" t="str">
        <f>IF(AND('業務時間表 Work timetable'!$E11&lt;BP$5,BP$5&lt;'業務時間表 Work timetable'!$F11),'業務時間表 Work timetable'!$D11,IF(AND('業務時間表 Work timetable'!$I11&lt;BP$5,BP$5&lt;'業務時間表 Work timetable'!$J11),'業務時間表 Work timetable'!$H11,IF(AND('業務時間表 Work timetable'!$M11&lt;BP$5,BP$5&lt;'業務時間表 Work timetable'!$N11),'業務時間表 Work timetable'!$L11,IF(AND('業務時間表 Work timetable'!$Q11&lt;BP$5,BP$5&lt;'業務時間表 Work timetable'!$R11),'業務時間表 Work timetable'!$P11,""))))</f>
        <v/>
      </c>
      <c r="BQ18" s="390" t="str">
        <f>IF(AND('業務時間表 Work timetable'!$E11&lt;BQ$5,BQ$5&lt;'業務時間表 Work timetable'!$F11),'業務時間表 Work timetable'!$D11,IF(AND('業務時間表 Work timetable'!$I11&lt;BQ$5,BQ$5&lt;'業務時間表 Work timetable'!$J11),'業務時間表 Work timetable'!$H11,IF(AND('業務時間表 Work timetable'!$M11&lt;BQ$5,BQ$5&lt;'業務時間表 Work timetable'!$N11),'業務時間表 Work timetable'!$L11,IF(AND('業務時間表 Work timetable'!$Q11&lt;BQ$5,BQ$5&lt;'業務時間表 Work timetable'!$R11),'業務時間表 Work timetable'!$P11,""))))</f>
        <v/>
      </c>
      <c r="BR18" s="392" t="str">
        <f>IF(AND('業務時間表 Work timetable'!$E11&lt;BR$5,BR$5&lt;'業務時間表 Work timetable'!$F11),'業務時間表 Work timetable'!$D11,IF(AND('業務時間表 Work timetable'!$I11&lt;BR$5,BR$5&lt;'業務時間表 Work timetable'!$J11),'業務時間表 Work timetable'!$H11,IF(AND('業務時間表 Work timetable'!$M11&lt;BR$5,BR$5&lt;'業務時間表 Work timetable'!$N11),'業務時間表 Work timetable'!$L11,IF(AND('業務時間表 Work timetable'!$Q11&lt;BR$5,BR$5&lt;'業務時間表 Work timetable'!$R11),'業務時間表 Work timetable'!$P11,""))))</f>
        <v/>
      </c>
      <c r="BS18" s="382" t="str">
        <f>IF(AND('業務時間表 Work timetable'!$E11&lt;BS$5,BS$5&lt;'業務時間表 Work timetable'!$F11),'業務時間表 Work timetable'!$D11,IF(AND('業務時間表 Work timetable'!$I11&lt;BS$5,BS$5&lt;'業務時間表 Work timetable'!$J11),'業務時間表 Work timetable'!$H11,IF(AND('業務時間表 Work timetable'!$M11&lt;BS$5,BS$5&lt;'業務時間表 Work timetable'!$N11),'業務時間表 Work timetable'!$L11,IF(AND('業務時間表 Work timetable'!$Q11&lt;BS$5,BS$5&lt;'業務時間表 Work timetable'!$R11),'業務時間表 Work timetable'!$P11,""))))</f>
        <v/>
      </c>
      <c r="BT18" s="382" t="str">
        <f>IF(AND('業務時間表 Work timetable'!$E11&lt;BT$5,BT$5&lt;'業務時間表 Work timetable'!$F11),'業務時間表 Work timetable'!$D11,IF(AND('業務時間表 Work timetable'!$I11&lt;BT$5,BT$5&lt;'業務時間表 Work timetable'!$J11),'業務時間表 Work timetable'!$H11,IF(AND('業務時間表 Work timetable'!$M11&lt;BT$5,BT$5&lt;'業務時間表 Work timetable'!$N11),'業務時間表 Work timetable'!$L11,IF(AND('業務時間表 Work timetable'!$Q11&lt;BT$5,BT$5&lt;'業務時間表 Work timetable'!$R11),'業務時間表 Work timetable'!$P11,""))))</f>
        <v/>
      </c>
      <c r="BU18" s="382" t="str">
        <f>IF(AND('業務時間表 Work timetable'!$E11&lt;BU$5,BU$5&lt;'業務時間表 Work timetable'!$F11),'業務時間表 Work timetable'!$D11,IF(AND('業務時間表 Work timetable'!$I11&lt;BU$5,BU$5&lt;'業務時間表 Work timetable'!$J11),'業務時間表 Work timetable'!$H11,IF(AND('業務時間表 Work timetable'!$M11&lt;BU$5,BU$5&lt;'業務時間表 Work timetable'!$N11),'業務時間表 Work timetable'!$L11,IF(AND('業務時間表 Work timetable'!$Q11&lt;BU$5,BU$5&lt;'業務時間表 Work timetable'!$R11),'業務時間表 Work timetable'!$P11,""))))</f>
        <v/>
      </c>
      <c r="BV18" s="382" t="str">
        <f>IF(AND('業務時間表 Work timetable'!$E11&lt;BV$5,BV$5&lt;'業務時間表 Work timetable'!$F11),'業務時間表 Work timetable'!$D11,IF(AND('業務時間表 Work timetable'!$I11&lt;BV$5,BV$5&lt;'業務時間表 Work timetable'!$J11),'業務時間表 Work timetable'!$H11,IF(AND('業務時間表 Work timetable'!$M11&lt;BV$5,BV$5&lt;'業務時間表 Work timetable'!$N11),'業務時間表 Work timetable'!$L11,IF(AND('業務時間表 Work timetable'!$Q11&lt;BV$5,BV$5&lt;'業務時間表 Work timetable'!$R11),'業務時間表 Work timetable'!$P11,""))))</f>
        <v/>
      </c>
      <c r="BW18" s="384" t="str">
        <f>IF(AND('業務時間表 Work timetable'!$E11&lt;BW$5,BW$5&lt;'業務時間表 Work timetable'!$F11),'業務時間表 Work timetable'!$D11,IF(AND('業務時間表 Work timetable'!$I11&lt;BW$5,BW$5&lt;'業務時間表 Work timetable'!$J11),'業務時間表 Work timetable'!$H11,IF(AND('業務時間表 Work timetable'!$M11&lt;BW$5,BW$5&lt;'業務時間表 Work timetable'!$N11),'業務時間表 Work timetable'!$L11,IF(AND('業務時間表 Work timetable'!$Q11&lt;BW$5,BW$5&lt;'業務時間表 Work timetable'!$R11),'業務時間表 Work timetable'!$P11,""))))</f>
        <v/>
      </c>
      <c r="BX18" s="386" t="str">
        <f>IF(AND('業務時間表 Work timetable'!$E11&lt;BX$5,BX$5&lt;'業務時間表 Work timetable'!$F11),'業務時間表 Work timetable'!$D11,IF(AND('業務時間表 Work timetable'!$I11&lt;BX$5,BX$5&lt;'業務時間表 Work timetable'!$J11),'業務時間表 Work timetable'!$H11,IF(AND('業務時間表 Work timetable'!$M11&lt;BX$5,BX$5&lt;'業務時間表 Work timetable'!$N11),'業務時間表 Work timetable'!$L11,IF(AND('業務時間表 Work timetable'!$Q11&lt;BX$5,BX$5&lt;'業務時間表 Work timetable'!$R11),'業務時間表 Work timetable'!$P11,""))))</f>
        <v/>
      </c>
      <c r="BY18" s="382" t="str">
        <f>IF(AND('業務時間表 Work timetable'!$E11&lt;BY$5,BY$5&lt;'業務時間表 Work timetable'!$F11),'業務時間表 Work timetable'!$D11,IF(AND('業務時間表 Work timetable'!$I11&lt;BY$5,BY$5&lt;'業務時間表 Work timetable'!$J11),'業務時間表 Work timetable'!$H11,IF(AND('業務時間表 Work timetable'!$M11&lt;BY$5,BY$5&lt;'業務時間表 Work timetable'!$N11),'業務時間表 Work timetable'!$L11,IF(AND('業務時間表 Work timetable'!$Q11&lt;BY$5,BY$5&lt;'業務時間表 Work timetable'!$R11),'業務時間表 Work timetable'!$P11,""))))</f>
        <v/>
      </c>
      <c r="BZ18" s="382" t="str">
        <f>IF(AND('業務時間表 Work timetable'!$E11&lt;BZ$5,BZ$5&lt;'業務時間表 Work timetable'!$F11),'業務時間表 Work timetable'!$D11,IF(AND('業務時間表 Work timetable'!$I11&lt;BZ$5,BZ$5&lt;'業務時間表 Work timetable'!$J11),'業務時間表 Work timetable'!$H11,IF(AND('業務時間表 Work timetable'!$M11&lt;BZ$5,BZ$5&lt;'業務時間表 Work timetable'!$N11),'業務時間表 Work timetable'!$L11,IF(AND('業務時間表 Work timetable'!$Q11&lt;BZ$5,BZ$5&lt;'業務時間表 Work timetable'!$R11),'業務時間表 Work timetable'!$P11,""))))</f>
        <v/>
      </c>
      <c r="CA18" s="382" t="str">
        <f>IF(AND('業務時間表 Work timetable'!$E11&lt;CA$5,CA$5&lt;'業務時間表 Work timetable'!$F11),'業務時間表 Work timetable'!$D11,IF(AND('業務時間表 Work timetable'!$I11&lt;CA$5,CA$5&lt;'業務時間表 Work timetable'!$J11),'業務時間表 Work timetable'!$H11,IF(AND('業務時間表 Work timetable'!$M11&lt;CA$5,CA$5&lt;'業務時間表 Work timetable'!$N11),'業務時間表 Work timetable'!$L11,IF(AND('業務時間表 Work timetable'!$Q11&lt;CA$5,CA$5&lt;'業務時間表 Work timetable'!$R11),'業務時間表 Work timetable'!$P11,""))))</f>
        <v/>
      </c>
      <c r="CB18" s="382" t="str">
        <f>IF(AND('業務時間表 Work timetable'!$E11&lt;CB$5,CB$5&lt;'業務時間表 Work timetable'!$F11),'業務時間表 Work timetable'!$D11,IF(AND('業務時間表 Work timetable'!$I11&lt;CB$5,CB$5&lt;'業務時間表 Work timetable'!$J11),'業務時間表 Work timetable'!$H11,IF(AND('業務時間表 Work timetable'!$M11&lt;CB$5,CB$5&lt;'業務時間表 Work timetable'!$N11),'業務時間表 Work timetable'!$L11,IF(AND('業務時間表 Work timetable'!$Q11&lt;CB$5,CB$5&lt;'業務時間表 Work timetable'!$R11),'業務時間表 Work timetable'!$P11,""))))</f>
        <v/>
      </c>
      <c r="CC18" s="384" t="str">
        <f>IF(AND('業務時間表 Work timetable'!$E11&lt;CC$5,CC$5&lt;'業務時間表 Work timetable'!$F11),'業務時間表 Work timetable'!$D11,IF(AND('業務時間表 Work timetable'!$I11&lt;CC$5,CC$5&lt;'業務時間表 Work timetable'!$J11),'業務時間表 Work timetable'!$H11,IF(AND('業務時間表 Work timetable'!$M11&lt;CC$5,CC$5&lt;'業務時間表 Work timetable'!$N11),'業務時間表 Work timetable'!$L11,IF(AND('業務時間表 Work timetable'!$Q11&lt;CC$5,CC$5&lt;'業務時間表 Work timetable'!$R11),'業務時間表 Work timetable'!$P11,""))))</f>
        <v/>
      </c>
      <c r="CD18" s="394" t="str">
        <f>IF(AND('業務時間表 Work timetable'!$E11&lt;CD$5,CD$5&lt;'業務時間表 Work timetable'!$F11),'業務時間表 Work timetable'!$D11,IF(AND('業務時間表 Work timetable'!$I11&lt;CD$5,CD$5&lt;'業務時間表 Work timetable'!$J11),'業務時間表 Work timetable'!$H11,IF(AND('業務時間表 Work timetable'!$M11&lt;CD$5,CD$5&lt;'業務時間表 Work timetable'!$N11),'業務時間表 Work timetable'!$L11,IF(AND('業務時間表 Work timetable'!$Q11&lt;CD$5,CD$5&lt;'業務時間表 Work timetable'!$R11),'業務時間表 Work timetable'!$P11,""))))</f>
        <v/>
      </c>
      <c r="CE18" s="382" t="str">
        <f>IF(AND('業務時間表 Work timetable'!$E11&lt;CE$5,CE$5&lt;'業務時間表 Work timetable'!$F11),'業務時間表 Work timetable'!$D11,IF(AND('業務時間表 Work timetable'!$I11&lt;CE$5,CE$5&lt;'業務時間表 Work timetable'!$J11),'業務時間表 Work timetable'!$H11,IF(AND('業務時間表 Work timetable'!$M11&lt;CE$5,CE$5&lt;'業務時間表 Work timetable'!$N11),'業務時間表 Work timetable'!$L11,IF(AND('業務時間表 Work timetable'!$Q11&lt;CE$5,CE$5&lt;'業務時間表 Work timetable'!$R11),'業務時間表 Work timetable'!$P11,""))))</f>
        <v/>
      </c>
      <c r="CF18" s="382" t="str">
        <f>IF(AND('業務時間表 Work timetable'!$E11&lt;CF$5,CF$5&lt;'業務時間表 Work timetable'!$F11),'業務時間表 Work timetable'!$D11,IF(AND('業務時間表 Work timetable'!$I11&lt;CF$5,CF$5&lt;'業務時間表 Work timetable'!$J11),'業務時間表 Work timetable'!$H11,IF(AND('業務時間表 Work timetable'!$M11&lt;CF$5,CF$5&lt;'業務時間表 Work timetable'!$N11),'業務時間表 Work timetable'!$L11,IF(AND('業務時間表 Work timetable'!$Q11&lt;CF$5,CF$5&lt;'業務時間表 Work timetable'!$R11),'業務時間表 Work timetable'!$P11,""))))</f>
        <v/>
      </c>
      <c r="CG18" s="382" t="str">
        <f>IF(AND('業務時間表 Work timetable'!$E11&lt;CG$5,CG$5&lt;'業務時間表 Work timetable'!$F11),'業務時間表 Work timetable'!$D11,IF(AND('業務時間表 Work timetable'!$I11&lt;CG$5,CG$5&lt;'業務時間表 Work timetable'!$J11),'業務時間表 Work timetable'!$H11,IF(AND('業務時間表 Work timetable'!$M11&lt;CG$5,CG$5&lt;'業務時間表 Work timetable'!$N11),'業務時間表 Work timetable'!$L11,IF(AND('業務時間表 Work timetable'!$Q11&lt;CG$5,CG$5&lt;'業務時間表 Work timetable'!$R11),'業務時間表 Work timetable'!$P11,""))))</f>
        <v/>
      </c>
      <c r="CH18" s="382" t="str">
        <f>IF(AND('業務時間表 Work timetable'!$E11&lt;CH$5,CH$5&lt;'業務時間表 Work timetable'!$F11),'業務時間表 Work timetable'!$D11,IF(AND('業務時間表 Work timetable'!$I11&lt;CH$5,CH$5&lt;'業務時間表 Work timetable'!$J11),'業務時間表 Work timetable'!$H11,IF(AND('業務時間表 Work timetable'!$M11&lt;CH$5,CH$5&lt;'業務時間表 Work timetable'!$N11),'業務時間表 Work timetable'!$L11,IF(AND('業務時間表 Work timetable'!$Q11&lt;CH$5,CH$5&lt;'業務時間表 Work timetable'!$R11),'業務時間表 Work timetable'!$P11,""))))</f>
        <v/>
      </c>
      <c r="CI18" s="388" t="str">
        <f>IF(AND('業務時間表 Work timetable'!$E11&lt;CI$5,CI$5&lt;'業務時間表 Work timetable'!$F11),'業務時間表 Work timetable'!$D11,IF(AND('業務時間表 Work timetable'!$I11&lt;CI$5,CI$5&lt;'業務時間表 Work timetable'!$J11),'業務時間表 Work timetable'!$H11,IF(AND('業務時間表 Work timetable'!$M11&lt;CI$5,CI$5&lt;'業務時間表 Work timetable'!$N11),'業務時間表 Work timetable'!$L11,IF(AND('業務時間表 Work timetable'!$Q11&lt;CI$5,CI$5&lt;'業務時間表 Work timetable'!$R11),'業務時間表 Work timetable'!$P11,""))))</f>
        <v/>
      </c>
      <c r="CJ18" s="392" t="str">
        <f>IF(AND('業務時間表 Work timetable'!$E11&lt;CJ$5,CJ$5&lt;'業務時間表 Work timetable'!$F11),'業務時間表 Work timetable'!$D11,IF(AND('業務時間表 Work timetable'!$I11&lt;CJ$5,CJ$5&lt;'業務時間表 Work timetable'!$J11),'業務時間表 Work timetable'!$H11,IF(AND('業務時間表 Work timetable'!$M11&lt;CJ$5,CJ$5&lt;'業務時間表 Work timetable'!$N11),'業務時間表 Work timetable'!$L11,IF(AND('業務時間表 Work timetable'!$Q11&lt;CJ$5,CJ$5&lt;'業務時間表 Work timetable'!$R11),'業務時間表 Work timetable'!$P11,""))))</f>
        <v/>
      </c>
      <c r="CK18" s="382" t="str">
        <f>IF(AND('業務時間表 Work timetable'!$E11&lt;CK$5,CK$5&lt;'業務時間表 Work timetable'!$F11),'業務時間表 Work timetable'!$D11,IF(AND('業務時間表 Work timetable'!$I11&lt;CK$5,CK$5&lt;'業務時間表 Work timetable'!$J11),'業務時間表 Work timetable'!$H11,IF(AND('業務時間表 Work timetable'!$M11&lt;CK$5,CK$5&lt;'業務時間表 Work timetable'!$N11),'業務時間表 Work timetable'!$L11,IF(AND('業務時間表 Work timetable'!$Q11&lt;CK$5,CK$5&lt;'業務時間表 Work timetable'!$R11),'業務時間表 Work timetable'!$P11,""))))</f>
        <v/>
      </c>
      <c r="CL18" s="382" t="str">
        <f>IF(AND('業務時間表 Work timetable'!$E11&lt;CL$5,CL$5&lt;'業務時間表 Work timetable'!$F11),'業務時間表 Work timetable'!$D11,IF(AND('業務時間表 Work timetable'!$I11&lt;CL$5,CL$5&lt;'業務時間表 Work timetable'!$J11),'業務時間表 Work timetable'!$H11,IF(AND('業務時間表 Work timetable'!$M11&lt;CL$5,CL$5&lt;'業務時間表 Work timetable'!$N11),'業務時間表 Work timetable'!$L11,IF(AND('業務時間表 Work timetable'!$Q11&lt;CL$5,CL$5&lt;'業務時間表 Work timetable'!$R11),'業務時間表 Work timetable'!$P11,""))))</f>
        <v/>
      </c>
      <c r="CM18" s="382" t="str">
        <f>IF(AND('業務時間表 Work timetable'!$E11&lt;CM$5,CM$5&lt;'業務時間表 Work timetable'!$F11),'業務時間表 Work timetable'!$D11,IF(AND('業務時間表 Work timetable'!$I11&lt;CM$5,CM$5&lt;'業務時間表 Work timetable'!$J11),'業務時間表 Work timetable'!$H11,IF(AND('業務時間表 Work timetable'!$M11&lt;CM$5,CM$5&lt;'業務時間表 Work timetable'!$N11),'業務時間表 Work timetable'!$L11,IF(AND('業務時間表 Work timetable'!$Q11&lt;CM$5,CM$5&lt;'業務時間表 Work timetable'!$R11),'業務時間表 Work timetable'!$P11,""))))</f>
        <v/>
      </c>
      <c r="CN18" s="382" t="str">
        <f>IF(AND('業務時間表 Work timetable'!$E11&lt;CN$5,CN$5&lt;'業務時間表 Work timetable'!$F11),'業務時間表 Work timetable'!$D11,IF(AND('業務時間表 Work timetable'!$I11&lt;CN$5,CN$5&lt;'業務時間表 Work timetable'!$J11),'業務時間表 Work timetable'!$H11,IF(AND('業務時間表 Work timetable'!$M11&lt;CN$5,CN$5&lt;'業務時間表 Work timetable'!$N11),'業務時間表 Work timetable'!$L11,IF(AND('業務時間表 Work timetable'!$Q11&lt;CN$5,CN$5&lt;'業務時間表 Work timetable'!$R11),'業務時間表 Work timetable'!$P11,""))))</f>
        <v/>
      </c>
      <c r="CO18" s="390" t="str">
        <f>IF(AND('業務時間表 Work timetable'!$E11&lt;CO$5,CO$5&lt;'業務時間表 Work timetable'!$F11),'業務時間表 Work timetable'!$D11,IF(AND('業務時間表 Work timetable'!$I11&lt;CO$5,CO$5&lt;'業務時間表 Work timetable'!$J11),'業務時間表 Work timetable'!$H11,IF(AND('業務時間表 Work timetable'!$M11&lt;CO$5,CO$5&lt;'業務時間表 Work timetable'!$N11),'業務時間表 Work timetable'!$L11,IF(AND('業務時間表 Work timetable'!$Q11&lt;CO$5,CO$5&lt;'業務時間表 Work timetable'!$R11),'業務時間表 Work timetable'!$P11,""))))</f>
        <v/>
      </c>
      <c r="CP18" s="392" t="str">
        <f>IF(AND('業務時間表 Work timetable'!$E11&lt;CP$5,CP$5&lt;'業務時間表 Work timetable'!$F11),'業務時間表 Work timetable'!$D11,IF(AND('業務時間表 Work timetable'!$I11&lt;CP$5,CP$5&lt;'業務時間表 Work timetable'!$J11),'業務時間表 Work timetable'!$H11,IF(AND('業務時間表 Work timetable'!$M11&lt;CP$5,CP$5&lt;'業務時間表 Work timetable'!$N11),'業務時間表 Work timetable'!$L11,IF(AND('業務時間表 Work timetable'!$Q11&lt;CP$5,CP$5&lt;'業務時間表 Work timetable'!$R11),'業務時間表 Work timetable'!$P11,""))))</f>
        <v/>
      </c>
      <c r="CQ18" s="382" t="str">
        <f>IF(AND('業務時間表 Work timetable'!$E11&lt;CQ$5,CQ$5&lt;'業務時間表 Work timetable'!$F11),'業務時間表 Work timetable'!$D11,IF(AND('業務時間表 Work timetable'!$I11&lt;CQ$5,CQ$5&lt;'業務時間表 Work timetable'!$J11),'業務時間表 Work timetable'!$H11,IF(AND('業務時間表 Work timetable'!$M11&lt;CQ$5,CQ$5&lt;'業務時間表 Work timetable'!$N11),'業務時間表 Work timetable'!$L11,IF(AND('業務時間表 Work timetable'!$Q11&lt;CQ$5,CQ$5&lt;'業務時間表 Work timetable'!$R11),'業務時間表 Work timetable'!$P11,""))))</f>
        <v/>
      </c>
      <c r="CR18" s="382" t="str">
        <f>IF(AND('業務時間表 Work timetable'!$E11&lt;CR$5,CR$5&lt;'業務時間表 Work timetable'!$F11),'業務時間表 Work timetable'!$D11,IF(AND('業務時間表 Work timetable'!$I11&lt;CR$5,CR$5&lt;'業務時間表 Work timetable'!$J11),'業務時間表 Work timetable'!$H11,IF(AND('業務時間表 Work timetable'!$M11&lt;CR$5,CR$5&lt;'業務時間表 Work timetable'!$N11),'業務時間表 Work timetable'!$L11,IF(AND('業務時間表 Work timetable'!$Q11&lt;CR$5,CR$5&lt;'業務時間表 Work timetable'!$R11),'業務時間表 Work timetable'!$P11,""))))</f>
        <v/>
      </c>
      <c r="CS18" s="382" t="str">
        <f>IF(AND('業務時間表 Work timetable'!$E11&lt;CS$5,CS$5&lt;'業務時間表 Work timetable'!$F11),'業務時間表 Work timetable'!$D11,IF(AND('業務時間表 Work timetable'!$I11&lt;CS$5,CS$5&lt;'業務時間表 Work timetable'!$J11),'業務時間表 Work timetable'!$H11,IF(AND('業務時間表 Work timetable'!$M11&lt;CS$5,CS$5&lt;'業務時間表 Work timetable'!$N11),'業務時間表 Work timetable'!$L11,IF(AND('業務時間表 Work timetable'!$Q11&lt;CS$5,CS$5&lt;'業務時間表 Work timetable'!$R11),'業務時間表 Work timetable'!$P11,""))))</f>
        <v/>
      </c>
      <c r="CT18" s="382" t="str">
        <f>IF(AND('業務時間表 Work timetable'!$E11&lt;CT$5,CT$5&lt;'業務時間表 Work timetable'!$F11),'業務時間表 Work timetable'!$D11,IF(AND('業務時間表 Work timetable'!$I11&lt;CT$5,CT$5&lt;'業務時間表 Work timetable'!$J11),'業務時間表 Work timetable'!$H11,IF(AND('業務時間表 Work timetable'!$M11&lt;CT$5,CT$5&lt;'業務時間表 Work timetable'!$N11),'業務時間表 Work timetable'!$L11,IF(AND('業務時間表 Work timetable'!$Q11&lt;CT$5,CT$5&lt;'業務時間表 Work timetable'!$R11),'業務時間表 Work timetable'!$P11,""))))</f>
        <v/>
      </c>
      <c r="CU18" s="384" t="str">
        <f>IF(AND('業務時間表 Work timetable'!$E11&lt;CU$5,CU$5&lt;'業務時間表 Work timetable'!$F11),'業務時間表 Work timetable'!$D11,IF(AND('業務時間表 Work timetable'!$I11&lt;CU$5,CU$5&lt;'業務時間表 Work timetable'!$J11),'業務時間表 Work timetable'!$H11,IF(AND('業務時間表 Work timetable'!$M11&lt;CU$5,CU$5&lt;'業務時間表 Work timetable'!$N11),'業務時間表 Work timetable'!$L11,IF(AND('業務時間表 Work timetable'!$Q11&lt;CU$5,CU$5&lt;'業務時間表 Work timetable'!$R11),'業務時間表 Work timetable'!$P11,""))))</f>
        <v/>
      </c>
      <c r="CV18" s="386" t="str">
        <f>IF(AND('業務時間表 Work timetable'!$E11&lt;CV$5,CV$5&lt;'業務時間表 Work timetable'!$F11),'業務時間表 Work timetable'!$D11,IF(AND('業務時間表 Work timetable'!$I11&lt;CV$5,CV$5&lt;'業務時間表 Work timetable'!$J11),'業務時間表 Work timetable'!$H11,IF(AND('業務時間表 Work timetable'!$M11&lt;CV$5,CV$5&lt;'業務時間表 Work timetable'!$N11),'業務時間表 Work timetable'!$L11,IF(AND('業務時間表 Work timetable'!$Q11&lt;CV$5,CV$5&lt;'業務時間表 Work timetable'!$R11),'業務時間表 Work timetable'!$P11,""))))</f>
        <v/>
      </c>
      <c r="CW18" s="382" t="str">
        <f>IF(AND('業務時間表 Work timetable'!$E11&lt;CW$5,CW$5&lt;'業務時間表 Work timetable'!$F11),'業務時間表 Work timetable'!$D11,IF(AND('業務時間表 Work timetable'!$I11&lt;CW$5,CW$5&lt;'業務時間表 Work timetable'!$J11),'業務時間表 Work timetable'!$H11,IF(AND('業務時間表 Work timetable'!$M11&lt;CW$5,CW$5&lt;'業務時間表 Work timetable'!$N11),'業務時間表 Work timetable'!$L11,IF(AND('業務時間表 Work timetable'!$Q11&lt;CW$5,CW$5&lt;'業務時間表 Work timetable'!$R11),'業務時間表 Work timetable'!$P11,""))))</f>
        <v/>
      </c>
      <c r="CX18" s="382" t="str">
        <f>IF(AND('業務時間表 Work timetable'!$E11&lt;CX$5,CX$5&lt;'業務時間表 Work timetable'!$F11),'業務時間表 Work timetable'!$D11,IF(AND('業務時間表 Work timetable'!$I11&lt;CX$5,CX$5&lt;'業務時間表 Work timetable'!$J11),'業務時間表 Work timetable'!$H11,IF(AND('業務時間表 Work timetable'!$M11&lt;CX$5,CX$5&lt;'業務時間表 Work timetable'!$N11),'業務時間表 Work timetable'!$L11,IF(AND('業務時間表 Work timetable'!$Q11&lt;CX$5,CX$5&lt;'業務時間表 Work timetable'!$R11),'業務時間表 Work timetable'!$P11,""))))</f>
        <v/>
      </c>
      <c r="CY18" s="382" t="str">
        <f>IF(AND('業務時間表 Work timetable'!$E11&lt;CY$5,CY$5&lt;'業務時間表 Work timetable'!$F11),'業務時間表 Work timetable'!$D11,IF(AND('業務時間表 Work timetable'!$I11&lt;CY$5,CY$5&lt;'業務時間表 Work timetable'!$J11),'業務時間表 Work timetable'!$H11,IF(AND('業務時間表 Work timetable'!$M11&lt;CY$5,CY$5&lt;'業務時間表 Work timetable'!$N11),'業務時間表 Work timetable'!$L11,IF(AND('業務時間表 Work timetable'!$Q11&lt;CY$5,CY$5&lt;'業務時間表 Work timetable'!$R11),'業務時間表 Work timetable'!$P11,""))))</f>
        <v/>
      </c>
      <c r="CZ18" s="382" t="str">
        <f>IF(AND('業務時間表 Work timetable'!$E11&lt;CZ$5,CZ$5&lt;'業務時間表 Work timetable'!$F11),'業務時間表 Work timetable'!$D11,IF(AND('業務時間表 Work timetable'!$I11&lt;CZ$5,CZ$5&lt;'業務時間表 Work timetable'!$J11),'業務時間表 Work timetable'!$H11,IF(AND('業務時間表 Work timetable'!$M11&lt;CZ$5,CZ$5&lt;'業務時間表 Work timetable'!$N11),'業務時間表 Work timetable'!$L11,IF(AND('業務時間表 Work timetable'!$Q11&lt;CZ$5,CZ$5&lt;'業務時間表 Work timetable'!$R11),'業務時間表 Work timetable'!$P11,""))))</f>
        <v/>
      </c>
      <c r="DA18" s="384" t="str">
        <f>IF(AND('業務時間表 Work timetable'!$E11&lt;DA$5,DA$5&lt;'業務時間表 Work timetable'!$F11),'業務時間表 Work timetable'!$D11,IF(AND('業務時間表 Work timetable'!$I11&lt;DA$5,DA$5&lt;'業務時間表 Work timetable'!$J11),'業務時間表 Work timetable'!$H11,IF(AND('業務時間表 Work timetable'!$M11&lt;DA$5,DA$5&lt;'業務時間表 Work timetable'!$N11),'業務時間表 Work timetable'!$L11,IF(AND('業務時間表 Work timetable'!$Q11&lt;DA$5,DA$5&lt;'業務時間表 Work timetable'!$R11),'業務時間表 Work timetable'!$P11,""))))</f>
        <v/>
      </c>
      <c r="DB18" s="394" t="str">
        <f>IF(AND('業務時間表 Work timetable'!$E11&lt;DB$5,DB$5&lt;'業務時間表 Work timetable'!$F11),'業務時間表 Work timetable'!$D11,IF(AND('業務時間表 Work timetable'!$I11&lt;DB$5,DB$5&lt;'業務時間表 Work timetable'!$J11),'業務時間表 Work timetable'!$H11,IF(AND('業務時間表 Work timetable'!$M11&lt;DB$5,DB$5&lt;'業務時間表 Work timetable'!$N11),'業務時間表 Work timetable'!$L11,IF(AND('業務時間表 Work timetable'!$Q11&lt;DB$5,DB$5&lt;'業務時間表 Work timetable'!$R11),'業務時間表 Work timetable'!$P11,""))))</f>
        <v/>
      </c>
      <c r="DC18" s="382" t="str">
        <f>IF(AND('業務時間表 Work timetable'!$E11&lt;DC$5,DC$5&lt;'業務時間表 Work timetable'!$F11),'業務時間表 Work timetable'!$D11,IF(AND('業務時間表 Work timetable'!$I11&lt;DC$5,DC$5&lt;'業務時間表 Work timetable'!$J11),'業務時間表 Work timetable'!$H11,IF(AND('業務時間表 Work timetable'!$M11&lt;DC$5,DC$5&lt;'業務時間表 Work timetable'!$N11),'業務時間表 Work timetable'!$L11,IF(AND('業務時間表 Work timetable'!$Q11&lt;DC$5,DC$5&lt;'業務時間表 Work timetable'!$R11),'業務時間表 Work timetable'!$P11,""))))</f>
        <v/>
      </c>
      <c r="DD18" s="382" t="str">
        <f>IF(AND('業務時間表 Work timetable'!$E11&lt;DD$5,DD$5&lt;'業務時間表 Work timetable'!$F11),'業務時間表 Work timetable'!$D11,IF(AND('業務時間表 Work timetable'!$I11&lt;DD$5,DD$5&lt;'業務時間表 Work timetable'!$J11),'業務時間表 Work timetable'!$H11,IF(AND('業務時間表 Work timetable'!$M11&lt;DD$5,DD$5&lt;'業務時間表 Work timetable'!$N11),'業務時間表 Work timetable'!$L11,IF(AND('業務時間表 Work timetable'!$Q11&lt;DD$5,DD$5&lt;'業務時間表 Work timetable'!$R11),'業務時間表 Work timetable'!$P11,""))))</f>
        <v/>
      </c>
      <c r="DE18" s="382" t="str">
        <f>IF(AND('業務時間表 Work timetable'!$E11&lt;DE$5,DE$5&lt;'業務時間表 Work timetable'!$F11),'業務時間表 Work timetable'!$D11,IF(AND('業務時間表 Work timetable'!$I11&lt;DE$5,DE$5&lt;'業務時間表 Work timetable'!$J11),'業務時間表 Work timetable'!$H11,IF(AND('業務時間表 Work timetable'!$M11&lt;DE$5,DE$5&lt;'業務時間表 Work timetable'!$N11),'業務時間表 Work timetable'!$L11,IF(AND('業務時間表 Work timetable'!$Q11&lt;DE$5,DE$5&lt;'業務時間表 Work timetable'!$R11),'業務時間表 Work timetable'!$P11,""))))</f>
        <v/>
      </c>
      <c r="DF18" s="382" t="str">
        <f>IF(AND('業務時間表 Work timetable'!$E11&lt;DF$5,DF$5&lt;'業務時間表 Work timetable'!$F11),'業務時間表 Work timetable'!$D11,IF(AND('業務時間表 Work timetable'!$I11&lt;DF$5,DF$5&lt;'業務時間表 Work timetable'!$J11),'業務時間表 Work timetable'!$H11,IF(AND('業務時間表 Work timetable'!$M11&lt;DF$5,DF$5&lt;'業務時間表 Work timetable'!$N11),'業務時間表 Work timetable'!$L11,IF(AND('業務時間表 Work timetable'!$Q11&lt;DF$5,DF$5&lt;'業務時間表 Work timetable'!$R11),'業務時間表 Work timetable'!$P11,""))))</f>
        <v/>
      </c>
      <c r="DG18" s="384" t="str">
        <f>IF(AND('業務時間表 Work timetable'!$E11&lt;DG$5,DG$5&lt;'業務時間表 Work timetable'!$F11),'業務時間表 Work timetable'!$D11,IF(AND('業務時間表 Work timetable'!$I11&lt;DG$5,DG$5&lt;'業務時間表 Work timetable'!$J11),'業務時間表 Work timetable'!$H11,IF(AND('業務時間表 Work timetable'!$M11&lt;DG$5,DG$5&lt;'業務時間表 Work timetable'!$N11),'業務時間表 Work timetable'!$L11,IF(AND('業務時間表 Work timetable'!$Q11&lt;DG$5,DG$5&lt;'業務時間表 Work timetable'!$R11),'業務時間表 Work timetable'!$P11,""))))</f>
        <v/>
      </c>
      <c r="DH18" s="386" t="str">
        <f>IF(AND('業務時間表 Work timetable'!$E11&lt;DH$5,DH$5&lt;'業務時間表 Work timetable'!$F11),'業務時間表 Work timetable'!$D11,IF(AND('業務時間表 Work timetable'!$I11&lt;DH$5,DH$5&lt;'業務時間表 Work timetable'!$J11),'業務時間表 Work timetable'!$H11,IF(AND('業務時間表 Work timetable'!$M11&lt;DH$5,DH$5&lt;'業務時間表 Work timetable'!$N11),'業務時間表 Work timetable'!$L11,IF(AND('業務時間表 Work timetable'!$Q11&lt;DH$5,DH$5&lt;'業務時間表 Work timetable'!$R11),'業務時間表 Work timetable'!$P11,""))))</f>
        <v/>
      </c>
      <c r="DI18" s="382" t="str">
        <f>IF(AND('業務時間表 Work timetable'!$E11&lt;DI$5,DI$5&lt;'業務時間表 Work timetable'!$F11),'業務時間表 Work timetable'!$D11,IF(AND('業務時間表 Work timetable'!$I11&lt;DI$5,DI$5&lt;'業務時間表 Work timetable'!$J11),'業務時間表 Work timetable'!$H11,IF(AND('業務時間表 Work timetable'!$M11&lt;DI$5,DI$5&lt;'業務時間表 Work timetable'!$N11),'業務時間表 Work timetable'!$L11,IF(AND('業務時間表 Work timetable'!$Q11&lt;DI$5,DI$5&lt;'業務時間表 Work timetable'!$R11),'業務時間表 Work timetable'!$P11,""))))</f>
        <v/>
      </c>
      <c r="DJ18" s="382" t="str">
        <f>IF(AND('業務時間表 Work timetable'!$E11&lt;DJ$5,DJ$5&lt;'業務時間表 Work timetable'!$F11),'業務時間表 Work timetable'!$D11,IF(AND('業務時間表 Work timetable'!$I11&lt;DJ$5,DJ$5&lt;'業務時間表 Work timetable'!$J11),'業務時間表 Work timetable'!$H11,IF(AND('業務時間表 Work timetable'!$M11&lt;DJ$5,DJ$5&lt;'業務時間表 Work timetable'!$N11),'業務時間表 Work timetable'!$L11,IF(AND('業務時間表 Work timetable'!$Q11&lt;DJ$5,DJ$5&lt;'業務時間表 Work timetable'!$R11),'業務時間表 Work timetable'!$P11,""))))</f>
        <v/>
      </c>
      <c r="DK18" s="382" t="str">
        <f>IF(AND('業務時間表 Work timetable'!$E11&lt;DK$5,DK$5&lt;'業務時間表 Work timetable'!$F11),'業務時間表 Work timetable'!$D11,IF(AND('業務時間表 Work timetable'!$I11&lt;DK$5,DK$5&lt;'業務時間表 Work timetable'!$J11),'業務時間表 Work timetable'!$H11,IF(AND('業務時間表 Work timetable'!$M11&lt;DK$5,DK$5&lt;'業務時間表 Work timetable'!$N11),'業務時間表 Work timetable'!$L11,IF(AND('業務時間表 Work timetable'!$Q11&lt;DK$5,DK$5&lt;'業務時間表 Work timetable'!$R11),'業務時間表 Work timetable'!$P11,""))))</f>
        <v/>
      </c>
      <c r="DL18" s="382" t="str">
        <f>IF(AND('業務時間表 Work timetable'!$E11&lt;DL$5,DL$5&lt;'業務時間表 Work timetable'!$F11),'業務時間表 Work timetable'!$D11,IF(AND('業務時間表 Work timetable'!$I11&lt;DL$5,DL$5&lt;'業務時間表 Work timetable'!$J11),'業務時間表 Work timetable'!$H11,IF(AND('業務時間表 Work timetable'!$M11&lt;DL$5,DL$5&lt;'業務時間表 Work timetable'!$N11),'業務時間表 Work timetable'!$L11,IF(AND('業務時間表 Work timetable'!$Q11&lt;DL$5,DL$5&lt;'業務時間表 Work timetable'!$R11),'業務時間表 Work timetable'!$P11,""))))</f>
        <v/>
      </c>
      <c r="DM18" s="390" t="str">
        <f>IF(AND('業務時間表 Work timetable'!$E11&lt;DM$5,DM$5&lt;'業務時間表 Work timetable'!$F11),'業務時間表 Work timetable'!$D11,IF(AND('業務時間表 Work timetable'!$I11&lt;DM$5,DM$5&lt;'業務時間表 Work timetable'!$J11),'業務時間表 Work timetable'!$H11,IF(AND('業務時間表 Work timetable'!$M11&lt;DM$5,DM$5&lt;'業務時間表 Work timetable'!$N11),'業務時間表 Work timetable'!$L11,IF(AND('業務時間表 Work timetable'!$Q11&lt;DM$5,DM$5&lt;'業務時間表 Work timetable'!$R11),'業務時間表 Work timetable'!$P11,""))))</f>
        <v/>
      </c>
      <c r="DN18" s="392" t="str">
        <f>IF(AND('業務時間表 Work timetable'!$E11&lt;DN$5,DN$5&lt;'業務時間表 Work timetable'!$F11),'業務時間表 Work timetable'!$D11,IF(AND('業務時間表 Work timetable'!$I11&lt;DN$5,DN$5&lt;'業務時間表 Work timetable'!$J11),'業務時間表 Work timetable'!$H11,IF(AND('業務時間表 Work timetable'!$M11&lt;DN$5,DN$5&lt;'業務時間表 Work timetable'!$N11),'業務時間表 Work timetable'!$L11,IF(AND('業務時間表 Work timetable'!$Q11&lt;DN$5,DN$5&lt;'業務時間表 Work timetable'!$R11),'業務時間表 Work timetable'!$P11,""))))</f>
        <v/>
      </c>
      <c r="DO18" s="382" t="str">
        <f>IF(AND('業務時間表 Work timetable'!$E11&lt;DO$5,DO$5&lt;'業務時間表 Work timetable'!$F11),'業務時間表 Work timetable'!$D11,IF(AND('業務時間表 Work timetable'!$I11&lt;DO$5,DO$5&lt;'業務時間表 Work timetable'!$J11),'業務時間表 Work timetable'!$H11,IF(AND('業務時間表 Work timetable'!$M11&lt;DO$5,DO$5&lt;'業務時間表 Work timetable'!$N11),'業務時間表 Work timetable'!$L11,IF(AND('業務時間表 Work timetable'!$Q11&lt;DO$5,DO$5&lt;'業務時間表 Work timetable'!$R11),'業務時間表 Work timetable'!$P11,""))))</f>
        <v/>
      </c>
      <c r="DP18" s="382" t="str">
        <f>IF(AND('業務時間表 Work timetable'!$E11&lt;DP$5,DP$5&lt;'業務時間表 Work timetable'!$F11),'業務時間表 Work timetable'!$D11,IF(AND('業務時間表 Work timetable'!$I11&lt;DP$5,DP$5&lt;'業務時間表 Work timetable'!$J11),'業務時間表 Work timetable'!$H11,IF(AND('業務時間表 Work timetable'!$M11&lt;DP$5,DP$5&lt;'業務時間表 Work timetable'!$N11),'業務時間表 Work timetable'!$L11,IF(AND('業務時間表 Work timetable'!$Q11&lt;DP$5,DP$5&lt;'業務時間表 Work timetable'!$R11),'業務時間表 Work timetable'!$P11,""))))</f>
        <v/>
      </c>
      <c r="DQ18" s="382" t="str">
        <f>IF(AND('業務時間表 Work timetable'!$E11&lt;DQ$5,DQ$5&lt;'業務時間表 Work timetable'!$F11),'業務時間表 Work timetable'!$D11,IF(AND('業務時間表 Work timetable'!$I11&lt;DQ$5,DQ$5&lt;'業務時間表 Work timetable'!$J11),'業務時間表 Work timetable'!$H11,IF(AND('業務時間表 Work timetable'!$M11&lt;DQ$5,DQ$5&lt;'業務時間表 Work timetable'!$N11),'業務時間表 Work timetable'!$L11,IF(AND('業務時間表 Work timetable'!$Q11&lt;DQ$5,DQ$5&lt;'業務時間表 Work timetable'!$R11),'業務時間表 Work timetable'!$P11,""))))</f>
        <v/>
      </c>
      <c r="DR18" s="382" t="str">
        <f>IF(AND('業務時間表 Work timetable'!$E11&lt;DR$5,DR$5&lt;'業務時間表 Work timetable'!$F11),'業務時間表 Work timetable'!$D11,IF(AND('業務時間表 Work timetable'!$I11&lt;DR$5,DR$5&lt;'業務時間表 Work timetable'!$J11),'業務時間表 Work timetable'!$H11,IF(AND('業務時間表 Work timetable'!$M11&lt;DR$5,DR$5&lt;'業務時間表 Work timetable'!$N11),'業務時間表 Work timetable'!$L11,IF(AND('業務時間表 Work timetable'!$Q11&lt;DR$5,DR$5&lt;'業務時間表 Work timetable'!$R11),'業務時間表 Work timetable'!$P11,""))))</f>
        <v/>
      </c>
      <c r="DS18" s="388" t="str">
        <f>IF(AND('業務時間表 Work timetable'!$E11&lt;DS$5,DS$5&lt;'業務時間表 Work timetable'!$F11),'業務時間表 Work timetable'!$D11,IF(AND('業務時間表 Work timetable'!$I11&lt;DS$5,DS$5&lt;'業務時間表 Work timetable'!$J11),'業務時間表 Work timetable'!$H11,IF(AND('業務時間表 Work timetable'!$M11&lt;DS$5,DS$5&lt;'業務時間表 Work timetable'!$N11),'業務時間表 Work timetable'!$L11,IF(AND('業務時間表 Work timetable'!$Q11&lt;DS$5,DS$5&lt;'業務時間表 Work timetable'!$R11),'業務時間表 Work timetable'!$P11,""))))</f>
        <v/>
      </c>
      <c r="DT18" s="392" t="str">
        <f>IF(AND('業務時間表 Work timetable'!$E11&lt;DT$5,DT$5&lt;'業務時間表 Work timetable'!$F11),'業務時間表 Work timetable'!$D11,IF(AND('業務時間表 Work timetable'!$I11&lt;DT$5,DT$5&lt;'業務時間表 Work timetable'!$J11),'業務時間表 Work timetable'!$H11,IF(AND('業務時間表 Work timetable'!$M11&lt;DT$5,DT$5&lt;'業務時間表 Work timetable'!$N11),'業務時間表 Work timetable'!$L11,IF(AND('業務時間表 Work timetable'!$Q11&lt;DT$5,DT$5&lt;'業務時間表 Work timetable'!$R11),'業務時間表 Work timetable'!$P11,""))))</f>
        <v/>
      </c>
      <c r="DU18" s="382" t="str">
        <f>IF(AND('業務時間表 Work timetable'!$E11&lt;DU$5,DU$5&lt;'業務時間表 Work timetable'!$F11),'業務時間表 Work timetable'!$D11,IF(AND('業務時間表 Work timetable'!$I11&lt;DU$5,DU$5&lt;'業務時間表 Work timetable'!$J11),'業務時間表 Work timetable'!$H11,IF(AND('業務時間表 Work timetable'!$M11&lt;DU$5,DU$5&lt;'業務時間表 Work timetable'!$N11),'業務時間表 Work timetable'!$L11,IF(AND('業務時間表 Work timetable'!$Q11&lt;DU$5,DU$5&lt;'業務時間表 Work timetable'!$R11),'業務時間表 Work timetable'!$P11,""))))</f>
        <v/>
      </c>
      <c r="DV18" s="382" t="str">
        <f>IF(AND('業務時間表 Work timetable'!$E11&lt;DV$5,DV$5&lt;'業務時間表 Work timetable'!$F11),'業務時間表 Work timetable'!$D11,IF(AND('業務時間表 Work timetable'!$I11&lt;DV$5,DV$5&lt;'業務時間表 Work timetable'!$J11),'業務時間表 Work timetable'!$H11,IF(AND('業務時間表 Work timetable'!$M11&lt;DV$5,DV$5&lt;'業務時間表 Work timetable'!$N11),'業務時間表 Work timetable'!$L11,IF(AND('業務時間表 Work timetable'!$Q11&lt;DV$5,DV$5&lt;'業務時間表 Work timetable'!$R11),'業務時間表 Work timetable'!$P11,""))))</f>
        <v/>
      </c>
      <c r="DW18" s="382" t="str">
        <f>IF(AND('業務時間表 Work timetable'!$E11&lt;DW$5,DW$5&lt;'業務時間表 Work timetable'!$F11),'業務時間表 Work timetable'!$D11,IF(AND('業務時間表 Work timetable'!$I11&lt;DW$5,DW$5&lt;'業務時間表 Work timetable'!$J11),'業務時間表 Work timetable'!$H11,IF(AND('業務時間表 Work timetable'!$M11&lt;DW$5,DW$5&lt;'業務時間表 Work timetable'!$N11),'業務時間表 Work timetable'!$L11,IF(AND('業務時間表 Work timetable'!$Q11&lt;DW$5,DW$5&lt;'業務時間表 Work timetable'!$R11),'業務時間表 Work timetable'!$P11,""))))</f>
        <v/>
      </c>
      <c r="DX18" s="382" t="str">
        <f>IF(AND('業務時間表 Work timetable'!$E11&lt;DX$5,DX$5&lt;'業務時間表 Work timetable'!$F11),'業務時間表 Work timetable'!$D11,IF(AND('業務時間表 Work timetable'!$I11&lt;DX$5,DX$5&lt;'業務時間表 Work timetable'!$J11),'業務時間表 Work timetable'!$H11,IF(AND('業務時間表 Work timetable'!$M11&lt;DX$5,DX$5&lt;'業務時間表 Work timetable'!$N11),'業務時間表 Work timetable'!$L11,IF(AND('業務時間表 Work timetable'!$Q11&lt;DX$5,DX$5&lt;'業務時間表 Work timetable'!$R11),'業務時間表 Work timetable'!$P11,""))))</f>
        <v/>
      </c>
      <c r="DY18" s="384" t="str">
        <f>IF(AND('業務時間表 Work timetable'!$E11&lt;DY$5,DY$5&lt;'業務時間表 Work timetable'!$F11),'業務時間表 Work timetable'!$D11,IF(AND('業務時間表 Work timetable'!$I11&lt;DY$5,DY$5&lt;'業務時間表 Work timetable'!$J11),'業務時間表 Work timetable'!$H11,IF(AND('業務時間表 Work timetable'!$M11&lt;DY$5,DY$5&lt;'業務時間表 Work timetable'!$N11),'業務時間表 Work timetable'!$L11,IF(AND('業務時間表 Work timetable'!$Q11&lt;DY$5,DY$5&lt;'業務時間表 Work timetable'!$R11),'業務時間表 Work timetable'!$P11,""))))</f>
        <v/>
      </c>
      <c r="DZ18" s="394" t="str">
        <f>IF(AND('業務時間表 Work timetable'!$E11&lt;DZ$5,DZ$5&lt;'業務時間表 Work timetable'!$F11),'業務時間表 Work timetable'!$D11,IF(AND('業務時間表 Work timetable'!$I11&lt;DZ$5,DZ$5&lt;'業務時間表 Work timetable'!$J11),'業務時間表 Work timetable'!$H11,IF(AND('業務時間表 Work timetable'!$M11&lt;DZ$5,DZ$5&lt;'業務時間表 Work timetable'!$N11),'業務時間表 Work timetable'!$L11,IF(AND('業務時間表 Work timetable'!$Q11&lt;DZ$5,DZ$5&lt;'業務時間表 Work timetable'!$R11),'業務時間表 Work timetable'!$P11,""))))</f>
        <v/>
      </c>
      <c r="EA18" s="382" t="str">
        <f>IF(AND('業務時間表 Work timetable'!$E11&lt;EA$5,EA$5&lt;'業務時間表 Work timetable'!$F11),'業務時間表 Work timetable'!$D11,IF(AND('業務時間表 Work timetable'!$I11&lt;EA$5,EA$5&lt;'業務時間表 Work timetable'!$J11),'業務時間表 Work timetable'!$H11,IF(AND('業務時間表 Work timetable'!$M11&lt;EA$5,EA$5&lt;'業務時間表 Work timetable'!$N11),'業務時間表 Work timetable'!$L11,IF(AND('業務時間表 Work timetable'!$Q11&lt;EA$5,EA$5&lt;'業務時間表 Work timetable'!$R11),'業務時間表 Work timetable'!$P11,""))))</f>
        <v/>
      </c>
      <c r="EB18" s="382" t="str">
        <f>IF(AND('業務時間表 Work timetable'!$E11&lt;EB$5,EB$5&lt;'業務時間表 Work timetable'!$F11),'業務時間表 Work timetable'!$D11,IF(AND('業務時間表 Work timetable'!$I11&lt;EB$5,EB$5&lt;'業務時間表 Work timetable'!$J11),'業務時間表 Work timetable'!$H11,IF(AND('業務時間表 Work timetable'!$M11&lt;EB$5,EB$5&lt;'業務時間表 Work timetable'!$N11),'業務時間表 Work timetable'!$L11,IF(AND('業務時間表 Work timetable'!$Q11&lt;EB$5,EB$5&lt;'業務時間表 Work timetable'!$R11),'業務時間表 Work timetable'!$P11,""))))</f>
        <v/>
      </c>
      <c r="EC18" s="382" t="str">
        <f>IF(AND('業務時間表 Work timetable'!$E11&lt;EC$5,EC$5&lt;'業務時間表 Work timetable'!$F11),'業務時間表 Work timetable'!$D11,IF(AND('業務時間表 Work timetable'!$I11&lt;EC$5,EC$5&lt;'業務時間表 Work timetable'!$J11),'業務時間表 Work timetable'!$H11,IF(AND('業務時間表 Work timetable'!$M11&lt;EC$5,EC$5&lt;'業務時間表 Work timetable'!$N11),'業務時間表 Work timetable'!$L11,IF(AND('業務時間表 Work timetable'!$Q11&lt;EC$5,EC$5&lt;'業務時間表 Work timetable'!$R11),'業務時間表 Work timetable'!$P11,""))))</f>
        <v/>
      </c>
      <c r="ED18" s="382" t="str">
        <f>IF(AND('業務時間表 Work timetable'!$E11&lt;ED$5,ED$5&lt;'業務時間表 Work timetable'!$F11),'業務時間表 Work timetable'!$D11,IF(AND('業務時間表 Work timetable'!$I11&lt;ED$5,ED$5&lt;'業務時間表 Work timetable'!$J11),'業務時間表 Work timetable'!$H11,IF(AND('業務時間表 Work timetable'!$M11&lt;ED$5,ED$5&lt;'業務時間表 Work timetable'!$N11),'業務時間表 Work timetable'!$L11,IF(AND('業務時間表 Work timetable'!$Q11&lt;ED$5,ED$5&lt;'業務時間表 Work timetable'!$R11),'業務時間表 Work timetable'!$P11,""))))</f>
        <v/>
      </c>
      <c r="EE18" s="384" t="str">
        <f>IF(AND('業務時間表 Work timetable'!$E11&lt;EE$5,EE$5&lt;'業務時間表 Work timetable'!$F11),'業務時間表 Work timetable'!$D11,IF(AND('業務時間表 Work timetable'!$I11&lt;EE$5,EE$5&lt;'業務時間表 Work timetable'!$J11),'業務時間表 Work timetable'!$H11,IF(AND('業務時間表 Work timetable'!$M11&lt;EE$5,EE$5&lt;'業務時間表 Work timetable'!$N11),'業務時間表 Work timetable'!$L11,IF(AND('業務時間表 Work timetable'!$Q11&lt;EE$5,EE$5&lt;'業務時間表 Work timetable'!$R11),'業務時間表 Work timetable'!$P11,""))))</f>
        <v/>
      </c>
      <c r="EF18" s="386" t="str">
        <f>IF(AND('業務時間表 Work timetable'!$E11&lt;EF$5,EF$5&lt;'業務時間表 Work timetable'!$F11),'業務時間表 Work timetable'!$D11,IF(AND('業務時間表 Work timetable'!$I11&lt;EF$5,EF$5&lt;'業務時間表 Work timetable'!$J11),'業務時間表 Work timetable'!$H11,IF(AND('業務時間表 Work timetable'!$M11&lt;EF$5,EF$5&lt;'業務時間表 Work timetable'!$N11),'業務時間表 Work timetable'!$L11,IF(AND('業務時間表 Work timetable'!$Q11&lt;EF$5,EF$5&lt;'業務時間表 Work timetable'!$R11),'業務時間表 Work timetable'!$P11,""))))</f>
        <v/>
      </c>
      <c r="EG18" s="382" t="str">
        <f>IF(AND('業務時間表 Work timetable'!$E11&lt;EG$5,EG$5&lt;'業務時間表 Work timetable'!$F11),'業務時間表 Work timetable'!$D11,IF(AND('業務時間表 Work timetable'!$I11&lt;EG$5,EG$5&lt;'業務時間表 Work timetable'!$J11),'業務時間表 Work timetable'!$H11,IF(AND('業務時間表 Work timetable'!$M11&lt;EG$5,EG$5&lt;'業務時間表 Work timetable'!$N11),'業務時間表 Work timetable'!$L11,IF(AND('業務時間表 Work timetable'!$Q11&lt;EG$5,EG$5&lt;'業務時間表 Work timetable'!$R11),'業務時間表 Work timetable'!$P11,""))))</f>
        <v/>
      </c>
      <c r="EH18" s="382" t="str">
        <f>IF(AND('業務時間表 Work timetable'!$E11&lt;EH$5,EH$5&lt;'業務時間表 Work timetable'!$F11),'業務時間表 Work timetable'!$D11,IF(AND('業務時間表 Work timetable'!$I11&lt;EH$5,EH$5&lt;'業務時間表 Work timetable'!$J11),'業務時間表 Work timetable'!$H11,IF(AND('業務時間表 Work timetable'!$M11&lt;EH$5,EH$5&lt;'業務時間表 Work timetable'!$N11),'業務時間表 Work timetable'!$L11,IF(AND('業務時間表 Work timetable'!$Q11&lt;EH$5,EH$5&lt;'業務時間表 Work timetable'!$R11),'業務時間表 Work timetable'!$P11,""))))</f>
        <v/>
      </c>
      <c r="EI18" s="382" t="str">
        <f>IF(AND('業務時間表 Work timetable'!$E11&lt;EI$5,EI$5&lt;'業務時間表 Work timetable'!$F11),'業務時間表 Work timetable'!$D11,IF(AND('業務時間表 Work timetable'!$I11&lt;EI$5,EI$5&lt;'業務時間表 Work timetable'!$J11),'業務時間表 Work timetable'!$H11,IF(AND('業務時間表 Work timetable'!$M11&lt;EI$5,EI$5&lt;'業務時間表 Work timetable'!$N11),'業務時間表 Work timetable'!$L11,IF(AND('業務時間表 Work timetable'!$Q11&lt;EI$5,EI$5&lt;'業務時間表 Work timetable'!$R11),'業務時間表 Work timetable'!$P11,""))))</f>
        <v/>
      </c>
      <c r="EJ18" s="382" t="str">
        <f>IF(AND('業務時間表 Work timetable'!$E11&lt;EJ$5,EJ$5&lt;'業務時間表 Work timetable'!$F11),'業務時間表 Work timetable'!$D11,IF(AND('業務時間表 Work timetable'!$I11&lt;EJ$5,EJ$5&lt;'業務時間表 Work timetable'!$J11),'業務時間表 Work timetable'!$H11,IF(AND('業務時間表 Work timetable'!$M11&lt;EJ$5,EJ$5&lt;'業務時間表 Work timetable'!$N11),'業務時間表 Work timetable'!$L11,IF(AND('業務時間表 Work timetable'!$Q11&lt;EJ$5,EJ$5&lt;'業務時間表 Work timetable'!$R11),'業務時間表 Work timetable'!$P11,""))))</f>
        <v/>
      </c>
      <c r="EK18" s="390" t="str">
        <f>IF(AND('業務時間表 Work timetable'!$E11&lt;EK$5,EK$5&lt;'業務時間表 Work timetable'!$F11),'業務時間表 Work timetable'!$D11,IF(AND('業務時間表 Work timetable'!$I11&lt;EK$5,EK$5&lt;'業務時間表 Work timetable'!$J11),'業務時間表 Work timetable'!$H11,IF(AND('業務時間表 Work timetable'!$M11&lt;EK$5,EK$5&lt;'業務時間表 Work timetable'!$N11),'業務時間表 Work timetable'!$L11,IF(AND('業務時間表 Work timetable'!$Q11&lt;EK$5,EK$5&lt;'業務時間表 Work timetable'!$R11),'業務時間表 Work timetable'!$P11,""))))</f>
        <v/>
      </c>
      <c r="EL18" s="392" t="str">
        <f>IF(AND('業務時間表 Work timetable'!$E11&lt;EL$5,EL$5&lt;'業務時間表 Work timetable'!$F11),'業務時間表 Work timetable'!$D11,IF(AND('業務時間表 Work timetable'!$I11&lt;EL$5,EL$5&lt;'業務時間表 Work timetable'!$J11),'業務時間表 Work timetable'!$H11,IF(AND('業務時間表 Work timetable'!$M11&lt;EL$5,EL$5&lt;'業務時間表 Work timetable'!$N11),'業務時間表 Work timetable'!$L11,IF(AND('業務時間表 Work timetable'!$Q11&lt;EL$5,EL$5&lt;'業務時間表 Work timetable'!$R11),'業務時間表 Work timetable'!$P11,""))))</f>
        <v/>
      </c>
      <c r="EM18" s="382" t="str">
        <f>IF(AND('業務時間表 Work timetable'!$E11&lt;EM$5,EM$5&lt;'業務時間表 Work timetable'!$F11),'業務時間表 Work timetable'!$D11,IF(AND('業務時間表 Work timetable'!$I11&lt;EM$5,EM$5&lt;'業務時間表 Work timetable'!$J11),'業務時間表 Work timetable'!$H11,IF(AND('業務時間表 Work timetable'!$M11&lt;EM$5,EM$5&lt;'業務時間表 Work timetable'!$N11),'業務時間表 Work timetable'!$L11,IF(AND('業務時間表 Work timetable'!$Q11&lt;EM$5,EM$5&lt;'業務時間表 Work timetable'!$R11),'業務時間表 Work timetable'!$P11,""))))</f>
        <v/>
      </c>
      <c r="EN18" s="382" t="str">
        <f>IF(AND('業務時間表 Work timetable'!$E11&lt;EN$5,EN$5&lt;'業務時間表 Work timetable'!$F11),'業務時間表 Work timetable'!$D11,IF(AND('業務時間表 Work timetable'!$I11&lt;EN$5,EN$5&lt;'業務時間表 Work timetable'!$J11),'業務時間表 Work timetable'!$H11,IF(AND('業務時間表 Work timetable'!$M11&lt;EN$5,EN$5&lt;'業務時間表 Work timetable'!$N11),'業務時間表 Work timetable'!$L11,IF(AND('業務時間表 Work timetable'!$Q11&lt;EN$5,EN$5&lt;'業務時間表 Work timetable'!$R11),'業務時間表 Work timetable'!$P11,""))))</f>
        <v/>
      </c>
      <c r="EO18" s="382" t="str">
        <f>IF(AND('業務時間表 Work timetable'!$E11&lt;EO$5,EO$5&lt;'業務時間表 Work timetable'!$F11),'業務時間表 Work timetable'!$D11,IF(AND('業務時間表 Work timetable'!$I11&lt;EO$5,EO$5&lt;'業務時間表 Work timetable'!$J11),'業務時間表 Work timetable'!$H11,IF(AND('業務時間表 Work timetable'!$M11&lt;EO$5,EO$5&lt;'業務時間表 Work timetable'!$N11),'業務時間表 Work timetable'!$L11,IF(AND('業務時間表 Work timetable'!$Q11&lt;EO$5,EO$5&lt;'業務時間表 Work timetable'!$R11),'業務時間表 Work timetable'!$P11,""))))</f>
        <v/>
      </c>
      <c r="EP18" s="382" t="str">
        <f>IF(AND('業務時間表 Work timetable'!$E11&lt;EP$5,EP$5&lt;'業務時間表 Work timetable'!$F11),'業務時間表 Work timetable'!$D11,IF(AND('業務時間表 Work timetable'!$I11&lt;EP$5,EP$5&lt;'業務時間表 Work timetable'!$J11),'業務時間表 Work timetable'!$H11,IF(AND('業務時間表 Work timetable'!$M11&lt;EP$5,EP$5&lt;'業務時間表 Work timetable'!$N11),'業務時間表 Work timetable'!$L11,IF(AND('業務時間表 Work timetable'!$Q11&lt;EP$5,EP$5&lt;'業務時間表 Work timetable'!$R11),'業務時間表 Work timetable'!$P11,""))))</f>
        <v/>
      </c>
      <c r="EQ18" s="388" t="str">
        <f>IF(AND('業務時間表 Work timetable'!$E11&lt;EQ$5,EQ$5&lt;'業務時間表 Work timetable'!$F11),'業務時間表 Work timetable'!$D11,IF(AND('業務時間表 Work timetable'!$I11&lt;EQ$5,EQ$5&lt;'業務時間表 Work timetable'!$J11),'業務時間表 Work timetable'!$H11,IF(AND('業務時間表 Work timetable'!$M11&lt;EQ$5,EQ$5&lt;'業務時間表 Work timetable'!$N11),'業務時間表 Work timetable'!$L11,IF(AND('業務時間表 Work timetable'!$Q11&lt;EQ$5,EQ$5&lt;'業務時間表 Work timetable'!$R11),'業務時間表 Work timetable'!$P11,""))))</f>
        <v/>
      </c>
      <c r="ER18" s="392" t="str">
        <f>IF(AND('業務時間表 Work timetable'!$E11&lt;ER$5,ER$5&lt;'業務時間表 Work timetable'!$F11),'業務時間表 Work timetable'!$D11,IF(AND('業務時間表 Work timetable'!$I11&lt;ER$5,ER$5&lt;'業務時間表 Work timetable'!$J11),'業務時間表 Work timetable'!$H11,IF(AND('業務時間表 Work timetable'!$M11&lt;ER$5,ER$5&lt;'業務時間表 Work timetable'!$N11),'業務時間表 Work timetable'!$L11,IF(AND('業務時間表 Work timetable'!$Q11&lt;ER$5,ER$5&lt;'業務時間表 Work timetable'!$R11),'業務時間表 Work timetable'!$P11,""))))</f>
        <v/>
      </c>
      <c r="ES18" s="382" t="str">
        <f>IF(AND('業務時間表 Work timetable'!$E11&lt;ES$5,ES$5&lt;'業務時間表 Work timetable'!$F11),'業務時間表 Work timetable'!$D11,IF(AND('業務時間表 Work timetable'!$I11&lt;ES$5,ES$5&lt;'業務時間表 Work timetable'!$J11),'業務時間表 Work timetable'!$H11,IF(AND('業務時間表 Work timetable'!$M11&lt;ES$5,ES$5&lt;'業務時間表 Work timetable'!$N11),'業務時間表 Work timetable'!$L11,IF(AND('業務時間表 Work timetable'!$Q11&lt;ES$5,ES$5&lt;'業務時間表 Work timetable'!$R11),'業務時間表 Work timetable'!$P11,""))))</f>
        <v/>
      </c>
      <c r="ET18" s="382" t="str">
        <f>IF(AND('業務時間表 Work timetable'!$E11&lt;ET$5,ET$5&lt;'業務時間表 Work timetable'!$F11),'業務時間表 Work timetable'!$D11,IF(AND('業務時間表 Work timetable'!$I11&lt;ET$5,ET$5&lt;'業務時間表 Work timetable'!$J11),'業務時間表 Work timetable'!$H11,IF(AND('業務時間表 Work timetable'!$M11&lt;ET$5,ET$5&lt;'業務時間表 Work timetable'!$N11),'業務時間表 Work timetable'!$L11,IF(AND('業務時間表 Work timetable'!$Q11&lt;ET$5,ET$5&lt;'業務時間表 Work timetable'!$R11),'業務時間表 Work timetable'!$P11,""))))</f>
        <v/>
      </c>
      <c r="EU18" s="382" t="str">
        <f>IF(AND('業務時間表 Work timetable'!$E11&lt;EU$5,EU$5&lt;'業務時間表 Work timetable'!$F11),'業務時間表 Work timetable'!$D11,IF(AND('業務時間表 Work timetable'!$I11&lt;EU$5,EU$5&lt;'業務時間表 Work timetable'!$J11),'業務時間表 Work timetable'!$H11,IF(AND('業務時間表 Work timetable'!$M11&lt;EU$5,EU$5&lt;'業務時間表 Work timetable'!$N11),'業務時間表 Work timetable'!$L11,IF(AND('業務時間表 Work timetable'!$Q11&lt;EU$5,EU$5&lt;'業務時間表 Work timetable'!$R11),'業務時間表 Work timetable'!$P11,""))))</f>
        <v/>
      </c>
      <c r="EV18" s="382" t="str">
        <f>IF(AND('業務時間表 Work timetable'!$E11&lt;EV$5,EV$5&lt;'業務時間表 Work timetable'!$F11),'業務時間表 Work timetable'!$D11,IF(AND('業務時間表 Work timetable'!$I11&lt;EV$5,EV$5&lt;'業務時間表 Work timetable'!$J11),'業務時間表 Work timetable'!$H11,IF(AND('業務時間表 Work timetable'!$M11&lt;EV$5,EV$5&lt;'業務時間表 Work timetable'!$N11),'業務時間表 Work timetable'!$L11,IF(AND('業務時間表 Work timetable'!$Q11&lt;EV$5,EV$5&lt;'業務時間表 Work timetable'!$R11),'業務時間表 Work timetable'!$P11,""))))</f>
        <v/>
      </c>
      <c r="EW18" s="384" t="str">
        <f>IF(AND('業務時間表 Work timetable'!$E11&lt;EW$5,EW$5&lt;'業務時間表 Work timetable'!$F11),'業務時間表 Work timetable'!$D11,IF(AND('業務時間表 Work timetable'!$I11&lt;EW$5,EW$5&lt;'業務時間表 Work timetable'!$J11),'業務時間表 Work timetable'!$H11,IF(AND('業務時間表 Work timetable'!$M11&lt;EW$5,EW$5&lt;'業務時間表 Work timetable'!$N11),'業務時間表 Work timetable'!$L11,IF(AND('業務時間表 Work timetable'!$Q11&lt;EW$5,EW$5&lt;'業務時間表 Work timetable'!$R11),'業務時間表 Work timetable'!$P11,""))))</f>
        <v/>
      </c>
      <c r="EX18" s="394" t="str">
        <f>IF(AND('業務時間表 Work timetable'!$E11&lt;EX$5,EX$5&lt;'業務時間表 Work timetable'!$F11),'業務時間表 Work timetable'!$D11,IF(AND('業務時間表 Work timetable'!$I11&lt;EX$5,EX$5&lt;'業務時間表 Work timetable'!$J11),'業務時間表 Work timetable'!$H11,IF(AND('業務時間表 Work timetable'!$M11&lt;EX$5,EX$5&lt;'業務時間表 Work timetable'!$N11),'業務時間表 Work timetable'!$L11,IF(AND('業務時間表 Work timetable'!$Q11&lt;EX$5,EX$5&lt;'業務時間表 Work timetable'!$R11),'業務時間表 Work timetable'!$P11,""))))</f>
        <v/>
      </c>
      <c r="EY18" s="382" t="str">
        <f>IF(AND('業務時間表 Work timetable'!$E11&lt;EY$5,EY$5&lt;'業務時間表 Work timetable'!$F11),'業務時間表 Work timetable'!$D11,IF(AND('業務時間表 Work timetable'!$I11&lt;EY$5,EY$5&lt;'業務時間表 Work timetable'!$J11),'業務時間表 Work timetable'!$H11,IF(AND('業務時間表 Work timetable'!$M11&lt;EY$5,EY$5&lt;'業務時間表 Work timetable'!$N11),'業務時間表 Work timetable'!$L11,IF(AND('業務時間表 Work timetable'!$Q11&lt;EY$5,EY$5&lt;'業務時間表 Work timetable'!$R11),'業務時間表 Work timetable'!$P11,""))))</f>
        <v/>
      </c>
      <c r="EZ18" s="382" t="str">
        <f>IF(AND('業務時間表 Work timetable'!$E11&lt;EZ$5,EZ$5&lt;'業務時間表 Work timetable'!$F11),'業務時間表 Work timetable'!$D11,IF(AND('業務時間表 Work timetable'!$I11&lt;EZ$5,EZ$5&lt;'業務時間表 Work timetable'!$J11),'業務時間表 Work timetable'!$H11,IF(AND('業務時間表 Work timetable'!$M11&lt;EZ$5,EZ$5&lt;'業務時間表 Work timetable'!$N11),'業務時間表 Work timetable'!$L11,IF(AND('業務時間表 Work timetable'!$Q11&lt;EZ$5,EZ$5&lt;'業務時間表 Work timetable'!$R11),'業務時間表 Work timetable'!$P11,""))))</f>
        <v/>
      </c>
      <c r="FA18" s="382" t="str">
        <f>IF(AND('業務時間表 Work timetable'!$E11&lt;FA$5,FA$5&lt;'業務時間表 Work timetable'!$F11),'業務時間表 Work timetable'!$D11,IF(AND('業務時間表 Work timetable'!$I11&lt;FA$5,FA$5&lt;'業務時間表 Work timetable'!$J11),'業務時間表 Work timetable'!$H11,IF(AND('業務時間表 Work timetable'!$M11&lt;FA$5,FA$5&lt;'業務時間表 Work timetable'!$N11),'業務時間表 Work timetable'!$L11,IF(AND('業務時間表 Work timetable'!$Q11&lt;FA$5,FA$5&lt;'業務時間表 Work timetable'!$R11),'業務時間表 Work timetable'!$P11,""))))</f>
        <v/>
      </c>
      <c r="FB18" s="382" t="str">
        <f>IF(AND('業務時間表 Work timetable'!$E11&lt;FB$5,FB$5&lt;'業務時間表 Work timetable'!$F11),'業務時間表 Work timetable'!$D11,IF(AND('業務時間表 Work timetable'!$I11&lt;FB$5,FB$5&lt;'業務時間表 Work timetable'!$J11),'業務時間表 Work timetable'!$H11,IF(AND('業務時間表 Work timetable'!$M11&lt;FB$5,FB$5&lt;'業務時間表 Work timetable'!$N11),'業務時間表 Work timetable'!$L11,IF(AND('業務時間表 Work timetable'!$Q11&lt;FB$5,FB$5&lt;'業務時間表 Work timetable'!$R11),'業務時間表 Work timetable'!$P11,""))))</f>
        <v/>
      </c>
      <c r="FC18" s="384" t="str">
        <f>IF(AND('業務時間表 Work timetable'!$E11&lt;FC$5,FC$5&lt;'業務時間表 Work timetable'!$F11),'業務時間表 Work timetable'!$D11,IF(AND('業務時間表 Work timetable'!$I11&lt;FC$5,FC$5&lt;'業務時間表 Work timetable'!$J11),'業務時間表 Work timetable'!$H11,IF(AND('業務時間表 Work timetable'!$M11&lt;FC$5,FC$5&lt;'業務時間表 Work timetable'!$N11),'業務時間表 Work timetable'!$L11,IF(AND('業務時間表 Work timetable'!$Q11&lt;FC$5,FC$5&lt;'業務時間表 Work timetable'!$R11),'業務時間表 Work timetable'!$P11,""))))</f>
        <v/>
      </c>
      <c r="FD18" s="386" t="str">
        <f>IF(AND('業務時間表 Work timetable'!$E11&lt;FD$5,FD$5&lt;'業務時間表 Work timetable'!$F11),'業務時間表 Work timetable'!$D11,IF(AND('業務時間表 Work timetable'!$I11&lt;FD$5,FD$5&lt;'業務時間表 Work timetable'!$J11),'業務時間表 Work timetable'!$H11,IF(AND('業務時間表 Work timetable'!$M11&lt;FD$5,FD$5&lt;'業務時間表 Work timetable'!$N11),'業務時間表 Work timetable'!$L11,IF(AND('業務時間表 Work timetable'!$Q11&lt;FD$5,FD$5&lt;'業務時間表 Work timetable'!$R11),'業務時間表 Work timetable'!$P11,""))))</f>
        <v/>
      </c>
      <c r="FE18" s="382" t="str">
        <f>IF(AND('業務時間表 Work timetable'!$E11&lt;FE$5,FE$5&lt;'業務時間表 Work timetable'!$F11),'業務時間表 Work timetable'!$D11,IF(AND('業務時間表 Work timetable'!$I11&lt;FE$5,FE$5&lt;'業務時間表 Work timetable'!$J11),'業務時間表 Work timetable'!$H11,IF(AND('業務時間表 Work timetable'!$M11&lt;FE$5,FE$5&lt;'業務時間表 Work timetable'!$N11),'業務時間表 Work timetable'!$L11,IF(AND('業務時間表 Work timetable'!$Q11&lt;FE$5,FE$5&lt;'業務時間表 Work timetable'!$R11),'業務時間表 Work timetable'!$P11,""))))</f>
        <v/>
      </c>
      <c r="FF18" s="382" t="str">
        <f>IF(AND('業務時間表 Work timetable'!$E11&lt;FF$5,FF$5&lt;'業務時間表 Work timetable'!$F11),'業務時間表 Work timetable'!$D11,IF(AND('業務時間表 Work timetable'!$I11&lt;FF$5,FF$5&lt;'業務時間表 Work timetable'!$J11),'業務時間表 Work timetable'!$H11,IF(AND('業務時間表 Work timetable'!$M11&lt;FF$5,FF$5&lt;'業務時間表 Work timetable'!$N11),'業務時間表 Work timetable'!$L11,IF(AND('業務時間表 Work timetable'!$Q11&lt;FF$5,FF$5&lt;'業務時間表 Work timetable'!$R11),'業務時間表 Work timetable'!$P11,""))))</f>
        <v/>
      </c>
      <c r="FG18" s="382" t="str">
        <f>IF(AND('業務時間表 Work timetable'!$E11&lt;FG$5,FG$5&lt;'業務時間表 Work timetable'!$F11),'業務時間表 Work timetable'!$D11,IF(AND('業務時間表 Work timetable'!$I11&lt;FG$5,FG$5&lt;'業務時間表 Work timetable'!$J11),'業務時間表 Work timetable'!$H11,IF(AND('業務時間表 Work timetable'!$M11&lt;FG$5,FG$5&lt;'業務時間表 Work timetable'!$N11),'業務時間表 Work timetable'!$L11,IF(AND('業務時間表 Work timetable'!$Q11&lt;FG$5,FG$5&lt;'業務時間表 Work timetable'!$R11),'業務時間表 Work timetable'!$P11,""))))</f>
        <v/>
      </c>
      <c r="FH18" s="382" t="str">
        <f>IF(AND('業務時間表 Work timetable'!$E11&lt;FH$5,FH$5&lt;'業務時間表 Work timetable'!$F11),'業務時間表 Work timetable'!$D11,IF(AND('業務時間表 Work timetable'!$I11&lt;FH$5,FH$5&lt;'業務時間表 Work timetable'!$J11),'業務時間表 Work timetable'!$H11,IF(AND('業務時間表 Work timetable'!$M11&lt;FH$5,FH$5&lt;'業務時間表 Work timetable'!$N11),'業務時間表 Work timetable'!$L11,IF(AND('業務時間表 Work timetable'!$Q11&lt;FH$5,FH$5&lt;'業務時間表 Work timetable'!$R11),'業務時間表 Work timetable'!$P11,""))))</f>
        <v/>
      </c>
      <c r="FI18" s="390" t="str">
        <f>IF(AND('業務時間表 Work timetable'!$E11&lt;FI$5,FI$5&lt;'業務時間表 Work timetable'!$F11),'業務時間表 Work timetable'!$D11,IF(AND('業務時間表 Work timetable'!$I11&lt;FI$5,FI$5&lt;'業務時間表 Work timetable'!$J11),'業務時間表 Work timetable'!$H11,IF(AND('業務時間表 Work timetable'!$M11&lt;FI$5,FI$5&lt;'業務時間表 Work timetable'!$N11),'業務時間表 Work timetable'!$L11,IF(AND('業務時間表 Work timetable'!$Q11&lt;FI$5,FI$5&lt;'業務時間表 Work timetable'!$R11),'業務時間表 Work timetable'!$P11,""))))</f>
        <v/>
      </c>
      <c r="FJ18" s="392" t="str">
        <f>IF(AND('業務時間表 Work timetable'!$E11&lt;FJ$5,FJ$5&lt;'業務時間表 Work timetable'!$F11),'業務時間表 Work timetable'!$D11,IF(AND('業務時間表 Work timetable'!$I11&lt;FJ$5,FJ$5&lt;'業務時間表 Work timetable'!$J11),'業務時間表 Work timetable'!$H11,IF(AND('業務時間表 Work timetable'!$M11&lt;FJ$5,FJ$5&lt;'業務時間表 Work timetable'!$N11),'業務時間表 Work timetable'!$L11,IF(AND('業務時間表 Work timetable'!$Q11&lt;FJ$5,FJ$5&lt;'業務時間表 Work timetable'!$R11),'業務時間表 Work timetable'!$P11,""))))</f>
        <v/>
      </c>
      <c r="FK18" s="382" t="str">
        <f>IF(AND('業務時間表 Work timetable'!$E11&lt;FK$5,FK$5&lt;'業務時間表 Work timetable'!$F11),'業務時間表 Work timetable'!$D11,IF(AND('業務時間表 Work timetable'!$I11&lt;FK$5,FK$5&lt;'業務時間表 Work timetable'!$J11),'業務時間表 Work timetable'!$H11,IF(AND('業務時間表 Work timetable'!$M11&lt;FK$5,FK$5&lt;'業務時間表 Work timetable'!$N11),'業務時間表 Work timetable'!$L11,IF(AND('業務時間表 Work timetable'!$Q11&lt;FK$5,FK$5&lt;'業務時間表 Work timetable'!$R11),'業務時間表 Work timetable'!$P11,""))))</f>
        <v/>
      </c>
      <c r="FL18" s="382" t="str">
        <f>IF(AND('業務時間表 Work timetable'!$E11&lt;FL$5,FL$5&lt;'業務時間表 Work timetable'!$F11),'業務時間表 Work timetable'!$D11,IF(AND('業務時間表 Work timetable'!$I11&lt;FL$5,FL$5&lt;'業務時間表 Work timetable'!$J11),'業務時間表 Work timetable'!$H11,IF(AND('業務時間表 Work timetable'!$M11&lt;FL$5,FL$5&lt;'業務時間表 Work timetable'!$N11),'業務時間表 Work timetable'!$L11,IF(AND('業務時間表 Work timetable'!$Q11&lt;FL$5,FL$5&lt;'業務時間表 Work timetable'!$R11),'業務時間表 Work timetable'!$P11,""))))</f>
        <v/>
      </c>
      <c r="FM18" s="382" t="str">
        <f>IF(AND('業務時間表 Work timetable'!$E11&lt;FM$5,FM$5&lt;'業務時間表 Work timetable'!$F11),'業務時間表 Work timetable'!$D11,IF(AND('業務時間表 Work timetable'!$I11&lt;FM$5,FM$5&lt;'業務時間表 Work timetable'!$J11),'業務時間表 Work timetable'!$H11,IF(AND('業務時間表 Work timetable'!$M11&lt;FM$5,FM$5&lt;'業務時間表 Work timetable'!$N11),'業務時間表 Work timetable'!$L11,IF(AND('業務時間表 Work timetable'!$Q11&lt;FM$5,FM$5&lt;'業務時間表 Work timetable'!$R11),'業務時間表 Work timetable'!$P11,""))))</f>
        <v/>
      </c>
      <c r="FN18" s="382" t="str">
        <f>IF(AND('業務時間表 Work timetable'!$E11&lt;FN$5,FN$5&lt;'業務時間表 Work timetable'!$F11),'業務時間表 Work timetable'!$D11,IF(AND('業務時間表 Work timetable'!$I11&lt;FN$5,FN$5&lt;'業務時間表 Work timetable'!$J11),'業務時間表 Work timetable'!$H11,IF(AND('業務時間表 Work timetable'!$M11&lt;FN$5,FN$5&lt;'業務時間表 Work timetable'!$N11),'業務時間表 Work timetable'!$L11,IF(AND('業務時間表 Work timetable'!$Q11&lt;FN$5,FN$5&lt;'業務時間表 Work timetable'!$R11),'業務時間表 Work timetable'!$P11,""))))</f>
        <v/>
      </c>
      <c r="FO18" s="388" t="str">
        <f>IF(AND('業務時間表 Work timetable'!$E11&lt;FO$5,FO$5&lt;'業務時間表 Work timetable'!$F11),'業務時間表 Work timetable'!$D11,IF(AND('業務時間表 Work timetable'!$I11&lt;FO$5,FO$5&lt;'業務時間表 Work timetable'!$J11),'業務時間表 Work timetable'!$H11,IF(AND('業務時間表 Work timetable'!$M11&lt;FO$5,FO$5&lt;'業務時間表 Work timetable'!$N11),'業務時間表 Work timetable'!$L11,IF(AND('業務時間表 Work timetable'!$Q11&lt;FO$5,FO$5&lt;'業務時間表 Work timetable'!$R11),'業務時間表 Work timetable'!$P11,""))))</f>
        <v/>
      </c>
      <c r="FP18" s="430">
        <f>TIME(0,GN18,0)</f>
        <v>0</v>
      </c>
      <c r="FQ18" s="434">
        <f>TIME(0,GO18,0)</f>
        <v>0</v>
      </c>
      <c r="FR18" s="450">
        <f>TIME(0,GP18,0)</f>
        <v>0</v>
      </c>
      <c r="FS18" s="492">
        <f>TIME(0,GQ18,0)</f>
        <v>0</v>
      </c>
      <c r="FT18" s="509"/>
      <c r="FU18" s="510"/>
      <c r="FV18" s="510"/>
      <c r="FW18" s="510"/>
      <c r="FX18" s="510"/>
      <c r="FY18" s="511"/>
      <c r="GA18"/>
      <c r="GB18"/>
      <c r="GC18"/>
      <c r="GD18"/>
      <c r="GE18" s="367">
        <f>COUNTIF('休日(令和7年度)'!$C$2:$C$25,B18)</f>
        <v>0</v>
      </c>
      <c r="GF18"/>
      <c r="GG18" s="221"/>
      <c r="GH18"/>
      <c r="GI18" s="41">
        <f>+IF(FP18="","",FP18/"1:00")</f>
        <v>0</v>
      </c>
      <c r="GJ18" s="30">
        <f>+IF(FQ18="","",FQ18/"1:00")</f>
        <v>0</v>
      </c>
      <c r="GK18" s="30">
        <f>+IF(FR18="","",FR18/"1:00")</f>
        <v>0</v>
      </c>
      <c r="GL18" s="42">
        <f>+IF(FS18="","",FS18/"1:00")</f>
        <v>0</v>
      </c>
      <c r="GM18"/>
      <c r="GN18" s="536">
        <f>+COUNTIF($D18:$FO19,"=1")*5</f>
        <v>0</v>
      </c>
      <c r="GO18" s="221">
        <f>+COUNTIF($D18:$FO19,"=2")*5</f>
        <v>0</v>
      </c>
      <c r="GP18" s="221">
        <f>+COUNTIF($D18:$FO19,"=3")*5</f>
        <v>0</v>
      </c>
      <c r="GQ18" s="518">
        <f>+COUNTIF($D18:$FO19,"=4")*5</f>
        <v>0</v>
      </c>
      <c r="GR18" s="366">
        <f>SUM(FP18:FS19)</f>
        <v>0</v>
      </c>
      <c r="GS18"/>
      <c r="GT18" s="221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2:256" s="1" customFormat="1" ht="12" customHeight="1">
      <c r="B19" s="436"/>
      <c r="C19" s="437"/>
      <c r="D19" s="386"/>
      <c r="E19" s="382"/>
      <c r="F19" s="382"/>
      <c r="G19" s="382"/>
      <c r="H19" s="382"/>
      <c r="I19" s="384"/>
      <c r="J19" s="394"/>
      <c r="K19" s="382"/>
      <c r="L19" s="382"/>
      <c r="M19" s="382"/>
      <c r="N19" s="382"/>
      <c r="O19" s="384"/>
      <c r="P19" s="386"/>
      <c r="Q19" s="382"/>
      <c r="R19" s="382"/>
      <c r="S19" s="382"/>
      <c r="T19" s="382"/>
      <c r="U19" s="390"/>
      <c r="V19" s="392"/>
      <c r="W19" s="382"/>
      <c r="X19" s="382"/>
      <c r="Y19" s="382"/>
      <c r="Z19" s="382"/>
      <c r="AA19" s="388"/>
      <c r="AB19" s="392"/>
      <c r="AC19" s="382"/>
      <c r="AD19" s="382"/>
      <c r="AE19" s="382"/>
      <c r="AF19" s="382"/>
      <c r="AG19" s="384"/>
      <c r="AH19" s="394"/>
      <c r="AI19" s="382"/>
      <c r="AJ19" s="382"/>
      <c r="AK19" s="382"/>
      <c r="AL19" s="382"/>
      <c r="AM19" s="384"/>
      <c r="AN19" s="386"/>
      <c r="AO19" s="382"/>
      <c r="AP19" s="382"/>
      <c r="AQ19" s="382"/>
      <c r="AR19" s="382"/>
      <c r="AS19" s="390"/>
      <c r="AT19" s="392"/>
      <c r="AU19" s="382"/>
      <c r="AV19" s="382"/>
      <c r="AW19" s="382"/>
      <c r="AX19" s="382"/>
      <c r="AY19" s="384"/>
      <c r="AZ19" s="386"/>
      <c r="BA19" s="382"/>
      <c r="BB19" s="382"/>
      <c r="BC19" s="382"/>
      <c r="BD19" s="382"/>
      <c r="BE19" s="384"/>
      <c r="BF19" s="394"/>
      <c r="BG19" s="382"/>
      <c r="BH19" s="382"/>
      <c r="BI19" s="382"/>
      <c r="BJ19" s="382"/>
      <c r="BK19" s="388"/>
      <c r="BL19" s="392"/>
      <c r="BM19" s="382"/>
      <c r="BN19" s="382"/>
      <c r="BO19" s="382"/>
      <c r="BP19" s="382"/>
      <c r="BQ19" s="390"/>
      <c r="BR19" s="392"/>
      <c r="BS19" s="382"/>
      <c r="BT19" s="382"/>
      <c r="BU19" s="382"/>
      <c r="BV19" s="382"/>
      <c r="BW19" s="384"/>
      <c r="BX19" s="386"/>
      <c r="BY19" s="382"/>
      <c r="BZ19" s="382"/>
      <c r="CA19" s="382"/>
      <c r="CB19" s="382"/>
      <c r="CC19" s="384"/>
      <c r="CD19" s="394"/>
      <c r="CE19" s="382"/>
      <c r="CF19" s="382"/>
      <c r="CG19" s="382"/>
      <c r="CH19" s="382"/>
      <c r="CI19" s="388"/>
      <c r="CJ19" s="392"/>
      <c r="CK19" s="382"/>
      <c r="CL19" s="382"/>
      <c r="CM19" s="382"/>
      <c r="CN19" s="382"/>
      <c r="CO19" s="390"/>
      <c r="CP19" s="392"/>
      <c r="CQ19" s="382"/>
      <c r="CR19" s="382"/>
      <c r="CS19" s="382"/>
      <c r="CT19" s="382"/>
      <c r="CU19" s="384"/>
      <c r="CV19" s="386"/>
      <c r="CW19" s="382"/>
      <c r="CX19" s="382"/>
      <c r="CY19" s="382"/>
      <c r="CZ19" s="382"/>
      <c r="DA19" s="384"/>
      <c r="DB19" s="394"/>
      <c r="DC19" s="382"/>
      <c r="DD19" s="382"/>
      <c r="DE19" s="382"/>
      <c r="DF19" s="382"/>
      <c r="DG19" s="384"/>
      <c r="DH19" s="386"/>
      <c r="DI19" s="382"/>
      <c r="DJ19" s="382"/>
      <c r="DK19" s="382"/>
      <c r="DL19" s="382"/>
      <c r="DM19" s="390"/>
      <c r="DN19" s="392"/>
      <c r="DO19" s="382"/>
      <c r="DP19" s="382"/>
      <c r="DQ19" s="382"/>
      <c r="DR19" s="382"/>
      <c r="DS19" s="388"/>
      <c r="DT19" s="392"/>
      <c r="DU19" s="382"/>
      <c r="DV19" s="382"/>
      <c r="DW19" s="382"/>
      <c r="DX19" s="382"/>
      <c r="DY19" s="384"/>
      <c r="DZ19" s="394"/>
      <c r="EA19" s="382"/>
      <c r="EB19" s="382"/>
      <c r="EC19" s="382"/>
      <c r="ED19" s="382"/>
      <c r="EE19" s="384"/>
      <c r="EF19" s="386"/>
      <c r="EG19" s="382"/>
      <c r="EH19" s="382"/>
      <c r="EI19" s="382"/>
      <c r="EJ19" s="382"/>
      <c r="EK19" s="390"/>
      <c r="EL19" s="392"/>
      <c r="EM19" s="382"/>
      <c r="EN19" s="382"/>
      <c r="EO19" s="382"/>
      <c r="EP19" s="382"/>
      <c r="EQ19" s="388"/>
      <c r="ER19" s="392"/>
      <c r="ES19" s="382"/>
      <c r="ET19" s="382"/>
      <c r="EU19" s="382"/>
      <c r="EV19" s="382"/>
      <c r="EW19" s="384"/>
      <c r="EX19" s="394"/>
      <c r="EY19" s="382"/>
      <c r="EZ19" s="382"/>
      <c r="FA19" s="382"/>
      <c r="FB19" s="382"/>
      <c r="FC19" s="384"/>
      <c r="FD19" s="386"/>
      <c r="FE19" s="382"/>
      <c r="FF19" s="382"/>
      <c r="FG19" s="382"/>
      <c r="FH19" s="382"/>
      <c r="FI19" s="390"/>
      <c r="FJ19" s="392"/>
      <c r="FK19" s="382"/>
      <c r="FL19" s="382"/>
      <c r="FM19" s="382"/>
      <c r="FN19" s="382"/>
      <c r="FO19" s="388"/>
      <c r="FP19" s="431"/>
      <c r="FQ19" s="435"/>
      <c r="FR19" s="451"/>
      <c r="FS19" s="493"/>
      <c r="FT19" s="512"/>
      <c r="FU19" s="513"/>
      <c r="FV19" s="513"/>
      <c r="FW19" s="513"/>
      <c r="FX19" s="513"/>
      <c r="FY19" s="514"/>
      <c r="GA19"/>
      <c r="GB19"/>
      <c r="GC19"/>
      <c r="GD19"/>
      <c r="GE19" s="367"/>
      <c r="GF19"/>
      <c r="GG19" s="221"/>
      <c r="GH19"/>
      <c r="GI19" s="6"/>
      <c r="GJ19"/>
      <c r="GK19"/>
      <c r="GL19" s="40"/>
      <c r="GM19"/>
      <c r="GN19" s="536"/>
      <c r="GO19" s="221"/>
      <c r="GP19" s="221"/>
      <c r="GQ19" s="518"/>
      <c r="GR19" s="367"/>
      <c r="GS19"/>
      <c r="GT19" s="221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2:256" s="1" customFormat="1" ht="12" customHeight="1">
      <c r="B20" s="436">
        <f>IF(B18="","",IF($AH$2&gt;B18,B18+1))</f>
        <v>45753</v>
      </c>
      <c r="C20" s="437" t="str">
        <f t="shared" si="0"/>
        <v>日</v>
      </c>
      <c r="D20" s="386" t="str">
        <f>IF(AND('業務時間表 Work timetable'!$E12&lt;D$5,D$5&lt;'業務時間表 Work timetable'!$F12),'業務時間表 Work timetable'!$D12,IF(AND('業務時間表 Work timetable'!$I12&lt;D$5,D$5&lt;'業務時間表 Work timetable'!$J12),'業務時間表 Work timetable'!$H12,IF(AND('業務時間表 Work timetable'!$M12&lt;D$5,D$5&lt;'業務時間表 Work timetable'!$N12),'業務時間表 Work timetable'!$L12,IF(AND('業務時間表 Work timetable'!$Q12&lt;D$5,D$5&lt;'業務時間表 Work timetable'!$R12),'業務時間表 Work timetable'!$P12,""))))</f>
        <v/>
      </c>
      <c r="E20" s="382" t="str">
        <f>IF(AND('業務時間表 Work timetable'!$E12&lt;E$5,E$5&lt;'業務時間表 Work timetable'!$F12),'業務時間表 Work timetable'!$D12,IF(AND('業務時間表 Work timetable'!$I12&lt;E$5,E$5&lt;'業務時間表 Work timetable'!$J12),'業務時間表 Work timetable'!$H12,IF(AND('業務時間表 Work timetable'!$M12&lt;E$5,E$5&lt;'業務時間表 Work timetable'!$N12),'業務時間表 Work timetable'!$L12,IF(AND('業務時間表 Work timetable'!$Q12&lt;E$5,E$5&lt;'業務時間表 Work timetable'!$R12),'業務時間表 Work timetable'!$P12,""))))</f>
        <v/>
      </c>
      <c r="F20" s="382" t="str">
        <f>IF(AND('業務時間表 Work timetable'!$E12&lt;F$5,F$5&lt;'業務時間表 Work timetable'!$F12),'業務時間表 Work timetable'!$D12,IF(AND('業務時間表 Work timetable'!$I12&lt;F$5,F$5&lt;'業務時間表 Work timetable'!$J12),'業務時間表 Work timetable'!$H12,IF(AND('業務時間表 Work timetable'!$M12&lt;F$5,F$5&lt;'業務時間表 Work timetable'!$N12),'業務時間表 Work timetable'!$L12,IF(AND('業務時間表 Work timetable'!$Q12&lt;F$5,F$5&lt;'業務時間表 Work timetable'!$R12),'業務時間表 Work timetable'!$P12,""))))</f>
        <v/>
      </c>
      <c r="G20" s="382" t="str">
        <f>IF(AND('業務時間表 Work timetable'!$E12&lt;G$5,G$5&lt;'業務時間表 Work timetable'!$F12),'業務時間表 Work timetable'!$D12,IF(AND('業務時間表 Work timetable'!$I12&lt;G$5,G$5&lt;'業務時間表 Work timetable'!$J12),'業務時間表 Work timetable'!$H12,IF(AND('業務時間表 Work timetable'!$M12&lt;G$5,G$5&lt;'業務時間表 Work timetable'!$N12),'業務時間表 Work timetable'!$L12,IF(AND('業務時間表 Work timetable'!$Q12&lt;G$5,G$5&lt;'業務時間表 Work timetable'!$R12),'業務時間表 Work timetable'!$P12,""))))</f>
        <v/>
      </c>
      <c r="H20" s="382" t="str">
        <f>IF(AND('業務時間表 Work timetable'!$E12&lt;H$5,H$5&lt;'業務時間表 Work timetable'!$F12),'業務時間表 Work timetable'!$D12,IF(AND('業務時間表 Work timetable'!$I12&lt;H$5,H$5&lt;'業務時間表 Work timetable'!$J12),'業務時間表 Work timetable'!$H12,IF(AND('業務時間表 Work timetable'!$M12&lt;H$5,H$5&lt;'業務時間表 Work timetable'!$N12),'業務時間表 Work timetable'!$L12,IF(AND('業務時間表 Work timetable'!$Q12&lt;H$5,H$5&lt;'業務時間表 Work timetable'!$R12),'業務時間表 Work timetable'!$P12,""))))</f>
        <v/>
      </c>
      <c r="I20" s="384" t="str">
        <f>IF(AND('業務時間表 Work timetable'!$E12&lt;I$5,I$5&lt;'業務時間表 Work timetable'!$F12),'業務時間表 Work timetable'!$D12,IF(AND('業務時間表 Work timetable'!$I12&lt;I$5,I$5&lt;'業務時間表 Work timetable'!$J12),'業務時間表 Work timetable'!$H12,IF(AND('業務時間表 Work timetable'!$M12&lt;I$5,I$5&lt;'業務時間表 Work timetable'!$N12),'業務時間表 Work timetable'!$L12,IF(AND('業務時間表 Work timetable'!$Q12&lt;I$5,I$5&lt;'業務時間表 Work timetable'!$R12),'業務時間表 Work timetable'!$P12,""))))</f>
        <v/>
      </c>
      <c r="J20" s="394" t="str">
        <f>IF(AND('業務時間表 Work timetable'!$E12&lt;J$5,J$5&lt;'業務時間表 Work timetable'!$F12),'業務時間表 Work timetable'!$D12,IF(AND('業務時間表 Work timetable'!$I12&lt;J$5,J$5&lt;'業務時間表 Work timetable'!$J12),'業務時間表 Work timetable'!$H12,IF(AND('業務時間表 Work timetable'!$M12&lt;J$5,J$5&lt;'業務時間表 Work timetable'!$N12),'業務時間表 Work timetable'!$L12,IF(AND('業務時間表 Work timetable'!$Q12&lt;J$5,J$5&lt;'業務時間表 Work timetable'!$R12),'業務時間表 Work timetable'!$P12,""))))</f>
        <v/>
      </c>
      <c r="K20" s="382" t="str">
        <f>IF(AND('業務時間表 Work timetable'!$E12&lt;K$5,K$5&lt;'業務時間表 Work timetable'!$F12),'業務時間表 Work timetable'!$D12,IF(AND('業務時間表 Work timetable'!$I12&lt;K$5,K$5&lt;'業務時間表 Work timetable'!$J12),'業務時間表 Work timetable'!$H12,IF(AND('業務時間表 Work timetable'!$M12&lt;K$5,K$5&lt;'業務時間表 Work timetable'!$N12),'業務時間表 Work timetable'!$L12,IF(AND('業務時間表 Work timetable'!$Q12&lt;K$5,K$5&lt;'業務時間表 Work timetable'!$R12),'業務時間表 Work timetable'!$P12,""))))</f>
        <v/>
      </c>
      <c r="L20" s="382" t="str">
        <f>IF(AND('業務時間表 Work timetable'!$E12&lt;L$5,L$5&lt;'業務時間表 Work timetable'!$F12),'業務時間表 Work timetable'!$D12,IF(AND('業務時間表 Work timetable'!$I12&lt;L$5,L$5&lt;'業務時間表 Work timetable'!$J12),'業務時間表 Work timetable'!$H12,IF(AND('業務時間表 Work timetable'!$M12&lt;L$5,L$5&lt;'業務時間表 Work timetable'!$N12),'業務時間表 Work timetable'!$L12,IF(AND('業務時間表 Work timetable'!$Q12&lt;L$5,L$5&lt;'業務時間表 Work timetable'!$R12),'業務時間表 Work timetable'!$P12,""))))</f>
        <v/>
      </c>
      <c r="M20" s="382" t="str">
        <f>IF(AND('業務時間表 Work timetable'!$E12&lt;M$5,M$5&lt;'業務時間表 Work timetable'!$F12),'業務時間表 Work timetable'!$D12,IF(AND('業務時間表 Work timetable'!$I12&lt;M$5,M$5&lt;'業務時間表 Work timetable'!$J12),'業務時間表 Work timetable'!$H12,IF(AND('業務時間表 Work timetable'!$M12&lt;M$5,M$5&lt;'業務時間表 Work timetable'!$N12),'業務時間表 Work timetable'!$L12,IF(AND('業務時間表 Work timetable'!$Q12&lt;M$5,M$5&lt;'業務時間表 Work timetable'!$R12),'業務時間表 Work timetable'!$P12,""))))</f>
        <v/>
      </c>
      <c r="N20" s="382" t="str">
        <f>IF(AND('業務時間表 Work timetable'!$E12&lt;N$5,N$5&lt;'業務時間表 Work timetable'!$F12),'業務時間表 Work timetable'!$D12,IF(AND('業務時間表 Work timetable'!$I12&lt;N$5,N$5&lt;'業務時間表 Work timetable'!$J12),'業務時間表 Work timetable'!$H12,IF(AND('業務時間表 Work timetable'!$M12&lt;N$5,N$5&lt;'業務時間表 Work timetable'!$N12),'業務時間表 Work timetable'!$L12,IF(AND('業務時間表 Work timetable'!$Q12&lt;N$5,N$5&lt;'業務時間表 Work timetable'!$R12),'業務時間表 Work timetable'!$P12,""))))</f>
        <v/>
      </c>
      <c r="O20" s="384" t="str">
        <f>IF(AND('業務時間表 Work timetable'!$E12&lt;O$5,O$5&lt;'業務時間表 Work timetable'!$F12),'業務時間表 Work timetable'!$D12,IF(AND('業務時間表 Work timetable'!$I12&lt;O$5,O$5&lt;'業務時間表 Work timetable'!$J12),'業務時間表 Work timetable'!$H12,IF(AND('業務時間表 Work timetable'!$M12&lt;O$5,O$5&lt;'業務時間表 Work timetable'!$N12),'業務時間表 Work timetable'!$L12,IF(AND('業務時間表 Work timetable'!$Q12&lt;O$5,O$5&lt;'業務時間表 Work timetable'!$R12),'業務時間表 Work timetable'!$P12,""))))</f>
        <v/>
      </c>
      <c r="P20" s="386" t="str">
        <f>IF(AND('業務時間表 Work timetable'!$E12&lt;P$5,P$5&lt;'業務時間表 Work timetable'!$F12),'業務時間表 Work timetable'!$D12,IF(AND('業務時間表 Work timetable'!$I12&lt;P$5,P$5&lt;'業務時間表 Work timetable'!$J12),'業務時間表 Work timetable'!$H12,IF(AND('業務時間表 Work timetable'!$M12&lt;P$5,P$5&lt;'業務時間表 Work timetable'!$N12),'業務時間表 Work timetable'!$L12,IF(AND('業務時間表 Work timetable'!$Q12&lt;P$5,P$5&lt;'業務時間表 Work timetable'!$R12),'業務時間表 Work timetable'!$P12,""))))</f>
        <v/>
      </c>
      <c r="Q20" s="382" t="str">
        <f>IF(AND('業務時間表 Work timetable'!$E12&lt;Q$5,Q$5&lt;'業務時間表 Work timetable'!$F12),'業務時間表 Work timetable'!$D12,IF(AND('業務時間表 Work timetable'!$I12&lt;Q$5,Q$5&lt;'業務時間表 Work timetable'!$J12),'業務時間表 Work timetable'!$H12,IF(AND('業務時間表 Work timetable'!$M12&lt;Q$5,Q$5&lt;'業務時間表 Work timetable'!$N12),'業務時間表 Work timetable'!$L12,IF(AND('業務時間表 Work timetable'!$Q12&lt;Q$5,Q$5&lt;'業務時間表 Work timetable'!$R12),'業務時間表 Work timetable'!$P12,""))))</f>
        <v/>
      </c>
      <c r="R20" s="382" t="str">
        <f>IF(AND('業務時間表 Work timetable'!$E12&lt;R$5,R$5&lt;'業務時間表 Work timetable'!$F12),'業務時間表 Work timetable'!$D12,IF(AND('業務時間表 Work timetable'!$I12&lt;R$5,R$5&lt;'業務時間表 Work timetable'!$J12),'業務時間表 Work timetable'!$H12,IF(AND('業務時間表 Work timetable'!$M12&lt;R$5,R$5&lt;'業務時間表 Work timetable'!$N12),'業務時間表 Work timetable'!$L12,IF(AND('業務時間表 Work timetable'!$Q12&lt;R$5,R$5&lt;'業務時間表 Work timetable'!$R12),'業務時間表 Work timetable'!$P12,""))))</f>
        <v/>
      </c>
      <c r="S20" s="382" t="str">
        <f>IF(AND('業務時間表 Work timetable'!$E12&lt;S$5,S$5&lt;'業務時間表 Work timetable'!$F12),'業務時間表 Work timetable'!$D12,IF(AND('業務時間表 Work timetable'!$I12&lt;S$5,S$5&lt;'業務時間表 Work timetable'!$J12),'業務時間表 Work timetable'!$H12,IF(AND('業務時間表 Work timetable'!$M12&lt;S$5,S$5&lt;'業務時間表 Work timetable'!$N12),'業務時間表 Work timetable'!$L12,IF(AND('業務時間表 Work timetable'!$Q12&lt;S$5,S$5&lt;'業務時間表 Work timetable'!$R12),'業務時間表 Work timetable'!$P12,""))))</f>
        <v/>
      </c>
      <c r="T20" s="382" t="str">
        <f>IF(AND('業務時間表 Work timetable'!$E12&lt;T$5,T$5&lt;'業務時間表 Work timetable'!$F12),'業務時間表 Work timetable'!$D12,IF(AND('業務時間表 Work timetable'!$I12&lt;T$5,T$5&lt;'業務時間表 Work timetable'!$J12),'業務時間表 Work timetable'!$H12,IF(AND('業務時間表 Work timetable'!$M12&lt;T$5,T$5&lt;'業務時間表 Work timetable'!$N12),'業務時間表 Work timetable'!$L12,IF(AND('業務時間表 Work timetable'!$Q12&lt;T$5,T$5&lt;'業務時間表 Work timetable'!$R12),'業務時間表 Work timetable'!$P12,""))))</f>
        <v/>
      </c>
      <c r="U20" s="390" t="str">
        <f>IF(AND('業務時間表 Work timetable'!$E12&lt;U$5,U$5&lt;'業務時間表 Work timetable'!$F12),'業務時間表 Work timetable'!$D12,IF(AND('業務時間表 Work timetable'!$I12&lt;U$5,U$5&lt;'業務時間表 Work timetable'!$J12),'業務時間表 Work timetable'!$H12,IF(AND('業務時間表 Work timetable'!$M12&lt;U$5,U$5&lt;'業務時間表 Work timetable'!$N12),'業務時間表 Work timetable'!$L12,IF(AND('業務時間表 Work timetable'!$Q12&lt;U$5,U$5&lt;'業務時間表 Work timetable'!$R12),'業務時間表 Work timetable'!$P12,""))))</f>
        <v/>
      </c>
      <c r="V20" s="392" t="str">
        <f>IF(AND('業務時間表 Work timetable'!$E12&lt;V$5,V$5&lt;'業務時間表 Work timetable'!$F12),'業務時間表 Work timetable'!$D12,IF(AND('業務時間表 Work timetable'!$I12&lt;V$5,V$5&lt;'業務時間表 Work timetable'!$J12),'業務時間表 Work timetable'!$H12,IF(AND('業務時間表 Work timetable'!$M12&lt;V$5,V$5&lt;'業務時間表 Work timetable'!$N12),'業務時間表 Work timetable'!$L12,IF(AND('業務時間表 Work timetable'!$Q12&lt;V$5,V$5&lt;'業務時間表 Work timetable'!$R12),'業務時間表 Work timetable'!$P12,""))))</f>
        <v/>
      </c>
      <c r="W20" s="382" t="str">
        <f>IF(AND('業務時間表 Work timetable'!$E12&lt;W$5,W$5&lt;'業務時間表 Work timetable'!$F12),'業務時間表 Work timetable'!$D12,IF(AND('業務時間表 Work timetable'!$I12&lt;W$5,W$5&lt;'業務時間表 Work timetable'!$J12),'業務時間表 Work timetable'!$H12,IF(AND('業務時間表 Work timetable'!$M12&lt;W$5,W$5&lt;'業務時間表 Work timetable'!$N12),'業務時間表 Work timetable'!$L12,IF(AND('業務時間表 Work timetable'!$Q12&lt;W$5,W$5&lt;'業務時間表 Work timetable'!$R12),'業務時間表 Work timetable'!$P12,""))))</f>
        <v/>
      </c>
      <c r="X20" s="382" t="str">
        <f>IF(AND('業務時間表 Work timetable'!$E12&lt;X$5,X$5&lt;'業務時間表 Work timetable'!$F12),'業務時間表 Work timetable'!$D12,IF(AND('業務時間表 Work timetable'!$I12&lt;X$5,X$5&lt;'業務時間表 Work timetable'!$J12),'業務時間表 Work timetable'!$H12,IF(AND('業務時間表 Work timetable'!$M12&lt;X$5,X$5&lt;'業務時間表 Work timetable'!$N12),'業務時間表 Work timetable'!$L12,IF(AND('業務時間表 Work timetable'!$Q12&lt;X$5,X$5&lt;'業務時間表 Work timetable'!$R12),'業務時間表 Work timetable'!$P12,""))))</f>
        <v/>
      </c>
      <c r="Y20" s="382" t="str">
        <f>IF(AND('業務時間表 Work timetable'!$E12&lt;Y$5,Y$5&lt;'業務時間表 Work timetable'!$F12),'業務時間表 Work timetable'!$D12,IF(AND('業務時間表 Work timetable'!$I12&lt;Y$5,Y$5&lt;'業務時間表 Work timetable'!$J12),'業務時間表 Work timetable'!$H12,IF(AND('業務時間表 Work timetable'!$M12&lt;Y$5,Y$5&lt;'業務時間表 Work timetable'!$N12),'業務時間表 Work timetable'!$L12,IF(AND('業務時間表 Work timetable'!$Q12&lt;Y$5,Y$5&lt;'業務時間表 Work timetable'!$R12),'業務時間表 Work timetable'!$P12,""))))</f>
        <v/>
      </c>
      <c r="Z20" s="382" t="str">
        <f>IF(AND('業務時間表 Work timetable'!$E12&lt;Z$5,Z$5&lt;'業務時間表 Work timetable'!$F12),'業務時間表 Work timetable'!$D12,IF(AND('業務時間表 Work timetable'!$I12&lt;Z$5,Z$5&lt;'業務時間表 Work timetable'!$J12),'業務時間表 Work timetable'!$H12,IF(AND('業務時間表 Work timetable'!$M12&lt;Z$5,Z$5&lt;'業務時間表 Work timetable'!$N12),'業務時間表 Work timetable'!$L12,IF(AND('業務時間表 Work timetable'!$Q12&lt;Z$5,Z$5&lt;'業務時間表 Work timetable'!$R12),'業務時間表 Work timetable'!$P12,""))))</f>
        <v/>
      </c>
      <c r="AA20" s="388" t="str">
        <f>IF(AND('業務時間表 Work timetable'!$E12&lt;AA$5,AA$5&lt;'業務時間表 Work timetable'!$F12),'業務時間表 Work timetable'!$D12,IF(AND('業務時間表 Work timetable'!$I12&lt;AA$5,AA$5&lt;'業務時間表 Work timetable'!$J12),'業務時間表 Work timetable'!$H12,IF(AND('業務時間表 Work timetable'!$M12&lt;AA$5,AA$5&lt;'業務時間表 Work timetable'!$N12),'業務時間表 Work timetable'!$L12,IF(AND('業務時間表 Work timetable'!$Q12&lt;AA$5,AA$5&lt;'業務時間表 Work timetable'!$R12),'業務時間表 Work timetable'!$P12,""))))</f>
        <v/>
      </c>
      <c r="AB20" s="392">
        <f>IF(AND('業務時間表 Work timetable'!$E12&lt;AB$5,AB$5&lt;'業務時間表 Work timetable'!$F12),'業務時間表 Work timetable'!$D12,IF(AND('業務時間表 Work timetable'!$I12&lt;AB$5,AB$5&lt;'業務時間表 Work timetable'!$J12),'業務時間表 Work timetable'!$H12,IF(AND('業務時間表 Work timetable'!$M12&lt;AB$5,AB$5&lt;'業務時間表 Work timetable'!$N12),'業務時間表 Work timetable'!$L12,IF(AND('業務時間表 Work timetable'!$Q12&lt;AB$5,AB$5&lt;'業務時間表 Work timetable'!$R12),'業務時間表 Work timetable'!$P12,""))))</f>
        <v>1</v>
      </c>
      <c r="AC20" s="382">
        <f>IF(AND('業務時間表 Work timetable'!$E12&lt;AC$5,AC$5&lt;'業務時間表 Work timetable'!$F12),'業務時間表 Work timetable'!$D12,IF(AND('業務時間表 Work timetable'!$I12&lt;AC$5,AC$5&lt;'業務時間表 Work timetable'!$J12),'業務時間表 Work timetable'!$H12,IF(AND('業務時間表 Work timetable'!$M12&lt;AC$5,AC$5&lt;'業務時間表 Work timetable'!$N12),'業務時間表 Work timetable'!$L12,IF(AND('業務時間表 Work timetable'!$Q12&lt;AC$5,AC$5&lt;'業務時間表 Work timetable'!$R12),'業務時間表 Work timetable'!$P12,""))))</f>
        <v>1</v>
      </c>
      <c r="AD20" s="382">
        <f>IF(AND('業務時間表 Work timetable'!$E12&lt;AD$5,AD$5&lt;'業務時間表 Work timetable'!$F12),'業務時間表 Work timetable'!$D12,IF(AND('業務時間表 Work timetable'!$I12&lt;AD$5,AD$5&lt;'業務時間表 Work timetable'!$J12),'業務時間表 Work timetable'!$H12,IF(AND('業務時間表 Work timetable'!$M12&lt;AD$5,AD$5&lt;'業務時間表 Work timetable'!$N12),'業務時間表 Work timetable'!$L12,IF(AND('業務時間表 Work timetable'!$Q12&lt;AD$5,AD$5&lt;'業務時間表 Work timetable'!$R12),'業務時間表 Work timetable'!$P12,""))))</f>
        <v>1</v>
      </c>
      <c r="AE20" s="382">
        <f>IF(AND('業務時間表 Work timetable'!$E12&lt;AE$5,AE$5&lt;'業務時間表 Work timetable'!$F12),'業務時間表 Work timetable'!$D12,IF(AND('業務時間表 Work timetable'!$I12&lt;AE$5,AE$5&lt;'業務時間表 Work timetable'!$J12),'業務時間表 Work timetable'!$H12,IF(AND('業務時間表 Work timetable'!$M12&lt;AE$5,AE$5&lt;'業務時間表 Work timetable'!$N12),'業務時間表 Work timetable'!$L12,IF(AND('業務時間表 Work timetable'!$Q12&lt;AE$5,AE$5&lt;'業務時間表 Work timetable'!$R12),'業務時間表 Work timetable'!$P12,""))))</f>
        <v>1</v>
      </c>
      <c r="AF20" s="382">
        <f>IF(AND('業務時間表 Work timetable'!$E12&lt;AF$5,AF$5&lt;'業務時間表 Work timetable'!$F12),'業務時間表 Work timetable'!$D12,IF(AND('業務時間表 Work timetable'!$I12&lt;AF$5,AF$5&lt;'業務時間表 Work timetable'!$J12),'業務時間表 Work timetable'!$H12,IF(AND('業務時間表 Work timetable'!$M12&lt;AF$5,AF$5&lt;'業務時間表 Work timetable'!$N12),'業務時間表 Work timetable'!$L12,IF(AND('業務時間表 Work timetable'!$Q12&lt;AF$5,AF$5&lt;'業務時間表 Work timetable'!$R12),'業務時間表 Work timetable'!$P12,""))))</f>
        <v>1</v>
      </c>
      <c r="AG20" s="384">
        <f>IF(AND('業務時間表 Work timetable'!$E12&lt;AG$5,AG$5&lt;'業務時間表 Work timetable'!$F12),'業務時間表 Work timetable'!$D12,IF(AND('業務時間表 Work timetable'!$I12&lt;AG$5,AG$5&lt;'業務時間表 Work timetable'!$J12),'業務時間表 Work timetable'!$H12,IF(AND('業務時間表 Work timetable'!$M12&lt;AG$5,AG$5&lt;'業務時間表 Work timetable'!$N12),'業務時間表 Work timetable'!$L12,IF(AND('業務時間表 Work timetable'!$Q12&lt;AG$5,AG$5&lt;'業務時間表 Work timetable'!$R12),'業務時間表 Work timetable'!$P12,""))))</f>
        <v>1</v>
      </c>
      <c r="AH20" s="394">
        <f>IF(AND('業務時間表 Work timetable'!$E12&lt;AH$5,AH$5&lt;'業務時間表 Work timetable'!$F12),'業務時間表 Work timetable'!$D12,IF(AND('業務時間表 Work timetable'!$I12&lt;AH$5,AH$5&lt;'業務時間表 Work timetable'!$J12),'業務時間表 Work timetable'!$H12,IF(AND('業務時間表 Work timetable'!$M12&lt;AH$5,AH$5&lt;'業務時間表 Work timetable'!$N12),'業務時間表 Work timetable'!$L12,IF(AND('業務時間表 Work timetable'!$Q12&lt;AH$5,AH$5&lt;'業務時間表 Work timetable'!$R12),'業務時間表 Work timetable'!$P12,""))))</f>
        <v>1</v>
      </c>
      <c r="AI20" s="382">
        <f>IF(AND('業務時間表 Work timetable'!$E12&lt;AI$5,AI$5&lt;'業務時間表 Work timetable'!$F12),'業務時間表 Work timetable'!$D12,IF(AND('業務時間表 Work timetable'!$I12&lt;AI$5,AI$5&lt;'業務時間表 Work timetable'!$J12),'業務時間表 Work timetable'!$H12,IF(AND('業務時間表 Work timetable'!$M12&lt;AI$5,AI$5&lt;'業務時間表 Work timetable'!$N12),'業務時間表 Work timetable'!$L12,IF(AND('業務時間表 Work timetable'!$Q12&lt;AI$5,AI$5&lt;'業務時間表 Work timetable'!$R12),'業務時間表 Work timetable'!$P12,""))))</f>
        <v>1</v>
      </c>
      <c r="AJ20" s="382">
        <f>IF(AND('業務時間表 Work timetable'!$E12&lt;AJ$5,AJ$5&lt;'業務時間表 Work timetable'!$F12),'業務時間表 Work timetable'!$D12,IF(AND('業務時間表 Work timetable'!$I12&lt;AJ$5,AJ$5&lt;'業務時間表 Work timetable'!$J12),'業務時間表 Work timetable'!$H12,IF(AND('業務時間表 Work timetable'!$M12&lt;AJ$5,AJ$5&lt;'業務時間表 Work timetable'!$N12),'業務時間表 Work timetable'!$L12,IF(AND('業務時間表 Work timetable'!$Q12&lt;AJ$5,AJ$5&lt;'業務時間表 Work timetable'!$R12),'業務時間表 Work timetable'!$P12,""))))</f>
        <v>1</v>
      </c>
      <c r="AK20" s="382">
        <f>IF(AND('業務時間表 Work timetable'!$E12&lt;AK$5,AK$5&lt;'業務時間表 Work timetable'!$F12),'業務時間表 Work timetable'!$D12,IF(AND('業務時間表 Work timetable'!$I12&lt;AK$5,AK$5&lt;'業務時間表 Work timetable'!$J12),'業務時間表 Work timetable'!$H12,IF(AND('業務時間表 Work timetable'!$M12&lt;AK$5,AK$5&lt;'業務時間表 Work timetable'!$N12),'業務時間表 Work timetable'!$L12,IF(AND('業務時間表 Work timetable'!$Q12&lt;AK$5,AK$5&lt;'業務時間表 Work timetable'!$R12),'業務時間表 Work timetable'!$P12,""))))</f>
        <v>1</v>
      </c>
      <c r="AL20" s="382">
        <f>IF(AND('業務時間表 Work timetable'!$E12&lt;AL$5,AL$5&lt;'業務時間表 Work timetable'!$F12),'業務時間表 Work timetable'!$D12,IF(AND('業務時間表 Work timetable'!$I12&lt;AL$5,AL$5&lt;'業務時間表 Work timetable'!$J12),'業務時間表 Work timetable'!$H12,IF(AND('業務時間表 Work timetable'!$M12&lt;AL$5,AL$5&lt;'業務時間表 Work timetable'!$N12),'業務時間表 Work timetable'!$L12,IF(AND('業務時間表 Work timetable'!$Q12&lt;AL$5,AL$5&lt;'業務時間表 Work timetable'!$R12),'業務時間表 Work timetable'!$P12,""))))</f>
        <v>1</v>
      </c>
      <c r="AM20" s="384">
        <f>IF(AND('業務時間表 Work timetable'!$E12&lt;AM$5,AM$5&lt;'業務時間表 Work timetable'!$F12),'業務時間表 Work timetable'!$D12,IF(AND('業務時間表 Work timetable'!$I12&lt;AM$5,AM$5&lt;'業務時間表 Work timetable'!$J12),'業務時間表 Work timetable'!$H12,IF(AND('業務時間表 Work timetable'!$M12&lt;AM$5,AM$5&lt;'業務時間表 Work timetable'!$N12),'業務時間表 Work timetable'!$L12,IF(AND('業務時間表 Work timetable'!$Q12&lt;AM$5,AM$5&lt;'業務時間表 Work timetable'!$R12),'業務時間表 Work timetable'!$P12,""))))</f>
        <v>1</v>
      </c>
      <c r="AN20" s="386" t="str">
        <f>IF(AND('業務時間表 Work timetable'!$E12&lt;AN$5,AN$5&lt;'業務時間表 Work timetable'!$F12),'業務時間表 Work timetable'!$D12,IF(AND('業務時間表 Work timetable'!$I12&lt;AN$5,AN$5&lt;'業務時間表 Work timetable'!$J12),'業務時間表 Work timetable'!$H12,IF(AND('業務時間表 Work timetable'!$M12&lt;AN$5,AN$5&lt;'業務時間表 Work timetable'!$N12),'業務時間表 Work timetable'!$L12,IF(AND('業務時間表 Work timetable'!$Q12&lt;AN$5,AN$5&lt;'業務時間表 Work timetable'!$R12),'業務時間表 Work timetable'!$P12,""))))</f>
        <v/>
      </c>
      <c r="AO20" s="382" t="str">
        <f>IF(AND('業務時間表 Work timetable'!$E12&lt;AO$5,AO$5&lt;'業務時間表 Work timetable'!$F12),'業務時間表 Work timetable'!$D12,IF(AND('業務時間表 Work timetable'!$I12&lt;AO$5,AO$5&lt;'業務時間表 Work timetable'!$J12),'業務時間表 Work timetable'!$H12,IF(AND('業務時間表 Work timetable'!$M12&lt;AO$5,AO$5&lt;'業務時間表 Work timetable'!$N12),'業務時間表 Work timetable'!$L12,IF(AND('業務時間表 Work timetable'!$Q12&lt;AO$5,AO$5&lt;'業務時間表 Work timetable'!$R12),'業務時間表 Work timetable'!$P12,""))))</f>
        <v/>
      </c>
      <c r="AP20" s="382" t="str">
        <f>IF(AND('業務時間表 Work timetable'!$E12&lt;AP$5,AP$5&lt;'業務時間表 Work timetable'!$F12),'業務時間表 Work timetable'!$D12,IF(AND('業務時間表 Work timetable'!$I12&lt;AP$5,AP$5&lt;'業務時間表 Work timetable'!$J12),'業務時間表 Work timetable'!$H12,IF(AND('業務時間表 Work timetable'!$M12&lt;AP$5,AP$5&lt;'業務時間表 Work timetable'!$N12),'業務時間表 Work timetable'!$L12,IF(AND('業務時間表 Work timetable'!$Q12&lt;AP$5,AP$5&lt;'業務時間表 Work timetable'!$R12),'業務時間表 Work timetable'!$P12,""))))</f>
        <v/>
      </c>
      <c r="AQ20" s="382" t="str">
        <f>IF(AND('業務時間表 Work timetable'!$E12&lt;AQ$5,AQ$5&lt;'業務時間表 Work timetable'!$F12),'業務時間表 Work timetable'!$D12,IF(AND('業務時間表 Work timetable'!$I12&lt;AQ$5,AQ$5&lt;'業務時間表 Work timetable'!$J12),'業務時間表 Work timetable'!$H12,IF(AND('業務時間表 Work timetable'!$M12&lt;AQ$5,AQ$5&lt;'業務時間表 Work timetable'!$N12),'業務時間表 Work timetable'!$L12,IF(AND('業務時間表 Work timetable'!$Q12&lt;AQ$5,AQ$5&lt;'業務時間表 Work timetable'!$R12),'業務時間表 Work timetable'!$P12,""))))</f>
        <v/>
      </c>
      <c r="AR20" s="382" t="str">
        <f>IF(AND('業務時間表 Work timetable'!$E12&lt;AR$5,AR$5&lt;'業務時間表 Work timetable'!$F12),'業務時間表 Work timetable'!$D12,IF(AND('業務時間表 Work timetable'!$I12&lt;AR$5,AR$5&lt;'業務時間表 Work timetable'!$J12),'業務時間表 Work timetable'!$H12,IF(AND('業務時間表 Work timetable'!$M12&lt;AR$5,AR$5&lt;'業務時間表 Work timetable'!$N12),'業務時間表 Work timetable'!$L12,IF(AND('業務時間表 Work timetable'!$Q12&lt;AR$5,AR$5&lt;'業務時間表 Work timetable'!$R12),'業務時間表 Work timetable'!$P12,""))))</f>
        <v/>
      </c>
      <c r="AS20" s="390" t="str">
        <f>IF(AND('業務時間表 Work timetable'!$E12&lt;AS$5,AS$5&lt;'業務時間表 Work timetable'!$F12),'業務時間表 Work timetable'!$D12,IF(AND('業務時間表 Work timetable'!$I12&lt;AS$5,AS$5&lt;'業務時間表 Work timetable'!$J12),'業務時間表 Work timetable'!$H12,IF(AND('業務時間表 Work timetable'!$M12&lt;AS$5,AS$5&lt;'業務時間表 Work timetable'!$N12),'業務時間表 Work timetable'!$L12,IF(AND('業務時間表 Work timetable'!$Q12&lt;AS$5,AS$5&lt;'業務時間表 Work timetable'!$R12),'業務時間表 Work timetable'!$P12,""))))</f>
        <v/>
      </c>
      <c r="AT20" s="392" t="str">
        <f>IF(AND('業務時間表 Work timetable'!$E12&lt;AT$5,AT$5&lt;'業務時間表 Work timetable'!$F12),'業務時間表 Work timetable'!$D12,IF(AND('業務時間表 Work timetable'!$I12&lt;AT$5,AT$5&lt;'業務時間表 Work timetable'!$J12),'業務時間表 Work timetable'!$H12,IF(AND('業務時間表 Work timetable'!$M12&lt;AT$5,AT$5&lt;'業務時間表 Work timetable'!$N12),'業務時間表 Work timetable'!$L12,IF(AND('業務時間表 Work timetable'!$Q12&lt;AT$5,AT$5&lt;'業務時間表 Work timetable'!$R12),'業務時間表 Work timetable'!$P12,""))))</f>
        <v/>
      </c>
      <c r="AU20" s="382" t="str">
        <f>IF(AND('業務時間表 Work timetable'!$E12&lt;AU$5,AU$5&lt;'業務時間表 Work timetable'!$F12),'業務時間表 Work timetable'!$D12,IF(AND('業務時間表 Work timetable'!$I12&lt;AU$5,AU$5&lt;'業務時間表 Work timetable'!$J12),'業務時間表 Work timetable'!$H12,IF(AND('業務時間表 Work timetable'!$M12&lt;AU$5,AU$5&lt;'業務時間表 Work timetable'!$N12),'業務時間表 Work timetable'!$L12,IF(AND('業務時間表 Work timetable'!$Q12&lt;AU$5,AU$5&lt;'業務時間表 Work timetable'!$R12),'業務時間表 Work timetable'!$P12,""))))</f>
        <v/>
      </c>
      <c r="AV20" s="382" t="str">
        <f>IF(AND('業務時間表 Work timetable'!$E12&lt;AV$5,AV$5&lt;'業務時間表 Work timetable'!$F12),'業務時間表 Work timetable'!$D12,IF(AND('業務時間表 Work timetable'!$I12&lt;AV$5,AV$5&lt;'業務時間表 Work timetable'!$J12),'業務時間表 Work timetable'!$H12,IF(AND('業務時間表 Work timetable'!$M12&lt;AV$5,AV$5&lt;'業務時間表 Work timetable'!$N12),'業務時間表 Work timetable'!$L12,IF(AND('業務時間表 Work timetable'!$Q12&lt;AV$5,AV$5&lt;'業務時間表 Work timetable'!$R12),'業務時間表 Work timetable'!$P12,""))))</f>
        <v/>
      </c>
      <c r="AW20" s="382" t="str">
        <f>IF(AND('業務時間表 Work timetable'!$E12&lt;AW$5,AW$5&lt;'業務時間表 Work timetable'!$F12),'業務時間表 Work timetable'!$D12,IF(AND('業務時間表 Work timetable'!$I12&lt;AW$5,AW$5&lt;'業務時間表 Work timetable'!$J12),'業務時間表 Work timetable'!$H12,IF(AND('業務時間表 Work timetable'!$M12&lt;AW$5,AW$5&lt;'業務時間表 Work timetable'!$N12),'業務時間表 Work timetable'!$L12,IF(AND('業務時間表 Work timetable'!$Q12&lt;AW$5,AW$5&lt;'業務時間表 Work timetable'!$R12),'業務時間表 Work timetable'!$P12,""))))</f>
        <v/>
      </c>
      <c r="AX20" s="382" t="str">
        <f>IF(AND('業務時間表 Work timetable'!$E12&lt;AX$5,AX$5&lt;'業務時間表 Work timetable'!$F12),'業務時間表 Work timetable'!$D12,IF(AND('業務時間表 Work timetable'!$I12&lt;AX$5,AX$5&lt;'業務時間表 Work timetable'!$J12),'業務時間表 Work timetable'!$H12,IF(AND('業務時間表 Work timetable'!$M12&lt;AX$5,AX$5&lt;'業務時間表 Work timetable'!$N12),'業務時間表 Work timetable'!$L12,IF(AND('業務時間表 Work timetable'!$Q12&lt;AX$5,AX$5&lt;'業務時間表 Work timetable'!$R12),'業務時間表 Work timetable'!$P12,""))))</f>
        <v/>
      </c>
      <c r="AY20" s="384" t="str">
        <f>IF(AND('業務時間表 Work timetable'!$E12&lt;AY$5,AY$5&lt;'業務時間表 Work timetable'!$F12),'業務時間表 Work timetable'!$D12,IF(AND('業務時間表 Work timetable'!$I12&lt;AY$5,AY$5&lt;'業務時間表 Work timetable'!$J12),'業務時間表 Work timetable'!$H12,IF(AND('業務時間表 Work timetable'!$M12&lt;AY$5,AY$5&lt;'業務時間表 Work timetable'!$N12),'業務時間表 Work timetable'!$L12,IF(AND('業務時間表 Work timetable'!$Q12&lt;AY$5,AY$5&lt;'業務時間表 Work timetable'!$R12),'業務時間表 Work timetable'!$P12,""))))</f>
        <v/>
      </c>
      <c r="AZ20" s="386" t="str">
        <f>IF(AND('業務時間表 Work timetable'!$E12&lt;AZ$5,AZ$5&lt;'業務時間表 Work timetable'!$F12),'業務時間表 Work timetable'!$D12,IF(AND('業務時間表 Work timetable'!$I12&lt;AZ$5,AZ$5&lt;'業務時間表 Work timetable'!$J12),'業務時間表 Work timetable'!$H12,IF(AND('業務時間表 Work timetable'!$M12&lt;AZ$5,AZ$5&lt;'業務時間表 Work timetable'!$N12),'業務時間表 Work timetable'!$L12,IF(AND('業務時間表 Work timetable'!$Q12&lt;AZ$5,AZ$5&lt;'業務時間表 Work timetable'!$R12),'業務時間表 Work timetable'!$P12,""))))</f>
        <v/>
      </c>
      <c r="BA20" s="382" t="str">
        <f>IF(AND('業務時間表 Work timetable'!$E12&lt;BA$5,BA$5&lt;'業務時間表 Work timetable'!$F12),'業務時間表 Work timetable'!$D12,IF(AND('業務時間表 Work timetable'!$I12&lt;BA$5,BA$5&lt;'業務時間表 Work timetable'!$J12),'業務時間表 Work timetable'!$H12,IF(AND('業務時間表 Work timetable'!$M12&lt;BA$5,BA$5&lt;'業務時間表 Work timetable'!$N12),'業務時間表 Work timetable'!$L12,IF(AND('業務時間表 Work timetable'!$Q12&lt;BA$5,BA$5&lt;'業務時間表 Work timetable'!$R12),'業務時間表 Work timetable'!$P12,""))))</f>
        <v/>
      </c>
      <c r="BB20" s="382" t="str">
        <f>IF(AND('業務時間表 Work timetable'!$E12&lt;BB$5,BB$5&lt;'業務時間表 Work timetable'!$F12),'業務時間表 Work timetable'!$D12,IF(AND('業務時間表 Work timetable'!$I12&lt;BB$5,BB$5&lt;'業務時間表 Work timetable'!$J12),'業務時間表 Work timetable'!$H12,IF(AND('業務時間表 Work timetable'!$M12&lt;BB$5,BB$5&lt;'業務時間表 Work timetable'!$N12),'業務時間表 Work timetable'!$L12,IF(AND('業務時間表 Work timetable'!$Q12&lt;BB$5,BB$5&lt;'業務時間表 Work timetable'!$R12),'業務時間表 Work timetable'!$P12,""))))</f>
        <v/>
      </c>
      <c r="BC20" s="382" t="str">
        <f>IF(AND('業務時間表 Work timetable'!$E12&lt;BC$5,BC$5&lt;'業務時間表 Work timetable'!$F12),'業務時間表 Work timetable'!$D12,IF(AND('業務時間表 Work timetable'!$I12&lt;BC$5,BC$5&lt;'業務時間表 Work timetable'!$J12),'業務時間表 Work timetable'!$H12,IF(AND('業務時間表 Work timetable'!$M12&lt;BC$5,BC$5&lt;'業務時間表 Work timetable'!$N12),'業務時間表 Work timetable'!$L12,IF(AND('業務時間表 Work timetable'!$Q12&lt;BC$5,BC$5&lt;'業務時間表 Work timetable'!$R12),'業務時間表 Work timetable'!$P12,""))))</f>
        <v/>
      </c>
      <c r="BD20" s="382" t="str">
        <f>IF(AND('業務時間表 Work timetable'!$E12&lt;BD$5,BD$5&lt;'業務時間表 Work timetable'!$F12),'業務時間表 Work timetable'!$D12,IF(AND('業務時間表 Work timetable'!$I12&lt;BD$5,BD$5&lt;'業務時間表 Work timetable'!$J12),'業務時間表 Work timetable'!$H12,IF(AND('業務時間表 Work timetable'!$M12&lt;BD$5,BD$5&lt;'業務時間表 Work timetable'!$N12),'業務時間表 Work timetable'!$L12,IF(AND('業務時間表 Work timetable'!$Q12&lt;BD$5,BD$5&lt;'業務時間表 Work timetable'!$R12),'業務時間表 Work timetable'!$P12,""))))</f>
        <v/>
      </c>
      <c r="BE20" s="384" t="str">
        <f>IF(AND('業務時間表 Work timetable'!$E12&lt;BE$5,BE$5&lt;'業務時間表 Work timetable'!$F12),'業務時間表 Work timetable'!$D12,IF(AND('業務時間表 Work timetable'!$I12&lt;BE$5,BE$5&lt;'業務時間表 Work timetable'!$J12),'業務時間表 Work timetable'!$H12,IF(AND('業務時間表 Work timetable'!$M12&lt;BE$5,BE$5&lt;'業務時間表 Work timetable'!$N12),'業務時間表 Work timetable'!$L12,IF(AND('業務時間表 Work timetable'!$Q12&lt;BE$5,BE$5&lt;'業務時間表 Work timetable'!$R12),'業務時間表 Work timetable'!$P12,""))))</f>
        <v/>
      </c>
      <c r="BF20" s="394" t="str">
        <f>IF(AND('業務時間表 Work timetable'!$E12&lt;BF$5,BF$5&lt;'業務時間表 Work timetable'!$F12),'業務時間表 Work timetable'!$D12,IF(AND('業務時間表 Work timetable'!$I12&lt;BF$5,BF$5&lt;'業務時間表 Work timetable'!$J12),'業務時間表 Work timetable'!$H12,IF(AND('業務時間表 Work timetable'!$M12&lt;BF$5,BF$5&lt;'業務時間表 Work timetable'!$N12),'業務時間表 Work timetable'!$L12,IF(AND('業務時間表 Work timetable'!$Q12&lt;BF$5,BF$5&lt;'業務時間表 Work timetable'!$R12),'業務時間表 Work timetable'!$P12,""))))</f>
        <v/>
      </c>
      <c r="BG20" s="382" t="str">
        <f>IF(AND('業務時間表 Work timetable'!$E12&lt;BG$5,BG$5&lt;'業務時間表 Work timetable'!$F12),'業務時間表 Work timetable'!$D12,IF(AND('業務時間表 Work timetable'!$I12&lt;BG$5,BG$5&lt;'業務時間表 Work timetable'!$J12),'業務時間表 Work timetable'!$H12,IF(AND('業務時間表 Work timetable'!$M12&lt;BG$5,BG$5&lt;'業務時間表 Work timetable'!$N12),'業務時間表 Work timetable'!$L12,IF(AND('業務時間表 Work timetable'!$Q12&lt;BG$5,BG$5&lt;'業務時間表 Work timetable'!$R12),'業務時間表 Work timetable'!$P12,""))))</f>
        <v/>
      </c>
      <c r="BH20" s="382" t="str">
        <f>IF(AND('業務時間表 Work timetable'!$E12&lt;BH$5,BH$5&lt;'業務時間表 Work timetable'!$F12),'業務時間表 Work timetable'!$D12,IF(AND('業務時間表 Work timetable'!$I12&lt;BH$5,BH$5&lt;'業務時間表 Work timetable'!$J12),'業務時間表 Work timetable'!$H12,IF(AND('業務時間表 Work timetable'!$M12&lt;BH$5,BH$5&lt;'業務時間表 Work timetable'!$N12),'業務時間表 Work timetable'!$L12,IF(AND('業務時間表 Work timetable'!$Q12&lt;BH$5,BH$5&lt;'業務時間表 Work timetable'!$R12),'業務時間表 Work timetable'!$P12,""))))</f>
        <v/>
      </c>
      <c r="BI20" s="382" t="str">
        <f>IF(AND('業務時間表 Work timetable'!$E12&lt;BI$5,BI$5&lt;'業務時間表 Work timetable'!$F12),'業務時間表 Work timetable'!$D12,IF(AND('業務時間表 Work timetable'!$I12&lt;BI$5,BI$5&lt;'業務時間表 Work timetable'!$J12),'業務時間表 Work timetable'!$H12,IF(AND('業務時間表 Work timetable'!$M12&lt;BI$5,BI$5&lt;'業務時間表 Work timetable'!$N12),'業務時間表 Work timetable'!$L12,IF(AND('業務時間表 Work timetable'!$Q12&lt;BI$5,BI$5&lt;'業務時間表 Work timetable'!$R12),'業務時間表 Work timetable'!$P12,""))))</f>
        <v/>
      </c>
      <c r="BJ20" s="382" t="str">
        <f>IF(AND('業務時間表 Work timetable'!$E12&lt;BJ$5,BJ$5&lt;'業務時間表 Work timetable'!$F12),'業務時間表 Work timetable'!$D12,IF(AND('業務時間表 Work timetable'!$I12&lt;BJ$5,BJ$5&lt;'業務時間表 Work timetable'!$J12),'業務時間表 Work timetable'!$H12,IF(AND('業務時間表 Work timetable'!$M12&lt;BJ$5,BJ$5&lt;'業務時間表 Work timetable'!$N12),'業務時間表 Work timetable'!$L12,IF(AND('業務時間表 Work timetable'!$Q12&lt;BJ$5,BJ$5&lt;'業務時間表 Work timetable'!$R12),'業務時間表 Work timetable'!$P12,""))))</f>
        <v/>
      </c>
      <c r="BK20" s="388" t="str">
        <f>IF(AND('業務時間表 Work timetable'!$E12&lt;BK$5,BK$5&lt;'業務時間表 Work timetable'!$F12),'業務時間表 Work timetable'!$D12,IF(AND('業務時間表 Work timetable'!$I12&lt;BK$5,BK$5&lt;'業務時間表 Work timetable'!$J12),'業務時間表 Work timetable'!$H12,IF(AND('業務時間表 Work timetable'!$M12&lt;BK$5,BK$5&lt;'業務時間表 Work timetable'!$N12),'業務時間表 Work timetable'!$L12,IF(AND('業務時間表 Work timetable'!$Q12&lt;BK$5,BK$5&lt;'業務時間表 Work timetable'!$R12),'業務時間表 Work timetable'!$P12,""))))</f>
        <v/>
      </c>
      <c r="BL20" s="392" t="str">
        <f>IF(AND('業務時間表 Work timetable'!$E12&lt;BL$5,BL$5&lt;'業務時間表 Work timetable'!$F12),'業務時間表 Work timetable'!$D12,IF(AND('業務時間表 Work timetable'!$I12&lt;BL$5,BL$5&lt;'業務時間表 Work timetable'!$J12),'業務時間表 Work timetable'!$H12,IF(AND('業務時間表 Work timetable'!$M12&lt;BL$5,BL$5&lt;'業務時間表 Work timetable'!$N12),'業務時間表 Work timetable'!$L12,IF(AND('業務時間表 Work timetable'!$Q12&lt;BL$5,BL$5&lt;'業務時間表 Work timetable'!$R12),'業務時間表 Work timetable'!$P12,""))))</f>
        <v/>
      </c>
      <c r="BM20" s="382" t="str">
        <f>IF(AND('業務時間表 Work timetable'!$E12&lt;BM$5,BM$5&lt;'業務時間表 Work timetable'!$F12),'業務時間表 Work timetable'!$D12,IF(AND('業務時間表 Work timetable'!$I12&lt;BM$5,BM$5&lt;'業務時間表 Work timetable'!$J12),'業務時間表 Work timetable'!$H12,IF(AND('業務時間表 Work timetable'!$M12&lt;BM$5,BM$5&lt;'業務時間表 Work timetable'!$N12),'業務時間表 Work timetable'!$L12,IF(AND('業務時間表 Work timetable'!$Q12&lt;BM$5,BM$5&lt;'業務時間表 Work timetable'!$R12),'業務時間表 Work timetable'!$P12,""))))</f>
        <v/>
      </c>
      <c r="BN20" s="382" t="str">
        <f>IF(AND('業務時間表 Work timetable'!$E12&lt;BN$5,BN$5&lt;'業務時間表 Work timetable'!$F12),'業務時間表 Work timetable'!$D12,IF(AND('業務時間表 Work timetable'!$I12&lt;BN$5,BN$5&lt;'業務時間表 Work timetable'!$J12),'業務時間表 Work timetable'!$H12,IF(AND('業務時間表 Work timetable'!$M12&lt;BN$5,BN$5&lt;'業務時間表 Work timetable'!$N12),'業務時間表 Work timetable'!$L12,IF(AND('業務時間表 Work timetable'!$Q12&lt;BN$5,BN$5&lt;'業務時間表 Work timetable'!$R12),'業務時間表 Work timetable'!$P12,""))))</f>
        <v/>
      </c>
      <c r="BO20" s="382" t="str">
        <f>IF(AND('業務時間表 Work timetable'!$E12&lt;BO$5,BO$5&lt;'業務時間表 Work timetable'!$F12),'業務時間表 Work timetable'!$D12,IF(AND('業務時間表 Work timetable'!$I12&lt;BO$5,BO$5&lt;'業務時間表 Work timetable'!$J12),'業務時間表 Work timetable'!$H12,IF(AND('業務時間表 Work timetable'!$M12&lt;BO$5,BO$5&lt;'業務時間表 Work timetable'!$N12),'業務時間表 Work timetable'!$L12,IF(AND('業務時間表 Work timetable'!$Q12&lt;BO$5,BO$5&lt;'業務時間表 Work timetable'!$R12),'業務時間表 Work timetable'!$P12,""))))</f>
        <v/>
      </c>
      <c r="BP20" s="382" t="str">
        <f>IF(AND('業務時間表 Work timetable'!$E12&lt;BP$5,BP$5&lt;'業務時間表 Work timetable'!$F12),'業務時間表 Work timetable'!$D12,IF(AND('業務時間表 Work timetable'!$I12&lt;BP$5,BP$5&lt;'業務時間表 Work timetable'!$J12),'業務時間表 Work timetable'!$H12,IF(AND('業務時間表 Work timetable'!$M12&lt;BP$5,BP$5&lt;'業務時間表 Work timetable'!$N12),'業務時間表 Work timetable'!$L12,IF(AND('業務時間表 Work timetable'!$Q12&lt;BP$5,BP$5&lt;'業務時間表 Work timetable'!$R12),'業務時間表 Work timetable'!$P12,""))))</f>
        <v/>
      </c>
      <c r="BQ20" s="390" t="str">
        <f>IF(AND('業務時間表 Work timetable'!$E12&lt;BQ$5,BQ$5&lt;'業務時間表 Work timetable'!$F12),'業務時間表 Work timetable'!$D12,IF(AND('業務時間表 Work timetable'!$I12&lt;BQ$5,BQ$5&lt;'業務時間表 Work timetable'!$J12),'業務時間表 Work timetable'!$H12,IF(AND('業務時間表 Work timetable'!$M12&lt;BQ$5,BQ$5&lt;'業務時間表 Work timetable'!$N12),'業務時間表 Work timetable'!$L12,IF(AND('業務時間表 Work timetable'!$Q12&lt;BQ$5,BQ$5&lt;'業務時間表 Work timetable'!$R12),'業務時間表 Work timetable'!$P12,""))))</f>
        <v/>
      </c>
      <c r="BR20" s="392" t="str">
        <f>IF(AND('業務時間表 Work timetable'!$E12&lt;BR$5,BR$5&lt;'業務時間表 Work timetable'!$F12),'業務時間表 Work timetable'!$D12,IF(AND('業務時間表 Work timetable'!$I12&lt;BR$5,BR$5&lt;'業務時間表 Work timetable'!$J12),'業務時間表 Work timetable'!$H12,IF(AND('業務時間表 Work timetable'!$M12&lt;BR$5,BR$5&lt;'業務時間表 Work timetable'!$N12),'業務時間表 Work timetable'!$L12,IF(AND('業務時間表 Work timetable'!$Q12&lt;BR$5,BR$5&lt;'業務時間表 Work timetable'!$R12),'業務時間表 Work timetable'!$P12,""))))</f>
        <v/>
      </c>
      <c r="BS20" s="382" t="str">
        <f>IF(AND('業務時間表 Work timetable'!$E12&lt;BS$5,BS$5&lt;'業務時間表 Work timetable'!$F12),'業務時間表 Work timetable'!$D12,IF(AND('業務時間表 Work timetable'!$I12&lt;BS$5,BS$5&lt;'業務時間表 Work timetable'!$J12),'業務時間表 Work timetable'!$H12,IF(AND('業務時間表 Work timetable'!$M12&lt;BS$5,BS$5&lt;'業務時間表 Work timetable'!$N12),'業務時間表 Work timetable'!$L12,IF(AND('業務時間表 Work timetable'!$Q12&lt;BS$5,BS$5&lt;'業務時間表 Work timetable'!$R12),'業務時間表 Work timetable'!$P12,""))))</f>
        <v/>
      </c>
      <c r="BT20" s="382" t="str">
        <f>IF(AND('業務時間表 Work timetable'!$E12&lt;BT$5,BT$5&lt;'業務時間表 Work timetable'!$F12),'業務時間表 Work timetable'!$D12,IF(AND('業務時間表 Work timetable'!$I12&lt;BT$5,BT$5&lt;'業務時間表 Work timetable'!$J12),'業務時間表 Work timetable'!$H12,IF(AND('業務時間表 Work timetable'!$M12&lt;BT$5,BT$5&lt;'業務時間表 Work timetable'!$N12),'業務時間表 Work timetable'!$L12,IF(AND('業務時間表 Work timetable'!$Q12&lt;BT$5,BT$5&lt;'業務時間表 Work timetable'!$R12),'業務時間表 Work timetable'!$P12,""))))</f>
        <v/>
      </c>
      <c r="BU20" s="382" t="str">
        <f>IF(AND('業務時間表 Work timetable'!$E12&lt;BU$5,BU$5&lt;'業務時間表 Work timetable'!$F12),'業務時間表 Work timetable'!$D12,IF(AND('業務時間表 Work timetable'!$I12&lt;BU$5,BU$5&lt;'業務時間表 Work timetable'!$J12),'業務時間表 Work timetable'!$H12,IF(AND('業務時間表 Work timetable'!$M12&lt;BU$5,BU$5&lt;'業務時間表 Work timetable'!$N12),'業務時間表 Work timetable'!$L12,IF(AND('業務時間表 Work timetable'!$Q12&lt;BU$5,BU$5&lt;'業務時間表 Work timetable'!$R12),'業務時間表 Work timetable'!$P12,""))))</f>
        <v/>
      </c>
      <c r="BV20" s="382" t="str">
        <f>IF(AND('業務時間表 Work timetable'!$E12&lt;BV$5,BV$5&lt;'業務時間表 Work timetable'!$F12),'業務時間表 Work timetable'!$D12,IF(AND('業務時間表 Work timetable'!$I12&lt;BV$5,BV$5&lt;'業務時間表 Work timetable'!$J12),'業務時間表 Work timetable'!$H12,IF(AND('業務時間表 Work timetable'!$M12&lt;BV$5,BV$5&lt;'業務時間表 Work timetable'!$N12),'業務時間表 Work timetable'!$L12,IF(AND('業務時間表 Work timetable'!$Q12&lt;BV$5,BV$5&lt;'業務時間表 Work timetable'!$R12),'業務時間表 Work timetable'!$P12,""))))</f>
        <v/>
      </c>
      <c r="BW20" s="384" t="str">
        <f>IF(AND('業務時間表 Work timetable'!$E12&lt;BW$5,BW$5&lt;'業務時間表 Work timetable'!$F12),'業務時間表 Work timetable'!$D12,IF(AND('業務時間表 Work timetable'!$I12&lt;BW$5,BW$5&lt;'業務時間表 Work timetable'!$J12),'業務時間表 Work timetable'!$H12,IF(AND('業務時間表 Work timetable'!$M12&lt;BW$5,BW$5&lt;'業務時間表 Work timetable'!$N12),'業務時間表 Work timetable'!$L12,IF(AND('業務時間表 Work timetable'!$Q12&lt;BW$5,BW$5&lt;'業務時間表 Work timetable'!$R12),'業務時間表 Work timetable'!$P12,""))))</f>
        <v/>
      </c>
      <c r="BX20" s="386" t="str">
        <f>IF(AND('業務時間表 Work timetable'!$E12&lt;BX$5,BX$5&lt;'業務時間表 Work timetable'!$F12),'業務時間表 Work timetable'!$D12,IF(AND('業務時間表 Work timetable'!$I12&lt;BX$5,BX$5&lt;'業務時間表 Work timetable'!$J12),'業務時間表 Work timetable'!$H12,IF(AND('業務時間表 Work timetable'!$M12&lt;BX$5,BX$5&lt;'業務時間表 Work timetable'!$N12),'業務時間表 Work timetable'!$L12,IF(AND('業務時間表 Work timetable'!$Q12&lt;BX$5,BX$5&lt;'業務時間表 Work timetable'!$R12),'業務時間表 Work timetable'!$P12,""))))</f>
        <v/>
      </c>
      <c r="BY20" s="382" t="str">
        <f>IF(AND('業務時間表 Work timetable'!$E12&lt;BY$5,BY$5&lt;'業務時間表 Work timetable'!$F12),'業務時間表 Work timetable'!$D12,IF(AND('業務時間表 Work timetable'!$I12&lt;BY$5,BY$5&lt;'業務時間表 Work timetable'!$J12),'業務時間表 Work timetable'!$H12,IF(AND('業務時間表 Work timetable'!$M12&lt;BY$5,BY$5&lt;'業務時間表 Work timetable'!$N12),'業務時間表 Work timetable'!$L12,IF(AND('業務時間表 Work timetable'!$Q12&lt;BY$5,BY$5&lt;'業務時間表 Work timetable'!$R12),'業務時間表 Work timetable'!$P12,""))))</f>
        <v/>
      </c>
      <c r="BZ20" s="382" t="str">
        <f>IF(AND('業務時間表 Work timetable'!$E12&lt;BZ$5,BZ$5&lt;'業務時間表 Work timetable'!$F12),'業務時間表 Work timetable'!$D12,IF(AND('業務時間表 Work timetable'!$I12&lt;BZ$5,BZ$5&lt;'業務時間表 Work timetable'!$J12),'業務時間表 Work timetable'!$H12,IF(AND('業務時間表 Work timetable'!$M12&lt;BZ$5,BZ$5&lt;'業務時間表 Work timetable'!$N12),'業務時間表 Work timetable'!$L12,IF(AND('業務時間表 Work timetable'!$Q12&lt;BZ$5,BZ$5&lt;'業務時間表 Work timetable'!$R12),'業務時間表 Work timetable'!$P12,""))))</f>
        <v/>
      </c>
      <c r="CA20" s="382" t="str">
        <f>IF(AND('業務時間表 Work timetable'!$E12&lt;CA$5,CA$5&lt;'業務時間表 Work timetable'!$F12),'業務時間表 Work timetable'!$D12,IF(AND('業務時間表 Work timetable'!$I12&lt;CA$5,CA$5&lt;'業務時間表 Work timetable'!$J12),'業務時間表 Work timetable'!$H12,IF(AND('業務時間表 Work timetable'!$M12&lt;CA$5,CA$5&lt;'業務時間表 Work timetable'!$N12),'業務時間表 Work timetable'!$L12,IF(AND('業務時間表 Work timetable'!$Q12&lt;CA$5,CA$5&lt;'業務時間表 Work timetable'!$R12),'業務時間表 Work timetable'!$P12,""))))</f>
        <v/>
      </c>
      <c r="CB20" s="382" t="str">
        <f>IF(AND('業務時間表 Work timetable'!$E12&lt;CB$5,CB$5&lt;'業務時間表 Work timetable'!$F12),'業務時間表 Work timetable'!$D12,IF(AND('業務時間表 Work timetable'!$I12&lt;CB$5,CB$5&lt;'業務時間表 Work timetable'!$J12),'業務時間表 Work timetable'!$H12,IF(AND('業務時間表 Work timetable'!$M12&lt;CB$5,CB$5&lt;'業務時間表 Work timetable'!$N12),'業務時間表 Work timetable'!$L12,IF(AND('業務時間表 Work timetable'!$Q12&lt;CB$5,CB$5&lt;'業務時間表 Work timetable'!$R12),'業務時間表 Work timetable'!$P12,""))))</f>
        <v/>
      </c>
      <c r="CC20" s="384" t="str">
        <f>IF(AND('業務時間表 Work timetable'!$E12&lt;CC$5,CC$5&lt;'業務時間表 Work timetable'!$F12),'業務時間表 Work timetable'!$D12,IF(AND('業務時間表 Work timetable'!$I12&lt;CC$5,CC$5&lt;'業務時間表 Work timetable'!$J12),'業務時間表 Work timetable'!$H12,IF(AND('業務時間表 Work timetable'!$M12&lt;CC$5,CC$5&lt;'業務時間表 Work timetable'!$N12),'業務時間表 Work timetable'!$L12,IF(AND('業務時間表 Work timetable'!$Q12&lt;CC$5,CC$5&lt;'業務時間表 Work timetable'!$R12),'業務時間表 Work timetable'!$P12,""))))</f>
        <v/>
      </c>
      <c r="CD20" s="394" t="str">
        <f>IF(AND('業務時間表 Work timetable'!$E12&lt;CD$5,CD$5&lt;'業務時間表 Work timetable'!$F12),'業務時間表 Work timetable'!$D12,IF(AND('業務時間表 Work timetable'!$I12&lt;CD$5,CD$5&lt;'業務時間表 Work timetable'!$J12),'業務時間表 Work timetable'!$H12,IF(AND('業務時間表 Work timetable'!$M12&lt;CD$5,CD$5&lt;'業務時間表 Work timetable'!$N12),'業務時間表 Work timetable'!$L12,IF(AND('業務時間表 Work timetable'!$Q12&lt;CD$5,CD$5&lt;'業務時間表 Work timetable'!$R12),'業務時間表 Work timetable'!$P12,""))))</f>
        <v/>
      </c>
      <c r="CE20" s="382" t="str">
        <f>IF(AND('業務時間表 Work timetable'!$E12&lt;CE$5,CE$5&lt;'業務時間表 Work timetable'!$F12),'業務時間表 Work timetable'!$D12,IF(AND('業務時間表 Work timetable'!$I12&lt;CE$5,CE$5&lt;'業務時間表 Work timetable'!$J12),'業務時間表 Work timetable'!$H12,IF(AND('業務時間表 Work timetable'!$M12&lt;CE$5,CE$5&lt;'業務時間表 Work timetable'!$N12),'業務時間表 Work timetable'!$L12,IF(AND('業務時間表 Work timetable'!$Q12&lt;CE$5,CE$5&lt;'業務時間表 Work timetable'!$R12),'業務時間表 Work timetable'!$P12,""))))</f>
        <v/>
      </c>
      <c r="CF20" s="382" t="str">
        <f>IF(AND('業務時間表 Work timetable'!$E12&lt;CF$5,CF$5&lt;'業務時間表 Work timetable'!$F12),'業務時間表 Work timetable'!$D12,IF(AND('業務時間表 Work timetable'!$I12&lt;CF$5,CF$5&lt;'業務時間表 Work timetable'!$J12),'業務時間表 Work timetable'!$H12,IF(AND('業務時間表 Work timetable'!$M12&lt;CF$5,CF$5&lt;'業務時間表 Work timetable'!$N12),'業務時間表 Work timetable'!$L12,IF(AND('業務時間表 Work timetable'!$Q12&lt;CF$5,CF$5&lt;'業務時間表 Work timetable'!$R12),'業務時間表 Work timetable'!$P12,""))))</f>
        <v/>
      </c>
      <c r="CG20" s="382" t="str">
        <f>IF(AND('業務時間表 Work timetable'!$E12&lt;CG$5,CG$5&lt;'業務時間表 Work timetable'!$F12),'業務時間表 Work timetable'!$D12,IF(AND('業務時間表 Work timetable'!$I12&lt;CG$5,CG$5&lt;'業務時間表 Work timetable'!$J12),'業務時間表 Work timetable'!$H12,IF(AND('業務時間表 Work timetable'!$M12&lt;CG$5,CG$5&lt;'業務時間表 Work timetable'!$N12),'業務時間表 Work timetable'!$L12,IF(AND('業務時間表 Work timetable'!$Q12&lt;CG$5,CG$5&lt;'業務時間表 Work timetable'!$R12),'業務時間表 Work timetable'!$P12,""))))</f>
        <v/>
      </c>
      <c r="CH20" s="382" t="str">
        <f>IF(AND('業務時間表 Work timetable'!$E12&lt;CH$5,CH$5&lt;'業務時間表 Work timetable'!$F12),'業務時間表 Work timetable'!$D12,IF(AND('業務時間表 Work timetable'!$I12&lt;CH$5,CH$5&lt;'業務時間表 Work timetable'!$J12),'業務時間表 Work timetable'!$H12,IF(AND('業務時間表 Work timetable'!$M12&lt;CH$5,CH$5&lt;'業務時間表 Work timetable'!$N12),'業務時間表 Work timetable'!$L12,IF(AND('業務時間表 Work timetable'!$Q12&lt;CH$5,CH$5&lt;'業務時間表 Work timetable'!$R12),'業務時間表 Work timetable'!$P12,""))))</f>
        <v/>
      </c>
      <c r="CI20" s="388" t="str">
        <f>IF(AND('業務時間表 Work timetable'!$E12&lt;CI$5,CI$5&lt;'業務時間表 Work timetable'!$F12),'業務時間表 Work timetable'!$D12,IF(AND('業務時間表 Work timetable'!$I12&lt;CI$5,CI$5&lt;'業務時間表 Work timetable'!$J12),'業務時間表 Work timetable'!$H12,IF(AND('業務時間表 Work timetable'!$M12&lt;CI$5,CI$5&lt;'業務時間表 Work timetable'!$N12),'業務時間表 Work timetable'!$L12,IF(AND('業務時間表 Work timetable'!$Q12&lt;CI$5,CI$5&lt;'業務時間表 Work timetable'!$R12),'業務時間表 Work timetable'!$P12,""))))</f>
        <v/>
      </c>
      <c r="CJ20" s="392" t="str">
        <f>IF(AND('業務時間表 Work timetable'!$E12&lt;CJ$5,CJ$5&lt;'業務時間表 Work timetable'!$F12),'業務時間表 Work timetable'!$D12,IF(AND('業務時間表 Work timetable'!$I12&lt;CJ$5,CJ$5&lt;'業務時間表 Work timetable'!$J12),'業務時間表 Work timetable'!$H12,IF(AND('業務時間表 Work timetable'!$M12&lt;CJ$5,CJ$5&lt;'業務時間表 Work timetable'!$N12),'業務時間表 Work timetable'!$L12,IF(AND('業務時間表 Work timetable'!$Q12&lt;CJ$5,CJ$5&lt;'業務時間表 Work timetable'!$R12),'業務時間表 Work timetable'!$P12,""))))</f>
        <v/>
      </c>
      <c r="CK20" s="382" t="str">
        <f>IF(AND('業務時間表 Work timetable'!$E12&lt;CK$5,CK$5&lt;'業務時間表 Work timetable'!$F12),'業務時間表 Work timetable'!$D12,IF(AND('業務時間表 Work timetable'!$I12&lt;CK$5,CK$5&lt;'業務時間表 Work timetable'!$J12),'業務時間表 Work timetable'!$H12,IF(AND('業務時間表 Work timetable'!$M12&lt;CK$5,CK$5&lt;'業務時間表 Work timetable'!$N12),'業務時間表 Work timetable'!$L12,IF(AND('業務時間表 Work timetable'!$Q12&lt;CK$5,CK$5&lt;'業務時間表 Work timetable'!$R12),'業務時間表 Work timetable'!$P12,""))))</f>
        <v/>
      </c>
      <c r="CL20" s="382" t="str">
        <f>IF(AND('業務時間表 Work timetable'!$E12&lt;CL$5,CL$5&lt;'業務時間表 Work timetable'!$F12),'業務時間表 Work timetable'!$D12,IF(AND('業務時間表 Work timetable'!$I12&lt;CL$5,CL$5&lt;'業務時間表 Work timetable'!$J12),'業務時間表 Work timetable'!$H12,IF(AND('業務時間表 Work timetable'!$M12&lt;CL$5,CL$5&lt;'業務時間表 Work timetable'!$N12),'業務時間表 Work timetable'!$L12,IF(AND('業務時間表 Work timetable'!$Q12&lt;CL$5,CL$5&lt;'業務時間表 Work timetable'!$R12),'業務時間表 Work timetable'!$P12,""))))</f>
        <v/>
      </c>
      <c r="CM20" s="382" t="str">
        <f>IF(AND('業務時間表 Work timetable'!$E12&lt;CM$5,CM$5&lt;'業務時間表 Work timetable'!$F12),'業務時間表 Work timetable'!$D12,IF(AND('業務時間表 Work timetable'!$I12&lt;CM$5,CM$5&lt;'業務時間表 Work timetable'!$J12),'業務時間表 Work timetable'!$H12,IF(AND('業務時間表 Work timetable'!$M12&lt;CM$5,CM$5&lt;'業務時間表 Work timetable'!$N12),'業務時間表 Work timetable'!$L12,IF(AND('業務時間表 Work timetable'!$Q12&lt;CM$5,CM$5&lt;'業務時間表 Work timetable'!$R12),'業務時間表 Work timetable'!$P12,""))))</f>
        <v/>
      </c>
      <c r="CN20" s="382" t="str">
        <f>IF(AND('業務時間表 Work timetable'!$E12&lt;CN$5,CN$5&lt;'業務時間表 Work timetable'!$F12),'業務時間表 Work timetable'!$D12,IF(AND('業務時間表 Work timetable'!$I12&lt;CN$5,CN$5&lt;'業務時間表 Work timetable'!$J12),'業務時間表 Work timetable'!$H12,IF(AND('業務時間表 Work timetable'!$M12&lt;CN$5,CN$5&lt;'業務時間表 Work timetable'!$N12),'業務時間表 Work timetable'!$L12,IF(AND('業務時間表 Work timetable'!$Q12&lt;CN$5,CN$5&lt;'業務時間表 Work timetable'!$R12),'業務時間表 Work timetable'!$P12,""))))</f>
        <v/>
      </c>
      <c r="CO20" s="390" t="str">
        <f>IF(AND('業務時間表 Work timetable'!$E12&lt;CO$5,CO$5&lt;'業務時間表 Work timetable'!$F12),'業務時間表 Work timetable'!$D12,IF(AND('業務時間表 Work timetable'!$I12&lt;CO$5,CO$5&lt;'業務時間表 Work timetable'!$J12),'業務時間表 Work timetable'!$H12,IF(AND('業務時間表 Work timetable'!$M12&lt;CO$5,CO$5&lt;'業務時間表 Work timetable'!$N12),'業務時間表 Work timetable'!$L12,IF(AND('業務時間表 Work timetable'!$Q12&lt;CO$5,CO$5&lt;'業務時間表 Work timetable'!$R12),'業務時間表 Work timetable'!$P12,""))))</f>
        <v/>
      </c>
      <c r="CP20" s="392" t="str">
        <f>IF(AND('業務時間表 Work timetable'!$E12&lt;CP$5,CP$5&lt;'業務時間表 Work timetable'!$F12),'業務時間表 Work timetable'!$D12,IF(AND('業務時間表 Work timetable'!$I12&lt;CP$5,CP$5&lt;'業務時間表 Work timetable'!$J12),'業務時間表 Work timetable'!$H12,IF(AND('業務時間表 Work timetable'!$M12&lt;CP$5,CP$5&lt;'業務時間表 Work timetable'!$N12),'業務時間表 Work timetable'!$L12,IF(AND('業務時間表 Work timetable'!$Q12&lt;CP$5,CP$5&lt;'業務時間表 Work timetable'!$R12),'業務時間表 Work timetable'!$P12,""))))</f>
        <v/>
      </c>
      <c r="CQ20" s="382" t="str">
        <f>IF(AND('業務時間表 Work timetable'!$E12&lt;CQ$5,CQ$5&lt;'業務時間表 Work timetable'!$F12),'業務時間表 Work timetable'!$D12,IF(AND('業務時間表 Work timetable'!$I12&lt;CQ$5,CQ$5&lt;'業務時間表 Work timetable'!$J12),'業務時間表 Work timetable'!$H12,IF(AND('業務時間表 Work timetable'!$M12&lt;CQ$5,CQ$5&lt;'業務時間表 Work timetable'!$N12),'業務時間表 Work timetable'!$L12,IF(AND('業務時間表 Work timetable'!$Q12&lt;CQ$5,CQ$5&lt;'業務時間表 Work timetable'!$R12),'業務時間表 Work timetable'!$P12,""))))</f>
        <v/>
      </c>
      <c r="CR20" s="382" t="str">
        <f>IF(AND('業務時間表 Work timetable'!$E12&lt;CR$5,CR$5&lt;'業務時間表 Work timetable'!$F12),'業務時間表 Work timetable'!$D12,IF(AND('業務時間表 Work timetable'!$I12&lt;CR$5,CR$5&lt;'業務時間表 Work timetable'!$J12),'業務時間表 Work timetable'!$H12,IF(AND('業務時間表 Work timetable'!$M12&lt;CR$5,CR$5&lt;'業務時間表 Work timetable'!$N12),'業務時間表 Work timetable'!$L12,IF(AND('業務時間表 Work timetable'!$Q12&lt;CR$5,CR$5&lt;'業務時間表 Work timetable'!$R12),'業務時間表 Work timetable'!$P12,""))))</f>
        <v/>
      </c>
      <c r="CS20" s="382" t="str">
        <f>IF(AND('業務時間表 Work timetable'!$E12&lt;CS$5,CS$5&lt;'業務時間表 Work timetable'!$F12),'業務時間表 Work timetable'!$D12,IF(AND('業務時間表 Work timetable'!$I12&lt;CS$5,CS$5&lt;'業務時間表 Work timetable'!$J12),'業務時間表 Work timetable'!$H12,IF(AND('業務時間表 Work timetable'!$M12&lt;CS$5,CS$5&lt;'業務時間表 Work timetable'!$N12),'業務時間表 Work timetable'!$L12,IF(AND('業務時間表 Work timetable'!$Q12&lt;CS$5,CS$5&lt;'業務時間表 Work timetable'!$R12),'業務時間表 Work timetable'!$P12,""))))</f>
        <v/>
      </c>
      <c r="CT20" s="382" t="str">
        <f>IF(AND('業務時間表 Work timetable'!$E12&lt;CT$5,CT$5&lt;'業務時間表 Work timetable'!$F12),'業務時間表 Work timetable'!$D12,IF(AND('業務時間表 Work timetable'!$I12&lt;CT$5,CT$5&lt;'業務時間表 Work timetable'!$J12),'業務時間表 Work timetable'!$H12,IF(AND('業務時間表 Work timetable'!$M12&lt;CT$5,CT$5&lt;'業務時間表 Work timetable'!$N12),'業務時間表 Work timetable'!$L12,IF(AND('業務時間表 Work timetable'!$Q12&lt;CT$5,CT$5&lt;'業務時間表 Work timetable'!$R12),'業務時間表 Work timetable'!$P12,""))))</f>
        <v/>
      </c>
      <c r="CU20" s="384" t="str">
        <f>IF(AND('業務時間表 Work timetable'!$E12&lt;CU$5,CU$5&lt;'業務時間表 Work timetable'!$F12),'業務時間表 Work timetable'!$D12,IF(AND('業務時間表 Work timetable'!$I12&lt;CU$5,CU$5&lt;'業務時間表 Work timetable'!$J12),'業務時間表 Work timetable'!$H12,IF(AND('業務時間表 Work timetable'!$M12&lt;CU$5,CU$5&lt;'業務時間表 Work timetable'!$N12),'業務時間表 Work timetable'!$L12,IF(AND('業務時間表 Work timetable'!$Q12&lt;CU$5,CU$5&lt;'業務時間表 Work timetable'!$R12),'業務時間表 Work timetable'!$P12,""))))</f>
        <v/>
      </c>
      <c r="CV20" s="386" t="str">
        <f>IF(AND('業務時間表 Work timetable'!$E12&lt;CV$5,CV$5&lt;'業務時間表 Work timetable'!$F12),'業務時間表 Work timetable'!$D12,IF(AND('業務時間表 Work timetable'!$I12&lt;CV$5,CV$5&lt;'業務時間表 Work timetable'!$J12),'業務時間表 Work timetable'!$H12,IF(AND('業務時間表 Work timetable'!$M12&lt;CV$5,CV$5&lt;'業務時間表 Work timetable'!$N12),'業務時間表 Work timetable'!$L12,IF(AND('業務時間表 Work timetable'!$Q12&lt;CV$5,CV$5&lt;'業務時間表 Work timetable'!$R12),'業務時間表 Work timetable'!$P12,""))))</f>
        <v/>
      </c>
      <c r="CW20" s="382" t="str">
        <f>IF(AND('業務時間表 Work timetable'!$E12&lt;CW$5,CW$5&lt;'業務時間表 Work timetable'!$F12),'業務時間表 Work timetable'!$D12,IF(AND('業務時間表 Work timetable'!$I12&lt;CW$5,CW$5&lt;'業務時間表 Work timetable'!$J12),'業務時間表 Work timetable'!$H12,IF(AND('業務時間表 Work timetable'!$M12&lt;CW$5,CW$5&lt;'業務時間表 Work timetable'!$N12),'業務時間表 Work timetable'!$L12,IF(AND('業務時間表 Work timetable'!$Q12&lt;CW$5,CW$5&lt;'業務時間表 Work timetable'!$R12),'業務時間表 Work timetable'!$P12,""))))</f>
        <v/>
      </c>
      <c r="CX20" s="382" t="str">
        <f>IF(AND('業務時間表 Work timetable'!$E12&lt;CX$5,CX$5&lt;'業務時間表 Work timetable'!$F12),'業務時間表 Work timetable'!$D12,IF(AND('業務時間表 Work timetable'!$I12&lt;CX$5,CX$5&lt;'業務時間表 Work timetable'!$J12),'業務時間表 Work timetable'!$H12,IF(AND('業務時間表 Work timetable'!$M12&lt;CX$5,CX$5&lt;'業務時間表 Work timetable'!$N12),'業務時間表 Work timetable'!$L12,IF(AND('業務時間表 Work timetable'!$Q12&lt;CX$5,CX$5&lt;'業務時間表 Work timetable'!$R12),'業務時間表 Work timetable'!$P12,""))))</f>
        <v/>
      </c>
      <c r="CY20" s="382" t="str">
        <f>IF(AND('業務時間表 Work timetable'!$E12&lt;CY$5,CY$5&lt;'業務時間表 Work timetable'!$F12),'業務時間表 Work timetable'!$D12,IF(AND('業務時間表 Work timetable'!$I12&lt;CY$5,CY$5&lt;'業務時間表 Work timetable'!$J12),'業務時間表 Work timetable'!$H12,IF(AND('業務時間表 Work timetable'!$M12&lt;CY$5,CY$5&lt;'業務時間表 Work timetable'!$N12),'業務時間表 Work timetable'!$L12,IF(AND('業務時間表 Work timetable'!$Q12&lt;CY$5,CY$5&lt;'業務時間表 Work timetable'!$R12),'業務時間表 Work timetable'!$P12,""))))</f>
        <v/>
      </c>
      <c r="CZ20" s="382" t="str">
        <f>IF(AND('業務時間表 Work timetable'!$E12&lt;CZ$5,CZ$5&lt;'業務時間表 Work timetable'!$F12),'業務時間表 Work timetable'!$D12,IF(AND('業務時間表 Work timetable'!$I12&lt;CZ$5,CZ$5&lt;'業務時間表 Work timetable'!$J12),'業務時間表 Work timetable'!$H12,IF(AND('業務時間表 Work timetable'!$M12&lt;CZ$5,CZ$5&lt;'業務時間表 Work timetable'!$N12),'業務時間表 Work timetable'!$L12,IF(AND('業務時間表 Work timetable'!$Q12&lt;CZ$5,CZ$5&lt;'業務時間表 Work timetable'!$R12),'業務時間表 Work timetable'!$P12,""))))</f>
        <v/>
      </c>
      <c r="DA20" s="384" t="str">
        <f>IF(AND('業務時間表 Work timetable'!$E12&lt;DA$5,DA$5&lt;'業務時間表 Work timetable'!$F12),'業務時間表 Work timetable'!$D12,IF(AND('業務時間表 Work timetable'!$I12&lt;DA$5,DA$5&lt;'業務時間表 Work timetable'!$J12),'業務時間表 Work timetable'!$H12,IF(AND('業務時間表 Work timetable'!$M12&lt;DA$5,DA$5&lt;'業務時間表 Work timetable'!$N12),'業務時間表 Work timetable'!$L12,IF(AND('業務時間表 Work timetable'!$Q12&lt;DA$5,DA$5&lt;'業務時間表 Work timetable'!$R12),'業務時間表 Work timetable'!$P12,""))))</f>
        <v/>
      </c>
      <c r="DB20" s="394" t="str">
        <f>IF(AND('業務時間表 Work timetable'!$E12&lt;DB$5,DB$5&lt;'業務時間表 Work timetable'!$F12),'業務時間表 Work timetable'!$D12,IF(AND('業務時間表 Work timetable'!$I12&lt;DB$5,DB$5&lt;'業務時間表 Work timetable'!$J12),'業務時間表 Work timetable'!$H12,IF(AND('業務時間表 Work timetable'!$M12&lt;DB$5,DB$5&lt;'業務時間表 Work timetable'!$N12),'業務時間表 Work timetable'!$L12,IF(AND('業務時間表 Work timetable'!$Q12&lt;DB$5,DB$5&lt;'業務時間表 Work timetable'!$R12),'業務時間表 Work timetable'!$P12,""))))</f>
        <v/>
      </c>
      <c r="DC20" s="382" t="str">
        <f>IF(AND('業務時間表 Work timetable'!$E12&lt;DC$5,DC$5&lt;'業務時間表 Work timetable'!$F12),'業務時間表 Work timetable'!$D12,IF(AND('業務時間表 Work timetable'!$I12&lt;DC$5,DC$5&lt;'業務時間表 Work timetable'!$J12),'業務時間表 Work timetable'!$H12,IF(AND('業務時間表 Work timetable'!$M12&lt;DC$5,DC$5&lt;'業務時間表 Work timetable'!$N12),'業務時間表 Work timetable'!$L12,IF(AND('業務時間表 Work timetable'!$Q12&lt;DC$5,DC$5&lt;'業務時間表 Work timetable'!$R12),'業務時間表 Work timetable'!$P12,""))))</f>
        <v/>
      </c>
      <c r="DD20" s="382" t="str">
        <f>IF(AND('業務時間表 Work timetable'!$E12&lt;DD$5,DD$5&lt;'業務時間表 Work timetable'!$F12),'業務時間表 Work timetable'!$D12,IF(AND('業務時間表 Work timetable'!$I12&lt;DD$5,DD$5&lt;'業務時間表 Work timetable'!$J12),'業務時間表 Work timetable'!$H12,IF(AND('業務時間表 Work timetable'!$M12&lt;DD$5,DD$5&lt;'業務時間表 Work timetable'!$N12),'業務時間表 Work timetable'!$L12,IF(AND('業務時間表 Work timetable'!$Q12&lt;DD$5,DD$5&lt;'業務時間表 Work timetable'!$R12),'業務時間表 Work timetable'!$P12,""))))</f>
        <v/>
      </c>
      <c r="DE20" s="382" t="str">
        <f>IF(AND('業務時間表 Work timetable'!$E12&lt;DE$5,DE$5&lt;'業務時間表 Work timetable'!$F12),'業務時間表 Work timetable'!$D12,IF(AND('業務時間表 Work timetable'!$I12&lt;DE$5,DE$5&lt;'業務時間表 Work timetable'!$J12),'業務時間表 Work timetable'!$H12,IF(AND('業務時間表 Work timetable'!$M12&lt;DE$5,DE$5&lt;'業務時間表 Work timetable'!$N12),'業務時間表 Work timetable'!$L12,IF(AND('業務時間表 Work timetable'!$Q12&lt;DE$5,DE$5&lt;'業務時間表 Work timetable'!$R12),'業務時間表 Work timetable'!$P12,""))))</f>
        <v/>
      </c>
      <c r="DF20" s="382" t="str">
        <f>IF(AND('業務時間表 Work timetable'!$E12&lt;DF$5,DF$5&lt;'業務時間表 Work timetable'!$F12),'業務時間表 Work timetable'!$D12,IF(AND('業務時間表 Work timetable'!$I12&lt;DF$5,DF$5&lt;'業務時間表 Work timetable'!$J12),'業務時間表 Work timetable'!$H12,IF(AND('業務時間表 Work timetable'!$M12&lt;DF$5,DF$5&lt;'業務時間表 Work timetable'!$N12),'業務時間表 Work timetable'!$L12,IF(AND('業務時間表 Work timetable'!$Q12&lt;DF$5,DF$5&lt;'業務時間表 Work timetable'!$R12),'業務時間表 Work timetable'!$P12,""))))</f>
        <v/>
      </c>
      <c r="DG20" s="384" t="str">
        <f>IF(AND('業務時間表 Work timetable'!$E12&lt;DG$5,DG$5&lt;'業務時間表 Work timetable'!$F12),'業務時間表 Work timetable'!$D12,IF(AND('業務時間表 Work timetable'!$I12&lt;DG$5,DG$5&lt;'業務時間表 Work timetable'!$J12),'業務時間表 Work timetable'!$H12,IF(AND('業務時間表 Work timetable'!$M12&lt;DG$5,DG$5&lt;'業務時間表 Work timetable'!$N12),'業務時間表 Work timetable'!$L12,IF(AND('業務時間表 Work timetable'!$Q12&lt;DG$5,DG$5&lt;'業務時間表 Work timetable'!$R12),'業務時間表 Work timetable'!$P12,""))))</f>
        <v/>
      </c>
      <c r="DH20" s="386" t="str">
        <f>IF(AND('業務時間表 Work timetable'!$E12&lt;DH$5,DH$5&lt;'業務時間表 Work timetable'!$F12),'業務時間表 Work timetable'!$D12,IF(AND('業務時間表 Work timetable'!$I12&lt;DH$5,DH$5&lt;'業務時間表 Work timetable'!$J12),'業務時間表 Work timetable'!$H12,IF(AND('業務時間表 Work timetable'!$M12&lt;DH$5,DH$5&lt;'業務時間表 Work timetable'!$N12),'業務時間表 Work timetable'!$L12,IF(AND('業務時間表 Work timetable'!$Q12&lt;DH$5,DH$5&lt;'業務時間表 Work timetable'!$R12),'業務時間表 Work timetable'!$P12,""))))</f>
        <v/>
      </c>
      <c r="DI20" s="382" t="str">
        <f>IF(AND('業務時間表 Work timetable'!$E12&lt;DI$5,DI$5&lt;'業務時間表 Work timetable'!$F12),'業務時間表 Work timetable'!$D12,IF(AND('業務時間表 Work timetable'!$I12&lt;DI$5,DI$5&lt;'業務時間表 Work timetable'!$J12),'業務時間表 Work timetable'!$H12,IF(AND('業務時間表 Work timetable'!$M12&lt;DI$5,DI$5&lt;'業務時間表 Work timetable'!$N12),'業務時間表 Work timetable'!$L12,IF(AND('業務時間表 Work timetable'!$Q12&lt;DI$5,DI$5&lt;'業務時間表 Work timetable'!$R12),'業務時間表 Work timetable'!$P12,""))))</f>
        <v/>
      </c>
      <c r="DJ20" s="382" t="str">
        <f>IF(AND('業務時間表 Work timetable'!$E12&lt;DJ$5,DJ$5&lt;'業務時間表 Work timetable'!$F12),'業務時間表 Work timetable'!$D12,IF(AND('業務時間表 Work timetable'!$I12&lt;DJ$5,DJ$5&lt;'業務時間表 Work timetable'!$J12),'業務時間表 Work timetable'!$H12,IF(AND('業務時間表 Work timetable'!$M12&lt;DJ$5,DJ$5&lt;'業務時間表 Work timetable'!$N12),'業務時間表 Work timetable'!$L12,IF(AND('業務時間表 Work timetable'!$Q12&lt;DJ$5,DJ$5&lt;'業務時間表 Work timetable'!$R12),'業務時間表 Work timetable'!$P12,""))))</f>
        <v/>
      </c>
      <c r="DK20" s="382" t="str">
        <f>IF(AND('業務時間表 Work timetable'!$E12&lt;DK$5,DK$5&lt;'業務時間表 Work timetable'!$F12),'業務時間表 Work timetable'!$D12,IF(AND('業務時間表 Work timetable'!$I12&lt;DK$5,DK$5&lt;'業務時間表 Work timetable'!$J12),'業務時間表 Work timetable'!$H12,IF(AND('業務時間表 Work timetable'!$M12&lt;DK$5,DK$5&lt;'業務時間表 Work timetable'!$N12),'業務時間表 Work timetable'!$L12,IF(AND('業務時間表 Work timetable'!$Q12&lt;DK$5,DK$5&lt;'業務時間表 Work timetable'!$R12),'業務時間表 Work timetable'!$P12,""))))</f>
        <v/>
      </c>
      <c r="DL20" s="382" t="str">
        <f>IF(AND('業務時間表 Work timetable'!$E12&lt;DL$5,DL$5&lt;'業務時間表 Work timetable'!$F12),'業務時間表 Work timetable'!$D12,IF(AND('業務時間表 Work timetable'!$I12&lt;DL$5,DL$5&lt;'業務時間表 Work timetable'!$J12),'業務時間表 Work timetable'!$H12,IF(AND('業務時間表 Work timetable'!$M12&lt;DL$5,DL$5&lt;'業務時間表 Work timetable'!$N12),'業務時間表 Work timetable'!$L12,IF(AND('業務時間表 Work timetable'!$Q12&lt;DL$5,DL$5&lt;'業務時間表 Work timetable'!$R12),'業務時間表 Work timetable'!$P12,""))))</f>
        <v/>
      </c>
      <c r="DM20" s="390" t="str">
        <f>IF(AND('業務時間表 Work timetable'!$E12&lt;DM$5,DM$5&lt;'業務時間表 Work timetable'!$F12),'業務時間表 Work timetable'!$D12,IF(AND('業務時間表 Work timetable'!$I12&lt;DM$5,DM$5&lt;'業務時間表 Work timetable'!$J12),'業務時間表 Work timetable'!$H12,IF(AND('業務時間表 Work timetable'!$M12&lt;DM$5,DM$5&lt;'業務時間表 Work timetable'!$N12),'業務時間表 Work timetable'!$L12,IF(AND('業務時間表 Work timetable'!$Q12&lt;DM$5,DM$5&lt;'業務時間表 Work timetable'!$R12),'業務時間表 Work timetable'!$P12,""))))</f>
        <v/>
      </c>
      <c r="DN20" s="392" t="str">
        <f>IF(AND('業務時間表 Work timetable'!$E12&lt;DN$5,DN$5&lt;'業務時間表 Work timetable'!$F12),'業務時間表 Work timetable'!$D12,IF(AND('業務時間表 Work timetable'!$I12&lt;DN$5,DN$5&lt;'業務時間表 Work timetable'!$J12),'業務時間表 Work timetable'!$H12,IF(AND('業務時間表 Work timetable'!$M12&lt;DN$5,DN$5&lt;'業務時間表 Work timetable'!$N12),'業務時間表 Work timetable'!$L12,IF(AND('業務時間表 Work timetable'!$Q12&lt;DN$5,DN$5&lt;'業務時間表 Work timetable'!$R12),'業務時間表 Work timetable'!$P12,""))))</f>
        <v/>
      </c>
      <c r="DO20" s="382" t="str">
        <f>IF(AND('業務時間表 Work timetable'!$E12&lt;DO$5,DO$5&lt;'業務時間表 Work timetable'!$F12),'業務時間表 Work timetable'!$D12,IF(AND('業務時間表 Work timetable'!$I12&lt;DO$5,DO$5&lt;'業務時間表 Work timetable'!$J12),'業務時間表 Work timetable'!$H12,IF(AND('業務時間表 Work timetable'!$M12&lt;DO$5,DO$5&lt;'業務時間表 Work timetable'!$N12),'業務時間表 Work timetable'!$L12,IF(AND('業務時間表 Work timetable'!$Q12&lt;DO$5,DO$5&lt;'業務時間表 Work timetable'!$R12),'業務時間表 Work timetable'!$P12,""))))</f>
        <v/>
      </c>
      <c r="DP20" s="382" t="str">
        <f>IF(AND('業務時間表 Work timetable'!$E12&lt;DP$5,DP$5&lt;'業務時間表 Work timetable'!$F12),'業務時間表 Work timetable'!$D12,IF(AND('業務時間表 Work timetable'!$I12&lt;DP$5,DP$5&lt;'業務時間表 Work timetable'!$J12),'業務時間表 Work timetable'!$H12,IF(AND('業務時間表 Work timetable'!$M12&lt;DP$5,DP$5&lt;'業務時間表 Work timetable'!$N12),'業務時間表 Work timetable'!$L12,IF(AND('業務時間表 Work timetable'!$Q12&lt;DP$5,DP$5&lt;'業務時間表 Work timetable'!$R12),'業務時間表 Work timetable'!$P12,""))))</f>
        <v/>
      </c>
      <c r="DQ20" s="382" t="str">
        <f>IF(AND('業務時間表 Work timetable'!$E12&lt;DQ$5,DQ$5&lt;'業務時間表 Work timetable'!$F12),'業務時間表 Work timetable'!$D12,IF(AND('業務時間表 Work timetable'!$I12&lt;DQ$5,DQ$5&lt;'業務時間表 Work timetable'!$J12),'業務時間表 Work timetable'!$H12,IF(AND('業務時間表 Work timetable'!$M12&lt;DQ$5,DQ$5&lt;'業務時間表 Work timetable'!$N12),'業務時間表 Work timetable'!$L12,IF(AND('業務時間表 Work timetable'!$Q12&lt;DQ$5,DQ$5&lt;'業務時間表 Work timetable'!$R12),'業務時間表 Work timetable'!$P12,""))))</f>
        <v/>
      </c>
      <c r="DR20" s="382" t="str">
        <f>IF(AND('業務時間表 Work timetable'!$E12&lt;DR$5,DR$5&lt;'業務時間表 Work timetable'!$F12),'業務時間表 Work timetable'!$D12,IF(AND('業務時間表 Work timetable'!$I12&lt;DR$5,DR$5&lt;'業務時間表 Work timetable'!$J12),'業務時間表 Work timetable'!$H12,IF(AND('業務時間表 Work timetable'!$M12&lt;DR$5,DR$5&lt;'業務時間表 Work timetable'!$N12),'業務時間表 Work timetable'!$L12,IF(AND('業務時間表 Work timetable'!$Q12&lt;DR$5,DR$5&lt;'業務時間表 Work timetable'!$R12),'業務時間表 Work timetable'!$P12,""))))</f>
        <v/>
      </c>
      <c r="DS20" s="388" t="str">
        <f>IF(AND('業務時間表 Work timetable'!$E12&lt;DS$5,DS$5&lt;'業務時間表 Work timetable'!$F12),'業務時間表 Work timetable'!$D12,IF(AND('業務時間表 Work timetable'!$I12&lt;DS$5,DS$5&lt;'業務時間表 Work timetable'!$J12),'業務時間表 Work timetable'!$H12,IF(AND('業務時間表 Work timetable'!$M12&lt;DS$5,DS$5&lt;'業務時間表 Work timetable'!$N12),'業務時間表 Work timetable'!$L12,IF(AND('業務時間表 Work timetable'!$Q12&lt;DS$5,DS$5&lt;'業務時間表 Work timetable'!$R12),'業務時間表 Work timetable'!$P12,""))))</f>
        <v/>
      </c>
      <c r="DT20" s="392" t="str">
        <f>IF(AND('業務時間表 Work timetable'!$E12&lt;DT$5,DT$5&lt;'業務時間表 Work timetable'!$F12),'業務時間表 Work timetable'!$D12,IF(AND('業務時間表 Work timetable'!$I12&lt;DT$5,DT$5&lt;'業務時間表 Work timetable'!$J12),'業務時間表 Work timetable'!$H12,IF(AND('業務時間表 Work timetable'!$M12&lt;DT$5,DT$5&lt;'業務時間表 Work timetable'!$N12),'業務時間表 Work timetable'!$L12,IF(AND('業務時間表 Work timetable'!$Q12&lt;DT$5,DT$5&lt;'業務時間表 Work timetable'!$R12),'業務時間表 Work timetable'!$P12,""))))</f>
        <v/>
      </c>
      <c r="DU20" s="382" t="str">
        <f>IF(AND('業務時間表 Work timetable'!$E12&lt;DU$5,DU$5&lt;'業務時間表 Work timetable'!$F12),'業務時間表 Work timetable'!$D12,IF(AND('業務時間表 Work timetable'!$I12&lt;DU$5,DU$5&lt;'業務時間表 Work timetable'!$J12),'業務時間表 Work timetable'!$H12,IF(AND('業務時間表 Work timetable'!$M12&lt;DU$5,DU$5&lt;'業務時間表 Work timetable'!$N12),'業務時間表 Work timetable'!$L12,IF(AND('業務時間表 Work timetable'!$Q12&lt;DU$5,DU$5&lt;'業務時間表 Work timetable'!$R12),'業務時間表 Work timetable'!$P12,""))))</f>
        <v/>
      </c>
      <c r="DV20" s="382" t="str">
        <f>IF(AND('業務時間表 Work timetable'!$E12&lt;DV$5,DV$5&lt;'業務時間表 Work timetable'!$F12),'業務時間表 Work timetable'!$D12,IF(AND('業務時間表 Work timetable'!$I12&lt;DV$5,DV$5&lt;'業務時間表 Work timetable'!$J12),'業務時間表 Work timetable'!$H12,IF(AND('業務時間表 Work timetable'!$M12&lt;DV$5,DV$5&lt;'業務時間表 Work timetable'!$N12),'業務時間表 Work timetable'!$L12,IF(AND('業務時間表 Work timetable'!$Q12&lt;DV$5,DV$5&lt;'業務時間表 Work timetable'!$R12),'業務時間表 Work timetable'!$P12,""))))</f>
        <v/>
      </c>
      <c r="DW20" s="382" t="str">
        <f>IF(AND('業務時間表 Work timetable'!$E12&lt;DW$5,DW$5&lt;'業務時間表 Work timetable'!$F12),'業務時間表 Work timetable'!$D12,IF(AND('業務時間表 Work timetable'!$I12&lt;DW$5,DW$5&lt;'業務時間表 Work timetable'!$J12),'業務時間表 Work timetable'!$H12,IF(AND('業務時間表 Work timetable'!$M12&lt;DW$5,DW$5&lt;'業務時間表 Work timetable'!$N12),'業務時間表 Work timetable'!$L12,IF(AND('業務時間表 Work timetable'!$Q12&lt;DW$5,DW$5&lt;'業務時間表 Work timetable'!$R12),'業務時間表 Work timetable'!$P12,""))))</f>
        <v/>
      </c>
      <c r="DX20" s="382" t="str">
        <f>IF(AND('業務時間表 Work timetable'!$E12&lt;DX$5,DX$5&lt;'業務時間表 Work timetable'!$F12),'業務時間表 Work timetable'!$D12,IF(AND('業務時間表 Work timetable'!$I12&lt;DX$5,DX$5&lt;'業務時間表 Work timetable'!$J12),'業務時間表 Work timetable'!$H12,IF(AND('業務時間表 Work timetable'!$M12&lt;DX$5,DX$5&lt;'業務時間表 Work timetable'!$N12),'業務時間表 Work timetable'!$L12,IF(AND('業務時間表 Work timetable'!$Q12&lt;DX$5,DX$5&lt;'業務時間表 Work timetable'!$R12),'業務時間表 Work timetable'!$P12,""))))</f>
        <v/>
      </c>
      <c r="DY20" s="384" t="str">
        <f>IF(AND('業務時間表 Work timetable'!$E12&lt;DY$5,DY$5&lt;'業務時間表 Work timetable'!$F12),'業務時間表 Work timetable'!$D12,IF(AND('業務時間表 Work timetable'!$I12&lt;DY$5,DY$5&lt;'業務時間表 Work timetable'!$J12),'業務時間表 Work timetable'!$H12,IF(AND('業務時間表 Work timetable'!$M12&lt;DY$5,DY$5&lt;'業務時間表 Work timetable'!$N12),'業務時間表 Work timetable'!$L12,IF(AND('業務時間表 Work timetable'!$Q12&lt;DY$5,DY$5&lt;'業務時間表 Work timetable'!$R12),'業務時間表 Work timetable'!$P12,""))))</f>
        <v/>
      </c>
      <c r="DZ20" s="394" t="str">
        <f>IF(AND('業務時間表 Work timetable'!$E12&lt;DZ$5,DZ$5&lt;'業務時間表 Work timetable'!$F12),'業務時間表 Work timetable'!$D12,IF(AND('業務時間表 Work timetable'!$I12&lt;DZ$5,DZ$5&lt;'業務時間表 Work timetable'!$J12),'業務時間表 Work timetable'!$H12,IF(AND('業務時間表 Work timetable'!$M12&lt;DZ$5,DZ$5&lt;'業務時間表 Work timetable'!$N12),'業務時間表 Work timetable'!$L12,IF(AND('業務時間表 Work timetable'!$Q12&lt;DZ$5,DZ$5&lt;'業務時間表 Work timetable'!$R12),'業務時間表 Work timetable'!$P12,""))))</f>
        <v/>
      </c>
      <c r="EA20" s="382" t="str">
        <f>IF(AND('業務時間表 Work timetable'!$E12&lt;EA$5,EA$5&lt;'業務時間表 Work timetable'!$F12),'業務時間表 Work timetable'!$D12,IF(AND('業務時間表 Work timetable'!$I12&lt;EA$5,EA$5&lt;'業務時間表 Work timetable'!$J12),'業務時間表 Work timetable'!$H12,IF(AND('業務時間表 Work timetable'!$M12&lt;EA$5,EA$5&lt;'業務時間表 Work timetable'!$N12),'業務時間表 Work timetable'!$L12,IF(AND('業務時間表 Work timetable'!$Q12&lt;EA$5,EA$5&lt;'業務時間表 Work timetable'!$R12),'業務時間表 Work timetable'!$P12,""))))</f>
        <v/>
      </c>
      <c r="EB20" s="382" t="str">
        <f>IF(AND('業務時間表 Work timetable'!$E12&lt;EB$5,EB$5&lt;'業務時間表 Work timetable'!$F12),'業務時間表 Work timetable'!$D12,IF(AND('業務時間表 Work timetable'!$I12&lt;EB$5,EB$5&lt;'業務時間表 Work timetable'!$J12),'業務時間表 Work timetable'!$H12,IF(AND('業務時間表 Work timetable'!$M12&lt;EB$5,EB$5&lt;'業務時間表 Work timetable'!$N12),'業務時間表 Work timetable'!$L12,IF(AND('業務時間表 Work timetable'!$Q12&lt;EB$5,EB$5&lt;'業務時間表 Work timetable'!$R12),'業務時間表 Work timetable'!$P12,""))))</f>
        <v/>
      </c>
      <c r="EC20" s="382" t="str">
        <f>IF(AND('業務時間表 Work timetable'!$E12&lt;EC$5,EC$5&lt;'業務時間表 Work timetable'!$F12),'業務時間表 Work timetable'!$D12,IF(AND('業務時間表 Work timetable'!$I12&lt;EC$5,EC$5&lt;'業務時間表 Work timetable'!$J12),'業務時間表 Work timetable'!$H12,IF(AND('業務時間表 Work timetable'!$M12&lt;EC$5,EC$5&lt;'業務時間表 Work timetable'!$N12),'業務時間表 Work timetable'!$L12,IF(AND('業務時間表 Work timetable'!$Q12&lt;EC$5,EC$5&lt;'業務時間表 Work timetable'!$R12),'業務時間表 Work timetable'!$P12,""))))</f>
        <v/>
      </c>
      <c r="ED20" s="382" t="str">
        <f>IF(AND('業務時間表 Work timetable'!$E12&lt;ED$5,ED$5&lt;'業務時間表 Work timetable'!$F12),'業務時間表 Work timetable'!$D12,IF(AND('業務時間表 Work timetable'!$I12&lt;ED$5,ED$5&lt;'業務時間表 Work timetable'!$J12),'業務時間表 Work timetable'!$H12,IF(AND('業務時間表 Work timetable'!$M12&lt;ED$5,ED$5&lt;'業務時間表 Work timetable'!$N12),'業務時間表 Work timetable'!$L12,IF(AND('業務時間表 Work timetable'!$Q12&lt;ED$5,ED$5&lt;'業務時間表 Work timetable'!$R12),'業務時間表 Work timetable'!$P12,""))))</f>
        <v/>
      </c>
      <c r="EE20" s="384" t="str">
        <f>IF(AND('業務時間表 Work timetable'!$E12&lt;EE$5,EE$5&lt;'業務時間表 Work timetable'!$F12),'業務時間表 Work timetable'!$D12,IF(AND('業務時間表 Work timetable'!$I12&lt;EE$5,EE$5&lt;'業務時間表 Work timetable'!$J12),'業務時間表 Work timetable'!$H12,IF(AND('業務時間表 Work timetable'!$M12&lt;EE$5,EE$5&lt;'業務時間表 Work timetable'!$N12),'業務時間表 Work timetable'!$L12,IF(AND('業務時間表 Work timetable'!$Q12&lt;EE$5,EE$5&lt;'業務時間表 Work timetable'!$R12),'業務時間表 Work timetable'!$P12,""))))</f>
        <v/>
      </c>
      <c r="EF20" s="386" t="str">
        <f>IF(AND('業務時間表 Work timetable'!$E12&lt;EF$5,EF$5&lt;'業務時間表 Work timetable'!$F12),'業務時間表 Work timetable'!$D12,IF(AND('業務時間表 Work timetable'!$I12&lt;EF$5,EF$5&lt;'業務時間表 Work timetable'!$J12),'業務時間表 Work timetable'!$H12,IF(AND('業務時間表 Work timetable'!$M12&lt;EF$5,EF$5&lt;'業務時間表 Work timetable'!$N12),'業務時間表 Work timetable'!$L12,IF(AND('業務時間表 Work timetable'!$Q12&lt;EF$5,EF$5&lt;'業務時間表 Work timetable'!$R12),'業務時間表 Work timetable'!$P12,""))))</f>
        <v/>
      </c>
      <c r="EG20" s="382" t="str">
        <f>IF(AND('業務時間表 Work timetable'!$E12&lt;EG$5,EG$5&lt;'業務時間表 Work timetable'!$F12),'業務時間表 Work timetable'!$D12,IF(AND('業務時間表 Work timetable'!$I12&lt;EG$5,EG$5&lt;'業務時間表 Work timetable'!$J12),'業務時間表 Work timetable'!$H12,IF(AND('業務時間表 Work timetable'!$M12&lt;EG$5,EG$5&lt;'業務時間表 Work timetable'!$N12),'業務時間表 Work timetable'!$L12,IF(AND('業務時間表 Work timetable'!$Q12&lt;EG$5,EG$5&lt;'業務時間表 Work timetable'!$R12),'業務時間表 Work timetable'!$P12,""))))</f>
        <v/>
      </c>
      <c r="EH20" s="382" t="str">
        <f>IF(AND('業務時間表 Work timetable'!$E12&lt;EH$5,EH$5&lt;'業務時間表 Work timetable'!$F12),'業務時間表 Work timetable'!$D12,IF(AND('業務時間表 Work timetable'!$I12&lt;EH$5,EH$5&lt;'業務時間表 Work timetable'!$J12),'業務時間表 Work timetable'!$H12,IF(AND('業務時間表 Work timetable'!$M12&lt;EH$5,EH$5&lt;'業務時間表 Work timetable'!$N12),'業務時間表 Work timetable'!$L12,IF(AND('業務時間表 Work timetable'!$Q12&lt;EH$5,EH$5&lt;'業務時間表 Work timetable'!$R12),'業務時間表 Work timetable'!$P12,""))))</f>
        <v/>
      </c>
      <c r="EI20" s="382" t="str">
        <f>IF(AND('業務時間表 Work timetable'!$E12&lt;EI$5,EI$5&lt;'業務時間表 Work timetable'!$F12),'業務時間表 Work timetable'!$D12,IF(AND('業務時間表 Work timetable'!$I12&lt;EI$5,EI$5&lt;'業務時間表 Work timetable'!$J12),'業務時間表 Work timetable'!$H12,IF(AND('業務時間表 Work timetable'!$M12&lt;EI$5,EI$5&lt;'業務時間表 Work timetable'!$N12),'業務時間表 Work timetable'!$L12,IF(AND('業務時間表 Work timetable'!$Q12&lt;EI$5,EI$5&lt;'業務時間表 Work timetable'!$R12),'業務時間表 Work timetable'!$P12,""))))</f>
        <v/>
      </c>
      <c r="EJ20" s="382" t="str">
        <f>IF(AND('業務時間表 Work timetable'!$E12&lt;EJ$5,EJ$5&lt;'業務時間表 Work timetable'!$F12),'業務時間表 Work timetable'!$D12,IF(AND('業務時間表 Work timetable'!$I12&lt;EJ$5,EJ$5&lt;'業務時間表 Work timetable'!$J12),'業務時間表 Work timetable'!$H12,IF(AND('業務時間表 Work timetable'!$M12&lt;EJ$5,EJ$5&lt;'業務時間表 Work timetable'!$N12),'業務時間表 Work timetable'!$L12,IF(AND('業務時間表 Work timetable'!$Q12&lt;EJ$5,EJ$5&lt;'業務時間表 Work timetable'!$R12),'業務時間表 Work timetable'!$P12,""))))</f>
        <v/>
      </c>
      <c r="EK20" s="390" t="str">
        <f>IF(AND('業務時間表 Work timetable'!$E12&lt;EK$5,EK$5&lt;'業務時間表 Work timetable'!$F12),'業務時間表 Work timetable'!$D12,IF(AND('業務時間表 Work timetable'!$I12&lt;EK$5,EK$5&lt;'業務時間表 Work timetable'!$J12),'業務時間表 Work timetable'!$H12,IF(AND('業務時間表 Work timetable'!$M12&lt;EK$5,EK$5&lt;'業務時間表 Work timetable'!$N12),'業務時間表 Work timetable'!$L12,IF(AND('業務時間表 Work timetable'!$Q12&lt;EK$5,EK$5&lt;'業務時間表 Work timetable'!$R12),'業務時間表 Work timetable'!$P12,""))))</f>
        <v/>
      </c>
      <c r="EL20" s="392" t="str">
        <f>IF(AND('業務時間表 Work timetable'!$E12&lt;EL$5,EL$5&lt;'業務時間表 Work timetable'!$F12),'業務時間表 Work timetable'!$D12,IF(AND('業務時間表 Work timetable'!$I12&lt;EL$5,EL$5&lt;'業務時間表 Work timetable'!$J12),'業務時間表 Work timetable'!$H12,IF(AND('業務時間表 Work timetable'!$M12&lt;EL$5,EL$5&lt;'業務時間表 Work timetable'!$N12),'業務時間表 Work timetable'!$L12,IF(AND('業務時間表 Work timetable'!$Q12&lt;EL$5,EL$5&lt;'業務時間表 Work timetable'!$R12),'業務時間表 Work timetable'!$P12,""))))</f>
        <v/>
      </c>
      <c r="EM20" s="382" t="str">
        <f>IF(AND('業務時間表 Work timetable'!$E12&lt;EM$5,EM$5&lt;'業務時間表 Work timetable'!$F12),'業務時間表 Work timetable'!$D12,IF(AND('業務時間表 Work timetable'!$I12&lt;EM$5,EM$5&lt;'業務時間表 Work timetable'!$J12),'業務時間表 Work timetable'!$H12,IF(AND('業務時間表 Work timetable'!$M12&lt;EM$5,EM$5&lt;'業務時間表 Work timetable'!$N12),'業務時間表 Work timetable'!$L12,IF(AND('業務時間表 Work timetable'!$Q12&lt;EM$5,EM$5&lt;'業務時間表 Work timetable'!$R12),'業務時間表 Work timetable'!$P12,""))))</f>
        <v/>
      </c>
      <c r="EN20" s="382" t="str">
        <f>IF(AND('業務時間表 Work timetable'!$E12&lt;EN$5,EN$5&lt;'業務時間表 Work timetable'!$F12),'業務時間表 Work timetable'!$D12,IF(AND('業務時間表 Work timetable'!$I12&lt;EN$5,EN$5&lt;'業務時間表 Work timetable'!$J12),'業務時間表 Work timetable'!$H12,IF(AND('業務時間表 Work timetable'!$M12&lt;EN$5,EN$5&lt;'業務時間表 Work timetable'!$N12),'業務時間表 Work timetable'!$L12,IF(AND('業務時間表 Work timetable'!$Q12&lt;EN$5,EN$5&lt;'業務時間表 Work timetable'!$R12),'業務時間表 Work timetable'!$P12,""))))</f>
        <v/>
      </c>
      <c r="EO20" s="382" t="str">
        <f>IF(AND('業務時間表 Work timetable'!$E12&lt;EO$5,EO$5&lt;'業務時間表 Work timetable'!$F12),'業務時間表 Work timetable'!$D12,IF(AND('業務時間表 Work timetable'!$I12&lt;EO$5,EO$5&lt;'業務時間表 Work timetable'!$J12),'業務時間表 Work timetable'!$H12,IF(AND('業務時間表 Work timetable'!$M12&lt;EO$5,EO$5&lt;'業務時間表 Work timetable'!$N12),'業務時間表 Work timetable'!$L12,IF(AND('業務時間表 Work timetable'!$Q12&lt;EO$5,EO$5&lt;'業務時間表 Work timetable'!$R12),'業務時間表 Work timetable'!$P12,""))))</f>
        <v/>
      </c>
      <c r="EP20" s="382" t="str">
        <f>IF(AND('業務時間表 Work timetable'!$E12&lt;EP$5,EP$5&lt;'業務時間表 Work timetable'!$F12),'業務時間表 Work timetable'!$D12,IF(AND('業務時間表 Work timetable'!$I12&lt;EP$5,EP$5&lt;'業務時間表 Work timetable'!$J12),'業務時間表 Work timetable'!$H12,IF(AND('業務時間表 Work timetable'!$M12&lt;EP$5,EP$5&lt;'業務時間表 Work timetable'!$N12),'業務時間表 Work timetable'!$L12,IF(AND('業務時間表 Work timetable'!$Q12&lt;EP$5,EP$5&lt;'業務時間表 Work timetable'!$R12),'業務時間表 Work timetable'!$P12,""))))</f>
        <v/>
      </c>
      <c r="EQ20" s="388" t="str">
        <f>IF(AND('業務時間表 Work timetable'!$E12&lt;EQ$5,EQ$5&lt;'業務時間表 Work timetable'!$F12),'業務時間表 Work timetable'!$D12,IF(AND('業務時間表 Work timetable'!$I12&lt;EQ$5,EQ$5&lt;'業務時間表 Work timetable'!$J12),'業務時間表 Work timetable'!$H12,IF(AND('業務時間表 Work timetable'!$M12&lt;EQ$5,EQ$5&lt;'業務時間表 Work timetable'!$N12),'業務時間表 Work timetable'!$L12,IF(AND('業務時間表 Work timetable'!$Q12&lt;EQ$5,EQ$5&lt;'業務時間表 Work timetable'!$R12),'業務時間表 Work timetable'!$P12,""))))</f>
        <v/>
      </c>
      <c r="ER20" s="392" t="str">
        <f>IF(AND('業務時間表 Work timetable'!$E12&lt;ER$5,ER$5&lt;'業務時間表 Work timetable'!$F12),'業務時間表 Work timetable'!$D12,IF(AND('業務時間表 Work timetable'!$I12&lt;ER$5,ER$5&lt;'業務時間表 Work timetable'!$J12),'業務時間表 Work timetable'!$H12,IF(AND('業務時間表 Work timetable'!$M12&lt;ER$5,ER$5&lt;'業務時間表 Work timetable'!$N12),'業務時間表 Work timetable'!$L12,IF(AND('業務時間表 Work timetable'!$Q12&lt;ER$5,ER$5&lt;'業務時間表 Work timetable'!$R12),'業務時間表 Work timetable'!$P12,""))))</f>
        <v/>
      </c>
      <c r="ES20" s="382" t="str">
        <f>IF(AND('業務時間表 Work timetable'!$E12&lt;ES$5,ES$5&lt;'業務時間表 Work timetable'!$F12),'業務時間表 Work timetable'!$D12,IF(AND('業務時間表 Work timetable'!$I12&lt;ES$5,ES$5&lt;'業務時間表 Work timetable'!$J12),'業務時間表 Work timetable'!$H12,IF(AND('業務時間表 Work timetable'!$M12&lt;ES$5,ES$5&lt;'業務時間表 Work timetable'!$N12),'業務時間表 Work timetable'!$L12,IF(AND('業務時間表 Work timetable'!$Q12&lt;ES$5,ES$5&lt;'業務時間表 Work timetable'!$R12),'業務時間表 Work timetable'!$P12,""))))</f>
        <v/>
      </c>
      <c r="ET20" s="382" t="str">
        <f>IF(AND('業務時間表 Work timetable'!$E12&lt;ET$5,ET$5&lt;'業務時間表 Work timetable'!$F12),'業務時間表 Work timetable'!$D12,IF(AND('業務時間表 Work timetable'!$I12&lt;ET$5,ET$5&lt;'業務時間表 Work timetable'!$J12),'業務時間表 Work timetable'!$H12,IF(AND('業務時間表 Work timetable'!$M12&lt;ET$5,ET$5&lt;'業務時間表 Work timetable'!$N12),'業務時間表 Work timetable'!$L12,IF(AND('業務時間表 Work timetable'!$Q12&lt;ET$5,ET$5&lt;'業務時間表 Work timetable'!$R12),'業務時間表 Work timetable'!$P12,""))))</f>
        <v/>
      </c>
      <c r="EU20" s="382" t="str">
        <f>IF(AND('業務時間表 Work timetable'!$E12&lt;EU$5,EU$5&lt;'業務時間表 Work timetable'!$F12),'業務時間表 Work timetable'!$D12,IF(AND('業務時間表 Work timetable'!$I12&lt;EU$5,EU$5&lt;'業務時間表 Work timetable'!$J12),'業務時間表 Work timetable'!$H12,IF(AND('業務時間表 Work timetable'!$M12&lt;EU$5,EU$5&lt;'業務時間表 Work timetable'!$N12),'業務時間表 Work timetable'!$L12,IF(AND('業務時間表 Work timetable'!$Q12&lt;EU$5,EU$5&lt;'業務時間表 Work timetable'!$R12),'業務時間表 Work timetable'!$P12,""))))</f>
        <v/>
      </c>
      <c r="EV20" s="382" t="str">
        <f>IF(AND('業務時間表 Work timetable'!$E12&lt;EV$5,EV$5&lt;'業務時間表 Work timetable'!$F12),'業務時間表 Work timetable'!$D12,IF(AND('業務時間表 Work timetable'!$I12&lt;EV$5,EV$5&lt;'業務時間表 Work timetable'!$J12),'業務時間表 Work timetable'!$H12,IF(AND('業務時間表 Work timetable'!$M12&lt;EV$5,EV$5&lt;'業務時間表 Work timetable'!$N12),'業務時間表 Work timetable'!$L12,IF(AND('業務時間表 Work timetable'!$Q12&lt;EV$5,EV$5&lt;'業務時間表 Work timetable'!$R12),'業務時間表 Work timetable'!$P12,""))))</f>
        <v/>
      </c>
      <c r="EW20" s="384" t="str">
        <f>IF(AND('業務時間表 Work timetable'!$E12&lt;EW$5,EW$5&lt;'業務時間表 Work timetable'!$F12),'業務時間表 Work timetable'!$D12,IF(AND('業務時間表 Work timetable'!$I12&lt;EW$5,EW$5&lt;'業務時間表 Work timetable'!$J12),'業務時間表 Work timetable'!$H12,IF(AND('業務時間表 Work timetable'!$M12&lt;EW$5,EW$5&lt;'業務時間表 Work timetable'!$N12),'業務時間表 Work timetable'!$L12,IF(AND('業務時間表 Work timetable'!$Q12&lt;EW$5,EW$5&lt;'業務時間表 Work timetable'!$R12),'業務時間表 Work timetable'!$P12,""))))</f>
        <v/>
      </c>
      <c r="EX20" s="394" t="str">
        <f>IF(AND('業務時間表 Work timetable'!$E12&lt;EX$5,EX$5&lt;'業務時間表 Work timetable'!$F12),'業務時間表 Work timetable'!$D12,IF(AND('業務時間表 Work timetable'!$I12&lt;EX$5,EX$5&lt;'業務時間表 Work timetable'!$J12),'業務時間表 Work timetable'!$H12,IF(AND('業務時間表 Work timetable'!$M12&lt;EX$5,EX$5&lt;'業務時間表 Work timetable'!$N12),'業務時間表 Work timetable'!$L12,IF(AND('業務時間表 Work timetable'!$Q12&lt;EX$5,EX$5&lt;'業務時間表 Work timetable'!$R12),'業務時間表 Work timetable'!$P12,""))))</f>
        <v/>
      </c>
      <c r="EY20" s="382" t="str">
        <f>IF(AND('業務時間表 Work timetable'!$E12&lt;EY$5,EY$5&lt;'業務時間表 Work timetable'!$F12),'業務時間表 Work timetable'!$D12,IF(AND('業務時間表 Work timetable'!$I12&lt;EY$5,EY$5&lt;'業務時間表 Work timetable'!$J12),'業務時間表 Work timetable'!$H12,IF(AND('業務時間表 Work timetable'!$M12&lt;EY$5,EY$5&lt;'業務時間表 Work timetable'!$N12),'業務時間表 Work timetable'!$L12,IF(AND('業務時間表 Work timetable'!$Q12&lt;EY$5,EY$5&lt;'業務時間表 Work timetable'!$R12),'業務時間表 Work timetable'!$P12,""))))</f>
        <v/>
      </c>
      <c r="EZ20" s="382" t="str">
        <f>IF(AND('業務時間表 Work timetable'!$E12&lt;EZ$5,EZ$5&lt;'業務時間表 Work timetable'!$F12),'業務時間表 Work timetable'!$D12,IF(AND('業務時間表 Work timetable'!$I12&lt;EZ$5,EZ$5&lt;'業務時間表 Work timetable'!$J12),'業務時間表 Work timetable'!$H12,IF(AND('業務時間表 Work timetable'!$M12&lt;EZ$5,EZ$5&lt;'業務時間表 Work timetable'!$N12),'業務時間表 Work timetable'!$L12,IF(AND('業務時間表 Work timetable'!$Q12&lt;EZ$5,EZ$5&lt;'業務時間表 Work timetable'!$R12),'業務時間表 Work timetable'!$P12,""))))</f>
        <v/>
      </c>
      <c r="FA20" s="382" t="str">
        <f>IF(AND('業務時間表 Work timetable'!$E12&lt;FA$5,FA$5&lt;'業務時間表 Work timetable'!$F12),'業務時間表 Work timetable'!$D12,IF(AND('業務時間表 Work timetable'!$I12&lt;FA$5,FA$5&lt;'業務時間表 Work timetable'!$J12),'業務時間表 Work timetable'!$H12,IF(AND('業務時間表 Work timetable'!$M12&lt;FA$5,FA$5&lt;'業務時間表 Work timetable'!$N12),'業務時間表 Work timetable'!$L12,IF(AND('業務時間表 Work timetable'!$Q12&lt;FA$5,FA$5&lt;'業務時間表 Work timetable'!$R12),'業務時間表 Work timetable'!$P12,""))))</f>
        <v/>
      </c>
      <c r="FB20" s="382" t="str">
        <f>IF(AND('業務時間表 Work timetable'!$E12&lt;FB$5,FB$5&lt;'業務時間表 Work timetable'!$F12),'業務時間表 Work timetable'!$D12,IF(AND('業務時間表 Work timetable'!$I12&lt;FB$5,FB$5&lt;'業務時間表 Work timetable'!$J12),'業務時間表 Work timetable'!$H12,IF(AND('業務時間表 Work timetable'!$M12&lt;FB$5,FB$5&lt;'業務時間表 Work timetable'!$N12),'業務時間表 Work timetable'!$L12,IF(AND('業務時間表 Work timetable'!$Q12&lt;FB$5,FB$5&lt;'業務時間表 Work timetable'!$R12),'業務時間表 Work timetable'!$P12,""))))</f>
        <v/>
      </c>
      <c r="FC20" s="384" t="str">
        <f>IF(AND('業務時間表 Work timetable'!$E12&lt;FC$5,FC$5&lt;'業務時間表 Work timetable'!$F12),'業務時間表 Work timetable'!$D12,IF(AND('業務時間表 Work timetable'!$I12&lt;FC$5,FC$5&lt;'業務時間表 Work timetable'!$J12),'業務時間表 Work timetable'!$H12,IF(AND('業務時間表 Work timetable'!$M12&lt;FC$5,FC$5&lt;'業務時間表 Work timetable'!$N12),'業務時間表 Work timetable'!$L12,IF(AND('業務時間表 Work timetable'!$Q12&lt;FC$5,FC$5&lt;'業務時間表 Work timetable'!$R12),'業務時間表 Work timetable'!$P12,""))))</f>
        <v/>
      </c>
      <c r="FD20" s="386" t="str">
        <f>IF(AND('業務時間表 Work timetable'!$E12&lt;FD$5,FD$5&lt;'業務時間表 Work timetable'!$F12),'業務時間表 Work timetable'!$D12,IF(AND('業務時間表 Work timetable'!$I12&lt;FD$5,FD$5&lt;'業務時間表 Work timetable'!$J12),'業務時間表 Work timetable'!$H12,IF(AND('業務時間表 Work timetable'!$M12&lt;FD$5,FD$5&lt;'業務時間表 Work timetable'!$N12),'業務時間表 Work timetable'!$L12,IF(AND('業務時間表 Work timetable'!$Q12&lt;FD$5,FD$5&lt;'業務時間表 Work timetable'!$R12),'業務時間表 Work timetable'!$P12,""))))</f>
        <v/>
      </c>
      <c r="FE20" s="382" t="str">
        <f>IF(AND('業務時間表 Work timetable'!$E12&lt;FE$5,FE$5&lt;'業務時間表 Work timetable'!$F12),'業務時間表 Work timetable'!$D12,IF(AND('業務時間表 Work timetable'!$I12&lt;FE$5,FE$5&lt;'業務時間表 Work timetable'!$J12),'業務時間表 Work timetable'!$H12,IF(AND('業務時間表 Work timetable'!$M12&lt;FE$5,FE$5&lt;'業務時間表 Work timetable'!$N12),'業務時間表 Work timetable'!$L12,IF(AND('業務時間表 Work timetable'!$Q12&lt;FE$5,FE$5&lt;'業務時間表 Work timetable'!$R12),'業務時間表 Work timetable'!$P12,""))))</f>
        <v/>
      </c>
      <c r="FF20" s="382" t="str">
        <f>IF(AND('業務時間表 Work timetable'!$E12&lt;FF$5,FF$5&lt;'業務時間表 Work timetable'!$F12),'業務時間表 Work timetable'!$D12,IF(AND('業務時間表 Work timetable'!$I12&lt;FF$5,FF$5&lt;'業務時間表 Work timetable'!$J12),'業務時間表 Work timetable'!$H12,IF(AND('業務時間表 Work timetable'!$M12&lt;FF$5,FF$5&lt;'業務時間表 Work timetable'!$N12),'業務時間表 Work timetable'!$L12,IF(AND('業務時間表 Work timetable'!$Q12&lt;FF$5,FF$5&lt;'業務時間表 Work timetable'!$R12),'業務時間表 Work timetable'!$P12,""))))</f>
        <v/>
      </c>
      <c r="FG20" s="382" t="str">
        <f>IF(AND('業務時間表 Work timetable'!$E12&lt;FG$5,FG$5&lt;'業務時間表 Work timetable'!$F12),'業務時間表 Work timetable'!$D12,IF(AND('業務時間表 Work timetable'!$I12&lt;FG$5,FG$5&lt;'業務時間表 Work timetable'!$J12),'業務時間表 Work timetable'!$H12,IF(AND('業務時間表 Work timetable'!$M12&lt;FG$5,FG$5&lt;'業務時間表 Work timetable'!$N12),'業務時間表 Work timetable'!$L12,IF(AND('業務時間表 Work timetable'!$Q12&lt;FG$5,FG$5&lt;'業務時間表 Work timetable'!$R12),'業務時間表 Work timetable'!$P12,""))))</f>
        <v/>
      </c>
      <c r="FH20" s="382" t="str">
        <f>IF(AND('業務時間表 Work timetable'!$E12&lt;FH$5,FH$5&lt;'業務時間表 Work timetable'!$F12),'業務時間表 Work timetable'!$D12,IF(AND('業務時間表 Work timetable'!$I12&lt;FH$5,FH$5&lt;'業務時間表 Work timetable'!$J12),'業務時間表 Work timetable'!$H12,IF(AND('業務時間表 Work timetable'!$M12&lt;FH$5,FH$5&lt;'業務時間表 Work timetable'!$N12),'業務時間表 Work timetable'!$L12,IF(AND('業務時間表 Work timetable'!$Q12&lt;FH$5,FH$5&lt;'業務時間表 Work timetable'!$R12),'業務時間表 Work timetable'!$P12,""))))</f>
        <v/>
      </c>
      <c r="FI20" s="390" t="str">
        <f>IF(AND('業務時間表 Work timetable'!$E12&lt;FI$5,FI$5&lt;'業務時間表 Work timetable'!$F12),'業務時間表 Work timetable'!$D12,IF(AND('業務時間表 Work timetable'!$I12&lt;FI$5,FI$5&lt;'業務時間表 Work timetable'!$J12),'業務時間表 Work timetable'!$H12,IF(AND('業務時間表 Work timetable'!$M12&lt;FI$5,FI$5&lt;'業務時間表 Work timetable'!$N12),'業務時間表 Work timetable'!$L12,IF(AND('業務時間表 Work timetable'!$Q12&lt;FI$5,FI$5&lt;'業務時間表 Work timetable'!$R12),'業務時間表 Work timetable'!$P12,""))))</f>
        <v/>
      </c>
      <c r="FJ20" s="392" t="str">
        <f>IF(AND('業務時間表 Work timetable'!$E12&lt;FJ$5,FJ$5&lt;'業務時間表 Work timetable'!$F12),'業務時間表 Work timetable'!$D12,IF(AND('業務時間表 Work timetable'!$I12&lt;FJ$5,FJ$5&lt;'業務時間表 Work timetable'!$J12),'業務時間表 Work timetable'!$H12,IF(AND('業務時間表 Work timetable'!$M12&lt;FJ$5,FJ$5&lt;'業務時間表 Work timetable'!$N12),'業務時間表 Work timetable'!$L12,IF(AND('業務時間表 Work timetable'!$Q12&lt;FJ$5,FJ$5&lt;'業務時間表 Work timetable'!$R12),'業務時間表 Work timetable'!$P12,""))))</f>
        <v/>
      </c>
      <c r="FK20" s="382" t="str">
        <f>IF(AND('業務時間表 Work timetable'!$E12&lt;FK$5,FK$5&lt;'業務時間表 Work timetable'!$F12),'業務時間表 Work timetable'!$D12,IF(AND('業務時間表 Work timetable'!$I12&lt;FK$5,FK$5&lt;'業務時間表 Work timetable'!$J12),'業務時間表 Work timetable'!$H12,IF(AND('業務時間表 Work timetable'!$M12&lt;FK$5,FK$5&lt;'業務時間表 Work timetable'!$N12),'業務時間表 Work timetable'!$L12,IF(AND('業務時間表 Work timetable'!$Q12&lt;FK$5,FK$5&lt;'業務時間表 Work timetable'!$R12),'業務時間表 Work timetable'!$P12,""))))</f>
        <v/>
      </c>
      <c r="FL20" s="382" t="str">
        <f>IF(AND('業務時間表 Work timetable'!$E12&lt;FL$5,FL$5&lt;'業務時間表 Work timetable'!$F12),'業務時間表 Work timetable'!$D12,IF(AND('業務時間表 Work timetable'!$I12&lt;FL$5,FL$5&lt;'業務時間表 Work timetable'!$J12),'業務時間表 Work timetable'!$H12,IF(AND('業務時間表 Work timetable'!$M12&lt;FL$5,FL$5&lt;'業務時間表 Work timetable'!$N12),'業務時間表 Work timetable'!$L12,IF(AND('業務時間表 Work timetable'!$Q12&lt;FL$5,FL$5&lt;'業務時間表 Work timetable'!$R12),'業務時間表 Work timetable'!$P12,""))))</f>
        <v/>
      </c>
      <c r="FM20" s="382" t="str">
        <f>IF(AND('業務時間表 Work timetable'!$E12&lt;FM$5,FM$5&lt;'業務時間表 Work timetable'!$F12),'業務時間表 Work timetable'!$D12,IF(AND('業務時間表 Work timetable'!$I12&lt;FM$5,FM$5&lt;'業務時間表 Work timetable'!$J12),'業務時間表 Work timetable'!$H12,IF(AND('業務時間表 Work timetable'!$M12&lt;FM$5,FM$5&lt;'業務時間表 Work timetable'!$N12),'業務時間表 Work timetable'!$L12,IF(AND('業務時間表 Work timetable'!$Q12&lt;FM$5,FM$5&lt;'業務時間表 Work timetable'!$R12),'業務時間表 Work timetable'!$P12,""))))</f>
        <v/>
      </c>
      <c r="FN20" s="382" t="str">
        <f>IF(AND('業務時間表 Work timetable'!$E12&lt;FN$5,FN$5&lt;'業務時間表 Work timetable'!$F12),'業務時間表 Work timetable'!$D12,IF(AND('業務時間表 Work timetable'!$I12&lt;FN$5,FN$5&lt;'業務時間表 Work timetable'!$J12),'業務時間表 Work timetable'!$H12,IF(AND('業務時間表 Work timetable'!$M12&lt;FN$5,FN$5&lt;'業務時間表 Work timetable'!$N12),'業務時間表 Work timetable'!$L12,IF(AND('業務時間表 Work timetable'!$Q12&lt;FN$5,FN$5&lt;'業務時間表 Work timetable'!$R12),'業務時間表 Work timetable'!$P12,""))))</f>
        <v/>
      </c>
      <c r="FO20" s="388" t="str">
        <f>IF(AND('業務時間表 Work timetable'!$E12&lt;FO$5,FO$5&lt;'業務時間表 Work timetable'!$F12),'業務時間表 Work timetable'!$D12,IF(AND('業務時間表 Work timetable'!$I12&lt;FO$5,FO$5&lt;'業務時間表 Work timetable'!$J12),'業務時間表 Work timetable'!$H12,IF(AND('業務時間表 Work timetable'!$M12&lt;FO$5,FO$5&lt;'業務時間表 Work timetable'!$N12),'業務時間表 Work timetable'!$L12,IF(AND('業務時間表 Work timetable'!$Q12&lt;FO$5,FO$5&lt;'業務時間表 Work timetable'!$R12),'業務時間表 Work timetable'!$P12,""))))</f>
        <v/>
      </c>
      <c r="FP20" s="430">
        <f>TIME(0,GN20,0)</f>
        <v>4.1666666666666664E-2</v>
      </c>
      <c r="FQ20" s="434">
        <f>TIME(0,GO20,0)</f>
        <v>0</v>
      </c>
      <c r="FR20" s="450">
        <f>TIME(0,GP20,0)</f>
        <v>0</v>
      </c>
      <c r="FS20" s="492">
        <f>TIME(0,GQ20,0)</f>
        <v>0</v>
      </c>
      <c r="FT20" s="509"/>
      <c r="FU20" s="510"/>
      <c r="FV20" s="510"/>
      <c r="FW20" s="510"/>
      <c r="FX20" s="510"/>
      <c r="FY20" s="511"/>
      <c r="GA20"/>
      <c r="GB20"/>
      <c r="GC20"/>
      <c r="GD20"/>
      <c r="GE20" s="367">
        <f>COUNTIF('休日(令和7年度)'!$C$2:$C$25,B20)</f>
        <v>0</v>
      </c>
      <c r="GF20"/>
      <c r="GG20" s="221"/>
      <c r="GH20"/>
      <c r="GI20" s="41">
        <f>+IF(FP20="","",FP20/"1:00")</f>
        <v>1</v>
      </c>
      <c r="GJ20" s="30">
        <f>+IF(FQ20="","",FQ20/"1:00")</f>
        <v>0</v>
      </c>
      <c r="GK20" s="30">
        <f>+IF(FR20="","",FR20/"1:00")</f>
        <v>0</v>
      </c>
      <c r="GL20" s="42">
        <f>+IF(FS20="","",FS20/"1:00")</f>
        <v>0</v>
      </c>
      <c r="GM20"/>
      <c r="GN20" s="536">
        <f>+COUNTIF($D20:$FO21,"=1")*5</f>
        <v>60</v>
      </c>
      <c r="GO20" s="221">
        <f>+COUNTIF($D20:$FO21,"=2")*5</f>
        <v>0</v>
      </c>
      <c r="GP20" s="221">
        <f>+COUNTIF($D20:$FO21,"=3")*5</f>
        <v>0</v>
      </c>
      <c r="GQ20" s="518">
        <f>+COUNTIF($D20:$FO21,"=4")*5</f>
        <v>0</v>
      </c>
      <c r="GR20" s="366">
        <f>SUM(FP20:FS21)</f>
        <v>4.1666666666666664E-2</v>
      </c>
      <c r="GS20"/>
      <c r="GT20" s="221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2:256" s="1" customFormat="1" ht="12" customHeight="1">
      <c r="B21" s="436"/>
      <c r="C21" s="437"/>
      <c r="D21" s="386"/>
      <c r="E21" s="382"/>
      <c r="F21" s="382"/>
      <c r="G21" s="382"/>
      <c r="H21" s="382"/>
      <c r="I21" s="384"/>
      <c r="J21" s="394"/>
      <c r="K21" s="382"/>
      <c r="L21" s="382"/>
      <c r="M21" s="382"/>
      <c r="N21" s="382"/>
      <c r="O21" s="384"/>
      <c r="P21" s="386"/>
      <c r="Q21" s="382"/>
      <c r="R21" s="382"/>
      <c r="S21" s="382"/>
      <c r="T21" s="382"/>
      <c r="U21" s="390"/>
      <c r="V21" s="392"/>
      <c r="W21" s="382"/>
      <c r="X21" s="382"/>
      <c r="Y21" s="382"/>
      <c r="Z21" s="382"/>
      <c r="AA21" s="388"/>
      <c r="AB21" s="392"/>
      <c r="AC21" s="382"/>
      <c r="AD21" s="382"/>
      <c r="AE21" s="382"/>
      <c r="AF21" s="382"/>
      <c r="AG21" s="384"/>
      <c r="AH21" s="394"/>
      <c r="AI21" s="382"/>
      <c r="AJ21" s="382"/>
      <c r="AK21" s="382"/>
      <c r="AL21" s="382"/>
      <c r="AM21" s="384"/>
      <c r="AN21" s="386"/>
      <c r="AO21" s="382"/>
      <c r="AP21" s="382"/>
      <c r="AQ21" s="382"/>
      <c r="AR21" s="382"/>
      <c r="AS21" s="390"/>
      <c r="AT21" s="392"/>
      <c r="AU21" s="382"/>
      <c r="AV21" s="382"/>
      <c r="AW21" s="382"/>
      <c r="AX21" s="382"/>
      <c r="AY21" s="384"/>
      <c r="AZ21" s="386"/>
      <c r="BA21" s="382"/>
      <c r="BB21" s="382"/>
      <c r="BC21" s="382"/>
      <c r="BD21" s="382"/>
      <c r="BE21" s="384"/>
      <c r="BF21" s="394"/>
      <c r="BG21" s="382"/>
      <c r="BH21" s="382"/>
      <c r="BI21" s="382"/>
      <c r="BJ21" s="382"/>
      <c r="BK21" s="388"/>
      <c r="BL21" s="392"/>
      <c r="BM21" s="382"/>
      <c r="BN21" s="382"/>
      <c r="BO21" s="382"/>
      <c r="BP21" s="382"/>
      <c r="BQ21" s="390"/>
      <c r="BR21" s="392"/>
      <c r="BS21" s="382"/>
      <c r="BT21" s="382"/>
      <c r="BU21" s="382"/>
      <c r="BV21" s="382"/>
      <c r="BW21" s="384"/>
      <c r="BX21" s="386"/>
      <c r="BY21" s="382"/>
      <c r="BZ21" s="382"/>
      <c r="CA21" s="382"/>
      <c r="CB21" s="382"/>
      <c r="CC21" s="384"/>
      <c r="CD21" s="394"/>
      <c r="CE21" s="382"/>
      <c r="CF21" s="382"/>
      <c r="CG21" s="382"/>
      <c r="CH21" s="382"/>
      <c r="CI21" s="388"/>
      <c r="CJ21" s="392"/>
      <c r="CK21" s="382"/>
      <c r="CL21" s="382"/>
      <c r="CM21" s="382"/>
      <c r="CN21" s="382"/>
      <c r="CO21" s="390"/>
      <c r="CP21" s="392"/>
      <c r="CQ21" s="382"/>
      <c r="CR21" s="382"/>
      <c r="CS21" s="382"/>
      <c r="CT21" s="382"/>
      <c r="CU21" s="384"/>
      <c r="CV21" s="386"/>
      <c r="CW21" s="382"/>
      <c r="CX21" s="382"/>
      <c r="CY21" s="382"/>
      <c r="CZ21" s="382"/>
      <c r="DA21" s="384"/>
      <c r="DB21" s="394"/>
      <c r="DC21" s="382"/>
      <c r="DD21" s="382"/>
      <c r="DE21" s="382"/>
      <c r="DF21" s="382"/>
      <c r="DG21" s="384"/>
      <c r="DH21" s="386"/>
      <c r="DI21" s="382"/>
      <c r="DJ21" s="382"/>
      <c r="DK21" s="382"/>
      <c r="DL21" s="382"/>
      <c r="DM21" s="390"/>
      <c r="DN21" s="392"/>
      <c r="DO21" s="382"/>
      <c r="DP21" s="382"/>
      <c r="DQ21" s="382"/>
      <c r="DR21" s="382"/>
      <c r="DS21" s="388"/>
      <c r="DT21" s="392"/>
      <c r="DU21" s="382"/>
      <c r="DV21" s="382"/>
      <c r="DW21" s="382"/>
      <c r="DX21" s="382"/>
      <c r="DY21" s="384"/>
      <c r="DZ21" s="394"/>
      <c r="EA21" s="382"/>
      <c r="EB21" s="382"/>
      <c r="EC21" s="382"/>
      <c r="ED21" s="382"/>
      <c r="EE21" s="384"/>
      <c r="EF21" s="386"/>
      <c r="EG21" s="382"/>
      <c r="EH21" s="382"/>
      <c r="EI21" s="382"/>
      <c r="EJ21" s="382"/>
      <c r="EK21" s="390"/>
      <c r="EL21" s="392"/>
      <c r="EM21" s="382"/>
      <c r="EN21" s="382"/>
      <c r="EO21" s="382"/>
      <c r="EP21" s="382"/>
      <c r="EQ21" s="388"/>
      <c r="ER21" s="392"/>
      <c r="ES21" s="382"/>
      <c r="ET21" s="382"/>
      <c r="EU21" s="382"/>
      <c r="EV21" s="382"/>
      <c r="EW21" s="384"/>
      <c r="EX21" s="394"/>
      <c r="EY21" s="382"/>
      <c r="EZ21" s="382"/>
      <c r="FA21" s="382"/>
      <c r="FB21" s="382"/>
      <c r="FC21" s="384"/>
      <c r="FD21" s="386"/>
      <c r="FE21" s="382"/>
      <c r="FF21" s="382"/>
      <c r="FG21" s="382"/>
      <c r="FH21" s="382"/>
      <c r="FI21" s="390"/>
      <c r="FJ21" s="392"/>
      <c r="FK21" s="382"/>
      <c r="FL21" s="382"/>
      <c r="FM21" s="382"/>
      <c r="FN21" s="382"/>
      <c r="FO21" s="388"/>
      <c r="FP21" s="431"/>
      <c r="FQ21" s="435"/>
      <c r="FR21" s="451"/>
      <c r="FS21" s="493"/>
      <c r="FT21" s="512"/>
      <c r="FU21" s="513"/>
      <c r="FV21" s="513"/>
      <c r="FW21" s="513"/>
      <c r="FX21" s="513"/>
      <c r="FY21" s="514"/>
      <c r="GA21"/>
      <c r="GB21"/>
      <c r="GC21"/>
      <c r="GD21"/>
      <c r="GE21" s="367"/>
      <c r="GF21"/>
      <c r="GG21" s="221"/>
      <c r="GH21"/>
      <c r="GI21" s="6"/>
      <c r="GJ21"/>
      <c r="GK21"/>
      <c r="GL21" s="40"/>
      <c r="GM21"/>
      <c r="GN21" s="536"/>
      <c r="GO21" s="221"/>
      <c r="GP21" s="221"/>
      <c r="GQ21" s="518"/>
      <c r="GR21" s="367"/>
      <c r="GS21"/>
      <c r="GT21" s="2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2:256" s="1" customFormat="1" ht="12" customHeight="1">
      <c r="B22" s="436">
        <f>IF(B20="","",IF($AH$2&gt;B20,B20+1))</f>
        <v>45754</v>
      </c>
      <c r="C22" s="437" t="str">
        <f t="shared" si="0"/>
        <v>月</v>
      </c>
      <c r="D22" s="386" t="str">
        <f>IF(AND('業務時間表 Work timetable'!$E13&lt;D$5,D$5&lt;'業務時間表 Work timetable'!$F13),'業務時間表 Work timetable'!$D13,IF(AND('業務時間表 Work timetable'!$I13&lt;D$5,D$5&lt;'業務時間表 Work timetable'!$J13),'業務時間表 Work timetable'!$H13,IF(AND('業務時間表 Work timetable'!$M13&lt;D$5,D$5&lt;'業務時間表 Work timetable'!$N13),'業務時間表 Work timetable'!$L13,IF(AND('業務時間表 Work timetable'!$Q13&lt;D$5,D$5&lt;'業務時間表 Work timetable'!$R13),'業務時間表 Work timetable'!$P13,""))))</f>
        <v/>
      </c>
      <c r="E22" s="382" t="str">
        <f>IF(AND('業務時間表 Work timetable'!$E13&lt;E$5,E$5&lt;'業務時間表 Work timetable'!$F13),'業務時間表 Work timetable'!$D13,IF(AND('業務時間表 Work timetable'!$I13&lt;E$5,E$5&lt;'業務時間表 Work timetable'!$J13),'業務時間表 Work timetable'!$H13,IF(AND('業務時間表 Work timetable'!$M13&lt;E$5,E$5&lt;'業務時間表 Work timetable'!$N13),'業務時間表 Work timetable'!$L13,IF(AND('業務時間表 Work timetable'!$Q13&lt;E$5,E$5&lt;'業務時間表 Work timetable'!$R13),'業務時間表 Work timetable'!$P13,""))))</f>
        <v/>
      </c>
      <c r="F22" s="382" t="str">
        <f>IF(AND('業務時間表 Work timetable'!$E13&lt;F$5,F$5&lt;'業務時間表 Work timetable'!$F13),'業務時間表 Work timetable'!$D13,IF(AND('業務時間表 Work timetable'!$I13&lt;F$5,F$5&lt;'業務時間表 Work timetable'!$J13),'業務時間表 Work timetable'!$H13,IF(AND('業務時間表 Work timetable'!$M13&lt;F$5,F$5&lt;'業務時間表 Work timetable'!$N13),'業務時間表 Work timetable'!$L13,IF(AND('業務時間表 Work timetable'!$Q13&lt;F$5,F$5&lt;'業務時間表 Work timetable'!$R13),'業務時間表 Work timetable'!$P13,""))))</f>
        <v/>
      </c>
      <c r="G22" s="382" t="str">
        <f>IF(AND('業務時間表 Work timetable'!$E13&lt;G$5,G$5&lt;'業務時間表 Work timetable'!$F13),'業務時間表 Work timetable'!$D13,IF(AND('業務時間表 Work timetable'!$I13&lt;G$5,G$5&lt;'業務時間表 Work timetable'!$J13),'業務時間表 Work timetable'!$H13,IF(AND('業務時間表 Work timetable'!$M13&lt;G$5,G$5&lt;'業務時間表 Work timetable'!$N13),'業務時間表 Work timetable'!$L13,IF(AND('業務時間表 Work timetable'!$Q13&lt;G$5,G$5&lt;'業務時間表 Work timetable'!$R13),'業務時間表 Work timetable'!$P13,""))))</f>
        <v/>
      </c>
      <c r="H22" s="382" t="str">
        <f>IF(AND('業務時間表 Work timetable'!$E13&lt;H$5,H$5&lt;'業務時間表 Work timetable'!$F13),'業務時間表 Work timetable'!$D13,IF(AND('業務時間表 Work timetable'!$I13&lt;H$5,H$5&lt;'業務時間表 Work timetable'!$J13),'業務時間表 Work timetable'!$H13,IF(AND('業務時間表 Work timetable'!$M13&lt;H$5,H$5&lt;'業務時間表 Work timetable'!$N13),'業務時間表 Work timetable'!$L13,IF(AND('業務時間表 Work timetable'!$Q13&lt;H$5,H$5&lt;'業務時間表 Work timetable'!$R13),'業務時間表 Work timetable'!$P13,""))))</f>
        <v/>
      </c>
      <c r="I22" s="384" t="str">
        <f>IF(AND('業務時間表 Work timetable'!$E13&lt;I$5,I$5&lt;'業務時間表 Work timetable'!$F13),'業務時間表 Work timetable'!$D13,IF(AND('業務時間表 Work timetable'!$I13&lt;I$5,I$5&lt;'業務時間表 Work timetable'!$J13),'業務時間表 Work timetable'!$H13,IF(AND('業務時間表 Work timetable'!$M13&lt;I$5,I$5&lt;'業務時間表 Work timetable'!$N13),'業務時間表 Work timetable'!$L13,IF(AND('業務時間表 Work timetable'!$Q13&lt;I$5,I$5&lt;'業務時間表 Work timetable'!$R13),'業務時間表 Work timetable'!$P13,""))))</f>
        <v/>
      </c>
      <c r="J22" s="394" t="str">
        <f>IF(AND('業務時間表 Work timetable'!$E13&lt;J$5,J$5&lt;'業務時間表 Work timetable'!$F13),'業務時間表 Work timetable'!$D13,IF(AND('業務時間表 Work timetable'!$I13&lt;J$5,J$5&lt;'業務時間表 Work timetable'!$J13),'業務時間表 Work timetable'!$H13,IF(AND('業務時間表 Work timetable'!$M13&lt;J$5,J$5&lt;'業務時間表 Work timetable'!$N13),'業務時間表 Work timetable'!$L13,IF(AND('業務時間表 Work timetable'!$Q13&lt;J$5,J$5&lt;'業務時間表 Work timetable'!$R13),'業務時間表 Work timetable'!$P13,""))))</f>
        <v/>
      </c>
      <c r="K22" s="382" t="str">
        <f>IF(AND('業務時間表 Work timetable'!$E13&lt;K$5,K$5&lt;'業務時間表 Work timetable'!$F13),'業務時間表 Work timetable'!$D13,IF(AND('業務時間表 Work timetable'!$I13&lt;K$5,K$5&lt;'業務時間表 Work timetable'!$J13),'業務時間表 Work timetable'!$H13,IF(AND('業務時間表 Work timetable'!$M13&lt;K$5,K$5&lt;'業務時間表 Work timetable'!$N13),'業務時間表 Work timetable'!$L13,IF(AND('業務時間表 Work timetable'!$Q13&lt;K$5,K$5&lt;'業務時間表 Work timetable'!$R13),'業務時間表 Work timetable'!$P13,""))))</f>
        <v/>
      </c>
      <c r="L22" s="382" t="str">
        <f>IF(AND('業務時間表 Work timetable'!$E13&lt;L$5,L$5&lt;'業務時間表 Work timetable'!$F13),'業務時間表 Work timetable'!$D13,IF(AND('業務時間表 Work timetable'!$I13&lt;L$5,L$5&lt;'業務時間表 Work timetable'!$J13),'業務時間表 Work timetable'!$H13,IF(AND('業務時間表 Work timetable'!$M13&lt;L$5,L$5&lt;'業務時間表 Work timetable'!$N13),'業務時間表 Work timetable'!$L13,IF(AND('業務時間表 Work timetable'!$Q13&lt;L$5,L$5&lt;'業務時間表 Work timetable'!$R13),'業務時間表 Work timetable'!$P13,""))))</f>
        <v/>
      </c>
      <c r="M22" s="382" t="str">
        <f>IF(AND('業務時間表 Work timetable'!$E13&lt;M$5,M$5&lt;'業務時間表 Work timetable'!$F13),'業務時間表 Work timetable'!$D13,IF(AND('業務時間表 Work timetable'!$I13&lt;M$5,M$5&lt;'業務時間表 Work timetable'!$J13),'業務時間表 Work timetable'!$H13,IF(AND('業務時間表 Work timetable'!$M13&lt;M$5,M$5&lt;'業務時間表 Work timetable'!$N13),'業務時間表 Work timetable'!$L13,IF(AND('業務時間表 Work timetable'!$Q13&lt;M$5,M$5&lt;'業務時間表 Work timetable'!$R13),'業務時間表 Work timetable'!$P13,""))))</f>
        <v/>
      </c>
      <c r="N22" s="382" t="str">
        <f>IF(AND('業務時間表 Work timetable'!$E13&lt;N$5,N$5&lt;'業務時間表 Work timetable'!$F13),'業務時間表 Work timetable'!$D13,IF(AND('業務時間表 Work timetable'!$I13&lt;N$5,N$5&lt;'業務時間表 Work timetable'!$J13),'業務時間表 Work timetable'!$H13,IF(AND('業務時間表 Work timetable'!$M13&lt;N$5,N$5&lt;'業務時間表 Work timetable'!$N13),'業務時間表 Work timetable'!$L13,IF(AND('業務時間表 Work timetable'!$Q13&lt;N$5,N$5&lt;'業務時間表 Work timetable'!$R13),'業務時間表 Work timetable'!$P13,""))))</f>
        <v/>
      </c>
      <c r="O22" s="384" t="str">
        <f>IF(AND('業務時間表 Work timetable'!$E13&lt;O$5,O$5&lt;'業務時間表 Work timetable'!$F13),'業務時間表 Work timetable'!$D13,IF(AND('業務時間表 Work timetable'!$I13&lt;O$5,O$5&lt;'業務時間表 Work timetable'!$J13),'業務時間表 Work timetable'!$H13,IF(AND('業務時間表 Work timetable'!$M13&lt;O$5,O$5&lt;'業務時間表 Work timetable'!$N13),'業務時間表 Work timetable'!$L13,IF(AND('業務時間表 Work timetable'!$Q13&lt;O$5,O$5&lt;'業務時間表 Work timetable'!$R13),'業務時間表 Work timetable'!$P13,""))))</f>
        <v/>
      </c>
      <c r="P22" s="386" t="str">
        <f>IF(AND('業務時間表 Work timetable'!$E13&lt;P$5,P$5&lt;'業務時間表 Work timetable'!$F13),'業務時間表 Work timetable'!$D13,IF(AND('業務時間表 Work timetable'!$I13&lt;P$5,P$5&lt;'業務時間表 Work timetable'!$J13),'業務時間表 Work timetable'!$H13,IF(AND('業務時間表 Work timetable'!$M13&lt;P$5,P$5&lt;'業務時間表 Work timetable'!$N13),'業務時間表 Work timetable'!$L13,IF(AND('業務時間表 Work timetable'!$Q13&lt;P$5,P$5&lt;'業務時間表 Work timetable'!$R13),'業務時間表 Work timetable'!$P13,""))))</f>
        <v/>
      </c>
      <c r="Q22" s="382" t="str">
        <f>IF(AND('業務時間表 Work timetable'!$E13&lt;Q$5,Q$5&lt;'業務時間表 Work timetable'!$F13),'業務時間表 Work timetable'!$D13,IF(AND('業務時間表 Work timetable'!$I13&lt;Q$5,Q$5&lt;'業務時間表 Work timetable'!$J13),'業務時間表 Work timetable'!$H13,IF(AND('業務時間表 Work timetable'!$M13&lt;Q$5,Q$5&lt;'業務時間表 Work timetable'!$N13),'業務時間表 Work timetable'!$L13,IF(AND('業務時間表 Work timetable'!$Q13&lt;Q$5,Q$5&lt;'業務時間表 Work timetable'!$R13),'業務時間表 Work timetable'!$P13,""))))</f>
        <v/>
      </c>
      <c r="R22" s="382" t="str">
        <f>IF(AND('業務時間表 Work timetable'!$E13&lt;R$5,R$5&lt;'業務時間表 Work timetable'!$F13),'業務時間表 Work timetable'!$D13,IF(AND('業務時間表 Work timetable'!$I13&lt;R$5,R$5&lt;'業務時間表 Work timetable'!$J13),'業務時間表 Work timetable'!$H13,IF(AND('業務時間表 Work timetable'!$M13&lt;R$5,R$5&lt;'業務時間表 Work timetable'!$N13),'業務時間表 Work timetable'!$L13,IF(AND('業務時間表 Work timetable'!$Q13&lt;R$5,R$5&lt;'業務時間表 Work timetable'!$R13),'業務時間表 Work timetable'!$P13,""))))</f>
        <v/>
      </c>
      <c r="S22" s="382" t="str">
        <f>IF(AND('業務時間表 Work timetable'!$E13&lt;S$5,S$5&lt;'業務時間表 Work timetable'!$F13),'業務時間表 Work timetable'!$D13,IF(AND('業務時間表 Work timetable'!$I13&lt;S$5,S$5&lt;'業務時間表 Work timetable'!$J13),'業務時間表 Work timetable'!$H13,IF(AND('業務時間表 Work timetable'!$M13&lt;S$5,S$5&lt;'業務時間表 Work timetable'!$N13),'業務時間表 Work timetable'!$L13,IF(AND('業務時間表 Work timetable'!$Q13&lt;S$5,S$5&lt;'業務時間表 Work timetable'!$R13),'業務時間表 Work timetable'!$P13,""))))</f>
        <v/>
      </c>
      <c r="T22" s="382" t="str">
        <f>IF(AND('業務時間表 Work timetable'!$E13&lt;T$5,T$5&lt;'業務時間表 Work timetable'!$F13),'業務時間表 Work timetable'!$D13,IF(AND('業務時間表 Work timetable'!$I13&lt;T$5,T$5&lt;'業務時間表 Work timetable'!$J13),'業務時間表 Work timetable'!$H13,IF(AND('業務時間表 Work timetable'!$M13&lt;T$5,T$5&lt;'業務時間表 Work timetable'!$N13),'業務時間表 Work timetable'!$L13,IF(AND('業務時間表 Work timetable'!$Q13&lt;T$5,T$5&lt;'業務時間表 Work timetable'!$R13),'業務時間表 Work timetable'!$P13,""))))</f>
        <v/>
      </c>
      <c r="U22" s="390" t="str">
        <f>IF(AND('業務時間表 Work timetable'!$E13&lt;U$5,U$5&lt;'業務時間表 Work timetable'!$F13),'業務時間表 Work timetable'!$D13,IF(AND('業務時間表 Work timetable'!$I13&lt;U$5,U$5&lt;'業務時間表 Work timetable'!$J13),'業務時間表 Work timetable'!$H13,IF(AND('業務時間表 Work timetable'!$M13&lt;U$5,U$5&lt;'業務時間表 Work timetable'!$N13),'業務時間表 Work timetable'!$L13,IF(AND('業務時間表 Work timetable'!$Q13&lt;U$5,U$5&lt;'業務時間表 Work timetable'!$R13),'業務時間表 Work timetable'!$P13,""))))</f>
        <v/>
      </c>
      <c r="V22" s="392" t="str">
        <f>IF(AND('業務時間表 Work timetable'!$E13&lt;V$5,V$5&lt;'業務時間表 Work timetable'!$F13),'業務時間表 Work timetable'!$D13,IF(AND('業務時間表 Work timetable'!$I13&lt;V$5,V$5&lt;'業務時間表 Work timetable'!$J13),'業務時間表 Work timetable'!$H13,IF(AND('業務時間表 Work timetable'!$M13&lt;V$5,V$5&lt;'業務時間表 Work timetable'!$N13),'業務時間表 Work timetable'!$L13,IF(AND('業務時間表 Work timetable'!$Q13&lt;V$5,V$5&lt;'業務時間表 Work timetable'!$R13),'業務時間表 Work timetable'!$P13,""))))</f>
        <v/>
      </c>
      <c r="W22" s="382" t="str">
        <f>IF(AND('業務時間表 Work timetable'!$E13&lt;W$5,W$5&lt;'業務時間表 Work timetable'!$F13),'業務時間表 Work timetable'!$D13,IF(AND('業務時間表 Work timetable'!$I13&lt;W$5,W$5&lt;'業務時間表 Work timetable'!$J13),'業務時間表 Work timetable'!$H13,IF(AND('業務時間表 Work timetable'!$M13&lt;W$5,W$5&lt;'業務時間表 Work timetable'!$N13),'業務時間表 Work timetable'!$L13,IF(AND('業務時間表 Work timetable'!$Q13&lt;W$5,W$5&lt;'業務時間表 Work timetable'!$R13),'業務時間表 Work timetable'!$P13,""))))</f>
        <v/>
      </c>
      <c r="X22" s="382" t="str">
        <f>IF(AND('業務時間表 Work timetable'!$E13&lt;X$5,X$5&lt;'業務時間表 Work timetable'!$F13),'業務時間表 Work timetable'!$D13,IF(AND('業務時間表 Work timetable'!$I13&lt;X$5,X$5&lt;'業務時間表 Work timetable'!$J13),'業務時間表 Work timetable'!$H13,IF(AND('業務時間表 Work timetable'!$M13&lt;X$5,X$5&lt;'業務時間表 Work timetable'!$N13),'業務時間表 Work timetable'!$L13,IF(AND('業務時間表 Work timetable'!$Q13&lt;X$5,X$5&lt;'業務時間表 Work timetable'!$R13),'業務時間表 Work timetable'!$P13,""))))</f>
        <v/>
      </c>
      <c r="Y22" s="382" t="str">
        <f>IF(AND('業務時間表 Work timetable'!$E13&lt;Y$5,Y$5&lt;'業務時間表 Work timetable'!$F13),'業務時間表 Work timetable'!$D13,IF(AND('業務時間表 Work timetable'!$I13&lt;Y$5,Y$5&lt;'業務時間表 Work timetable'!$J13),'業務時間表 Work timetable'!$H13,IF(AND('業務時間表 Work timetable'!$M13&lt;Y$5,Y$5&lt;'業務時間表 Work timetable'!$N13),'業務時間表 Work timetable'!$L13,IF(AND('業務時間表 Work timetable'!$Q13&lt;Y$5,Y$5&lt;'業務時間表 Work timetable'!$R13),'業務時間表 Work timetable'!$P13,""))))</f>
        <v/>
      </c>
      <c r="Z22" s="382" t="str">
        <f>IF(AND('業務時間表 Work timetable'!$E13&lt;Z$5,Z$5&lt;'業務時間表 Work timetable'!$F13),'業務時間表 Work timetable'!$D13,IF(AND('業務時間表 Work timetable'!$I13&lt;Z$5,Z$5&lt;'業務時間表 Work timetable'!$J13),'業務時間表 Work timetable'!$H13,IF(AND('業務時間表 Work timetable'!$M13&lt;Z$5,Z$5&lt;'業務時間表 Work timetable'!$N13),'業務時間表 Work timetable'!$L13,IF(AND('業務時間表 Work timetable'!$Q13&lt;Z$5,Z$5&lt;'業務時間表 Work timetable'!$R13),'業務時間表 Work timetable'!$P13,""))))</f>
        <v/>
      </c>
      <c r="AA22" s="388" t="str">
        <f>IF(AND('業務時間表 Work timetable'!$E13&lt;AA$5,AA$5&lt;'業務時間表 Work timetable'!$F13),'業務時間表 Work timetable'!$D13,IF(AND('業務時間表 Work timetable'!$I13&lt;AA$5,AA$5&lt;'業務時間表 Work timetable'!$J13),'業務時間表 Work timetable'!$H13,IF(AND('業務時間表 Work timetable'!$M13&lt;AA$5,AA$5&lt;'業務時間表 Work timetable'!$N13),'業務時間表 Work timetable'!$L13,IF(AND('業務時間表 Work timetable'!$Q13&lt;AA$5,AA$5&lt;'業務時間表 Work timetable'!$R13),'業務時間表 Work timetable'!$P13,""))))</f>
        <v/>
      </c>
      <c r="AB22" s="392" t="str">
        <f>IF(AND('業務時間表 Work timetable'!$E13&lt;AB$5,AB$5&lt;'業務時間表 Work timetable'!$F13),'業務時間表 Work timetable'!$D13,IF(AND('業務時間表 Work timetable'!$I13&lt;AB$5,AB$5&lt;'業務時間表 Work timetable'!$J13),'業務時間表 Work timetable'!$H13,IF(AND('業務時間表 Work timetable'!$M13&lt;AB$5,AB$5&lt;'業務時間表 Work timetable'!$N13),'業務時間表 Work timetable'!$L13,IF(AND('業務時間表 Work timetable'!$Q13&lt;AB$5,AB$5&lt;'業務時間表 Work timetable'!$R13),'業務時間表 Work timetable'!$P13,""))))</f>
        <v/>
      </c>
      <c r="AC22" s="382" t="str">
        <f>IF(AND('業務時間表 Work timetable'!$E13&lt;AC$5,AC$5&lt;'業務時間表 Work timetable'!$F13),'業務時間表 Work timetable'!$D13,IF(AND('業務時間表 Work timetable'!$I13&lt;AC$5,AC$5&lt;'業務時間表 Work timetable'!$J13),'業務時間表 Work timetable'!$H13,IF(AND('業務時間表 Work timetable'!$M13&lt;AC$5,AC$5&lt;'業務時間表 Work timetable'!$N13),'業務時間表 Work timetable'!$L13,IF(AND('業務時間表 Work timetable'!$Q13&lt;AC$5,AC$5&lt;'業務時間表 Work timetable'!$R13),'業務時間表 Work timetable'!$P13,""))))</f>
        <v/>
      </c>
      <c r="AD22" s="382" t="str">
        <f>IF(AND('業務時間表 Work timetable'!$E13&lt;AD$5,AD$5&lt;'業務時間表 Work timetable'!$F13),'業務時間表 Work timetable'!$D13,IF(AND('業務時間表 Work timetable'!$I13&lt;AD$5,AD$5&lt;'業務時間表 Work timetable'!$J13),'業務時間表 Work timetable'!$H13,IF(AND('業務時間表 Work timetable'!$M13&lt;AD$5,AD$5&lt;'業務時間表 Work timetable'!$N13),'業務時間表 Work timetable'!$L13,IF(AND('業務時間表 Work timetable'!$Q13&lt;AD$5,AD$5&lt;'業務時間表 Work timetable'!$R13),'業務時間表 Work timetable'!$P13,""))))</f>
        <v/>
      </c>
      <c r="AE22" s="382" t="str">
        <f>IF(AND('業務時間表 Work timetable'!$E13&lt;AE$5,AE$5&lt;'業務時間表 Work timetable'!$F13),'業務時間表 Work timetable'!$D13,IF(AND('業務時間表 Work timetable'!$I13&lt;AE$5,AE$5&lt;'業務時間表 Work timetable'!$J13),'業務時間表 Work timetable'!$H13,IF(AND('業務時間表 Work timetable'!$M13&lt;AE$5,AE$5&lt;'業務時間表 Work timetable'!$N13),'業務時間表 Work timetable'!$L13,IF(AND('業務時間表 Work timetable'!$Q13&lt;AE$5,AE$5&lt;'業務時間表 Work timetable'!$R13),'業務時間表 Work timetable'!$P13,""))))</f>
        <v/>
      </c>
      <c r="AF22" s="382" t="str">
        <f>IF(AND('業務時間表 Work timetable'!$E13&lt;AF$5,AF$5&lt;'業務時間表 Work timetable'!$F13),'業務時間表 Work timetable'!$D13,IF(AND('業務時間表 Work timetable'!$I13&lt;AF$5,AF$5&lt;'業務時間表 Work timetable'!$J13),'業務時間表 Work timetable'!$H13,IF(AND('業務時間表 Work timetable'!$M13&lt;AF$5,AF$5&lt;'業務時間表 Work timetable'!$N13),'業務時間表 Work timetable'!$L13,IF(AND('業務時間表 Work timetable'!$Q13&lt;AF$5,AF$5&lt;'業務時間表 Work timetable'!$R13),'業務時間表 Work timetable'!$P13,""))))</f>
        <v/>
      </c>
      <c r="AG22" s="384" t="str">
        <f>IF(AND('業務時間表 Work timetable'!$E13&lt;AG$5,AG$5&lt;'業務時間表 Work timetable'!$F13),'業務時間表 Work timetable'!$D13,IF(AND('業務時間表 Work timetable'!$I13&lt;AG$5,AG$5&lt;'業務時間表 Work timetable'!$J13),'業務時間表 Work timetable'!$H13,IF(AND('業務時間表 Work timetable'!$M13&lt;AG$5,AG$5&lt;'業務時間表 Work timetable'!$N13),'業務時間表 Work timetable'!$L13,IF(AND('業務時間表 Work timetable'!$Q13&lt;AG$5,AG$5&lt;'業務時間表 Work timetable'!$R13),'業務時間表 Work timetable'!$P13,""))))</f>
        <v/>
      </c>
      <c r="AH22" s="394" t="str">
        <f>IF(AND('業務時間表 Work timetable'!$E13&lt;AH$5,AH$5&lt;'業務時間表 Work timetable'!$F13),'業務時間表 Work timetable'!$D13,IF(AND('業務時間表 Work timetable'!$I13&lt;AH$5,AH$5&lt;'業務時間表 Work timetable'!$J13),'業務時間表 Work timetable'!$H13,IF(AND('業務時間表 Work timetable'!$M13&lt;AH$5,AH$5&lt;'業務時間表 Work timetable'!$N13),'業務時間表 Work timetable'!$L13,IF(AND('業務時間表 Work timetable'!$Q13&lt;AH$5,AH$5&lt;'業務時間表 Work timetable'!$R13),'業務時間表 Work timetable'!$P13,""))))</f>
        <v/>
      </c>
      <c r="AI22" s="382" t="str">
        <f>IF(AND('業務時間表 Work timetable'!$E13&lt;AI$5,AI$5&lt;'業務時間表 Work timetable'!$F13),'業務時間表 Work timetable'!$D13,IF(AND('業務時間表 Work timetable'!$I13&lt;AI$5,AI$5&lt;'業務時間表 Work timetable'!$J13),'業務時間表 Work timetable'!$H13,IF(AND('業務時間表 Work timetable'!$M13&lt;AI$5,AI$5&lt;'業務時間表 Work timetable'!$N13),'業務時間表 Work timetable'!$L13,IF(AND('業務時間表 Work timetable'!$Q13&lt;AI$5,AI$5&lt;'業務時間表 Work timetable'!$R13),'業務時間表 Work timetable'!$P13,""))))</f>
        <v/>
      </c>
      <c r="AJ22" s="382" t="str">
        <f>IF(AND('業務時間表 Work timetable'!$E13&lt;AJ$5,AJ$5&lt;'業務時間表 Work timetable'!$F13),'業務時間表 Work timetable'!$D13,IF(AND('業務時間表 Work timetable'!$I13&lt;AJ$5,AJ$5&lt;'業務時間表 Work timetable'!$J13),'業務時間表 Work timetable'!$H13,IF(AND('業務時間表 Work timetable'!$M13&lt;AJ$5,AJ$5&lt;'業務時間表 Work timetable'!$N13),'業務時間表 Work timetable'!$L13,IF(AND('業務時間表 Work timetable'!$Q13&lt;AJ$5,AJ$5&lt;'業務時間表 Work timetable'!$R13),'業務時間表 Work timetable'!$P13,""))))</f>
        <v/>
      </c>
      <c r="AK22" s="382" t="str">
        <f>IF(AND('業務時間表 Work timetable'!$E13&lt;AK$5,AK$5&lt;'業務時間表 Work timetable'!$F13),'業務時間表 Work timetable'!$D13,IF(AND('業務時間表 Work timetable'!$I13&lt;AK$5,AK$5&lt;'業務時間表 Work timetable'!$J13),'業務時間表 Work timetable'!$H13,IF(AND('業務時間表 Work timetable'!$M13&lt;AK$5,AK$5&lt;'業務時間表 Work timetable'!$N13),'業務時間表 Work timetable'!$L13,IF(AND('業務時間表 Work timetable'!$Q13&lt;AK$5,AK$5&lt;'業務時間表 Work timetable'!$R13),'業務時間表 Work timetable'!$P13,""))))</f>
        <v/>
      </c>
      <c r="AL22" s="382" t="str">
        <f>IF(AND('業務時間表 Work timetable'!$E13&lt;AL$5,AL$5&lt;'業務時間表 Work timetable'!$F13),'業務時間表 Work timetable'!$D13,IF(AND('業務時間表 Work timetable'!$I13&lt;AL$5,AL$5&lt;'業務時間表 Work timetable'!$J13),'業務時間表 Work timetable'!$H13,IF(AND('業務時間表 Work timetable'!$M13&lt;AL$5,AL$5&lt;'業務時間表 Work timetable'!$N13),'業務時間表 Work timetable'!$L13,IF(AND('業務時間表 Work timetable'!$Q13&lt;AL$5,AL$5&lt;'業務時間表 Work timetable'!$R13),'業務時間表 Work timetable'!$P13,""))))</f>
        <v/>
      </c>
      <c r="AM22" s="384" t="str">
        <f>IF(AND('業務時間表 Work timetable'!$E13&lt;AM$5,AM$5&lt;'業務時間表 Work timetable'!$F13),'業務時間表 Work timetable'!$D13,IF(AND('業務時間表 Work timetable'!$I13&lt;AM$5,AM$5&lt;'業務時間表 Work timetable'!$J13),'業務時間表 Work timetable'!$H13,IF(AND('業務時間表 Work timetable'!$M13&lt;AM$5,AM$5&lt;'業務時間表 Work timetable'!$N13),'業務時間表 Work timetable'!$L13,IF(AND('業務時間表 Work timetable'!$Q13&lt;AM$5,AM$5&lt;'業務時間表 Work timetable'!$R13),'業務時間表 Work timetable'!$P13,""))))</f>
        <v/>
      </c>
      <c r="AN22" s="386" t="str">
        <f>IF(AND('業務時間表 Work timetable'!$E13&lt;AN$5,AN$5&lt;'業務時間表 Work timetable'!$F13),'業務時間表 Work timetable'!$D13,IF(AND('業務時間表 Work timetable'!$I13&lt;AN$5,AN$5&lt;'業務時間表 Work timetable'!$J13),'業務時間表 Work timetable'!$H13,IF(AND('業務時間表 Work timetable'!$M13&lt;AN$5,AN$5&lt;'業務時間表 Work timetable'!$N13),'業務時間表 Work timetable'!$L13,IF(AND('業務時間表 Work timetable'!$Q13&lt;AN$5,AN$5&lt;'業務時間表 Work timetable'!$R13),'業務時間表 Work timetable'!$P13,""))))</f>
        <v/>
      </c>
      <c r="AO22" s="382" t="str">
        <f>IF(AND('業務時間表 Work timetable'!$E13&lt;AO$5,AO$5&lt;'業務時間表 Work timetable'!$F13),'業務時間表 Work timetable'!$D13,IF(AND('業務時間表 Work timetable'!$I13&lt;AO$5,AO$5&lt;'業務時間表 Work timetable'!$J13),'業務時間表 Work timetable'!$H13,IF(AND('業務時間表 Work timetable'!$M13&lt;AO$5,AO$5&lt;'業務時間表 Work timetable'!$N13),'業務時間表 Work timetable'!$L13,IF(AND('業務時間表 Work timetable'!$Q13&lt;AO$5,AO$5&lt;'業務時間表 Work timetable'!$R13),'業務時間表 Work timetable'!$P13,""))))</f>
        <v/>
      </c>
      <c r="AP22" s="382" t="str">
        <f>IF(AND('業務時間表 Work timetable'!$E13&lt;AP$5,AP$5&lt;'業務時間表 Work timetable'!$F13),'業務時間表 Work timetable'!$D13,IF(AND('業務時間表 Work timetable'!$I13&lt;AP$5,AP$5&lt;'業務時間表 Work timetable'!$J13),'業務時間表 Work timetable'!$H13,IF(AND('業務時間表 Work timetable'!$M13&lt;AP$5,AP$5&lt;'業務時間表 Work timetable'!$N13),'業務時間表 Work timetable'!$L13,IF(AND('業務時間表 Work timetable'!$Q13&lt;AP$5,AP$5&lt;'業務時間表 Work timetable'!$R13),'業務時間表 Work timetable'!$P13,""))))</f>
        <v/>
      </c>
      <c r="AQ22" s="382" t="str">
        <f>IF(AND('業務時間表 Work timetable'!$E13&lt;AQ$5,AQ$5&lt;'業務時間表 Work timetable'!$F13),'業務時間表 Work timetable'!$D13,IF(AND('業務時間表 Work timetable'!$I13&lt;AQ$5,AQ$5&lt;'業務時間表 Work timetable'!$J13),'業務時間表 Work timetable'!$H13,IF(AND('業務時間表 Work timetable'!$M13&lt;AQ$5,AQ$5&lt;'業務時間表 Work timetable'!$N13),'業務時間表 Work timetable'!$L13,IF(AND('業務時間表 Work timetable'!$Q13&lt;AQ$5,AQ$5&lt;'業務時間表 Work timetable'!$R13),'業務時間表 Work timetable'!$P13,""))))</f>
        <v/>
      </c>
      <c r="AR22" s="382" t="str">
        <f>IF(AND('業務時間表 Work timetable'!$E13&lt;AR$5,AR$5&lt;'業務時間表 Work timetable'!$F13),'業務時間表 Work timetable'!$D13,IF(AND('業務時間表 Work timetable'!$I13&lt;AR$5,AR$5&lt;'業務時間表 Work timetable'!$J13),'業務時間表 Work timetable'!$H13,IF(AND('業務時間表 Work timetable'!$M13&lt;AR$5,AR$5&lt;'業務時間表 Work timetable'!$N13),'業務時間表 Work timetable'!$L13,IF(AND('業務時間表 Work timetable'!$Q13&lt;AR$5,AR$5&lt;'業務時間表 Work timetable'!$R13),'業務時間表 Work timetable'!$P13,""))))</f>
        <v/>
      </c>
      <c r="AS22" s="390" t="str">
        <f>IF(AND('業務時間表 Work timetable'!$E13&lt;AS$5,AS$5&lt;'業務時間表 Work timetable'!$F13),'業務時間表 Work timetable'!$D13,IF(AND('業務時間表 Work timetable'!$I13&lt;AS$5,AS$5&lt;'業務時間表 Work timetable'!$J13),'業務時間表 Work timetable'!$H13,IF(AND('業務時間表 Work timetable'!$M13&lt;AS$5,AS$5&lt;'業務時間表 Work timetable'!$N13),'業務時間表 Work timetable'!$L13,IF(AND('業務時間表 Work timetable'!$Q13&lt;AS$5,AS$5&lt;'業務時間表 Work timetable'!$R13),'業務時間表 Work timetable'!$P13,""))))</f>
        <v/>
      </c>
      <c r="AT22" s="392" t="str">
        <f>IF(AND('業務時間表 Work timetable'!$E13&lt;AT$5,AT$5&lt;'業務時間表 Work timetable'!$F13),'業務時間表 Work timetable'!$D13,IF(AND('業務時間表 Work timetable'!$I13&lt;AT$5,AT$5&lt;'業務時間表 Work timetable'!$J13),'業務時間表 Work timetable'!$H13,IF(AND('業務時間表 Work timetable'!$M13&lt;AT$5,AT$5&lt;'業務時間表 Work timetable'!$N13),'業務時間表 Work timetable'!$L13,IF(AND('業務時間表 Work timetable'!$Q13&lt;AT$5,AT$5&lt;'業務時間表 Work timetable'!$R13),'業務時間表 Work timetable'!$P13,""))))</f>
        <v/>
      </c>
      <c r="AU22" s="382" t="str">
        <f>IF(AND('業務時間表 Work timetable'!$E13&lt;AU$5,AU$5&lt;'業務時間表 Work timetable'!$F13),'業務時間表 Work timetable'!$D13,IF(AND('業務時間表 Work timetable'!$I13&lt;AU$5,AU$5&lt;'業務時間表 Work timetable'!$J13),'業務時間表 Work timetable'!$H13,IF(AND('業務時間表 Work timetable'!$M13&lt;AU$5,AU$5&lt;'業務時間表 Work timetable'!$N13),'業務時間表 Work timetable'!$L13,IF(AND('業務時間表 Work timetable'!$Q13&lt;AU$5,AU$5&lt;'業務時間表 Work timetable'!$R13),'業務時間表 Work timetable'!$P13,""))))</f>
        <v/>
      </c>
      <c r="AV22" s="382" t="str">
        <f>IF(AND('業務時間表 Work timetable'!$E13&lt;AV$5,AV$5&lt;'業務時間表 Work timetable'!$F13),'業務時間表 Work timetable'!$D13,IF(AND('業務時間表 Work timetable'!$I13&lt;AV$5,AV$5&lt;'業務時間表 Work timetable'!$J13),'業務時間表 Work timetable'!$H13,IF(AND('業務時間表 Work timetable'!$M13&lt;AV$5,AV$5&lt;'業務時間表 Work timetable'!$N13),'業務時間表 Work timetable'!$L13,IF(AND('業務時間表 Work timetable'!$Q13&lt;AV$5,AV$5&lt;'業務時間表 Work timetable'!$R13),'業務時間表 Work timetable'!$P13,""))))</f>
        <v/>
      </c>
      <c r="AW22" s="382" t="str">
        <f>IF(AND('業務時間表 Work timetable'!$E13&lt;AW$5,AW$5&lt;'業務時間表 Work timetable'!$F13),'業務時間表 Work timetable'!$D13,IF(AND('業務時間表 Work timetable'!$I13&lt;AW$5,AW$5&lt;'業務時間表 Work timetable'!$J13),'業務時間表 Work timetable'!$H13,IF(AND('業務時間表 Work timetable'!$M13&lt;AW$5,AW$5&lt;'業務時間表 Work timetable'!$N13),'業務時間表 Work timetable'!$L13,IF(AND('業務時間表 Work timetable'!$Q13&lt;AW$5,AW$5&lt;'業務時間表 Work timetable'!$R13),'業務時間表 Work timetable'!$P13,""))))</f>
        <v/>
      </c>
      <c r="AX22" s="382" t="str">
        <f>IF(AND('業務時間表 Work timetable'!$E13&lt;AX$5,AX$5&lt;'業務時間表 Work timetable'!$F13),'業務時間表 Work timetable'!$D13,IF(AND('業務時間表 Work timetable'!$I13&lt;AX$5,AX$5&lt;'業務時間表 Work timetable'!$J13),'業務時間表 Work timetable'!$H13,IF(AND('業務時間表 Work timetable'!$M13&lt;AX$5,AX$5&lt;'業務時間表 Work timetable'!$N13),'業務時間表 Work timetable'!$L13,IF(AND('業務時間表 Work timetable'!$Q13&lt;AX$5,AX$5&lt;'業務時間表 Work timetable'!$R13),'業務時間表 Work timetable'!$P13,""))))</f>
        <v/>
      </c>
      <c r="AY22" s="384" t="str">
        <f>IF(AND('業務時間表 Work timetable'!$E13&lt;AY$5,AY$5&lt;'業務時間表 Work timetable'!$F13),'業務時間表 Work timetable'!$D13,IF(AND('業務時間表 Work timetable'!$I13&lt;AY$5,AY$5&lt;'業務時間表 Work timetable'!$J13),'業務時間表 Work timetable'!$H13,IF(AND('業務時間表 Work timetable'!$M13&lt;AY$5,AY$5&lt;'業務時間表 Work timetable'!$N13),'業務時間表 Work timetable'!$L13,IF(AND('業務時間表 Work timetable'!$Q13&lt;AY$5,AY$5&lt;'業務時間表 Work timetable'!$R13),'業務時間表 Work timetable'!$P13,""))))</f>
        <v/>
      </c>
      <c r="AZ22" s="386" t="str">
        <f>IF(AND('業務時間表 Work timetable'!$E13&lt;AZ$5,AZ$5&lt;'業務時間表 Work timetable'!$F13),'業務時間表 Work timetable'!$D13,IF(AND('業務時間表 Work timetable'!$I13&lt;AZ$5,AZ$5&lt;'業務時間表 Work timetable'!$J13),'業務時間表 Work timetable'!$H13,IF(AND('業務時間表 Work timetable'!$M13&lt;AZ$5,AZ$5&lt;'業務時間表 Work timetable'!$N13),'業務時間表 Work timetable'!$L13,IF(AND('業務時間表 Work timetable'!$Q13&lt;AZ$5,AZ$5&lt;'業務時間表 Work timetable'!$R13),'業務時間表 Work timetable'!$P13,""))))</f>
        <v/>
      </c>
      <c r="BA22" s="382" t="str">
        <f>IF(AND('業務時間表 Work timetable'!$E13&lt;BA$5,BA$5&lt;'業務時間表 Work timetable'!$F13),'業務時間表 Work timetable'!$D13,IF(AND('業務時間表 Work timetable'!$I13&lt;BA$5,BA$5&lt;'業務時間表 Work timetable'!$J13),'業務時間表 Work timetable'!$H13,IF(AND('業務時間表 Work timetable'!$M13&lt;BA$5,BA$5&lt;'業務時間表 Work timetable'!$N13),'業務時間表 Work timetable'!$L13,IF(AND('業務時間表 Work timetable'!$Q13&lt;BA$5,BA$5&lt;'業務時間表 Work timetable'!$R13),'業務時間表 Work timetable'!$P13,""))))</f>
        <v/>
      </c>
      <c r="BB22" s="382" t="str">
        <f>IF(AND('業務時間表 Work timetable'!$E13&lt;BB$5,BB$5&lt;'業務時間表 Work timetable'!$F13),'業務時間表 Work timetable'!$D13,IF(AND('業務時間表 Work timetable'!$I13&lt;BB$5,BB$5&lt;'業務時間表 Work timetable'!$J13),'業務時間表 Work timetable'!$H13,IF(AND('業務時間表 Work timetable'!$M13&lt;BB$5,BB$5&lt;'業務時間表 Work timetable'!$N13),'業務時間表 Work timetable'!$L13,IF(AND('業務時間表 Work timetable'!$Q13&lt;BB$5,BB$5&lt;'業務時間表 Work timetable'!$R13),'業務時間表 Work timetable'!$P13,""))))</f>
        <v/>
      </c>
      <c r="BC22" s="382" t="str">
        <f>IF(AND('業務時間表 Work timetable'!$E13&lt;BC$5,BC$5&lt;'業務時間表 Work timetable'!$F13),'業務時間表 Work timetable'!$D13,IF(AND('業務時間表 Work timetable'!$I13&lt;BC$5,BC$5&lt;'業務時間表 Work timetable'!$J13),'業務時間表 Work timetable'!$H13,IF(AND('業務時間表 Work timetable'!$M13&lt;BC$5,BC$5&lt;'業務時間表 Work timetable'!$N13),'業務時間表 Work timetable'!$L13,IF(AND('業務時間表 Work timetable'!$Q13&lt;BC$5,BC$5&lt;'業務時間表 Work timetable'!$R13),'業務時間表 Work timetable'!$P13,""))))</f>
        <v/>
      </c>
      <c r="BD22" s="382" t="str">
        <f>IF(AND('業務時間表 Work timetable'!$E13&lt;BD$5,BD$5&lt;'業務時間表 Work timetable'!$F13),'業務時間表 Work timetable'!$D13,IF(AND('業務時間表 Work timetable'!$I13&lt;BD$5,BD$5&lt;'業務時間表 Work timetable'!$J13),'業務時間表 Work timetable'!$H13,IF(AND('業務時間表 Work timetable'!$M13&lt;BD$5,BD$5&lt;'業務時間表 Work timetable'!$N13),'業務時間表 Work timetable'!$L13,IF(AND('業務時間表 Work timetable'!$Q13&lt;BD$5,BD$5&lt;'業務時間表 Work timetable'!$R13),'業務時間表 Work timetable'!$P13,""))))</f>
        <v/>
      </c>
      <c r="BE22" s="384" t="str">
        <f>IF(AND('業務時間表 Work timetable'!$E13&lt;BE$5,BE$5&lt;'業務時間表 Work timetable'!$F13),'業務時間表 Work timetable'!$D13,IF(AND('業務時間表 Work timetable'!$I13&lt;BE$5,BE$5&lt;'業務時間表 Work timetable'!$J13),'業務時間表 Work timetable'!$H13,IF(AND('業務時間表 Work timetable'!$M13&lt;BE$5,BE$5&lt;'業務時間表 Work timetable'!$N13),'業務時間表 Work timetable'!$L13,IF(AND('業務時間表 Work timetable'!$Q13&lt;BE$5,BE$5&lt;'業務時間表 Work timetable'!$R13),'業務時間表 Work timetable'!$P13,""))))</f>
        <v/>
      </c>
      <c r="BF22" s="394" t="str">
        <f>IF(AND('業務時間表 Work timetable'!$E13&lt;BF$5,BF$5&lt;'業務時間表 Work timetable'!$F13),'業務時間表 Work timetable'!$D13,IF(AND('業務時間表 Work timetable'!$I13&lt;BF$5,BF$5&lt;'業務時間表 Work timetable'!$J13),'業務時間表 Work timetable'!$H13,IF(AND('業務時間表 Work timetable'!$M13&lt;BF$5,BF$5&lt;'業務時間表 Work timetable'!$N13),'業務時間表 Work timetable'!$L13,IF(AND('業務時間表 Work timetable'!$Q13&lt;BF$5,BF$5&lt;'業務時間表 Work timetable'!$R13),'業務時間表 Work timetable'!$P13,""))))</f>
        <v/>
      </c>
      <c r="BG22" s="382" t="str">
        <f>IF(AND('業務時間表 Work timetable'!$E13&lt;BG$5,BG$5&lt;'業務時間表 Work timetable'!$F13),'業務時間表 Work timetable'!$D13,IF(AND('業務時間表 Work timetable'!$I13&lt;BG$5,BG$5&lt;'業務時間表 Work timetable'!$J13),'業務時間表 Work timetable'!$H13,IF(AND('業務時間表 Work timetable'!$M13&lt;BG$5,BG$5&lt;'業務時間表 Work timetable'!$N13),'業務時間表 Work timetable'!$L13,IF(AND('業務時間表 Work timetable'!$Q13&lt;BG$5,BG$5&lt;'業務時間表 Work timetable'!$R13),'業務時間表 Work timetable'!$P13,""))))</f>
        <v/>
      </c>
      <c r="BH22" s="382" t="str">
        <f>IF(AND('業務時間表 Work timetable'!$E13&lt;BH$5,BH$5&lt;'業務時間表 Work timetable'!$F13),'業務時間表 Work timetable'!$D13,IF(AND('業務時間表 Work timetable'!$I13&lt;BH$5,BH$5&lt;'業務時間表 Work timetable'!$J13),'業務時間表 Work timetable'!$H13,IF(AND('業務時間表 Work timetable'!$M13&lt;BH$5,BH$5&lt;'業務時間表 Work timetable'!$N13),'業務時間表 Work timetable'!$L13,IF(AND('業務時間表 Work timetable'!$Q13&lt;BH$5,BH$5&lt;'業務時間表 Work timetable'!$R13),'業務時間表 Work timetable'!$P13,""))))</f>
        <v/>
      </c>
      <c r="BI22" s="382" t="str">
        <f>IF(AND('業務時間表 Work timetable'!$E13&lt;BI$5,BI$5&lt;'業務時間表 Work timetable'!$F13),'業務時間表 Work timetable'!$D13,IF(AND('業務時間表 Work timetable'!$I13&lt;BI$5,BI$5&lt;'業務時間表 Work timetable'!$J13),'業務時間表 Work timetable'!$H13,IF(AND('業務時間表 Work timetable'!$M13&lt;BI$5,BI$5&lt;'業務時間表 Work timetable'!$N13),'業務時間表 Work timetable'!$L13,IF(AND('業務時間表 Work timetable'!$Q13&lt;BI$5,BI$5&lt;'業務時間表 Work timetable'!$R13),'業務時間表 Work timetable'!$P13,""))))</f>
        <v/>
      </c>
      <c r="BJ22" s="382" t="str">
        <f>IF(AND('業務時間表 Work timetable'!$E13&lt;BJ$5,BJ$5&lt;'業務時間表 Work timetable'!$F13),'業務時間表 Work timetable'!$D13,IF(AND('業務時間表 Work timetable'!$I13&lt;BJ$5,BJ$5&lt;'業務時間表 Work timetable'!$J13),'業務時間表 Work timetable'!$H13,IF(AND('業務時間表 Work timetable'!$M13&lt;BJ$5,BJ$5&lt;'業務時間表 Work timetable'!$N13),'業務時間表 Work timetable'!$L13,IF(AND('業務時間表 Work timetable'!$Q13&lt;BJ$5,BJ$5&lt;'業務時間表 Work timetable'!$R13),'業務時間表 Work timetable'!$P13,""))))</f>
        <v/>
      </c>
      <c r="BK22" s="388" t="str">
        <f>IF(AND('業務時間表 Work timetable'!$E13&lt;BK$5,BK$5&lt;'業務時間表 Work timetable'!$F13),'業務時間表 Work timetable'!$D13,IF(AND('業務時間表 Work timetable'!$I13&lt;BK$5,BK$5&lt;'業務時間表 Work timetable'!$J13),'業務時間表 Work timetable'!$H13,IF(AND('業務時間表 Work timetable'!$M13&lt;BK$5,BK$5&lt;'業務時間表 Work timetable'!$N13),'業務時間表 Work timetable'!$L13,IF(AND('業務時間表 Work timetable'!$Q13&lt;BK$5,BK$5&lt;'業務時間表 Work timetable'!$R13),'業務時間表 Work timetable'!$P13,""))))</f>
        <v/>
      </c>
      <c r="BL22" s="392" t="str">
        <f>IF(AND('業務時間表 Work timetable'!$E13&lt;BL$5,BL$5&lt;'業務時間表 Work timetable'!$F13),'業務時間表 Work timetable'!$D13,IF(AND('業務時間表 Work timetable'!$I13&lt;BL$5,BL$5&lt;'業務時間表 Work timetable'!$J13),'業務時間表 Work timetable'!$H13,IF(AND('業務時間表 Work timetable'!$M13&lt;BL$5,BL$5&lt;'業務時間表 Work timetable'!$N13),'業務時間表 Work timetable'!$L13,IF(AND('業務時間表 Work timetable'!$Q13&lt;BL$5,BL$5&lt;'業務時間表 Work timetable'!$R13),'業務時間表 Work timetable'!$P13,""))))</f>
        <v/>
      </c>
      <c r="BM22" s="382" t="str">
        <f>IF(AND('業務時間表 Work timetable'!$E13&lt;BM$5,BM$5&lt;'業務時間表 Work timetable'!$F13),'業務時間表 Work timetable'!$D13,IF(AND('業務時間表 Work timetable'!$I13&lt;BM$5,BM$5&lt;'業務時間表 Work timetable'!$J13),'業務時間表 Work timetable'!$H13,IF(AND('業務時間表 Work timetable'!$M13&lt;BM$5,BM$5&lt;'業務時間表 Work timetable'!$N13),'業務時間表 Work timetable'!$L13,IF(AND('業務時間表 Work timetable'!$Q13&lt;BM$5,BM$5&lt;'業務時間表 Work timetable'!$R13),'業務時間表 Work timetable'!$P13,""))))</f>
        <v/>
      </c>
      <c r="BN22" s="382" t="str">
        <f>IF(AND('業務時間表 Work timetable'!$E13&lt;BN$5,BN$5&lt;'業務時間表 Work timetable'!$F13),'業務時間表 Work timetable'!$D13,IF(AND('業務時間表 Work timetable'!$I13&lt;BN$5,BN$5&lt;'業務時間表 Work timetable'!$J13),'業務時間表 Work timetable'!$H13,IF(AND('業務時間表 Work timetable'!$M13&lt;BN$5,BN$5&lt;'業務時間表 Work timetable'!$N13),'業務時間表 Work timetable'!$L13,IF(AND('業務時間表 Work timetable'!$Q13&lt;BN$5,BN$5&lt;'業務時間表 Work timetable'!$R13),'業務時間表 Work timetable'!$P13,""))))</f>
        <v/>
      </c>
      <c r="BO22" s="382" t="str">
        <f>IF(AND('業務時間表 Work timetable'!$E13&lt;BO$5,BO$5&lt;'業務時間表 Work timetable'!$F13),'業務時間表 Work timetable'!$D13,IF(AND('業務時間表 Work timetable'!$I13&lt;BO$5,BO$5&lt;'業務時間表 Work timetable'!$J13),'業務時間表 Work timetable'!$H13,IF(AND('業務時間表 Work timetable'!$M13&lt;BO$5,BO$5&lt;'業務時間表 Work timetable'!$N13),'業務時間表 Work timetable'!$L13,IF(AND('業務時間表 Work timetable'!$Q13&lt;BO$5,BO$5&lt;'業務時間表 Work timetable'!$R13),'業務時間表 Work timetable'!$P13,""))))</f>
        <v/>
      </c>
      <c r="BP22" s="382" t="str">
        <f>IF(AND('業務時間表 Work timetable'!$E13&lt;BP$5,BP$5&lt;'業務時間表 Work timetable'!$F13),'業務時間表 Work timetable'!$D13,IF(AND('業務時間表 Work timetable'!$I13&lt;BP$5,BP$5&lt;'業務時間表 Work timetable'!$J13),'業務時間表 Work timetable'!$H13,IF(AND('業務時間表 Work timetable'!$M13&lt;BP$5,BP$5&lt;'業務時間表 Work timetable'!$N13),'業務時間表 Work timetable'!$L13,IF(AND('業務時間表 Work timetable'!$Q13&lt;BP$5,BP$5&lt;'業務時間表 Work timetable'!$R13),'業務時間表 Work timetable'!$P13,""))))</f>
        <v/>
      </c>
      <c r="BQ22" s="390" t="str">
        <f>IF(AND('業務時間表 Work timetable'!$E13&lt;BQ$5,BQ$5&lt;'業務時間表 Work timetable'!$F13),'業務時間表 Work timetable'!$D13,IF(AND('業務時間表 Work timetable'!$I13&lt;BQ$5,BQ$5&lt;'業務時間表 Work timetable'!$J13),'業務時間表 Work timetable'!$H13,IF(AND('業務時間表 Work timetable'!$M13&lt;BQ$5,BQ$5&lt;'業務時間表 Work timetable'!$N13),'業務時間表 Work timetable'!$L13,IF(AND('業務時間表 Work timetable'!$Q13&lt;BQ$5,BQ$5&lt;'業務時間表 Work timetable'!$R13),'業務時間表 Work timetable'!$P13,""))))</f>
        <v/>
      </c>
      <c r="BR22" s="392" t="str">
        <f>IF(AND('業務時間表 Work timetable'!$E13&lt;BR$5,BR$5&lt;'業務時間表 Work timetable'!$F13),'業務時間表 Work timetable'!$D13,IF(AND('業務時間表 Work timetable'!$I13&lt;BR$5,BR$5&lt;'業務時間表 Work timetable'!$J13),'業務時間表 Work timetable'!$H13,IF(AND('業務時間表 Work timetable'!$M13&lt;BR$5,BR$5&lt;'業務時間表 Work timetable'!$N13),'業務時間表 Work timetable'!$L13,IF(AND('業務時間表 Work timetable'!$Q13&lt;BR$5,BR$5&lt;'業務時間表 Work timetable'!$R13),'業務時間表 Work timetable'!$P13,""))))</f>
        <v/>
      </c>
      <c r="BS22" s="382" t="str">
        <f>IF(AND('業務時間表 Work timetable'!$E13&lt;BS$5,BS$5&lt;'業務時間表 Work timetable'!$F13),'業務時間表 Work timetable'!$D13,IF(AND('業務時間表 Work timetable'!$I13&lt;BS$5,BS$5&lt;'業務時間表 Work timetable'!$J13),'業務時間表 Work timetable'!$H13,IF(AND('業務時間表 Work timetable'!$M13&lt;BS$5,BS$5&lt;'業務時間表 Work timetable'!$N13),'業務時間表 Work timetable'!$L13,IF(AND('業務時間表 Work timetable'!$Q13&lt;BS$5,BS$5&lt;'業務時間表 Work timetable'!$R13),'業務時間表 Work timetable'!$P13,""))))</f>
        <v/>
      </c>
      <c r="BT22" s="382" t="str">
        <f>IF(AND('業務時間表 Work timetable'!$E13&lt;BT$5,BT$5&lt;'業務時間表 Work timetable'!$F13),'業務時間表 Work timetable'!$D13,IF(AND('業務時間表 Work timetable'!$I13&lt;BT$5,BT$5&lt;'業務時間表 Work timetable'!$J13),'業務時間表 Work timetable'!$H13,IF(AND('業務時間表 Work timetable'!$M13&lt;BT$5,BT$5&lt;'業務時間表 Work timetable'!$N13),'業務時間表 Work timetable'!$L13,IF(AND('業務時間表 Work timetable'!$Q13&lt;BT$5,BT$5&lt;'業務時間表 Work timetable'!$R13),'業務時間表 Work timetable'!$P13,""))))</f>
        <v/>
      </c>
      <c r="BU22" s="382" t="str">
        <f>IF(AND('業務時間表 Work timetable'!$E13&lt;BU$5,BU$5&lt;'業務時間表 Work timetable'!$F13),'業務時間表 Work timetable'!$D13,IF(AND('業務時間表 Work timetable'!$I13&lt;BU$5,BU$5&lt;'業務時間表 Work timetable'!$J13),'業務時間表 Work timetable'!$H13,IF(AND('業務時間表 Work timetable'!$M13&lt;BU$5,BU$5&lt;'業務時間表 Work timetable'!$N13),'業務時間表 Work timetable'!$L13,IF(AND('業務時間表 Work timetable'!$Q13&lt;BU$5,BU$5&lt;'業務時間表 Work timetable'!$R13),'業務時間表 Work timetable'!$P13,""))))</f>
        <v/>
      </c>
      <c r="BV22" s="382" t="str">
        <f>IF(AND('業務時間表 Work timetable'!$E13&lt;BV$5,BV$5&lt;'業務時間表 Work timetable'!$F13),'業務時間表 Work timetable'!$D13,IF(AND('業務時間表 Work timetable'!$I13&lt;BV$5,BV$5&lt;'業務時間表 Work timetable'!$J13),'業務時間表 Work timetable'!$H13,IF(AND('業務時間表 Work timetable'!$M13&lt;BV$5,BV$5&lt;'業務時間表 Work timetable'!$N13),'業務時間表 Work timetable'!$L13,IF(AND('業務時間表 Work timetable'!$Q13&lt;BV$5,BV$5&lt;'業務時間表 Work timetable'!$R13),'業務時間表 Work timetable'!$P13,""))))</f>
        <v/>
      </c>
      <c r="BW22" s="384" t="str">
        <f>IF(AND('業務時間表 Work timetable'!$E13&lt;BW$5,BW$5&lt;'業務時間表 Work timetable'!$F13),'業務時間表 Work timetable'!$D13,IF(AND('業務時間表 Work timetable'!$I13&lt;BW$5,BW$5&lt;'業務時間表 Work timetable'!$J13),'業務時間表 Work timetable'!$H13,IF(AND('業務時間表 Work timetable'!$M13&lt;BW$5,BW$5&lt;'業務時間表 Work timetable'!$N13),'業務時間表 Work timetable'!$L13,IF(AND('業務時間表 Work timetable'!$Q13&lt;BW$5,BW$5&lt;'業務時間表 Work timetable'!$R13),'業務時間表 Work timetable'!$P13,""))))</f>
        <v/>
      </c>
      <c r="BX22" s="386" t="str">
        <f>IF(AND('業務時間表 Work timetable'!$E13&lt;BX$5,BX$5&lt;'業務時間表 Work timetable'!$F13),'業務時間表 Work timetable'!$D13,IF(AND('業務時間表 Work timetable'!$I13&lt;BX$5,BX$5&lt;'業務時間表 Work timetable'!$J13),'業務時間表 Work timetable'!$H13,IF(AND('業務時間表 Work timetable'!$M13&lt;BX$5,BX$5&lt;'業務時間表 Work timetable'!$N13),'業務時間表 Work timetable'!$L13,IF(AND('業務時間表 Work timetable'!$Q13&lt;BX$5,BX$5&lt;'業務時間表 Work timetable'!$R13),'業務時間表 Work timetable'!$P13,""))))</f>
        <v/>
      </c>
      <c r="BY22" s="382" t="str">
        <f>IF(AND('業務時間表 Work timetable'!$E13&lt;BY$5,BY$5&lt;'業務時間表 Work timetable'!$F13),'業務時間表 Work timetable'!$D13,IF(AND('業務時間表 Work timetable'!$I13&lt;BY$5,BY$5&lt;'業務時間表 Work timetable'!$J13),'業務時間表 Work timetable'!$H13,IF(AND('業務時間表 Work timetable'!$M13&lt;BY$5,BY$5&lt;'業務時間表 Work timetable'!$N13),'業務時間表 Work timetable'!$L13,IF(AND('業務時間表 Work timetable'!$Q13&lt;BY$5,BY$5&lt;'業務時間表 Work timetable'!$R13),'業務時間表 Work timetable'!$P13,""))))</f>
        <v/>
      </c>
      <c r="BZ22" s="382" t="str">
        <f>IF(AND('業務時間表 Work timetable'!$E13&lt;BZ$5,BZ$5&lt;'業務時間表 Work timetable'!$F13),'業務時間表 Work timetable'!$D13,IF(AND('業務時間表 Work timetable'!$I13&lt;BZ$5,BZ$5&lt;'業務時間表 Work timetable'!$J13),'業務時間表 Work timetable'!$H13,IF(AND('業務時間表 Work timetable'!$M13&lt;BZ$5,BZ$5&lt;'業務時間表 Work timetable'!$N13),'業務時間表 Work timetable'!$L13,IF(AND('業務時間表 Work timetable'!$Q13&lt;BZ$5,BZ$5&lt;'業務時間表 Work timetable'!$R13),'業務時間表 Work timetable'!$P13,""))))</f>
        <v/>
      </c>
      <c r="CA22" s="382" t="str">
        <f>IF(AND('業務時間表 Work timetable'!$E13&lt;CA$5,CA$5&lt;'業務時間表 Work timetable'!$F13),'業務時間表 Work timetable'!$D13,IF(AND('業務時間表 Work timetable'!$I13&lt;CA$5,CA$5&lt;'業務時間表 Work timetable'!$J13),'業務時間表 Work timetable'!$H13,IF(AND('業務時間表 Work timetable'!$M13&lt;CA$5,CA$5&lt;'業務時間表 Work timetable'!$N13),'業務時間表 Work timetable'!$L13,IF(AND('業務時間表 Work timetable'!$Q13&lt;CA$5,CA$5&lt;'業務時間表 Work timetable'!$R13),'業務時間表 Work timetable'!$P13,""))))</f>
        <v/>
      </c>
      <c r="CB22" s="382" t="str">
        <f>IF(AND('業務時間表 Work timetable'!$E13&lt;CB$5,CB$5&lt;'業務時間表 Work timetable'!$F13),'業務時間表 Work timetable'!$D13,IF(AND('業務時間表 Work timetable'!$I13&lt;CB$5,CB$5&lt;'業務時間表 Work timetable'!$J13),'業務時間表 Work timetable'!$H13,IF(AND('業務時間表 Work timetable'!$M13&lt;CB$5,CB$5&lt;'業務時間表 Work timetable'!$N13),'業務時間表 Work timetable'!$L13,IF(AND('業務時間表 Work timetable'!$Q13&lt;CB$5,CB$5&lt;'業務時間表 Work timetable'!$R13),'業務時間表 Work timetable'!$P13,""))))</f>
        <v/>
      </c>
      <c r="CC22" s="384" t="str">
        <f>IF(AND('業務時間表 Work timetable'!$E13&lt;CC$5,CC$5&lt;'業務時間表 Work timetable'!$F13),'業務時間表 Work timetable'!$D13,IF(AND('業務時間表 Work timetable'!$I13&lt;CC$5,CC$5&lt;'業務時間表 Work timetable'!$J13),'業務時間表 Work timetable'!$H13,IF(AND('業務時間表 Work timetable'!$M13&lt;CC$5,CC$5&lt;'業務時間表 Work timetable'!$N13),'業務時間表 Work timetable'!$L13,IF(AND('業務時間表 Work timetable'!$Q13&lt;CC$5,CC$5&lt;'業務時間表 Work timetable'!$R13),'業務時間表 Work timetable'!$P13,""))))</f>
        <v/>
      </c>
      <c r="CD22" s="394" t="str">
        <f>IF(AND('業務時間表 Work timetable'!$E13&lt;CD$5,CD$5&lt;'業務時間表 Work timetable'!$F13),'業務時間表 Work timetable'!$D13,IF(AND('業務時間表 Work timetable'!$I13&lt;CD$5,CD$5&lt;'業務時間表 Work timetable'!$J13),'業務時間表 Work timetable'!$H13,IF(AND('業務時間表 Work timetable'!$M13&lt;CD$5,CD$5&lt;'業務時間表 Work timetable'!$N13),'業務時間表 Work timetable'!$L13,IF(AND('業務時間表 Work timetable'!$Q13&lt;CD$5,CD$5&lt;'業務時間表 Work timetable'!$R13),'業務時間表 Work timetable'!$P13,""))))</f>
        <v/>
      </c>
      <c r="CE22" s="382" t="str">
        <f>IF(AND('業務時間表 Work timetable'!$E13&lt;CE$5,CE$5&lt;'業務時間表 Work timetable'!$F13),'業務時間表 Work timetable'!$D13,IF(AND('業務時間表 Work timetable'!$I13&lt;CE$5,CE$5&lt;'業務時間表 Work timetable'!$J13),'業務時間表 Work timetable'!$H13,IF(AND('業務時間表 Work timetable'!$M13&lt;CE$5,CE$5&lt;'業務時間表 Work timetable'!$N13),'業務時間表 Work timetable'!$L13,IF(AND('業務時間表 Work timetable'!$Q13&lt;CE$5,CE$5&lt;'業務時間表 Work timetable'!$R13),'業務時間表 Work timetable'!$P13,""))))</f>
        <v/>
      </c>
      <c r="CF22" s="382" t="str">
        <f>IF(AND('業務時間表 Work timetable'!$E13&lt;CF$5,CF$5&lt;'業務時間表 Work timetable'!$F13),'業務時間表 Work timetable'!$D13,IF(AND('業務時間表 Work timetable'!$I13&lt;CF$5,CF$5&lt;'業務時間表 Work timetable'!$J13),'業務時間表 Work timetable'!$H13,IF(AND('業務時間表 Work timetable'!$M13&lt;CF$5,CF$5&lt;'業務時間表 Work timetable'!$N13),'業務時間表 Work timetable'!$L13,IF(AND('業務時間表 Work timetable'!$Q13&lt;CF$5,CF$5&lt;'業務時間表 Work timetable'!$R13),'業務時間表 Work timetable'!$P13,""))))</f>
        <v/>
      </c>
      <c r="CG22" s="382" t="str">
        <f>IF(AND('業務時間表 Work timetable'!$E13&lt;CG$5,CG$5&lt;'業務時間表 Work timetable'!$F13),'業務時間表 Work timetable'!$D13,IF(AND('業務時間表 Work timetable'!$I13&lt;CG$5,CG$5&lt;'業務時間表 Work timetable'!$J13),'業務時間表 Work timetable'!$H13,IF(AND('業務時間表 Work timetable'!$M13&lt;CG$5,CG$5&lt;'業務時間表 Work timetable'!$N13),'業務時間表 Work timetable'!$L13,IF(AND('業務時間表 Work timetable'!$Q13&lt;CG$5,CG$5&lt;'業務時間表 Work timetable'!$R13),'業務時間表 Work timetable'!$P13,""))))</f>
        <v/>
      </c>
      <c r="CH22" s="382" t="str">
        <f>IF(AND('業務時間表 Work timetable'!$E13&lt;CH$5,CH$5&lt;'業務時間表 Work timetable'!$F13),'業務時間表 Work timetable'!$D13,IF(AND('業務時間表 Work timetable'!$I13&lt;CH$5,CH$5&lt;'業務時間表 Work timetable'!$J13),'業務時間表 Work timetable'!$H13,IF(AND('業務時間表 Work timetable'!$M13&lt;CH$5,CH$5&lt;'業務時間表 Work timetable'!$N13),'業務時間表 Work timetable'!$L13,IF(AND('業務時間表 Work timetable'!$Q13&lt;CH$5,CH$5&lt;'業務時間表 Work timetable'!$R13),'業務時間表 Work timetable'!$P13,""))))</f>
        <v/>
      </c>
      <c r="CI22" s="388" t="str">
        <f>IF(AND('業務時間表 Work timetable'!$E13&lt;CI$5,CI$5&lt;'業務時間表 Work timetable'!$F13),'業務時間表 Work timetable'!$D13,IF(AND('業務時間表 Work timetable'!$I13&lt;CI$5,CI$5&lt;'業務時間表 Work timetable'!$J13),'業務時間表 Work timetable'!$H13,IF(AND('業務時間表 Work timetable'!$M13&lt;CI$5,CI$5&lt;'業務時間表 Work timetable'!$N13),'業務時間表 Work timetable'!$L13,IF(AND('業務時間表 Work timetable'!$Q13&lt;CI$5,CI$5&lt;'業務時間表 Work timetable'!$R13),'業務時間表 Work timetable'!$P13,""))))</f>
        <v/>
      </c>
      <c r="CJ22" s="392" t="str">
        <f>IF(AND('業務時間表 Work timetable'!$E13&lt;CJ$5,CJ$5&lt;'業務時間表 Work timetable'!$F13),'業務時間表 Work timetable'!$D13,IF(AND('業務時間表 Work timetable'!$I13&lt;CJ$5,CJ$5&lt;'業務時間表 Work timetable'!$J13),'業務時間表 Work timetable'!$H13,IF(AND('業務時間表 Work timetable'!$M13&lt;CJ$5,CJ$5&lt;'業務時間表 Work timetable'!$N13),'業務時間表 Work timetable'!$L13,IF(AND('業務時間表 Work timetable'!$Q13&lt;CJ$5,CJ$5&lt;'業務時間表 Work timetable'!$R13),'業務時間表 Work timetable'!$P13,""))))</f>
        <v/>
      </c>
      <c r="CK22" s="382" t="str">
        <f>IF(AND('業務時間表 Work timetable'!$E13&lt;CK$5,CK$5&lt;'業務時間表 Work timetable'!$F13),'業務時間表 Work timetable'!$D13,IF(AND('業務時間表 Work timetable'!$I13&lt;CK$5,CK$5&lt;'業務時間表 Work timetable'!$J13),'業務時間表 Work timetable'!$H13,IF(AND('業務時間表 Work timetable'!$M13&lt;CK$5,CK$5&lt;'業務時間表 Work timetable'!$N13),'業務時間表 Work timetable'!$L13,IF(AND('業務時間表 Work timetable'!$Q13&lt;CK$5,CK$5&lt;'業務時間表 Work timetable'!$R13),'業務時間表 Work timetable'!$P13,""))))</f>
        <v/>
      </c>
      <c r="CL22" s="382" t="str">
        <f>IF(AND('業務時間表 Work timetable'!$E13&lt;CL$5,CL$5&lt;'業務時間表 Work timetable'!$F13),'業務時間表 Work timetable'!$D13,IF(AND('業務時間表 Work timetable'!$I13&lt;CL$5,CL$5&lt;'業務時間表 Work timetable'!$J13),'業務時間表 Work timetable'!$H13,IF(AND('業務時間表 Work timetable'!$M13&lt;CL$5,CL$5&lt;'業務時間表 Work timetable'!$N13),'業務時間表 Work timetable'!$L13,IF(AND('業務時間表 Work timetable'!$Q13&lt;CL$5,CL$5&lt;'業務時間表 Work timetable'!$R13),'業務時間表 Work timetable'!$P13,""))))</f>
        <v/>
      </c>
      <c r="CM22" s="382" t="str">
        <f>IF(AND('業務時間表 Work timetable'!$E13&lt;CM$5,CM$5&lt;'業務時間表 Work timetable'!$F13),'業務時間表 Work timetable'!$D13,IF(AND('業務時間表 Work timetable'!$I13&lt;CM$5,CM$5&lt;'業務時間表 Work timetable'!$J13),'業務時間表 Work timetable'!$H13,IF(AND('業務時間表 Work timetable'!$M13&lt;CM$5,CM$5&lt;'業務時間表 Work timetable'!$N13),'業務時間表 Work timetable'!$L13,IF(AND('業務時間表 Work timetable'!$Q13&lt;CM$5,CM$5&lt;'業務時間表 Work timetable'!$R13),'業務時間表 Work timetable'!$P13,""))))</f>
        <v/>
      </c>
      <c r="CN22" s="382" t="str">
        <f>IF(AND('業務時間表 Work timetable'!$E13&lt;CN$5,CN$5&lt;'業務時間表 Work timetable'!$F13),'業務時間表 Work timetable'!$D13,IF(AND('業務時間表 Work timetable'!$I13&lt;CN$5,CN$5&lt;'業務時間表 Work timetable'!$J13),'業務時間表 Work timetable'!$H13,IF(AND('業務時間表 Work timetable'!$M13&lt;CN$5,CN$5&lt;'業務時間表 Work timetable'!$N13),'業務時間表 Work timetable'!$L13,IF(AND('業務時間表 Work timetable'!$Q13&lt;CN$5,CN$5&lt;'業務時間表 Work timetable'!$R13),'業務時間表 Work timetable'!$P13,""))))</f>
        <v/>
      </c>
      <c r="CO22" s="390" t="str">
        <f>IF(AND('業務時間表 Work timetable'!$E13&lt;CO$5,CO$5&lt;'業務時間表 Work timetable'!$F13),'業務時間表 Work timetable'!$D13,IF(AND('業務時間表 Work timetable'!$I13&lt;CO$5,CO$5&lt;'業務時間表 Work timetable'!$J13),'業務時間表 Work timetable'!$H13,IF(AND('業務時間表 Work timetable'!$M13&lt;CO$5,CO$5&lt;'業務時間表 Work timetable'!$N13),'業務時間表 Work timetable'!$L13,IF(AND('業務時間表 Work timetable'!$Q13&lt;CO$5,CO$5&lt;'業務時間表 Work timetable'!$R13),'業務時間表 Work timetable'!$P13,""))))</f>
        <v/>
      </c>
      <c r="CP22" s="392" t="str">
        <f>IF(AND('業務時間表 Work timetable'!$E13&lt;CP$5,CP$5&lt;'業務時間表 Work timetable'!$F13),'業務時間表 Work timetable'!$D13,IF(AND('業務時間表 Work timetable'!$I13&lt;CP$5,CP$5&lt;'業務時間表 Work timetable'!$J13),'業務時間表 Work timetable'!$H13,IF(AND('業務時間表 Work timetable'!$M13&lt;CP$5,CP$5&lt;'業務時間表 Work timetable'!$N13),'業務時間表 Work timetable'!$L13,IF(AND('業務時間表 Work timetable'!$Q13&lt;CP$5,CP$5&lt;'業務時間表 Work timetable'!$R13),'業務時間表 Work timetable'!$P13,""))))</f>
        <v/>
      </c>
      <c r="CQ22" s="382" t="str">
        <f>IF(AND('業務時間表 Work timetable'!$E13&lt;CQ$5,CQ$5&lt;'業務時間表 Work timetable'!$F13),'業務時間表 Work timetable'!$D13,IF(AND('業務時間表 Work timetable'!$I13&lt;CQ$5,CQ$5&lt;'業務時間表 Work timetable'!$J13),'業務時間表 Work timetable'!$H13,IF(AND('業務時間表 Work timetable'!$M13&lt;CQ$5,CQ$5&lt;'業務時間表 Work timetable'!$N13),'業務時間表 Work timetable'!$L13,IF(AND('業務時間表 Work timetable'!$Q13&lt;CQ$5,CQ$5&lt;'業務時間表 Work timetable'!$R13),'業務時間表 Work timetable'!$P13,""))))</f>
        <v/>
      </c>
      <c r="CR22" s="382" t="str">
        <f>IF(AND('業務時間表 Work timetable'!$E13&lt;CR$5,CR$5&lt;'業務時間表 Work timetable'!$F13),'業務時間表 Work timetable'!$D13,IF(AND('業務時間表 Work timetable'!$I13&lt;CR$5,CR$5&lt;'業務時間表 Work timetable'!$J13),'業務時間表 Work timetable'!$H13,IF(AND('業務時間表 Work timetable'!$M13&lt;CR$5,CR$5&lt;'業務時間表 Work timetable'!$N13),'業務時間表 Work timetable'!$L13,IF(AND('業務時間表 Work timetable'!$Q13&lt;CR$5,CR$5&lt;'業務時間表 Work timetable'!$R13),'業務時間表 Work timetable'!$P13,""))))</f>
        <v/>
      </c>
      <c r="CS22" s="382" t="str">
        <f>IF(AND('業務時間表 Work timetable'!$E13&lt;CS$5,CS$5&lt;'業務時間表 Work timetable'!$F13),'業務時間表 Work timetable'!$D13,IF(AND('業務時間表 Work timetable'!$I13&lt;CS$5,CS$5&lt;'業務時間表 Work timetable'!$J13),'業務時間表 Work timetable'!$H13,IF(AND('業務時間表 Work timetable'!$M13&lt;CS$5,CS$5&lt;'業務時間表 Work timetable'!$N13),'業務時間表 Work timetable'!$L13,IF(AND('業務時間表 Work timetable'!$Q13&lt;CS$5,CS$5&lt;'業務時間表 Work timetable'!$R13),'業務時間表 Work timetable'!$P13,""))))</f>
        <v/>
      </c>
      <c r="CT22" s="382" t="str">
        <f>IF(AND('業務時間表 Work timetable'!$E13&lt;CT$5,CT$5&lt;'業務時間表 Work timetable'!$F13),'業務時間表 Work timetable'!$D13,IF(AND('業務時間表 Work timetable'!$I13&lt;CT$5,CT$5&lt;'業務時間表 Work timetable'!$J13),'業務時間表 Work timetable'!$H13,IF(AND('業務時間表 Work timetable'!$M13&lt;CT$5,CT$5&lt;'業務時間表 Work timetable'!$N13),'業務時間表 Work timetable'!$L13,IF(AND('業務時間表 Work timetable'!$Q13&lt;CT$5,CT$5&lt;'業務時間表 Work timetable'!$R13),'業務時間表 Work timetable'!$P13,""))))</f>
        <v/>
      </c>
      <c r="CU22" s="384" t="str">
        <f>IF(AND('業務時間表 Work timetable'!$E13&lt;CU$5,CU$5&lt;'業務時間表 Work timetable'!$F13),'業務時間表 Work timetable'!$D13,IF(AND('業務時間表 Work timetable'!$I13&lt;CU$5,CU$5&lt;'業務時間表 Work timetable'!$J13),'業務時間表 Work timetable'!$H13,IF(AND('業務時間表 Work timetable'!$M13&lt;CU$5,CU$5&lt;'業務時間表 Work timetable'!$N13),'業務時間表 Work timetable'!$L13,IF(AND('業務時間表 Work timetable'!$Q13&lt;CU$5,CU$5&lt;'業務時間表 Work timetable'!$R13),'業務時間表 Work timetable'!$P13,""))))</f>
        <v/>
      </c>
      <c r="CV22" s="386" t="str">
        <f>IF(AND('業務時間表 Work timetable'!$E13&lt;CV$5,CV$5&lt;'業務時間表 Work timetable'!$F13),'業務時間表 Work timetable'!$D13,IF(AND('業務時間表 Work timetable'!$I13&lt;CV$5,CV$5&lt;'業務時間表 Work timetable'!$J13),'業務時間表 Work timetable'!$H13,IF(AND('業務時間表 Work timetable'!$M13&lt;CV$5,CV$5&lt;'業務時間表 Work timetable'!$N13),'業務時間表 Work timetable'!$L13,IF(AND('業務時間表 Work timetable'!$Q13&lt;CV$5,CV$5&lt;'業務時間表 Work timetable'!$R13),'業務時間表 Work timetable'!$P13,""))))</f>
        <v/>
      </c>
      <c r="CW22" s="382" t="str">
        <f>IF(AND('業務時間表 Work timetable'!$E13&lt;CW$5,CW$5&lt;'業務時間表 Work timetable'!$F13),'業務時間表 Work timetable'!$D13,IF(AND('業務時間表 Work timetable'!$I13&lt;CW$5,CW$5&lt;'業務時間表 Work timetable'!$J13),'業務時間表 Work timetable'!$H13,IF(AND('業務時間表 Work timetable'!$M13&lt;CW$5,CW$5&lt;'業務時間表 Work timetable'!$N13),'業務時間表 Work timetable'!$L13,IF(AND('業務時間表 Work timetable'!$Q13&lt;CW$5,CW$5&lt;'業務時間表 Work timetable'!$R13),'業務時間表 Work timetable'!$P13,""))))</f>
        <v/>
      </c>
      <c r="CX22" s="382" t="str">
        <f>IF(AND('業務時間表 Work timetable'!$E13&lt;CX$5,CX$5&lt;'業務時間表 Work timetable'!$F13),'業務時間表 Work timetable'!$D13,IF(AND('業務時間表 Work timetable'!$I13&lt;CX$5,CX$5&lt;'業務時間表 Work timetable'!$J13),'業務時間表 Work timetable'!$H13,IF(AND('業務時間表 Work timetable'!$M13&lt;CX$5,CX$5&lt;'業務時間表 Work timetable'!$N13),'業務時間表 Work timetable'!$L13,IF(AND('業務時間表 Work timetable'!$Q13&lt;CX$5,CX$5&lt;'業務時間表 Work timetable'!$R13),'業務時間表 Work timetable'!$P13,""))))</f>
        <v/>
      </c>
      <c r="CY22" s="382" t="str">
        <f>IF(AND('業務時間表 Work timetable'!$E13&lt;CY$5,CY$5&lt;'業務時間表 Work timetable'!$F13),'業務時間表 Work timetable'!$D13,IF(AND('業務時間表 Work timetable'!$I13&lt;CY$5,CY$5&lt;'業務時間表 Work timetable'!$J13),'業務時間表 Work timetable'!$H13,IF(AND('業務時間表 Work timetable'!$M13&lt;CY$5,CY$5&lt;'業務時間表 Work timetable'!$N13),'業務時間表 Work timetable'!$L13,IF(AND('業務時間表 Work timetable'!$Q13&lt;CY$5,CY$5&lt;'業務時間表 Work timetable'!$R13),'業務時間表 Work timetable'!$P13,""))))</f>
        <v/>
      </c>
      <c r="CZ22" s="382" t="str">
        <f>IF(AND('業務時間表 Work timetable'!$E13&lt;CZ$5,CZ$5&lt;'業務時間表 Work timetable'!$F13),'業務時間表 Work timetable'!$D13,IF(AND('業務時間表 Work timetable'!$I13&lt;CZ$5,CZ$5&lt;'業務時間表 Work timetable'!$J13),'業務時間表 Work timetable'!$H13,IF(AND('業務時間表 Work timetable'!$M13&lt;CZ$5,CZ$5&lt;'業務時間表 Work timetable'!$N13),'業務時間表 Work timetable'!$L13,IF(AND('業務時間表 Work timetable'!$Q13&lt;CZ$5,CZ$5&lt;'業務時間表 Work timetable'!$R13),'業務時間表 Work timetable'!$P13,""))))</f>
        <v/>
      </c>
      <c r="DA22" s="384" t="str">
        <f>IF(AND('業務時間表 Work timetable'!$E13&lt;DA$5,DA$5&lt;'業務時間表 Work timetable'!$F13),'業務時間表 Work timetable'!$D13,IF(AND('業務時間表 Work timetable'!$I13&lt;DA$5,DA$5&lt;'業務時間表 Work timetable'!$J13),'業務時間表 Work timetable'!$H13,IF(AND('業務時間表 Work timetable'!$M13&lt;DA$5,DA$5&lt;'業務時間表 Work timetable'!$N13),'業務時間表 Work timetable'!$L13,IF(AND('業務時間表 Work timetable'!$Q13&lt;DA$5,DA$5&lt;'業務時間表 Work timetable'!$R13),'業務時間表 Work timetable'!$P13,""))))</f>
        <v/>
      </c>
      <c r="DB22" s="394" t="str">
        <f>IF(AND('業務時間表 Work timetable'!$E13&lt;DB$5,DB$5&lt;'業務時間表 Work timetable'!$F13),'業務時間表 Work timetable'!$D13,IF(AND('業務時間表 Work timetable'!$I13&lt;DB$5,DB$5&lt;'業務時間表 Work timetable'!$J13),'業務時間表 Work timetable'!$H13,IF(AND('業務時間表 Work timetable'!$M13&lt;DB$5,DB$5&lt;'業務時間表 Work timetable'!$N13),'業務時間表 Work timetable'!$L13,IF(AND('業務時間表 Work timetable'!$Q13&lt;DB$5,DB$5&lt;'業務時間表 Work timetable'!$R13),'業務時間表 Work timetable'!$P13,""))))</f>
        <v/>
      </c>
      <c r="DC22" s="382" t="str">
        <f>IF(AND('業務時間表 Work timetable'!$E13&lt;DC$5,DC$5&lt;'業務時間表 Work timetable'!$F13),'業務時間表 Work timetable'!$D13,IF(AND('業務時間表 Work timetable'!$I13&lt;DC$5,DC$5&lt;'業務時間表 Work timetable'!$J13),'業務時間表 Work timetable'!$H13,IF(AND('業務時間表 Work timetable'!$M13&lt;DC$5,DC$5&lt;'業務時間表 Work timetable'!$N13),'業務時間表 Work timetable'!$L13,IF(AND('業務時間表 Work timetable'!$Q13&lt;DC$5,DC$5&lt;'業務時間表 Work timetable'!$R13),'業務時間表 Work timetable'!$P13,""))))</f>
        <v/>
      </c>
      <c r="DD22" s="382" t="str">
        <f>IF(AND('業務時間表 Work timetable'!$E13&lt;DD$5,DD$5&lt;'業務時間表 Work timetable'!$F13),'業務時間表 Work timetable'!$D13,IF(AND('業務時間表 Work timetable'!$I13&lt;DD$5,DD$5&lt;'業務時間表 Work timetable'!$J13),'業務時間表 Work timetable'!$H13,IF(AND('業務時間表 Work timetable'!$M13&lt;DD$5,DD$5&lt;'業務時間表 Work timetable'!$N13),'業務時間表 Work timetable'!$L13,IF(AND('業務時間表 Work timetable'!$Q13&lt;DD$5,DD$5&lt;'業務時間表 Work timetable'!$R13),'業務時間表 Work timetable'!$P13,""))))</f>
        <v/>
      </c>
      <c r="DE22" s="382" t="str">
        <f>IF(AND('業務時間表 Work timetable'!$E13&lt;DE$5,DE$5&lt;'業務時間表 Work timetable'!$F13),'業務時間表 Work timetable'!$D13,IF(AND('業務時間表 Work timetable'!$I13&lt;DE$5,DE$5&lt;'業務時間表 Work timetable'!$J13),'業務時間表 Work timetable'!$H13,IF(AND('業務時間表 Work timetable'!$M13&lt;DE$5,DE$5&lt;'業務時間表 Work timetable'!$N13),'業務時間表 Work timetable'!$L13,IF(AND('業務時間表 Work timetable'!$Q13&lt;DE$5,DE$5&lt;'業務時間表 Work timetable'!$R13),'業務時間表 Work timetable'!$P13,""))))</f>
        <v/>
      </c>
      <c r="DF22" s="382" t="str">
        <f>IF(AND('業務時間表 Work timetable'!$E13&lt;DF$5,DF$5&lt;'業務時間表 Work timetable'!$F13),'業務時間表 Work timetable'!$D13,IF(AND('業務時間表 Work timetable'!$I13&lt;DF$5,DF$5&lt;'業務時間表 Work timetable'!$J13),'業務時間表 Work timetable'!$H13,IF(AND('業務時間表 Work timetable'!$M13&lt;DF$5,DF$5&lt;'業務時間表 Work timetable'!$N13),'業務時間表 Work timetable'!$L13,IF(AND('業務時間表 Work timetable'!$Q13&lt;DF$5,DF$5&lt;'業務時間表 Work timetable'!$R13),'業務時間表 Work timetable'!$P13,""))))</f>
        <v/>
      </c>
      <c r="DG22" s="384" t="str">
        <f>IF(AND('業務時間表 Work timetable'!$E13&lt;DG$5,DG$5&lt;'業務時間表 Work timetable'!$F13),'業務時間表 Work timetable'!$D13,IF(AND('業務時間表 Work timetable'!$I13&lt;DG$5,DG$5&lt;'業務時間表 Work timetable'!$J13),'業務時間表 Work timetable'!$H13,IF(AND('業務時間表 Work timetable'!$M13&lt;DG$5,DG$5&lt;'業務時間表 Work timetable'!$N13),'業務時間表 Work timetable'!$L13,IF(AND('業務時間表 Work timetable'!$Q13&lt;DG$5,DG$5&lt;'業務時間表 Work timetable'!$R13),'業務時間表 Work timetable'!$P13,""))))</f>
        <v/>
      </c>
      <c r="DH22" s="386" t="str">
        <f>IF(AND('業務時間表 Work timetable'!$E13&lt;DH$5,DH$5&lt;'業務時間表 Work timetable'!$F13),'業務時間表 Work timetable'!$D13,IF(AND('業務時間表 Work timetable'!$I13&lt;DH$5,DH$5&lt;'業務時間表 Work timetable'!$J13),'業務時間表 Work timetable'!$H13,IF(AND('業務時間表 Work timetable'!$M13&lt;DH$5,DH$5&lt;'業務時間表 Work timetable'!$N13),'業務時間表 Work timetable'!$L13,IF(AND('業務時間表 Work timetable'!$Q13&lt;DH$5,DH$5&lt;'業務時間表 Work timetable'!$R13),'業務時間表 Work timetable'!$P13,""))))</f>
        <v/>
      </c>
      <c r="DI22" s="382" t="str">
        <f>IF(AND('業務時間表 Work timetable'!$E13&lt;DI$5,DI$5&lt;'業務時間表 Work timetable'!$F13),'業務時間表 Work timetable'!$D13,IF(AND('業務時間表 Work timetable'!$I13&lt;DI$5,DI$5&lt;'業務時間表 Work timetable'!$J13),'業務時間表 Work timetable'!$H13,IF(AND('業務時間表 Work timetable'!$M13&lt;DI$5,DI$5&lt;'業務時間表 Work timetable'!$N13),'業務時間表 Work timetable'!$L13,IF(AND('業務時間表 Work timetable'!$Q13&lt;DI$5,DI$5&lt;'業務時間表 Work timetable'!$R13),'業務時間表 Work timetable'!$P13,""))))</f>
        <v/>
      </c>
      <c r="DJ22" s="382" t="str">
        <f>IF(AND('業務時間表 Work timetable'!$E13&lt;DJ$5,DJ$5&lt;'業務時間表 Work timetable'!$F13),'業務時間表 Work timetable'!$D13,IF(AND('業務時間表 Work timetable'!$I13&lt;DJ$5,DJ$5&lt;'業務時間表 Work timetable'!$J13),'業務時間表 Work timetable'!$H13,IF(AND('業務時間表 Work timetable'!$M13&lt;DJ$5,DJ$5&lt;'業務時間表 Work timetable'!$N13),'業務時間表 Work timetable'!$L13,IF(AND('業務時間表 Work timetable'!$Q13&lt;DJ$5,DJ$5&lt;'業務時間表 Work timetable'!$R13),'業務時間表 Work timetable'!$P13,""))))</f>
        <v/>
      </c>
      <c r="DK22" s="382" t="str">
        <f>IF(AND('業務時間表 Work timetable'!$E13&lt;DK$5,DK$5&lt;'業務時間表 Work timetable'!$F13),'業務時間表 Work timetable'!$D13,IF(AND('業務時間表 Work timetable'!$I13&lt;DK$5,DK$5&lt;'業務時間表 Work timetable'!$J13),'業務時間表 Work timetable'!$H13,IF(AND('業務時間表 Work timetable'!$M13&lt;DK$5,DK$5&lt;'業務時間表 Work timetable'!$N13),'業務時間表 Work timetable'!$L13,IF(AND('業務時間表 Work timetable'!$Q13&lt;DK$5,DK$5&lt;'業務時間表 Work timetable'!$R13),'業務時間表 Work timetable'!$P13,""))))</f>
        <v/>
      </c>
      <c r="DL22" s="382" t="str">
        <f>IF(AND('業務時間表 Work timetable'!$E13&lt;DL$5,DL$5&lt;'業務時間表 Work timetable'!$F13),'業務時間表 Work timetable'!$D13,IF(AND('業務時間表 Work timetable'!$I13&lt;DL$5,DL$5&lt;'業務時間表 Work timetable'!$J13),'業務時間表 Work timetable'!$H13,IF(AND('業務時間表 Work timetable'!$M13&lt;DL$5,DL$5&lt;'業務時間表 Work timetable'!$N13),'業務時間表 Work timetable'!$L13,IF(AND('業務時間表 Work timetable'!$Q13&lt;DL$5,DL$5&lt;'業務時間表 Work timetable'!$R13),'業務時間表 Work timetable'!$P13,""))))</f>
        <v/>
      </c>
      <c r="DM22" s="390" t="str">
        <f>IF(AND('業務時間表 Work timetable'!$E13&lt;DM$5,DM$5&lt;'業務時間表 Work timetable'!$F13),'業務時間表 Work timetable'!$D13,IF(AND('業務時間表 Work timetable'!$I13&lt;DM$5,DM$5&lt;'業務時間表 Work timetable'!$J13),'業務時間表 Work timetable'!$H13,IF(AND('業務時間表 Work timetable'!$M13&lt;DM$5,DM$5&lt;'業務時間表 Work timetable'!$N13),'業務時間表 Work timetable'!$L13,IF(AND('業務時間表 Work timetable'!$Q13&lt;DM$5,DM$5&lt;'業務時間表 Work timetable'!$R13),'業務時間表 Work timetable'!$P13,""))))</f>
        <v/>
      </c>
      <c r="DN22" s="392" t="str">
        <f>IF(AND('業務時間表 Work timetable'!$E13&lt;DN$5,DN$5&lt;'業務時間表 Work timetable'!$F13),'業務時間表 Work timetable'!$D13,IF(AND('業務時間表 Work timetable'!$I13&lt;DN$5,DN$5&lt;'業務時間表 Work timetable'!$J13),'業務時間表 Work timetable'!$H13,IF(AND('業務時間表 Work timetable'!$M13&lt;DN$5,DN$5&lt;'業務時間表 Work timetable'!$N13),'業務時間表 Work timetable'!$L13,IF(AND('業務時間表 Work timetable'!$Q13&lt;DN$5,DN$5&lt;'業務時間表 Work timetable'!$R13),'業務時間表 Work timetable'!$P13,""))))</f>
        <v/>
      </c>
      <c r="DO22" s="382" t="str">
        <f>IF(AND('業務時間表 Work timetable'!$E13&lt;DO$5,DO$5&lt;'業務時間表 Work timetable'!$F13),'業務時間表 Work timetable'!$D13,IF(AND('業務時間表 Work timetable'!$I13&lt;DO$5,DO$5&lt;'業務時間表 Work timetable'!$J13),'業務時間表 Work timetable'!$H13,IF(AND('業務時間表 Work timetable'!$M13&lt;DO$5,DO$5&lt;'業務時間表 Work timetable'!$N13),'業務時間表 Work timetable'!$L13,IF(AND('業務時間表 Work timetable'!$Q13&lt;DO$5,DO$5&lt;'業務時間表 Work timetable'!$R13),'業務時間表 Work timetable'!$P13,""))))</f>
        <v/>
      </c>
      <c r="DP22" s="382" t="str">
        <f>IF(AND('業務時間表 Work timetable'!$E13&lt;DP$5,DP$5&lt;'業務時間表 Work timetable'!$F13),'業務時間表 Work timetable'!$D13,IF(AND('業務時間表 Work timetable'!$I13&lt;DP$5,DP$5&lt;'業務時間表 Work timetable'!$J13),'業務時間表 Work timetable'!$H13,IF(AND('業務時間表 Work timetable'!$M13&lt;DP$5,DP$5&lt;'業務時間表 Work timetable'!$N13),'業務時間表 Work timetable'!$L13,IF(AND('業務時間表 Work timetable'!$Q13&lt;DP$5,DP$5&lt;'業務時間表 Work timetable'!$R13),'業務時間表 Work timetable'!$P13,""))))</f>
        <v/>
      </c>
      <c r="DQ22" s="382" t="str">
        <f>IF(AND('業務時間表 Work timetable'!$E13&lt;DQ$5,DQ$5&lt;'業務時間表 Work timetable'!$F13),'業務時間表 Work timetable'!$D13,IF(AND('業務時間表 Work timetable'!$I13&lt;DQ$5,DQ$5&lt;'業務時間表 Work timetable'!$J13),'業務時間表 Work timetable'!$H13,IF(AND('業務時間表 Work timetable'!$M13&lt;DQ$5,DQ$5&lt;'業務時間表 Work timetable'!$N13),'業務時間表 Work timetable'!$L13,IF(AND('業務時間表 Work timetable'!$Q13&lt;DQ$5,DQ$5&lt;'業務時間表 Work timetable'!$R13),'業務時間表 Work timetable'!$P13,""))))</f>
        <v/>
      </c>
      <c r="DR22" s="382" t="str">
        <f>IF(AND('業務時間表 Work timetable'!$E13&lt;DR$5,DR$5&lt;'業務時間表 Work timetable'!$F13),'業務時間表 Work timetable'!$D13,IF(AND('業務時間表 Work timetable'!$I13&lt;DR$5,DR$5&lt;'業務時間表 Work timetable'!$J13),'業務時間表 Work timetable'!$H13,IF(AND('業務時間表 Work timetable'!$M13&lt;DR$5,DR$5&lt;'業務時間表 Work timetable'!$N13),'業務時間表 Work timetable'!$L13,IF(AND('業務時間表 Work timetable'!$Q13&lt;DR$5,DR$5&lt;'業務時間表 Work timetable'!$R13),'業務時間表 Work timetable'!$P13,""))))</f>
        <v/>
      </c>
      <c r="DS22" s="388" t="str">
        <f>IF(AND('業務時間表 Work timetable'!$E13&lt;DS$5,DS$5&lt;'業務時間表 Work timetable'!$F13),'業務時間表 Work timetable'!$D13,IF(AND('業務時間表 Work timetable'!$I13&lt;DS$5,DS$5&lt;'業務時間表 Work timetable'!$J13),'業務時間表 Work timetable'!$H13,IF(AND('業務時間表 Work timetable'!$M13&lt;DS$5,DS$5&lt;'業務時間表 Work timetable'!$N13),'業務時間表 Work timetable'!$L13,IF(AND('業務時間表 Work timetable'!$Q13&lt;DS$5,DS$5&lt;'業務時間表 Work timetable'!$R13),'業務時間表 Work timetable'!$P13,""))))</f>
        <v/>
      </c>
      <c r="DT22" s="392" t="str">
        <f>IF(AND('業務時間表 Work timetable'!$E13&lt;DT$5,DT$5&lt;'業務時間表 Work timetable'!$F13),'業務時間表 Work timetable'!$D13,IF(AND('業務時間表 Work timetable'!$I13&lt;DT$5,DT$5&lt;'業務時間表 Work timetable'!$J13),'業務時間表 Work timetable'!$H13,IF(AND('業務時間表 Work timetable'!$M13&lt;DT$5,DT$5&lt;'業務時間表 Work timetable'!$N13),'業務時間表 Work timetable'!$L13,IF(AND('業務時間表 Work timetable'!$Q13&lt;DT$5,DT$5&lt;'業務時間表 Work timetable'!$R13),'業務時間表 Work timetable'!$P13,""))))</f>
        <v/>
      </c>
      <c r="DU22" s="382" t="str">
        <f>IF(AND('業務時間表 Work timetable'!$E13&lt;DU$5,DU$5&lt;'業務時間表 Work timetable'!$F13),'業務時間表 Work timetable'!$D13,IF(AND('業務時間表 Work timetable'!$I13&lt;DU$5,DU$5&lt;'業務時間表 Work timetable'!$J13),'業務時間表 Work timetable'!$H13,IF(AND('業務時間表 Work timetable'!$M13&lt;DU$5,DU$5&lt;'業務時間表 Work timetable'!$N13),'業務時間表 Work timetable'!$L13,IF(AND('業務時間表 Work timetable'!$Q13&lt;DU$5,DU$5&lt;'業務時間表 Work timetable'!$R13),'業務時間表 Work timetable'!$P13,""))))</f>
        <v/>
      </c>
      <c r="DV22" s="382" t="str">
        <f>IF(AND('業務時間表 Work timetable'!$E13&lt;DV$5,DV$5&lt;'業務時間表 Work timetable'!$F13),'業務時間表 Work timetable'!$D13,IF(AND('業務時間表 Work timetable'!$I13&lt;DV$5,DV$5&lt;'業務時間表 Work timetable'!$J13),'業務時間表 Work timetable'!$H13,IF(AND('業務時間表 Work timetable'!$M13&lt;DV$5,DV$5&lt;'業務時間表 Work timetable'!$N13),'業務時間表 Work timetable'!$L13,IF(AND('業務時間表 Work timetable'!$Q13&lt;DV$5,DV$5&lt;'業務時間表 Work timetable'!$R13),'業務時間表 Work timetable'!$P13,""))))</f>
        <v/>
      </c>
      <c r="DW22" s="382" t="str">
        <f>IF(AND('業務時間表 Work timetable'!$E13&lt;DW$5,DW$5&lt;'業務時間表 Work timetable'!$F13),'業務時間表 Work timetable'!$D13,IF(AND('業務時間表 Work timetable'!$I13&lt;DW$5,DW$5&lt;'業務時間表 Work timetable'!$J13),'業務時間表 Work timetable'!$H13,IF(AND('業務時間表 Work timetable'!$M13&lt;DW$5,DW$5&lt;'業務時間表 Work timetable'!$N13),'業務時間表 Work timetable'!$L13,IF(AND('業務時間表 Work timetable'!$Q13&lt;DW$5,DW$5&lt;'業務時間表 Work timetable'!$R13),'業務時間表 Work timetable'!$P13,""))))</f>
        <v/>
      </c>
      <c r="DX22" s="382" t="str">
        <f>IF(AND('業務時間表 Work timetable'!$E13&lt;DX$5,DX$5&lt;'業務時間表 Work timetable'!$F13),'業務時間表 Work timetable'!$D13,IF(AND('業務時間表 Work timetable'!$I13&lt;DX$5,DX$5&lt;'業務時間表 Work timetable'!$J13),'業務時間表 Work timetable'!$H13,IF(AND('業務時間表 Work timetable'!$M13&lt;DX$5,DX$5&lt;'業務時間表 Work timetable'!$N13),'業務時間表 Work timetable'!$L13,IF(AND('業務時間表 Work timetable'!$Q13&lt;DX$5,DX$5&lt;'業務時間表 Work timetable'!$R13),'業務時間表 Work timetable'!$P13,""))))</f>
        <v/>
      </c>
      <c r="DY22" s="384" t="str">
        <f>IF(AND('業務時間表 Work timetable'!$E13&lt;DY$5,DY$5&lt;'業務時間表 Work timetable'!$F13),'業務時間表 Work timetable'!$D13,IF(AND('業務時間表 Work timetable'!$I13&lt;DY$5,DY$5&lt;'業務時間表 Work timetable'!$J13),'業務時間表 Work timetable'!$H13,IF(AND('業務時間表 Work timetable'!$M13&lt;DY$5,DY$5&lt;'業務時間表 Work timetable'!$N13),'業務時間表 Work timetable'!$L13,IF(AND('業務時間表 Work timetable'!$Q13&lt;DY$5,DY$5&lt;'業務時間表 Work timetable'!$R13),'業務時間表 Work timetable'!$P13,""))))</f>
        <v/>
      </c>
      <c r="DZ22" s="394" t="str">
        <f>IF(AND('業務時間表 Work timetable'!$E13&lt;DZ$5,DZ$5&lt;'業務時間表 Work timetable'!$F13),'業務時間表 Work timetable'!$D13,IF(AND('業務時間表 Work timetable'!$I13&lt;DZ$5,DZ$5&lt;'業務時間表 Work timetable'!$J13),'業務時間表 Work timetable'!$H13,IF(AND('業務時間表 Work timetable'!$M13&lt;DZ$5,DZ$5&lt;'業務時間表 Work timetable'!$N13),'業務時間表 Work timetable'!$L13,IF(AND('業務時間表 Work timetable'!$Q13&lt;DZ$5,DZ$5&lt;'業務時間表 Work timetable'!$R13),'業務時間表 Work timetable'!$P13,""))))</f>
        <v/>
      </c>
      <c r="EA22" s="382" t="str">
        <f>IF(AND('業務時間表 Work timetable'!$E13&lt;EA$5,EA$5&lt;'業務時間表 Work timetable'!$F13),'業務時間表 Work timetable'!$D13,IF(AND('業務時間表 Work timetable'!$I13&lt;EA$5,EA$5&lt;'業務時間表 Work timetable'!$J13),'業務時間表 Work timetable'!$H13,IF(AND('業務時間表 Work timetable'!$M13&lt;EA$5,EA$5&lt;'業務時間表 Work timetable'!$N13),'業務時間表 Work timetable'!$L13,IF(AND('業務時間表 Work timetable'!$Q13&lt;EA$5,EA$5&lt;'業務時間表 Work timetable'!$R13),'業務時間表 Work timetable'!$P13,""))))</f>
        <v/>
      </c>
      <c r="EB22" s="382" t="str">
        <f>IF(AND('業務時間表 Work timetable'!$E13&lt;EB$5,EB$5&lt;'業務時間表 Work timetable'!$F13),'業務時間表 Work timetable'!$D13,IF(AND('業務時間表 Work timetable'!$I13&lt;EB$5,EB$5&lt;'業務時間表 Work timetable'!$J13),'業務時間表 Work timetable'!$H13,IF(AND('業務時間表 Work timetable'!$M13&lt;EB$5,EB$5&lt;'業務時間表 Work timetable'!$N13),'業務時間表 Work timetable'!$L13,IF(AND('業務時間表 Work timetable'!$Q13&lt;EB$5,EB$5&lt;'業務時間表 Work timetable'!$R13),'業務時間表 Work timetable'!$P13,""))))</f>
        <v/>
      </c>
      <c r="EC22" s="382" t="str">
        <f>IF(AND('業務時間表 Work timetable'!$E13&lt;EC$5,EC$5&lt;'業務時間表 Work timetable'!$F13),'業務時間表 Work timetable'!$D13,IF(AND('業務時間表 Work timetable'!$I13&lt;EC$5,EC$5&lt;'業務時間表 Work timetable'!$J13),'業務時間表 Work timetable'!$H13,IF(AND('業務時間表 Work timetable'!$M13&lt;EC$5,EC$5&lt;'業務時間表 Work timetable'!$N13),'業務時間表 Work timetable'!$L13,IF(AND('業務時間表 Work timetable'!$Q13&lt;EC$5,EC$5&lt;'業務時間表 Work timetable'!$R13),'業務時間表 Work timetable'!$P13,""))))</f>
        <v/>
      </c>
      <c r="ED22" s="382" t="str">
        <f>IF(AND('業務時間表 Work timetable'!$E13&lt;ED$5,ED$5&lt;'業務時間表 Work timetable'!$F13),'業務時間表 Work timetable'!$D13,IF(AND('業務時間表 Work timetable'!$I13&lt;ED$5,ED$5&lt;'業務時間表 Work timetable'!$J13),'業務時間表 Work timetable'!$H13,IF(AND('業務時間表 Work timetable'!$M13&lt;ED$5,ED$5&lt;'業務時間表 Work timetable'!$N13),'業務時間表 Work timetable'!$L13,IF(AND('業務時間表 Work timetable'!$Q13&lt;ED$5,ED$5&lt;'業務時間表 Work timetable'!$R13),'業務時間表 Work timetable'!$P13,""))))</f>
        <v/>
      </c>
      <c r="EE22" s="384" t="str">
        <f>IF(AND('業務時間表 Work timetable'!$E13&lt;EE$5,EE$5&lt;'業務時間表 Work timetable'!$F13),'業務時間表 Work timetable'!$D13,IF(AND('業務時間表 Work timetable'!$I13&lt;EE$5,EE$5&lt;'業務時間表 Work timetable'!$J13),'業務時間表 Work timetable'!$H13,IF(AND('業務時間表 Work timetable'!$M13&lt;EE$5,EE$5&lt;'業務時間表 Work timetable'!$N13),'業務時間表 Work timetable'!$L13,IF(AND('業務時間表 Work timetable'!$Q13&lt;EE$5,EE$5&lt;'業務時間表 Work timetable'!$R13),'業務時間表 Work timetable'!$P13,""))))</f>
        <v/>
      </c>
      <c r="EF22" s="386" t="str">
        <f>IF(AND('業務時間表 Work timetable'!$E13&lt;EF$5,EF$5&lt;'業務時間表 Work timetable'!$F13),'業務時間表 Work timetable'!$D13,IF(AND('業務時間表 Work timetable'!$I13&lt;EF$5,EF$5&lt;'業務時間表 Work timetable'!$J13),'業務時間表 Work timetable'!$H13,IF(AND('業務時間表 Work timetable'!$M13&lt;EF$5,EF$5&lt;'業務時間表 Work timetable'!$N13),'業務時間表 Work timetable'!$L13,IF(AND('業務時間表 Work timetable'!$Q13&lt;EF$5,EF$5&lt;'業務時間表 Work timetable'!$R13),'業務時間表 Work timetable'!$P13,""))))</f>
        <v/>
      </c>
      <c r="EG22" s="382" t="str">
        <f>IF(AND('業務時間表 Work timetable'!$E13&lt;EG$5,EG$5&lt;'業務時間表 Work timetable'!$F13),'業務時間表 Work timetable'!$D13,IF(AND('業務時間表 Work timetable'!$I13&lt;EG$5,EG$5&lt;'業務時間表 Work timetable'!$J13),'業務時間表 Work timetable'!$H13,IF(AND('業務時間表 Work timetable'!$M13&lt;EG$5,EG$5&lt;'業務時間表 Work timetable'!$N13),'業務時間表 Work timetable'!$L13,IF(AND('業務時間表 Work timetable'!$Q13&lt;EG$5,EG$5&lt;'業務時間表 Work timetable'!$R13),'業務時間表 Work timetable'!$P13,""))))</f>
        <v/>
      </c>
      <c r="EH22" s="382" t="str">
        <f>IF(AND('業務時間表 Work timetable'!$E13&lt;EH$5,EH$5&lt;'業務時間表 Work timetable'!$F13),'業務時間表 Work timetable'!$D13,IF(AND('業務時間表 Work timetable'!$I13&lt;EH$5,EH$5&lt;'業務時間表 Work timetable'!$J13),'業務時間表 Work timetable'!$H13,IF(AND('業務時間表 Work timetable'!$M13&lt;EH$5,EH$5&lt;'業務時間表 Work timetable'!$N13),'業務時間表 Work timetable'!$L13,IF(AND('業務時間表 Work timetable'!$Q13&lt;EH$5,EH$5&lt;'業務時間表 Work timetable'!$R13),'業務時間表 Work timetable'!$P13,""))))</f>
        <v/>
      </c>
      <c r="EI22" s="382" t="str">
        <f>IF(AND('業務時間表 Work timetable'!$E13&lt;EI$5,EI$5&lt;'業務時間表 Work timetable'!$F13),'業務時間表 Work timetable'!$D13,IF(AND('業務時間表 Work timetable'!$I13&lt;EI$5,EI$5&lt;'業務時間表 Work timetable'!$J13),'業務時間表 Work timetable'!$H13,IF(AND('業務時間表 Work timetable'!$M13&lt;EI$5,EI$5&lt;'業務時間表 Work timetable'!$N13),'業務時間表 Work timetable'!$L13,IF(AND('業務時間表 Work timetable'!$Q13&lt;EI$5,EI$5&lt;'業務時間表 Work timetable'!$R13),'業務時間表 Work timetable'!$P13,""))))</f>
        <v/>
      </c>
      <c r="EJ22" s="382" t="str">
        <f>IF(AND('業務時間表 Work timetable'!$E13&lt;EJ$5,EJ$5&lt;'業務時間表 Work timetable'!$F13),'業務時間表 Work timetable'!$D13,IF(AND('業務時間表 Work timetable'!$I13&lt;EJ$5,EJ$5&lt;'業務時間表 Work timetable'!$J13),'業務時間表 Work timetable'!$H13,IF(AND('業務時間表 Work timetable'!$M13&lt;EJ$5,EJ$5&lt;'業務時間表 Work timetable'!$N13),'業務時間表 Work timetable'!$L13,IF(AND('業務時間表 Work timetable'!$Q13&lt;EJ$5,EJ$5&lt;'業務時間表 Work timetable'!$R13),'業務時間表 Work timetable'!$P13,""))))</f>
        <v/>
      </c>
      <c r="EK22" s="390" t="str">
        <f>IF(AND('業務時間表 Work timetable'!$E13&lt;EK$5,EK$5&lt;'業務時間表 Work timetable'!$F13),'業務時間表 Work timetable'!$D13,IF(AND('業務時間表 Work timetable'!$I13&lt;EK$5,EK$5&lt;'業務時間表 Work timetable'!$J13),'業務時間表 Work timetable'!$H13,IF(AND('業務時間表 Work timetable'!$M13&lt;EK$5,EK$5&lt;'業務時間表 Work timetable'!$N13),'業務時間表 Work timetable'!$L13,IF(AND('業務時間表 Work timetable'!$Q13&lt;EK$5,EK$5&lt;'業務時間表 Work timetable'!$R13),'業務時間表 Work timetable'!$P13,""))))</f>
        <v/>
      </c>
      <c r="EL22" s="392" t="str">
        <f>IF(AND('業務時間表 Work timetable'!$E13&lt;EL$5,EL$5&lt;'業務時間表 Work timetable'!$F13),'業務時間表 Work timetable'!$D13,IF(AND('業務時間表 Work timetable'!$I13&lt;EL$5,EL$5&lt;'業務時間表 Work timetable'!$J13),'業務時間表 Work timetable'!$H13,IF(AND('業務時間表 Work timetable'!$M13&lt;EL$5,EL$5&lt;'業務時間表 Work timetable'!$N13),'業務時間表 Work timetable'!$L13,IF(AND('業務時間表 Work timetable'!$Q13&lt;EL$5,EL$5&lt;'業務時間表 Work timetable'!$R13),'業務時間表 Work timetable'!$P13,""))))</f>
        <v/>
      </c>
      <c r="EM22" s="382" t="str">
        <f>IF(AND('業務時間表 Work timetable'!$E13&lt;EM$5,EM$5&lt;'業務時間表 Work timetable'!$F13),'業務時間表 Work timetable'!$D13,IF(AND('業務時間表 Work timetable'!$I13&lt;EM$5,EM$5&lt;'業務時間表 Work timetable'!$J13),'業務時間表 Work timetable'!$H13,IF(AND('業務時間表 Work timetable'!$M13&lt;EM$5,EM$5&lt;'業務時間表 Work timetable'!$N13),'業務時間表 Work timetable'!$L13,IF(AND('業務時間表 Work timetable'!$Q13&lt;EM$5,EM$5&lt;'業務時間表 Work timetable'!$R13),'業務時間表 Work timetable'!$P13,""))))</f>
        <v/>
      </c>
      <c r="EN22" s="382" t="str">
        <f>IF(AND('業務時間表 Work timetable'!$E13&lt;EN$5,EN$5&lt;'業務時間表 Work timetable'!$F13),'業務時間表 Work timetable'!$D13,IF(AND('業務時間表 Work timetable'!$I13&lt;EN$5,EN$5&lt;'業務時間表 Work timetable'!$J13),'業務時間表 Work timetable'!$H13,IF(AND('業務時間表 Work timetable'!$M13&lt;EN$5,EN$5&lt;'業務時間表 Work timetable'!$N13),'業務時間表 Work timetable'!$L13,IF(AND('業務時間表 Work timetable'!$Q13&lt;EN$5,EN$5&lt;'業務時間表 Work timetable'!$R13),'業務時間表 Work timetable'!$P13,""))))</f>
        <v/>
      </c>
      <c r="EO22" s="382" t="str">
        <f>IF(AND('業務時間表 Work timetable'!$E13&lt;EO$5,EO$5&lt;'業務時間表 Work timetable'!$F13),'業務時間表 Work timetable'!$D13,IF(AND('業務時間表 Work timetable'!$I13&lt;EO$5,EO$5&lt;'業務時間表 Work timetable'!$J13),'業務時間表 Work timetable'!$H13,IF(AND('業務時間表 Work timetable'!$M13&lt;EO$5,EO$5&lt;'業務時間表 Work timetable'!$N13),'業務時間表 Work timetable'!$L13,IF(AND('業務時間表 Work timetable'!$Q13&lt;EO$5,EO$5&lt;'業務時間表 Work timetable'!$R13),'業務時間表 Work timetable'!$P13,""))))</f>
        <v/>
      </c>
      <c r="EP22" s="382" t="str">
        <f>IF(AND('業務時間表 Work timetable'!$E13&lt;EP$5,EP$5&lt;'業務時間表 Work timetable'!$F13),'業務時間表 Work timetable'!$D13,IF(AND('業務時間表 Work timetable'!$I13&lt;EP$5,EP$5&lt;'業務時間表 Work timetable'!$J13),'業務時間表 Work timetable'!$H13,IF(AND('業務時間表 Work timetable'!$M13&lt;EP$5,EP$5&lt;'業務時間表 Work timetable'!$N13),'業務時間表 Work timetable'!$L13,IF(AND('業務時間表 Work timetable'!$Q13&lt;EP$5,EP$5&lt;'業務時間表 Work timetable'!$R13),'業務時間表 Work timetable'!$P13,""))))</f>
        <v/>
      </c>
      <c r="EQ22" s="388" t="str">
        <f>IF(AND('業務時間表 Work timetable'!$E13&lt;EQ$5,EQ$5&lt;'業務時間表 Work timetable'!$F13),'業務時間表 Work timetable'!$D13,IF(AND('業務時間表 Work timetable'!$I13&lt;EQ$5,EQ$5&lt;'業務時間表 Work timetable'!$J13),'業務時間表 Work timetable'!$H13,IF(AND('業務時間表 Work timetable'!$M13&lt;EQ$5,EQ$5&lt;'業務時間表 Work timetable'!$N13),'業務時間表 Work timetable'!$L13,IF(AND('業務時間表 Work timetable'!$Q13&lt;EQ$5,EQ$5&lt;'業務時間表 Work timetable'!$R13),'業務時間表 Work timetable'!$P13,""))))</f>
        <v/>
      </c>
      <c r="ER22" s="392" t="str">
        <f>IF(AND('業務時間表 Work timetable'!$E13&lt;ER$5,ER$5&lt;'業務時間表 Work timetable'!$F13),'業務時間表 Work timetable'!$D13,IF(AND('業務時間表 Work timetable'!$I13&lt;ER$5,ER$5&lt;'業務時間表 Work timetable'!$J13),'業務時間表 Work timetable'!$H13,IF(AND('業務時間表 Work timetable'!$M13&lt;ER$5,ER$5&lt;'業務時間表 Work timetable'!$N13),'業務時間表 Work timetable'!$L13,IF(AND('業務時間表 Work timetable'!$Q13&lt;ER$5,ER$5&lt;'業務時間表 Work timetable'!$R13),'業務時間表 Work timetable'!$P13,""))))</f>
        <v/>
      </c>
      <c r="ES22" s="382" t="str">
        <f>IF(AND('業務時間表 Work timetable'!$E13&lt;ES$5,ES$5&lt;'業務時間表 Work timetable'!$F13),'業務時間表 Work timetable'!$D13,IF(AND('業務時間表 Work timetable'!$I13&lt;ES$5,ES$5&lt;'業務時間表 Work timetable'!$J13),'業務時間表 Work timetable'!$H13,IF(AND('業務時間表 Work timetable'!$M13&lt;ES$5,ES$5&lt;'業務時間表 Work timetable'!$N13),'業務時間表 Work timetable'!$L13,IF(AND('業務時間表 Work timetable'!$Q13&lt;ES$5,ES$5&lt;'業務時間表 Work timetable'!$R13),'業務時間表 Work timetable'!$P13,""))))</f>
        <v/>
      </c>
      <c r="ET22" s="382" t="str">
        <f>IF(AND('業務時間表 Work timetable'!$E13&lt;ET$5,ET$5&lt;'業務時間表 Work timetable'!$F13),'業務時間表 Work timetable'!$D13,IF(AND('業務時間表 Work timetable'!$I13&lt;ET$5,ET$5&lt;'業務時間表 Work timetable'!$J13),'業務時間表 Work timetable'!$H13,IF(AND('業務時間表 Work timetable'!$M13&lt;ET$5,ET$5&lt;'業務時間表 Work timetable'!$N13),'業務時間表 Work timetable'!$L13,IF(AND('業務時間表 Work timetable'!$Q13&lt;ET$5,ET$5&lt;'業務時間表 Work timetable'!$R13),'業務時間表 Work timetable'!$P13,""))))</f>
        <v/>
      </c>
      <c r="EU22" s="382" t="str">
        <f>IF(AND('業務時間表 Work timetable'!$E13&lt;EU$5,EU$5&lt;'業務時間表 Work timetable'!$F13),'業務時間表 Work timetable'!$D13,IF(AND('業務時間表 Work timetable'!$I13&lt;EU$5,EU$5&lt;'業務時間表 Work timetable'!$J13),'業務時間表 Work timetable'!$H13,IF(AND('業務時間表 Work timetable'!$M13&lt;EU$5,EU$5&lt;'業務時間表 Work timetable'!$N13),'業務時間表 Work timetable'!$L13,IF(AND('業務時間表 Work timetable'!$Q13&lt;EU$5,EU$5&lt;'業務時間表 Work timetable'!$R13),'業務時間表 Work timetable'!$P13,""))))</f>
        <v/>
      </c>
      <c r="EV22" s="382" t="str">
        <f>IF(AND('業務時間表 Work timetable'!$E13&lt;EV$5,EV$5&lt;'業務時間表 Work timetable'!$F13),'業務時間表 Work timetable'!$D13,IF(AND('業務時間表 Work timetable'!$I13&lt;EV$5,EV$5&lt;'業務時間表 Work timetable'!$J13),'業務時間表 Work timetable'!$H13,IF(AND('業務時間表 Work timetable'!$M13&lt;EV$5,EV$5&lt;'業務時間表 Work timetable'!$N13),'業務時間表 Work timetable'!$L13,IF(AND('業務時間表 Work timetable'!$Q13&lt;EV$5,EV$5&lt;'業務時間表 Work timetable'!$R13),'業務時間表 Work timetable'!$P13,""))))</f>
        <v/>
      </c>
      <c r="EW22" s="384" t="str">
        <f>IF(AND('業務時間表 Work timetable'!$E13&lt;EW$5,EW$5&lt;'業務時間表 Work timetable'!$F13),'業務時間表 Work timetable'!$D13,IF(AND('業務時間表 Work timetable'!$I13&lt;EW$5,EW$5&lt;'業務時間表 Work timetable'!$J13),'業務時間表 Work timetable'!$H13,IF(AND('業務時間表 Work timetable'!$M13&lt;EW$5,EW$5&lt;'業務時間表 Work timetable'!$N13),'業務時間表 Work timetable'!$L13,IF(AND('業務時間表 Work timetable'!$Q13&lt;EW$5,EW$5&lt;'業務時間表 Work timetable'!$R13),'業務時間表 Work timetable'!$P13,""))))</f>
        <v/>
      </c>
      <c r="EX22" s="394" t="str">
        <f>IF(AND('業務時間表 Work timetable'!$E13&lt;EX$5,EX$5&lt;'業務時間表 Work timetable'!$F13),'業務時間表 Work timetable'!$D13,IF(AND('業務時間表 Work timetable'!$I13&lt;EX$5,EX$5&lt;'業務時間表 Work timetable'!$J13),'業務時間表 Work timetable'!$H13,IF(AND('業務時間表 Work timetable'!$M13&lt;EX$5,EX$5&lt;'業務時間表 Work timetable'!$N13),'業務時間表 Work timetable'!$L13,IF(AND('業務時間表 Work timetable'!$Q13&lt;EX$5,EX$5&lt;'業務時間表 Work timetable'!$R13),'業務時間表 Work timetable'!$P13,""))))</f>
        <v/>
      </c>
      <c r="EY22" s="382" t="str">
        <f>IF(AND('業務時間表 Work timetable'!$E13&lt;EY$5,EY$5&lt;'業務時間表 Work timetable'!$F13),'業務時間表 Work timetable'!$D13,IF(AND('業務時間表 Work timetable'!$I13&lt;EY$5,EY$5&lt;'業務時間表 Work timetable'!$J13),'業務時間表 Work timetable'!$H13,IF(AND('業務時間表 Work timetable'!$M13&lt;EY$5,EY$5&lt;'業務時間表 Work timetable'!$N13),'業務時間表 Work timetable'!$L13,IF(AND('業務時間表 Work timetable'!$Q13&lt;EY$5,EY$5&lt;'業務時間表 Work timetable'!$R13),'業務時間表 Work timetable'!$P13,""))))</f>
        <v/>
      </c>
      <c r="EZ22" s="382" t="str">
        <f>IF(AND('業務時間表 Work timetable'!$E13&lt;EZ$5,EZ$5&lt;'業務時間表 Work timetable'!$F13),'業務時間表 Work timetable'!$D13,IF(AND('業務時間表 Work timetable'!$I13&lt;EZ$5,EZ$5&lt;'業務時間表 Work timetable'!$J13),'業務時間表 Work timetable'!$H13,IF(AND('業務時間表 Work timetable'!$M13&lt;EZ$5,EZ$5&lt;'業務時間表 Work timetable'!$N13),'業務時間表 Work timetable'!$L13,IF(AND('業務時間表 Work timetable'!$Q13&lt;EZ$5,EZ$5&lt;'業務時間表 Work timetable'!$R13),'業務時間表 Work timetable'!$P13,""))))</f>
        <v/>
      </c>
      <c r="FA22" s="382" t="str">
        <f>IF(AND('業務時間表 Work timetable'!$E13&lt;FA$5,FA$5&lt;'業務時間表 Work timetable'!$F13),'業務時間表 Work timetable'!$D13,IF(AND('業務時間表 Work timetable'!$I13&lt;FA$5,FA$5&lt;'業務時間表 Work timetable'!$J13),'業務時間表 Work timetable'!$H13,IF(AND('業務時間表 Work timetable'!$M13&lt;FA$5,FA$5&lt;'業務時間表 Work timetable'!$N13),'業務時間表 Work timetable'!$L13,IF(AND('業務時間表 Work timetable'!$Q13&lt;FA$5,FA$5&lt;'業務時間表 Work timetable'!$R13),'業務時間表 Work timetable'!$P13,""))))</f>
        <v/>
      </c>
      <c r="FB22" s="382" t="str">
        <f>IF(AND('業務時間表 Work timetable'!$E13&lt;FB$5,FB$5&lt;'業務時間表 Work timetable'!$F13),'業務時間表 Work timetable'!$D13,IF(AND('業務時間表 Work timetable'!$I13&lt;FB$5,FB$5&lt;'業務時間表 Work timetable'!$J13),'業務時間表 Work timetable'!$H13,IF(AND('業務時間表 Work timetable'!$M13&lt;FB$5,FB$5&lt;'業務時間表 Work timetable'!$N13),'業務時間表 Work timetable'!$L13,IF(AND('業務時間表 Work timetable'!$Q13&lt;FB$5,FB$5&lt;'業務時間表 Work timetable'!$R13),'業務時間表 Work timetable'!$P13,""))))</f>
        <v/>
      </c>
      <c r="FC22" s="384" t="str">
        <f>IF(AND('業務時間表 Work timetable'!$E13&lt;FC$5,FC$5&lt;'業務時間表 Work timetable'!$F13),'業務時間表 Work timetable'!$D13,IF(AND('業務時間表 Work timetable'!$I13&lt;FC$5,FC$5&lt;'業務時間表 Work timetable'!$J13),'業務時間表 Work timetable'!$H13,IF(AND('業務時間表 Work timetable'!$M13&lt;FC$5,FC$5&lt;'業務時間表 Work timetable'!$N13),'業務時間表 Work timetable'!$L13,IF(AND('業務時間表 Work timetable'!$Q13&lt;FC$5,FC$5&lt;'業務時間表 Work timetable'!$R13),'業務時間表 Work timetable'!$P13,""))))</f>
        <v/>
      </c>
      <c r="FD22" s="386" t="str">
        <f>IF(AND('業務時間表 Work timetable'!$E13&lt;FD$5,FD$5&lt;'業務時間表 Work timetable'!$F13),'業務時間表 Work timetable'!$D13,IF(AND('業務時間表 Work timetable'!$I13&lt;FD$5,FD$5&lt;'業務時間表 Work timetable'!$J13),'業務時間表 Work timetable'!$H13,IF(AND('業務時間表 Work timetable'!$M13&lt;FD$5,FD$5&lt;'業務時間表 Work timetable'!$N13),'業務時間表 Work timetable'!$L13,IF(AND('業務時間表 Work timetable'!$Q13&lt;FD$5,FD$5&lt;'業務時間表 Work timetable'!$R13),'業務時間表 Work timetable'!$P13,""))))</f>
        <v/>
      </c>
      <c r="FE22" s="382" t="str">
        <f>IF(AND('業務時間表 Work timetable'!$E13&lt;FE$5,FE$5&lt;'業務時間表 Work timetable'!$F13),'業務時間表 Work timetable'!$D13,IF(AND('業務時間表 Work timetable'!$I13&lt;FE$5,FE$5&lt;'業務時間表 Work timetable'!$J13),'業務時間表 Work timetable'!$H13,IF(AND('業務時間表 Work timetable'!$M13&lt;FE$5,FE$5&lt;'業務時間表 Work timetable'!$N13),'業務時間表 Work timetable'!$L13,IF(AND('業務時間表 Work timetable'!$Q13&lt;FE$5,FE$5&lt;'業務時間表 Work timetable'!$R13),'業務時間表 Work timetable'!$P13,""))))</f>
        <v/>
      </c>
      <c r="FF22" s="382" t="str">
        <f>IF(AND('業務時間表 Work timetable'!$E13&lt;FF$5,FF$5&lt;'業務時間表 Work timetable'!$F13),'業務時間表 Work timetable'!$D13,IF(AND('業務時間表 Work timetable'!$I13&lt;FF$5,FF$5&lt;'業務時間表 Work timetable'!$J13),'業務時間表 Work timetable'!$H13,IF(AND('業務時間表 Work timetable'!$M13&lt;FF$5,FF$5&lt;'業務時間表 Work timetable'!$N13),'業務時間表 Work timetable'!$L13,IF(AND('業務時間表 Work timetable'!$Q13&lt;FF$5,FF$5&lt;'業務時間表 Work timetable'!$R13),'業務時間表 Work timetable'!$P13,""))))</f>
        <v/>
      </c>
      <c r="FG22" s="382" t="str">
        <f>IF(AND('業務時間表 Work timetable'!$E13&lt;FG$5,FG$5&lt;'業務時間表 Work timetable'!$F13),'業務時間表 Work timetable'!$D13,IF(AND('業務時間表 Work timetable'!$I13&lt;FG$5,FG$5&lt;'業務時間表 Work timetable'!$J13),'業務時間表 Work timetable'!$H13,IF(AND('業務時間表 Work timetable'!$M13&lt;FG$5,FG$5&lt;'業務時間表 Work timetable'!$N13),'業務時間表 Work timetable'!$L13,IF(AND('業務時間表 Work timetable'!$Q13&lt;FG$5,FG$5&lt;'業務時間表 Work timetable'!$R13),'業務時間表 Work timetable'!$P13,""))))</f>
        <v/>
      </c>
      <c r="FH22" s="382" t="str">
        <f>IF(AND('業務時間表 Work timetable'!$E13&lt;FH$5,FH$5&lt;'業務時間表 Work timetable'!$F13),'業務時間表 Work timetable'!$D13,IF(AND('業務時間表 Work timetable'!$I13&lt;FH$5,FH$5&lt;'業務時間表 Work timetable'!$J13),'業務時間表 Work timetable'!$H13,IF(AND('業務時間表 Work timetable'!$M13&lt;FH$5,FH$5&lt;'業務時間表 Work timetable'!$N13),'業務時間表 Work timetable'!$L13,IF(AND('業務時間表 Work timetable'!$Q13&lt;FH$5,FH$5&lt;'業務時間表 Work timetable'!$R13),'業務時間表 Work timetable'!$P13,""))))</f>
        <v/>
      </c>
      <c r="FI22" s="390" t="str">
        <f>IF(AND('業務時間表 Work timetable'!$E13&lt;FI$5,FI$5&lt;'業務時間表 Work timetable'!$F13),'業務時間表 Work timetable'!$D13,IF(AND('業務時間表 Work timetable'!$I13&lt;FI$5,FI$5&lt;'業務時間表 Work timetable'!$J13),'業務時間表 Work timetable'!$H13,IF(AND('業務時間表 Work timetable'!$M13&lt;FI$5,FI$5&lt;'業務時間表 Work timetable'!$N13),'業務時間表 Work timetable'!$L13,IF(AND('業務時間表 Work timetable'!$Q13&lt;FI$5,FI$5&lt;'業務時間表 Work timetable'!$R13),'業務時間表 Work timetable'!$P13,""))))</f>
        <v/>
      </c>
      <c r="FJ22" s="392" t="str">
        <f>IF(AND('業務時間表 Work timetable'!$E13&lt;FJ$5,FJ$5&lt;'業務時間表 Work timetable'!$F13),'業務時間表 Work timetable'!$D13,IF(AND('業務時間表 Work timetable'!$I13&lt;FJ$5,FJ$5&lt;'業務時間表 Work timetable'!$J13),'業務時間表 Work timetable'!$H13,IF(AND('業務時間表 Work timetable'!$M13&lt;FJ$5,FJ$5&lt;'業務時間表 Work timetable'!$N13),'業務時間表 Work timetable'!$L13,IF(AND('業務時間表 Work timetable'!$Q13&lt;FJ$5,FJ$5&lt;'業務時間表 Work timetable'!$R13),'業務時間表 Work timetable'!$P13,""))))</f>
        <v/>
      </c>
      <c r="FK22" s="382" t="str">
        <f>IF(AND('業務時間表 Work timetable'!$E13&lt;FK$5,FK$5&lt;'業務時間表 Work timetable'!$F13),'業務時間表 Work timetable'!$D13,IF(AND('業務時間表 Work timetable'!$I13&lt;FK$5,FK$5&lt;'業務時間表 Work timetable'!$J13),'業務時間表 Work timetable'!$H13,IF(AND('業務時間表 Work timetable'!$M13&lt;FK$5,FK$5&lt;'業務時間表 Work timetable'!$N13),'業務時間表 Work timetable'!$L13,IF(AND('業務時間表 Work timetable'!$Q13&lt;FK$5,FK$5&lt;'業務時間表 Work timetable'!$R13),'業務時間表 Work timetable'!$P13,""))))</f>
        <v/>
      </c>
      <c r="FL22" s="382" t="str">
        <f>IF(AND('業務時間表 Work timetable'!$E13&lt;FL$5,FL$5&lt;'業務時間表 Work timetable'!$F13),'業務時間表 Work timetable'!$D13,IF(AND('業務時間表 Work timetable'!$I13&lt;FL$5,FL$5&lt;'業務時間表 Work timetable'!$J13),'業務時間表 Work timetable'!$H13,IF(AND('業務時間表 Work timetable'!$M13&lt;FL$5,FL$5&lt;'業務時間表 Work timetable'!$N13),'業務時間表 Work timetable'!$L13,IF(AND('業務時間表 Work timetable'!$Q13&lt;FL$5,FL$5&lt;'業務時間表 Work timetable'!$R13),'業務時間表 Work timetable'!$P13,""))))</f>
        <v/>
      </c>
      <c r="FM22" s="382" t="str">
        <f>IF(AND('業務時間表 Work timetable'!$E13&lt;FM$5,FM$5&lt;'業務時間表 Work timetable'!$F13),'業務時間表 Work timetable'!$D13,IF(AND('業務時間表 Work timetable'!$I13&lt;FM$5,FM$5&lt;'業務時間表 Work timetable'!$J13),'業務時間表 Work timetable'!$H13,IF(AND('業務時間表 Work timetable'!$M13&lt;FM$5,FM$5&lt;'業務時間表 Work timetable'!$N13),'業務時間表 Work timetable'!$L13,IF(AND('業務時間表 Work timetable'!$Q13&lt;FM$5,FM$5&lt;'業務時間表 Work timetable'!$R13),'業務時間表 Work timetable'!$P13,""))))</f>
        <v/>
      </c>
      <c r="FN22" s="382" t="str">
        <f>IF(AND('業務時間表 Work timetable'!$E13&lt;FN$5,FN$5&lt;'業務時間表 Work timetable'!$F13),'業務時間表 Work timetable'!$D13,IF(AND('業務時間表 Work timetable'!$I13&lt;FN$5,FN$5&lt;'業務時間表 Work timetable'!$J13),'業務時間表 Work timetable'!$H13,IF(AND('業務時間表 Work timetable'!$M13&lt;FN$5,FN$5&lt;'業務時間表 Work timetable'!$N13),'業務時間表 Work timetable'!$L13,IF(AND('業務時間表 Work timetable'!$Q13&lt;FN$5,FN$5&lt;'業務時間表 Work timetable'!$R13),'業務時間表 Work timetable'!$P13,""))))</f>
        <v/>
      </c>
      <c r="FO22" s="388" t="str">
        <f>IF(AND('業務時間表 Work timetable'!$E13&lt;FO$5,FO$5&lt;'業務時間表 Work timetable'!$F13),'業務時間表 Work timetable'!$D13,IF(AND('業務時間表 Work timetable'!$I13&lt;FO$5,FO$5&lt;'業務時間表 Work timetable'!$J13),'業務時間表 Work timetable'!$H13,IF(AND('業務時間表 Work timetable'!$M13&lt;FO$5,FO$5&lt;'業務時間表 Work timetable'!$N13),'業務時間表 Work timetable'!$L13,IF(AND('業務時間表 Work timetable'!$Q13&lt;FO$5,FO$5&lt;'業務時間表 Work timetable'!$R13),'業務時間表 Work timetable'!$P13,""))))</f>
        <v/>
      </c>
      <c r="FP22" s="430">
        <f>TIME(0,GN22,0)</f>
        <v>0</v>
      </c>
      <c r="FQ22" s="434">
        <f>TIME(0,GO22,0)</f>
        <v>0</v>
      </c>
      <c r="FR22" s="450">
        <f>TIME(0,GP22,0)</f>
        <v>0</v>
      </c>
      <c r="FS22" s="492">
        <f>TIME(0,GQ22,0)</f>
        <v>0</v>
      </c>
      <c r="FT22" s="509"/>
      <c r="FU22" s="510"/>
      <c r="FV22" s="510"/>
      <c r="FW22" s="510"/>
      <c r="FX22" s="510"/>
      <c r="FY22" s="511"/>
      <c r="GA22"/>
      <c r="GB22"/>
      <c r="GC22"/>
      <c r="GD22"/>
      <c r="GE22" s="367">
        <f>COUNTIF('休日(令和7年度)'!$C$2:$C$25,B22)</f>
        <v>0</v>
      </c>
      <c r="GF22"/>
      <c r="GG22" s="221"/>
      <c r="GH22"/>
      <c r="GI22" s="41">
        <f>+IF(FP22="","",FP22/"1:00")</f>
        <v>0</v>
      </c>
      <c r="GJ22" s="30">
        <f>+IF(FQ22="","",FQ22/"1:00")</f>
        <v>0</v>
      </c>
      <c r="GK22" s="30">
        <f>+IF(FR22="","",FR22/"1:00")</f>
        <v>0</v>
      </c>
      <c r="GL22" s="42">
        <f>+IF(FS22="","",FS22/"1:00")</f>
        <v>0</v>
      </c>
      <c r="GM22"/>
      <c r="GN22" s="536">
        <f>+COUNTIF($D22:$FO23,"=1")*5</f>
        <v>0</v>
      </c>
      <c r="GO22" s="221">
        <f>+COUNTIF($D22:$FO23,"=2")*5</f>
        <v>0</v>
      </c>
      <c r="GP22" s="221">
        <f>+COUNTIF($D22:$FO23,"=3")*5</f>
        <v>0</v>
      </c>
      <c r="GQ22" s="518">
        <f>+COUNTIF($D22:$FO23,"=4")*5</f>
        <v>0</v>
      </c>
      <c r="GR22" s="366">
        <f>SUM(FP22:FS23)</f>
        <v>0</v>
      </c>
      <c r="GS22"/>
      <c r="GT22" s="221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2:256" s="1" customFormat="1" ht="12" customHeight="1">
      <c r="B23" s="436"/>
      <c r="C23" s="437"/>
      <c r="D23" s="386"/>
      <c r="E23" s="382"/>
      <c r="F23" s="382"/>
      <c r="G23" s="382"/>
      <c r="H23" s="382"/>
      <c r="I23" s="384"/>
      <c r="J23" s="394"/>
      <c r="K23" s="382"/>
      <c r="L23" s="382"/>
      <c r="M23" s="382"/>
      <c r="N23" s="382"/>
      <c r="O23" s="384"/>
      <c r="P23" s="386"/>
      <c r="Q23" s="382"/>
      <c r="R23" s="382"/>
      <c r="S23" s="382"/>
      <c r="T23" s="382"/>
      <c r="U23" s="390"/>
      <c r="V23" s="392"/>
      <c r="W23" s="382"/>
      <c r="X23" s="382"/>
      <c r="Y23" s="382"/>
      <c r="Z23" s="382"/>
      <c r="AA23" s="388"/>
      <c r="AB23" s="392"/>
      <c r="AC23" s="382"/>
      <c r="AD23" s="382"/>
      <c r="AE23" s="382"/>
      <c r="AF23" s="382"/>
      <c r="AG23" s="384"/>
      <c r="AH23" s="394"/>
      <c r="AI23" s="382"/>
      <c r="AJ23" s="382"/>
      <c r="AK23" s="382"/>
      <c r="AL23" s="382"/>
      <c r="AM23" s="384"/>
      <c r="AN23" s="386"/>
      <c r="AO23" s="382"/>
      <c r="AP23" s="382"/>
      <c r="AQ23" s="382"/>
      <c r="AR23" s="382"/>
      <c r="AS23" s="390"/>
      <c r="AT23" s="392"/>
      <c r="AU23" s="382"/>
      <c r="AV23" s="382"/>
      <c r="AW23" s="382"/>
      <c r="AX23" s="382"/>
      <c r="AY23" s="384"/>
      <c r="AZ23" s="386"/>
      <c r="BA23" s="382"/>
      <c r="BB23" s="382"/>
      <c r="BC23" s="382"/>
      <c r="BD23" s="382"/>
      <c r="BE23" s="384"/>
      <c r="BF23" s="394"/>
      <c r="BG23" s="382"/>
      <c r="BH23" s="382"/>
      <c r="BI23" s="382"/>
      <c r="BJ23" s="382"/>
      <c r="BK23" s="388"/>
      <c r="BL23" s="392"/>
      <c r="BM23" s="382"/>
      <c r="BN23" s="382"/>
      <c r="BO23" s="382"/>
      <c r="BP23" s="382"/>
      <c r="BQ23" s="390"/>
      <c r="BR23" s="392"/>
      <c r="BS23" s="382"/>
      <c r="BT23" s="382"/>
      <c r="BU23" s="382"/>
      <c r="BV23" s="382"/>
      <c r="BW23" s="384"/>
      <c r="BX23" s="386"/>
      <c r="BY23" s="382"/>
      <c r="BZ23" s="382"/>
      <c r="CA23" s="382"/>
      <c r="CB23" s="382"/>
      <c r="CC23" s="384"/>
      <c r="CD23" s="394"/>
      <c r="CE23" s="382"/>
      <c r="CF23" s="382"/>
      <c r="CG23" s="382"/>
      <c r="CH23" s="382"/>
      <c r="CI23" s="388"/>
      <c r="CJ23" s="392"/>
      <c r="CK23" s="382"/>
      <c r="CL23" s="382"/>
      <c r="CM23" s="382"/>
      <c r="CN23" s="382"/>
      <c r="CO23" s="390"/>
      <c r="CP23" s="392"/>
      <c r="CQ23" s="382"/>
      <c r="CR23" s="382"/>
      <c r="CS23" s="382"/>
      <c r="CT23" s="382"/>
      <c r="CU23" s="384"/>
      <c r="CV23" s="386"/>
      <c r="CW23" s="382"/>
      <c r="CX23" s="382"/>
      <c r="CY23" s="382"/>
      <c r="CZ23" s="382"/>
      <c r="DA23" s="384"/>
      <c r="DB23" s="394"/>
      <c r="DC23" s="382"/>
      <c r="DD23" s="382"/>
      <c r="DE23" s="382"/>
      <c r="DF23" s="382"/>
      <c r="DG23" s="384"/>
      <c r="DH23" s="386"/>
      <c r="DI23" s="382"/>
      <c r="DJ23" s="382"/>
      <c r="DK23" s="382"/>
      <c r="DL23" s="382"/>
      <c r="DM23" s="390"/>
      <c r="DN23" s="392"/>
      <c r="DO23" s="382"/>
      <c r="DP23" s="382"/>
      <c r="DQ23" s="382"/>
      <c r="DR23" s="382"/>
      <c r="DS23" s="388"/>
      <c r="DT23" s="392"/>
      <c r="DU23" s="382"/>
      <c r="DV23" s="382"/>
      <c r="DW23" s="382"/>
      <c r="DX23" s="382"/>
      <c r="DY23" s="384"/>
      <c r="DZ23" s="394"/>
      <c r="EA23" s="382"/>
      <c r="EB23" s="382"/>
      <c r="EC23" s="382"/>
      <c r="ED23" s="382"/>
      <c r="EE23" s="384"/>
      <c r="EF23" s="386"/>
      <c r="EG23" s="382"/>
      <c r="EH23" s="382"/>
      <c r="EI23" s="382"/>
      <c r="EJ23" s="382"/>
      <c r="EK23" s="390"/>
      <c r="EL23" s="392"/>
      <c r="EM23" s="382"/>
      <c r="EN23" s="382"/>
      <c r="EO23" s="382"/>
      <c r="EP23" s="382"/>
      <c r="EQ23" s="388"/>
      <c r="ER23" s="392"/>
      <c r="ES23" s="382"/>
      <c r="ET23" s="382"/>
      <c r="EU23" s="382"/>
      <c r="EV23" s="382"/>
      <c r="EW23" s="384"/>
      <c r="EX23" s="394"/>
      <c r="EY23" s="382"/>
      <c r="EZ23" s="382"/>
      <c r="FA23" s="382"/>
      <c r="FB23" s="382"/>
      <c r="FC23" s="384"/>
      <c r="FD23" s="386"/>
      <c r="FE23" s="382"/>
      <c r="FF23" s="382"/>
      <c r="FG23" s="382"/>
      <c r="FH23" s="382"/>
      <c r="FI23" s="390"/>
      <c r="FJ23" s="392"/>
      <c r="FK23" s="382"/>
      <c r="FL23" s="382"/>
      <c r="FM23" s="382"/>
      <c r="FN23" s="382"/>
      <c r="FO23" s="388"/>
      <c r="FP23" s="431"/>
      <c r="FQ23" s="435"/>
      <c r="FR23" s="451"/>
      <c r="FS23" s="493"/>
      <c r="FT23" s="512"/>
      <c r="FU23" s="513"/>
      <c r="FV23" s="513"/>
      <c r="FW23" s="513"/>
      <c r="FX23" s="513"/>
      <c r="FY23" s="514"/>
      <c r="GA23"/>
      <c r="GB23"/>
      <c r="GC23"/>
      <c r="GD23"/>
      <c r="GE23" s="367"/>
      <c r="GF23"/>
      <c r="GG23" s="221"/>
      <c r="GH23"/>
      <c r="GI23" s="6"/>
      <c r="GJ23"/>
      <c r="GK23"/>
      <c r="GL23" s="40"/>
      <c r="GM23"/>
      <c r="GN23" s="536"/>
      <c r="GO23" s="221"/>
      <c r="GP23" s="221"/>
      <c r="GQ23" s="518"/>
      <c r="GR23" s="367"/>
      <c r="GS23"/>
      <c r="GT23" s="221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2:256" s="1" customFormat="1" ht="12" customHeight="1">
      <c r="B24" s="436">
        <f>IF(B22="","",IF($AH$2&gt;B22,B22+1))</f>
        <v>45755</v>
      </c>
      <c r="C24" s="437" t="str">
        <f t="shared" si="0"/>
        <v>火</v>
      </c>
      <c r="D24" s="386" t="str">
        <f>IF(AND('業務時間表 Work timetable'!$E14&lt;D$5,D$5&lt;'業務時間表 Work timetable'!$F14),'業務時間表 Work timetable'!$D14,IF(AND('業務時間表 Work timetable'!$I14&lt;D$5,D$5&lt;'業務時間表 Work timetable'!$J14),'業務時間表 Work timetable'!$H14,IF(AND('業務時間表 Work timetable'!$M14&lt;D$5,D$5&lt;'業務時間表 Work timetable'!$N14),'業務時間表 Work timetable'!$L14,IF(AND('業務時間表 Work timetable'!$Q14&lt;D$5,D$5&lt;'業務時間表 Work timetable'!$R14),'業務時間表 Work timetable'!$P14,""))))</f>
        <v/>
      </c>
      <c r="E24" s="382" t="str">
        <f>IF(AND('業務時間表 Work timetable'!$E14&lt;E$5,E$5&lt;'業務時間表 Work timetable'!$F14),'業務時間表 Work timetable'!$D14,IF(AND('業務時間表 Work timetable'!$I14&lt;E$5,E$5&lt;'業務時間表 Work timetable'!$J14),'業務時間表 Work timetable'!$H14,IF(AND('業務時間表 Work timetable'!$M14&lt;E$5,E$5&lt;'業務時間表 Work timetable'!$N14),'業務時間表 Work timetable'!$L14,IF(AND('業務時間表 Work timetable'!$Q14&lt;E$5,E$5&lt;'業務時間表 Work timetable'!$R14),'業務時間表 Work timetable'!$P14,""))))</f>
        <v/>
      </c>
      <c r="F24" s="382" t="str">
        <f>IF(AND('業務時間表 Work timetable'!$E14&lt;F$5,F$5&lt;'業務時間表 Work timetable'!$F14),'業務時間表 Work timetable'!$D14,IF(AND('業務時間表 Work timetable'!$I14&lt;F$5,F$5&lt;'業務時間表 Work timetable'!$J14),'業務時間表 Work timetable'!$H14,IF(AND('業務時間表 Work timetable'!$M14&lt;F$5,F$5&lt;'業務時間表 Work timetable'!$N14),'業務時間表 Work timetable'!$L14,IF(AND('業務時間表 Work timetable'!$Q14&lt;F$5,F$5&lt;'業務時間表 Work timetable'!$R14),'業務時間表 Work timetable'!$P14,""))))</f>
        <v/>
      </c>
      <c r="G24" s="382" t="str">
        <f>IF(AND('業務時間表 Work timetable'!$E14&lt;G$5,G$5&lt;'業務時間表 Work timetable'!$F14),'業務時間表 Work timetable'!$D14,IF(AND('業務時間表 Work timetable'!$I14&lt;G$5,G$5&lt;'業務時間表 Work timetable'!$J14),'業務時間表 Work timetable'!$H14,IF(AND('業務時間表 Work timetable'!$M14&lt;G$5,G$5&lt;'業務時間表 Work timetable'!$N14),'業務時間表 Work timetable'!$L14,IF(AND('業務時間表 Work timetable'!$Q14&lt;G$5,G$5&lt;'業務時間表 Work timetable'!$R14),'業務時間表 Work timetable'!$P14,""))))</f>
        <v/>
      </c>
      <c r="H24" s="382" t="str">
        <f>IF(AND('業務時間表 Work timetable'!$E14&lt;H$5,H$5&lt;'業務時間表 Work timetable'!$F14),'業務時間表 Work timetable'!$D14,IF(AND('業務時間表 Work timetable'!$I14&lt;H$5,H$5&lt;'業務時間表 Work timetable'!$J14),'業務時間表 Work timetable'!$H14,IF(AND('業務時間表 Work timetable'!$M14&lt;H$5,H$5&lt;'業務時間表 Work timetable'!$N14),'業務時間表 Work timetable'!$L14,IF(AND('業務時間表 Work timetable'!$Q14&lt;H$5,H$5&lt;'業務時間表 Work timetable'!$R14),'業務時間表 Work timetable'!$P14,""))))</f>
        <v/>
      </c>
      <c r="I24" s="384" t="str">
        <f>IF(AND('業務時間表 Work timetable'!$E14&lt;I$5,I$5&lt;'業務時間表 Work timetable'!$F14),'業務時間表 Work timetable'!$D14,IF(AND('業務時間表 Work timetable'!$I14&lt;I$5,I$5&lt;'業務時間表 Work timetable'!$J14),'業務時間表 Work timetable'!$H14,IF(AND('業務時間表 Work timetable'!$M14&lt;I$5,I$5&lt;'業務時間表 Work timetable'!$N14),'業務時間表 Work timetable'!$L14,IF(AND('業務時間表 Work timetable'!$Q14&lt;I$5,I$5&lt;'業務時間表 Work timetable'!$R14),'業務時間表 Work timetable'!$P14,""))))</f>
        <v/>
      </c>
      <c r="J24" s="394" t="str">
        <f>IF(AND('業務時間表 Work timetable'!$E14&lt;J$5,J$5&lt;'業務時間表 Work timetable'!$F14),'業務時間表 Work timetable'!$D14,IF(AND('業務時間表 Work timetable'!$I14&lt;J$5,J$5&lt;'業務時間表 Work timetable'!$J14),'業務時間表 Work timetable'!$H14,IF(AND('業務時間表 Work timetable'!$M14&lt;J$5,J$5&lt;'業務時間表 Work timetable'!$N14),'業務時間表 Work timetable'!$L14,IF(AND('業務時間表 Work timetable'!$Q14&lt;J$5,J$5&lt;'業務時間表 Work timetable'!$R14),'業務時間表 Work timetable'!$P14,""))))</f>
        <v/>
      </c>
      <c r="K24" s="382" t="str">
        <f>IF(AND('業務時間表 Work timetable'!$E14&lt;K$5,K$5&lt;'業務時間表 Work timetable'!$F14),'業務時間表 Work timetable'!$D14,IF(AND('業務時間表 Work timetable'!$I14&lt;K$5,K$5&lt;'業務時間表 Work timetable'!$J14),'業務時間表 Work timetable'!$H14,IF(AND('業務時間表 Work timetable'!$M14&lt;K$5,K$5&lt;'業務時間表 Work timetable'!$N14),'業務時間表 Work timetable'!$L14,IF(AND('業務時間表 Work timetable'!$Q14&lt;K$5,K$5&lt;'業務時間表 Work timetable'!$R14),'業務時間表 Work timetable'!$P14,""))))</f>
        <v/>
      </c>
      <c r="L24" s="382" t="str">
        <f>IF(AND('業務時間表 Work timetable'!$E14&lt;L$5,L$5&lt;'業務時間表 Work timetable'!$F14),'業務時間表 Work timetable'!$D14,IF(AND('業務時間表 Work timetable'!$I14&lt;L$5,L$5&lt;'業務時間表 Work timetable'!$J14),'業務時間表 Work timetable'!$H14,IF(AND('業務時間表 Work timetable'!$M14&lt;L$5,L$5&lt;'業務時間表 Work timetable'!$N14),'業務時間表 Work timetable'!$L14,IF(AND('業務時間表 Work timetable'!$Q14&lt;L$5,L$5&lt;'業務時間表 Work timetable'!$R14),'業務時間表 Work timetable'!$P14,""))))</f>
        <v/>
      </c>
      <c r="M24" s="382" t="str">
        <f>IF(AND('業務時間表 Work timetable'!$E14&lt;M$5,M$5&lt;'業務時間表 Work timetable'!$F14),'業務時間表 Work timetable'!$D14,IF(AND('業務時間表 Work timetable'!$I14&lt;M$5,M$5&lt;'業務時間表 Work timetable'!$J14),'業務時間表 Work timetable'!$H14,IF(AND('業務時間表 Work timetable'!$M14&lt;M$5,M$5&lt;'業務時間表 Work timetable'!$N14),'業務時間表 Work timetable'!$L14,IF(AND('業務時間表 Work timetable'!$Q14&lt;M$5,M$5&lt;'業務時間表 Work timetable'!$R14),'業務時間表 Work timetable'!$P14,""))))</f>
        <v/>
      </c>
      <c r="N24" s="382" t="str">
        <f>IF(AND('業務時間表 Work timetable'!$E14&lt;N$5,N$5&lt;'業務時間表 Work timetable'!$F14),'業務時間表 Work timetable'!$D14,IF(AND('業務時間表 Work timetable'!$I14&lt;N$5,N$5&lt;'業務時間表 Work timetable'!$J14),'業務時間表 Work timetable'!$H14,IF(AND('業務時間表 Work timetable'!$M14&lt;N$5,N$5&lt;'業務時間表 Work timetable'!$N14),'業務時間表 Work timetable'!$L14,IF(AND('業務時間表 Work timetable'!$Q14&lt;N$5,N$5&lt;'業務時間表 Work timetable'!$R14),'業務時間表 Work timetable'!$P14,""))))</f>
        <v/>
      </c>
      <c r="O24" s="384" t="str">
        <f>IF(AND('業務時間表 Work timetable'!$E14&lt;O$5,O$5&lt;'業務時間表 Work timetable'!$F14),'業務時間表 Work timetable'!$D14,IF(AND('業務時間表 Work timetable'!$I14&lt;O$5,O$5&lt;'業務時間表 Work timetable'!$J14),'業務時間表 Work timetable'!$H14,IF(AND('業務時間表 Work timetable'!$M14&lt;O$5,O$5&lt;'業務時間表 Work timetable'!$N14),'業務時間表 Work timetable'!$L14,IF(AND('業務時間表 Work timetable'!$Q14&lt;O$5,O$5&lt;'業務時間表 Work timetable'!$R14),'業務時間表 Work timetable'!$P14,""))))</f>
        <v/>
      </c>
      <c r="P24" s="386" t="str">
        <f>IF(AND('業務時間表 Work timetable'!$E14&lt;P$5,P$5&lt;'業務時間表 Work timetable'!$F14),'業務時間表 Work timetable'!$D14,IF(AND('業務時間表 Work timetable'!$I14&lt;P$5,P$5&lt;'業務時間表 Work timetable'!$J14),'業務時間表 Work timetable'!$H14,IF(AND('業務時間表 Work timetable'!$M14&lt;P$5,P$5&lt;'業務時間表 Work timetable'!$N14),'業務時間表 Work timetable'!$L14,IF(AND('業務時間表 Work timetable'!$Q14&lt;P$5,P$5&lt;'業務時間表 Work timetable'!$R14),'業務時間表 Work timetable'!$P14,""))))</f>
        <v/>
      </c>
      <c r="Q24" s="382" t="str">
        <f>IF(AND('業務時間表 Work timetable'!$E14&lt;Q$5,Q$5&lt;'業務時間表 Work timetable'!$F14),'業務時間表 Work timetable'!$D14,IF(AND('業務時間表 Work timetable'!$I14&lt;Q$5,Q$5&lt;'業務時間表 Work timetable'!$J14),'業務時間表 Work timetable'!$H14,IF(AND('業務時間表 Work timetable'!$M14&lt;Q$5,Q$5&lt;'業務時間表 Work timetable'!$N14),'業務時間表 Work timetable'!$L14,IF(AND('業務時間表 Work timetable'!$Q14&lt;Q$5,Q$5&lt;'業務時間表 Work timetable'!$R14),'業務時間表 Work timetable'!$P14,""))))</f>
        <v/>
      </c>
      <c r="R24" s="382" t="str">
        <f>IF(AND('業務時間表 Work timetable'!$E14&lt;R$5,R$5&lt;'業務時間表 Work timetable'!$F14),'業務時間表 Work timetable'!$D14,IF(AND('業務時間表 Work timetable'!$I14&lt;R$5,R$5&lt;'業務時間表 Work timetable'!$J14),'業務時間表 Work timetable'!$H14,IF(AND('業務時間表 Work timetable'!$M14&lt;R$5,R$5&lt;'業務時間表 Work timetable'!$N14),'業務時間表 Work timetable'!$L14,IF(AND('業務時間表 Work timetable'!$Q14&lt;R$5,R$5&lt;'業務時間表 Work timetable'!$R14),'業務時間表 Work timetable'!$P14,""))))</f>
        <v/>
      </c>
      <c r="S24" s="382" t="str">
        <f>IF(AND('業務時間表 Work timetable'!$E14&lt;S$5,S$5&lt;'業務時間表 Work timetable'!$F14),'業務時間表 Work timetable'!$D14,IF(AND('業務時間表 Work timetable'!$I14&lt;S$5,S$5&lt;'業務時間表 Work timetable'!$J14),'業務時間表 Work timetable'!$H14,IF(AND('業務時間表 Work timetable'!$M14&lt;S$5,S$5&lt;'業務時間表 Work timetable'!$N14),'業務時間表 Work timetable'!$L14,IF(AND('業務時間表 Work timetable'!$Q14&lt;S$5,S$5&lt;'業務時間表 Work timetable'!$R14),'業務時間表 Work timetable'!$P14,""))))</f>
        <v/>
      </c>
      <c r="T24" s="382" t="str">
        <f>IF(AND('業務時間表 Work timetable'!$E14&lt;T$5,T$5&lt;'業務時間表 Work timetable'!$F14),'業務時間表 Work timetable'!$D14,IF(AND('業務時間表 Work timetable'!$I14&lt;T$5,T$5&lt;'業務時間表 Work timetable'!$J14),'業務時間表 Work timetable'!$H14,IF(AND('業務時間表 Work timetable'!$M14&lt;T$5,T$5&lt;'業務時間表 Work timetable'!$N14),'業務時間表 Work timetable'!$L14,IF(AND('業務時間表 Work timetable'!$Q14&lt;T$5,T$5&lt;'業務時間表 Work timetable'!$R14),'業務時間表 Work timetable'!$P14,""))))</f>
        <v/>
      </c>
      <c r="U24" s="390" t="str">
        <f>IF(AND('業務時間表 Work timetable'!$E14&lt;U$5,U$5&lt;'業務時間表 Work timetable'!$F14),'業務時間表 Work timetable'!$D14,IF(AND('業務時間表 Work timetable'!$I14&lt;U$5,U$5&lt;'業務時間表 Work timetable'!$J14),'業務時間表 Work timetable'!$H14,IF(AND('業務時間表 Work timetable'!$M14&lt;U$5,U$5&lt;'業務時間表 Work timetable'!$N14),'業務時間表 Work timetable'!$L14,IF(AND('業務時間表 Work timetable'!$Q14&lt;U$5,U$5&lt;'業務時間表 Work timetable'!$R14),'業務時間表 Work timetable'!$P14,""))))</f>
        <v/>
      </c>
      <c r="V24" s="392" t="str">
        <f>IF(AND('業務時間表 Work timetable'!$E14&lt;V$5,V$5&lt;'業務時間表 Work timetable'!$F14),'業務時間表 Work timetable'!$D14,IF(AND('業務時間表 Work timetable'!$I14&lt;V$5,V$5&lt;'業務時間表 Work timetable'!$J14),'業務時間表 Work timetable'!$H14,IF(AND('業務時間表 Work timetable'!$M14&lt;V$5,V$5&lt;'業務時間表 Work timetable'!$N14),'業務時間表 Work timetable'!$L14,IF(AND('業務時間表 Work timetable'!$Q14&lt;V$5,V$5&lt;'業務時間表 Work timetable'!$R14),'業務時間表 Work timetable'!$P14,""))))</f>
        <v/>
      </c>
      <c r="W24" s="382" t="str">
        <f>IF(AND('業務時間表 Work timetable'!$E14&lt;W$5,W$5&lt;'業務時間表 Work timetable'!$F14),'業務時間表 Work timetable'!$D14,IF(AND('業務時間表 Work timetable'!$I14&lt;W$5,W$5&lt;'業務時間表 Work timetable'!$J14),'業務時間表 Work timetable'!$H14,IF(AND('業務時間表 Work timetable'!$M14&lt;W$5,W$5&lt;'業務時間表 Work timetable'!$N14),'業務時間表 Work timetable'!$L14,IF(AND('業務時間表 Work timetable'!$Q14&lt;W$5,W$5&lt;'業務時間表 Work timetable'!$R14),'業務時間表 Work timetable'!$P14,""))))</f>
        <v/>
      </c>
      <c r="X24" s="382" t="str">
        <f>IF(AND('業務時間表 Work timetable'!$E14&lt;X$5,X$5&lt;'業務時間表 Work timetable'!$F14),'業務時間表 Work timetable'!$D14,IF(AND('業務時間表 Work timetable'!$I14&lt;X$5,X$5&lt;'業務時間表 Work timetable'!$J14),'業務時間表 Work timetable'!$H14,IF(AND('業務時間表 Work timetable'!$M14&lt;X$5,X$5&lt;'業務時間表 Work timetable'!$N14),'業務時間表 Work timetable'!$L14,IF(AND('業務時間表 Work timetable'!$Q14&lt;X$5,X$5&lt;'業務時間表 Work timetable'!$R14),'業務時間表 Work timetable'!$P14,""))))</f>
        <v/>
      </c>
      <c r="Y24" s="382" t="str">
        <f>IF(AND('業務時間表 Work timetable'!$E14&lt;Y$5,Y$5&lt;'業務時間表 Work timetable'!$F14),'業務時間表 Work timetable'!$D14,IF(AND('業務時間表 Work timetable'!$I14&lt;Y$5,Y$5&lt;'業務時間表 Work timetable'!$J14),'業務時間表 Work timetable'!$H14,IF(AND('業務時間表 Work timetable'!$M14&lt;Y$5,Y$5&lt;'業務時間表 Work timetable'!$N14),'業務時間表 Work timetable'!$L14,IF(AND('業務時間表 Work timetable'!$Q14&lt;Y$5,Y$5&lt;'業務時間表 Work timetable'!$R14),'業務時間表 Work timetable'!$P14,""))))</f>
        <v/>
      </c>
      <c r="Z24" s="382" t="str">
        <f>IF(AND('業務時間表 Work timetable'!$E14&lt;Z$5,Z$5&lt;'業務時間表 Work timetable'!$F14),'業務時間表 Work timetable'!$D14,IF(AND('業務時間表 Work timetable'!$I14&lt;Z$5,Z$5&lt;'業務時間表 Work timetable'!$J14),'業務時間表 Work timetable'!$H14,IF(AND('業務時間表 Work timetable'!$M14&lt;Z$5,Z$5&lt;'業務時間表 Work timetable'!$N14),'業務時間表 Work timetable'!$L14,IF(AND('業務時間表 Work timetable'!$Q14&lt;Z$5,Z$5&lt;'業務時間表 Work timetable'!$R14),'業務時間表 Work timetable'!$P14,""))))</f>
        <v/>
      </c>
      <c r="AA24" s="388" t="str">
        <f>IF(AND('業務時間表 Work timetable'!$E14&lt;AA$5,AA$5&lt;'業務時間表 Work timetable'!$F14),'業務時間表 Work timetable'!$D14,IF(AND('業務時間表 Work timetable'!$I14&lt;AA$5,AA$5&lt;'業務時間表 Work timetable'!$J14),'業務時間表 Work timetable'!$H14,IF(AND('業務時間表 Work timetable'!$M14&lt;AA$5,AA$5&lt;'業務時間表 Work timetable'!$N14),'業務時間表 Work timetable'!$L14,IF(AND('業務時間表 Work timetable'!$Q14&lt;AA$5,AA$5&lt;'業務時間表 Work timetable'!$R14),'業務時間表 Work timetable'!$P14,""))))</f>
        <v/>
      </c>
      <c r="AB24" s="392" t="str">
        <f>IF(AND('業務時間表 Work timetable'!$E14&lt;AB$5,AB$5&lt;'業務時間表 Work timetable'!$F14),'業務時間表 Work timetable'!$D14,IF(AND('業務時間表 Work timetable'!$I14&lt;AB$5,AB$5&lt;'業務時間表 Work timetable'!$J14),'業務時間表 Work timetable'!$H14,IF(AND('業務時間表 Work timetable'!$M14&lt;AB$5,AB$5&lt;'業務時間表 Work timetable'!$N14),'業務時間表 Work timetable'!$L14,IF(AND('業務時間表 Work timetable'!$Q14&lt;AB$5,AB$5&lt;'業務時間表 Work timetable'!$R14),'業務時間表 Work timetable'!$P14,""))))</f>
        <v/>
      </c>
      <c r="AC24" s="382" t="str">
        <f>IF(AND('業務時間表 Work timetable'!$E14&lt;AC$5,AC$5&lt;'業務時間表 Work timetable'!$F14),'業務時間表 Work timetable'!$D14,IF(AND('業務時間表 Work timetable'!$I14&lt;AC$5,AC$5&lt;'業務時間表 Work timetable'!$J14),'業務時間表 Work timetable'!$H14,IF(AND('業務時間表 Work timetable'!$M14&lt;AC$5,AC$5&lt;'業務時間表 Work timetable'!$N14),'業務時間表 Work timetable'!$L14,IF(AND('業務時間表 Work timetable'!$Q14&lt;AC$5,AC$5&lt;'業務時間表 Work timetable'!$R14),'業務時間表 Work timetable'!$P14,""))))</f>
        <v/>
      </c>
      <c r="AD24" s="382" t="str">
        <f>IF(AND('業務時間表 Work timetable'!$E14&lt;AD$5,AD$5&lt;'業務時間表 Work timetable'!$F14),'業務時間表 Work timetable'!$D14,IF(AND('業務時間表 Work timetable'!$I14&lt;AD$5,AD$5&lt;'業務時間表 Work timetable'!$J14),'業務時間表 Work timetable'!$H14,IF(AND('業務時間表 Work timetable'!$M14&lt;AD$5,AD$5&lt;'業務時間表 Work timetable'!$N14),'業務時間表 Work timetable'!$L14,IF(AND('業務時間表 Work timetable'!$Q14&lt;AD$5,AD$5&lt;'業務時間表 Work timetable'!$R14),'業務時間表 Work timetable'!$P14,""))))</f>
        <v/>
      </c>
      <c r="AE24" s="382" t="str">
        <f>IF(AND('業務時間表 Work timetable'!$E14&lt;AE$5,AE$5&lt;'業務時間表 Work timetable'!$F14),'業務時間表 Work timetable'!$D14,IF(AND('業務時間表 Work timetable'!$I14&lt;AE$5,AE$5&lt;'業務時間表 Work timetable'!$J14),'業務時間表 Work timetable'!$H14,IF(AND('業務時間表 Work timetable'!$M14&lt;AE$5,AE$5&lt;'業務時間表 Work timetable'!$N14),'業務時間表 Work timetable'!$L14,IF(AND('業務時間表 Work timetable'!$Q14&lt;AE$5,AE$5&lt;'業務時間表 Work timetable'!$R14),'業務時間表 Work timetable'!$P14,""))))</f>
        <v/>
      </c>
      <c r="AF24" s="382" t="str">
        <f>IF(AND('業務時間表 Work timetable'!$E14&lt;AF$5,AF$5&lt;'業務時間表 Work timetable'!$F14),'業務時間表 Work timetable'!$D14,IF(AND('業務時間表 Work timetable'!$I14&lt;AF$5,AF$5&lt;'業務時間表 Work timetable'!$J14),'業務時間表 Work timetable'!$H14,IF(AND('業務時間表 Work timetable'!$M14&lt;AF$5,AF$5&lt;'業務時間表 Work timetable'!$N14),'業務時間表 Work timetable'!$L14,IF(AND('業務時間表 Work timetable'!$Q14&lt;AF$5,AF$5&lt;'業務時間表 Work timetable'!$R14),'業務時間表 Work timetable'!$P14,""))))</f>
        <v/>
      </c>
      <c r="AG24" s="384" t="str">
        <f>IF(AND('業務時間表 Work timetable'!$E14&lt;AG$5,AG$5&lt;'業務時間表 Work timetable'!$F14),'業務時間表 Work timetable'!$D14,IF(AND('業務時間表 Work timetable'!$I14&lt;AG$5,AG$5&lt;'業務時間表 Work timetable'!$J14),'業務時間表 Work timetable'!$H14,IF(AND('業務時間表 Work timetable'!$M14&lt;AG$5,AG$5&lt;'業務時間表 Work timetable'!$N14),'業務時間表 Work timetable'!$L14,IF(AND('業務時間表 Work timetable'!$Q14&lt;AG$5,AG$5&lt;'業務時間表 Work timetable'!$R14),'業務時間表 Work timetable'!$P14,""))))</f>
        <v/>
      </c>
      <c r="AH24" s="394" t="str">
        <f>IF(AND('業務時間表 Work timetable'!$E14&lt;AH$5,AH$5&lt;'業務時間表 Work timetable'!$F14),'業務時間表 Work timetable'!$D14,IF(AND('業務時間表 Work timetable'!$I14&lt;AH$5,AH$5&lt;'業務時間表 Work timetable'!$J14),'業務時間表 Work timetable'!$H14,IF(AND('業務時間表 Work timetable'!$M14&lt;AH$5,AH$5&lt;'業務時間表 Work timetable'!$N14),'業務時間表 Work timetable'!$L14,IF(AND('業務時間表 Work timetable'!$Q14&lt;AH$5,AH$5&lt;'業務時間表 Work timetable'!$R14),'業務時間表 Work timetable'!$P14,""))))</f>
        <v/>
      </c>
      <c r="AI24" s="382" t="str">
        <f>IF(AND('業務時間表 Work timetable'!$E14&lt;AI$5,AI$5&lt;'業務時間表 Work timetable'!$F14),'業務時間表 Work timetable'!$D14,IF(AND('業務時間表 Work timetable'!$I14&lt;AI$5,AI$5&lt;'業務時間表 Work timetable'!$J14),'業務時間表 Work timetable'!$H14,IF(AND('業務時間表 Work timetable'!$M14&lt;AI$5,AI$5&lt;'業務時間表 Work timetable'!$N14),'業務時間表 Work timetable'!$L14,IF(AND('業務時間表 Work timetable'!$Q14&lt;AI$5,AI$5&lt;'業務時間表 Work timetable'!$R14),'業務時間表 Work timetable'!$P14,""))))</f>
        <v/>
      </c>
      <c r="AJ24" s="382" t="str">
        <f>IF(AND('業務時間表 Work timetable'!$E14&lt;AJ$5,AJ$5&lt;'業務時間表 Work timetable'!$F14),'業務時間表 Work timetable'!$D14,IF(AND('業務時間表 Work timetable'!$I14&lt;AJ$5,AJ$5&lt;'業務時間表 Work timetable'!$J14),'業務時間表 Work timetable'!$H14,IF(AND('業務時間表 Work timetable'!$M14&lt;AJ$5,AJ$5&lt;'業務時間表 Work timetable'!$N14),'業務時間表 Work timetable'!$L14,IF(AND('業務時間表 Work timetable'!$Q14&lt;AJ$5,AJ$5&lt;'業務時間表 Work timetable'!$R14),'業務時間表 Work timetable'!$P14,""))))</f>
        <v/>
      </c>
      <c r="AK24" s="382">
        <f>IF(AND('業務時間表 Work timetable'!$E14&lt;AK$5,AK$5&lt;'業務時間表 Work timetable'!$F14),'業務時間表 Work timetable'!$D14,IF(AND('業務時間表 Work timetable'!$I14&lt;AK$5,AK$5&lt;'業務時間表 Work timetable'!$J14),'業務時間表 Work timetable'!$H14,IF(AND('業務時間表 Work timetable'!$M14&lt;AK$5,AK$5&lt;'業務時間表 Work timetable'!$N14),'業務時間表 Work timetable'!$L14,IF(AND('業務時間表 Work timetable'!$Q14&lt;AK$5,AK$5&lt;'業務時間表 Work timetable'!$R14),'業務時間表 Work timetable'!$P14,""))))</f>
        <v>1</v>
      </c>
      <c r="AL24" s="382">
        <f>IF(AND('業務時間表 Work timetable'!$E14&lt;AL$5,AL$5&lt;'業務時間表 Work timetable'!$F14),'業務時間表 Work timetable'!$D14,IF(AND('業務時間表 Work timetable'!$I14&lt;AL$5,AL$5&lt;'業務時間表 Work timetable'!$J14),'業務時間表 Work timetable'!$H14,IF(AND('業務時間表 Work timetable'!$M14&lt;AL$5,AL$5&lt;'業務時間表 Work timetable'!$N14),'業務時間表 Work timetable'!$L14,IF(AND('業務時間表 Work timetable'!$Q14&lt;AL$5,AL$5&lt;'業務時間表 Work timetable'!$R14),'業務時間表 Work timetable'!$P14,""))))</f>
        <v>1</v>
      </c>
      <c r="AM24" s="384">
        <f>IF(AND('業務時間表 Work timetable'!$E14&lt;AM$5,AM$5&lt;'業務時間表 Work timetable'!$F14),'業務時間表 Work timetable'!$D14,IF(AND('業務時間表 Work timetable'!$I14&lt;AM$5,AM$5&lt;'業務時間表 Work timetable'!$J14),'業務時間表 Work timetable'!$H14,IF(AND('業務時間表 Work timetable'!$M14&lt;AM$5,AM$5&lt;'業務時間表 Work timetable'!$N14),'業務時間表 Work timetable'!$L14,IF(AND('業務時間表 Work timetable'!$Q14&lt;AM$5,AM$5&lt;'業務時間表 Work timetable'!$R14),'業務時間表 Work timetable'!$P14,""))))</f>
        <v>1</v>
      </c>
      <c r="AN24" s="386">
        <f>IF(AND('業務時間表 Work timetable'!$E14&lt;AN$5,AN$5&lt;'業務時間表 Work timetable'!$F14),'業務時間表 Work timetable'!$D14,IF(AND('業務時間表 Work timetable'!$I14&lt;AN$5,AN$5&lt;'業務時間表 Work timetable'!$J14),'業務時間表 Work timetable'!$H14,IF(AND('業務時間表 Work timetable'!$M14&lt;AN$5,AN$5&lt;'業務時間表 Work timetable'!$N14),'業務時間表 Work timetable'!$L14,IF(AND('業務時間表 Work timetable'!$Q14&lt;AN$5,AN$5&lt;'業務時間表 Work timetable'!$R14),'業務時間表 Work timetable'!$P14,""))))</f>
        <v>1</v>
      </c>
      <c r="AO24" s="382">
        <f>IF(AND('業務時間表 Work timetable'!$E14&lt;AO$5,AO$5&lt;'業務時間表 Work timetable'!$F14),'業務時間表 Work timetable'!$D14,IF(AND('業務時間表 Work timetable'!$I14&lt;AO$5,AO$5&lt;'業務時間表 Work timetable'!$J14),'業務時間表 Work timetable'!$H14,IF(AND('業務時間表 Work timetable'!$M14&lt;AO$5,AO$5&lt;'業務時間表 Work timetable'!$N14),'業務時間表 Work timetable'!$L14,IF(AND('業務時間表 Work timetable'!$Q14&lt;AO$5,AO$5&lt;'業務時間表 Work timetable'!$R14),'業務時間表 Work timetable'!$P14,""))))</f>
        <v>1</v>
      </c>
      <c r="AP24" s="382">
        <f>IF(AND('業務時間表 Work timetable'!$E14&lt;AP$5,AP$5&lt;'業務時間表 Work timetable'!$F14),'業務時間表 Work timetable'!$D14,IF(AND('業務時間表 Work timetable'!$I14&lt;AP$5,AP$5&lt;'業務時間表 Work timetable'!$J14),'業務時間表 Work timetable'!$H14,IF(AND('業務時間表 Work timetable'!$M14&lt;AP$5,AP$5&lt;'業務時間表 Work timetable'!$N14),'業務時間表 Work timetable'!$L14,IF(AND('業務時間表 Work timetable'!$Q14&lt;AP$5,AP$5&lt;'業務時間表 Work timetable'!$R14),'業務時間表 Work timetable'!$P14,""))))</f>
        <v>1</v>
      </c>
      <c r="AQ24" s="382">
        <f>IF(AND('業務時間表 Work timetable'!$E14&lt;AQ$5,AQ$5&lt;'業務時間表 Work timetable'!$F14),'業務時間表 Work timetable'!$D14,IF(AND('業務時間表 Work timetable'!$I14&lt;AQ$5,AQ$5&lt;'業務時間表 Work timetable'!$J14),'業務時間表 Work timetable'!$H14,IF(AND('業務時間表 Work timetable'!$M14&lt;AQ$5,AQ$5&lt;'業務時間表 Work timetable'!$N14),'業務時間表 Work timetable'!$L14,IF(AND('業務時間表 Work timetable'!$Q14&lt;AQ$5,AQ$5&lt;'業務時間表 Work timetable'!$R14),'業務時間表 Work timetable'!$P14,""))))</f>
        <v>1</v>
      </c>
      <c r="AR24" s="382">
        <f>IF(AND('業務時間表 Work timetable'!$E14&lt;AR$5,AR$5&lt;'業務時間表 Work timetable'!$F14),'業務時間表 Work timetable'!$D14,IF(AND('業務時間表 Work timetable'!$I14&lt;AR$5,AR$5&lt;'業務時間表 Work timetable'!$J14),'業務時間表 Work timetable'!$H14,IF(AND('業務時間表 Work timetable'!$M14&lt;AR$5,AR$5&lt;'業務時間表 Work timetable'!$N14),'業務時間表 Work timetable'!$L14,IF(AND('業務時間表 Work timetable'!$Q14&lt;AR$5,AR$5&lt;'業務時間表 Work timetable'!$R14),'業務時間表 Work timetable'!$P14,""))))</f>
        <v>1</v>
      </c>
      <c r="AS24" s="390">
        <f>IF(AND('業務時間表 Work timetable'!$E14&lt;AS$5,AS$5&lt;'業務時間表 Work timetable'!$F14),'業務時間表 Work timetable'!$D14,IF(AND('業務時間表 Work timetable'!$I14&lt;AS$5,AS$5&lt;'業務時間表 Work timetable'!$J14),'業務時間表 Work timetable'!$H14,IF(AND('業務時間表 Work timetable'!$M14&lt;AS$5,AS$5&lt;'業務時間表 Work timetable'!$N14),'業務時間表 Work timetable'!$L14,IF(AND('業務時間表 Work timetable'!$Q14&lt;AS$5,AS$5&lt;'業務時間表 Work timetable'!$R14),'業務時間表 Work timetable'!$P14,""))))</f>
        <v>1</v>
      </c>
      <c r="AT24" s="392">
        <f>IF(AND('業務時間表 Work timetable'!$E14&lt;AT$5,AT$5&lt;'業務時間表 Work timetable'!$F14),'業務時間表 Work timetable'!$D14,IF(AND('業務時間表 Work timetable'!$I14&lt;AT$5,AT$5&lt;'業務時間表 Work timetable'!$J14),'業務時間表 Work timetable'!$H14,IF(AND('業務時間表 Work timetable'!$M14&lt;AT$5,AT$5&lt;'業務時間表 Work timetable'!$N14),'業務時間表 Work timetable'!$L14,IF(AND('業務時間表 Work timetable'!$Q14&lt;AT$5,AT$5&lt;'業務時間表 Work timetable'!$R14),'業務時間表 Work timetable'!$P14,""))))</f>
        <v>1</v>
      </c>
      <c r="AU24" s="382">
        <f>IF(AND('業務時間表 Work timetable'!$E14&lt;AU$5,AU$5&lt;'業務時間表 Work timetable'!$F14),'業務時間表 Work timetable'!$D14,IF(AND('業務時間表 Work timetable'!$I14&lt;AU$5,AU$5&lt;'業務時間表 Work timetable'!$J14),'業務時間表 Work timetable'!$H14,IF(AND('業務時間表 Work timetable'!$M14&lt;AU$5,AU$5&lt;'業務時間表 Work timetable'!$N14),'業務時間表 Work timetable'!$L14,IF(AND('業務時間表 Work timetable'!$Q14&lt;AU$5,AU$5&lt;'業務時間表 Work timetable'!$R14),'業務時間表 Work timetable'!$P14,""))))</f>
        <v>1</v>
      </c>
      <c r="AV24" s="382">
        <f>IF(AND('業務時間表 Work timetable'!$E14&lt;AV$5,AV$5&lt;'業務時間表 Work timetable'!$F14),'業務時間表 Work timetable'!$D14,IF(AND('業務時間表 Work timetable'!$I14&lt;AV$5,AV$5&lt;'業務時間表 Work timetable'!$J14),'業務時間表 Work timetable'!$H14,IF(AND('業務時間表 Work timetable'!$M14&lt;AV$5,AV$5&lt;'業務時間表 Work timetable'!$N14),'業務時間表 Work timetable'!$L14,IF(AND('業務時間表 Work timetable'!$Q14&lt;AV$5,AV$5&lt;'業務時間表 Work timetable'!$R14),'業務時間表 Work timetable'!$P14,""))))</f>
        <v>1</v>
      </c>
      <c r="AW24" s="382">
        <f>IF(AND('業務時間表 Work timetable'!$E14&lt;AW$5,AW$5&lt;'業務時間表 Work timetable'!$F14),'業務時間表 Work timetable'!$D14,IF(AND('業務時間表 Work timetable'!$I14&lt;AW$5,AW$5&lt;'業務時間表 Work timetable'!$J14),'業務時間表 Work timetable'!$H14,IF(AND('業務時間表 Work timetable'!$M14&lt;AW$5,AW$5&lt;'業務時間表 Work timetable'!$N14),'業務時間表 Work timetable'!$L14,IF(AND('業務時間表 Work timetable'!$Q14&lt;AW$5,AW$5&lt;'業務時間表 Work timetable'!$R14),'業務時間表 Work timetable'!$P14,""))))</f>
        <v>1</v>
      </c>
      <c r="AX24" s="382">
        <f>IF(AND('業務時間表 Work timetable'!$E14&lt;AX$5,AX$5&lt;'業務時間表 Work timetable'!$F14),'業務時間表 Work timetable'!$D14,IF(AND('業務時間表 Work timetable'!$I14&lt;AX$5,AX$5&lt;'業務時間表 Work timetable'!$J14),'業務時間表 Work timetable'!$H14,IF(AND('業務時間表 Work timetable'!$M14&lt;AX$5,AX$5&lt;'業務時間表 Work timetable'!$N14),'業務時間表 Work timetable'!$L14,IF(AND('業務時間表 Work timetable'!$Q14&lt;AX$5,AX$5&lt;'業務時間表 Work timetable'!$R14),'業務時間表 Work timetable'!$P14,""))))</f>
        <v>1</v>
      </c>
      <c r="AY24" s="384">
        <f>IF(AND('業務時間表 Work timetable'!$E14&lt;AY$5,AY$5&lt;'業務時間表 Work timetable'!$F14),'業務時間表 Work timetable'!$D14,IF(AND('業務時間表 Work timetable'!$I14&lt;AY$5,AY$5&lt;'業務時間表 Work timetable'!$J14),'業務時間表 Work timetable'!$H14,IF(AND('業務時間表 Work timetable'!$M14&lt;AY$5,AY$5&lt;'業務時間表 Work timetable'!$N14),'業務時間表 Work timetable'!$L14,IF(AND('業務時間表 Work timetable'!$Q14&lt;AY$5,AY$5&lt;'業務時間表 Work timetable'!$R14),'業務時間表 Work timetable'!$P14,""))))</f>
        <v>1</v>
      </c>
      <c r="AZ24" s="386">
        <f>IF(AND('業務時間表 Work timetable'!$E14&lt;AZ$5,AZ$5&lt;'業務時間表 Work timetable'!$F14),'業務時間表 Work timetable'!$D14,IF(AND('業務時間表 Work timetable'!$I14&lt;AZ$5,AZ$5&lt;'業務時間表 Work timetable'!$J14),'業務時間表 Work timetable'!$H14,IF(AND('業務時間表 Work timetable'!$M14&lt;AZ$5,AZ$5&lt;'業務時間表 Work timetable'!$N14),'業務時間表 Work timetable'!$L14,IF(AND('業務時間表 Work timetable'!$Q14&lt;AZ$5,AZ$5&lt;'業務時間表 Work timetable'!$R14),'業務時間表 Work timetable'!$P14,""))))</f>
        <v>1</v>
      </c>
      <c r="BA24" s="382">
        <f>IF(AND('業務時間表 Work timetable'!$E14&lt;BA$5,BA$5&lt;'業務時間表 Work timetable'!$F14),'業務時間表 Work timetable'!$D14,IF(AND('業務時間表 Work timetable'!$I14&lt;BA$5,BA$5&lt;'業務時間表 Work timetable'!$J14),'業務時間表 Work timetable'!$H14,IF(AND('業務時間表 Work timetable'!$M14&lt;BA$5,BA$5&lt;'業務時間表 Work timetable'!$N14),'業務時間表 Work timetable'!$L14,IF(AND('業務時間表 Work timetable'!$Q14&lt;BA$5,BA$5&lt;'業務時間表 Work timetable'!$R14),'業務時間表 Work timetable'!$P14,""))))</f>
        <v>1</v>
      </c>
      <c r="BB24" s="382">
        <f>IF(AND('業務時間表 Work timetable'!$E14&lt;BB$5,BB$5&lt;'業務時間表 Work timetable'!$F14),'業務時間表 Work timetable'!$D14,IF(AND('業務時間表 Work timetable'!$I14&lt;BB$5,BB$5&lt;'業務時間表 Work timetable'!$J14),'業務時間表 Work timetable'!$H14,IF(AND('業務時間表 Work timetable'!$M14&lt;BB$5,BB$5&lt;'業務時間表 Work timetable'!$N14),'業務時間表 Work timetable'!$L14,IF(AND('業務時間表 Work timetable'!$Q14&lt;BB$5,BB$5&lt;'業務時間表 Work timetable'!$R14),'業務時間表 Work timetable'!$P14,""))))</f>
        <v>1</v>
      </c>
      <c r="BC24" s="382">
        <f>IF(AND('業務時間表 Work timetable'!$E14&lt;BC$5,BC$5&lt;'業務時間表 Work timetable'!$F14),'業務時間表 Work timetable'!$D14,IF(AND('業務時間表 Work timetable'!$I14&lt;BC$5,BC$5&lt;'業務時間表 Work timetable'!$J14),'業務時間表 Work timetable'!$H14,IF(AND('業務時間表 Work timetable'!$M14&lt;BC$5,BC$5&lt;'業務時間表 Work timetable'!$N14),'業務時間表 Work timetable'!$L14,IF(AND('業務時間表 Work timetable'!$Q14&lt;BC$5,BC$5&lt;'業務時間表 Work timetable'!$R14),'業務時間表 Work timetable'!$P14,""))))</f>
        <v>1</v>
      </c>
      <c r="BD24" s="382">
        <f>IF(AND('業務時間表 Work timetable'!$E14&lt;BD$5,BD$5&lt;'業務時間表 Work timetable'!$F14),'業務時間表 Work timetable'!$D14,IF(AND('業務時間表 Work timetable'!$I14&lt;BD$5,BD$5&lt;'業務時間表 Work timetable'!$J14),'業務時間表 Work timetable'!$H14,IF(AND('業務時間表 Work timetable'!$M14&lt;BD$5,BD$5&lt;'業務時間表 Work timetable'!$N14),'業務時間表 Work timetable'!$L14,IF(AND('業務時間表 Work timetable'!$Q14&lt;BD$5,BD$5&lt;'業務時間表 Work timetable'!$R14),'業務時間表 Work timetable'!$P14,""))))</f>
        <v>1</v>
      </c>
      <c r="BE24" s="384">
        <f>IF(AND('業務時間表 Work timetable'!$E14&lt;BE$5,BE$5&lt;'業務時間表 Work timetable'!$F14),'業務時間表 Work timetable'!$D14,IF(AND('業務時間表 Work timetable'!$I14&lt;BE$5,BE$5&lt;'業務時間表 Work timetable'!$J14),'業務時間表 Work timetable'!$H14,IF(AND('業務時間表 Work timetable'!$M14&lt;BE$5,BE$5&lt;'業務時間表 Work timetable'!$N14),'業務時間表 Work timetable'!$L14,IF(AND('業務時間表 Work timetable'!$Q14&lt;BE$5,BE$5&lt;'業務時間表 Work timetable'!$R14),'業務時間表 Work timetable'!$P14,""))))</f>
        <v>1</v>
      </c>
      <c r="BF24" s="394">
        <f>IF(AND('業務時間表 Work timetable'!$E14&lt;BF$5,BF$5&lt;'業務時間表 Work timetable'!$F14),'業務時間表 Work timetable'!$D14,IF(AND('業務時間表 Work timetable'!$I14&lt;BF$5,BF$5&lt;'業務時間表 Work timetable'!$J14),'業務時間表 Work timetable'!$H14,IF(AND('業務時間表 Work timetable'!$M14&lt;BF$5,BF$5&lt;'業務時間表 Work timetable'!$N14),'業務時間表 Work timetable'!$L14,IF(AND('業務時間表 Work timetable'!$Q14&lt;BF$5,BF$5&lt;'業務時間表 Work timetable'!$R14),'業務時間表 Work timetable'!$P14,""))))</f>
        <v>1</v>
      </c>
      <c r="BG24" s="382">
        <f>IF(AND('業務時間表 Work timetable'!$E14&lt;BG$5,BG$5&lt;'業務時間表 Work timetable'!$F14),'業務時間表 Work timetable'!$D14,IF(AND('業務時間表 Work timetable'!$I14&lt;BG$5,BG$5&lt;'業務時間表 Work timetable'!$J14),'業務時間表 Work timetable'!$H14,IF(AND('業務時間表 Work timetable'!$M14&lt;BG$5,BG$5&lt;'業務時間表 Work timetable'!$N14),'業務時間表 Work timetable'!$L14,IF(AND('業務時間表 Work timetable'!$Q14&lt;BG$5,BG$5&lt;'業務時間表 Work timetable'!$R14),'業務時間表 Work timetable'!$P14,""))))</f>
        <v>1</v>
      </c>
      <c r="BH24" s="382">
        <f>IF(AND('業務時間表 Work timetable'!$E14&lt;BH$5,BH$5&lt;'業務時間表 Work timetable'!$F14),'業務時間表 Work timetable'!$D14,IF(AND('業務時間表 Work timetable'!$I14&lt;BH$5,BH$5&lt;'業務時間表 Work timetable'!$J14),'業務時間表 Work timetable'!$H14,IF(AND('業務時間表 Work timetable'!$M14&lt;BH$5,BH$5&lt;'業務時間表 Work timetable'!$N14),'業務時間表 Work timetable'!$L14,IF(AND('業務時間表 Work timetable'!$Q14&lt;BH$5,BH$5&lt;'業務時間表 Work timetable'!$R14),'業務時間表 Work timetable'!$P14,""))))</f>
        <v>1</v>
      </c>
      <c r="BI24" s="382" t="str">
        <f>IF(AND('業務時間表 Work timetable'!$E14&lt;BI$5,BI$5&lt;'業務時間表 Work timetable'!$F14),'業務時間表 Work timetable'!$D14,IF(AND('業務時間表 Work timetable'!$I14&lt;BI$5,BI$5&lt;'業務時間表 Work timetable'!$J14),'業務時間表 Work timetable'!$H14,IF(AND('業務時間表 Work timetable'!$M14&lt;BI$5,BI$5&lt;'業務時間表 Work timetable'!$N14),'業務時間表 Work timetable'!$L14,IF(AND('業務時間表 Work timetable'!$Q14&lt;BI$5,BI$5&lt;'業務時間表 Work timetable'!$R14),'業務時間表 Work timetable'!$P14,""))))</f>
        <v/>
      </c>
      <c r="BJ24" s="382" t="str">
        <f>IF(AND('業務時間表 Work timetable'!$E14&lt;BJ$5,BJ$5&lt;'業務時間表 Work timetable'!$F14),'業務時間表 Work timetable'!$D14,IF(AND('業務時間表 Work timetable'!$I14&lt;BJ$5,BJ$5&lt;'業務時間表 Work timetable'!$J14),'業務時間表 Work timetable'!$H14,IF(AND('業務時間表 Work timetable'!$M14&lt;BJ$5,BJ$5&lt;'業務時間表 Work timetable'!$N14),'業務時間表 Work timetable'!$L14,IF(AND('業務時間表 Work timetable'!$Q14&lt;BJ$5,BJ$5&lt;'業務時間表 Work timetable'!$R14),'業務時間表 Work timetable'!$P14,""))))</f>
        <v/>
      </c>
      <c r="BK24" s="388" t="str">
        <f>IF(AND('業務時間表 Work timetable'!$E14&lt;BK$5,BK$5&lt;'業務時間表 Work timetable'!$F14),'業務時間表 Work timetable'!$D14,IF(AND('業務時間表 Work timetable'!$I14&lt;BK$5,BK$5&lt;'業務時間表 Work timetable'!$J14),'業務時間表 Work timetable'!$H14,IF(AND('業務時間表 Work timetable'!$M14&lt;BK$5,BK$5&lt;'業務時間表 Work timetable'!$N14),'業務時間表 Work timetable'!$L14,IF(AND('業務時間表 Work timetable'!$Q14&lt;BK$5,BK$5&lt;'業務時間表 Work timetable'!$R14),'業務時間表 Work timetable'!$P14,""))))</f>
        <v/>
      </c>
      <c r="BL24" s="392" t="str">
        <f>IF(AND('業務時間表 Work timetable'!$E14&lt;BL$5,BL$5&lt;'業務時間表 Work timetable'!$F14),'業務時間表 Work timetable'!$D14,IF(AND('業務時間表 Work timetable'!$I14&lt;BL$5,BL$5&lt;'業務時間表 Work timetable'!$J14),'業務時間表 Work timetable'!$H14,IF(AND('業務時間表 Work timetable'!$M14&lt;BL$5,BL$5&lt;'業務時間表 Work timetable'!$N14),'業務時間表 Work timetable'!$L14,IF(AND('業務時間表 Work timetable'!$Q14&lt;BL$5,BL$5&lt;'業務時間表 Work timetable'!$R14),'業務時間表 Work timetable'!$P14,""))))</f>
        <v/>
      </c>
      <c r="BM24" s="382" t="str">
        <f>IF(AND('業務時間表 Work timetable'!$E14&lt;BM$5,BM$5&lt;'業務時間表 Work timetable'!$F14),'業務時間表 Work timetable'!$D14,IF(AND('業務時間表 Work timetable'!$I14&lt;BM$5,BM$5&lt;'業務時間表 Work timetable'!$J14),'業務時間表 Work timetable'!$H14,IF(AND('業務時間表 Work timetable'!$M14&lt;BM$5,BM$5&lt;'業務時間表 Work timetable'!$N14),'業務時間表 Work timetable'!$L14,IF(AND('業務時間表 Work timetable'!$Q14&lt;BM$5,BM$5&lt;'業務時間表 Work timetable'!$R14),'業務時間表 Work timetable'!$P14,""))))</f>
        <v/>
      </c>
      <c r="BN24" s="382" t="str">
        <f>IF(AND('業務時間表 Work timetable'!$E14&lt;BN$5,BN$5&lt;'業務時間表 Work timetable'!$F14),'業務時間表 Work timetable'!$D14,IF(AND('業務時間表 Work timetable'!$I14&lt;BN$5,BN$5&lt;'業務時間表 Work timetable'!$J14),'業務時間表 Work timetable'!$H14,IF(AND('業務時間表 Work timetable'!$M14&lt;BN$5,BN$5&lt;'業務時間表 Work timetable'!$N14),'業務時間表 Work timetable'!$L14,IF(AND('業務時間表 Work timetable'!$Q14&lt;BN$5,BN$5&lt;'業務時間表 Work timetable'!$R14),'業務時間表 Work timetable'!$P14,""))))</f>
        <v/>
      </c>
      <c r="BO24" s="382" t="str">
        <f>IF(AND('業務時間表 Work timetable'!$E14&lt;BO$5,BO$5&lt;'業務時間表 Work timetable'!$F14),'業務時間表 Work timetable'!$D14,IF(AND('業務時間表 Work timetable'!$I14&lt;BO$5,BO$5&lt;'業務時間表 Work timetable'!$J14),'業務時間表 Work timetable'!$H14,IF(AND('業務時間表 Work timetable'!$M14&lt;BO$5,BO$5&lt;'業務時間表 Work timetable'!$N14),'業務時間表 Work timetable'!$L14,IF(AND('業務時間表 Work timetable'!$Q14&lt;BO$5,BO$5&lt;'業務時間表 Work timetable'!$R14),'業務時間表 Work timetable'!$P14,""))))</f>
        <v/>
      </c>
      <c r="BP24" s="382" t="str">
        <f>IF(AND('業務時間表 Work timetable'!$E14&lt;BP$5,BP$5&lt;'業務時間表 Work timetable'!$F14),'業務時間表 Work timetable'!$D14,IF(AND('業務時間表 Work timetable'!$I14&lt;BP$5,BP$5&lt;'業務時間表 Work timetable'!$J14),'業務時間表 Work timetable'!$H14,IF(AND('業務時間表 Work timetable'!$M14&lt;BP$5,BP$5&lt;'業務時間表 Work timetable'!$N14),'業務時間表 Work timetable'!$L14,IF(AND('業務時間表 Work timetable'!$Q14&lt;BP$5,BP$5&lt;'業務時間表 Work timetable'!$R14),'業務時間表 Work timetable'!$P14,""))))</f>
        <v/>
      </c>
      <c r="BQ24" s="390" t="str">
        <f>IF(AND('業務時間表 Work timetable'!$E14&lt;BQ$5,BQ$5&lt;'業務時間表 Work timetable'!$F14),'業務時間表 Work timetable'!$D14,IF(AND('業務時間表 Work timetable'!$I14&lt;BQ$5,BQ$5&lt;'業務時間表 Work timetable'!$J14),'業務時間表 Work timetable'!$H14,IF(AND('業務時間表 Work timetable'!$M14&lt;BQ$5,BQ$5&lt;'業務時間表 Work timetable'!$N14),'業務時間表 Work timetable'!$L14,IF(AND('業務時間表 Work timetable'!$Q14&lt;BQ$5,BQ$5&lt;'業務時間表 Work timetable'!$R14),'業務時間表 Work timetable'!$P14,""))))</f>
        <v/>
      </c>
      <c r="BR24" s="392" t="str">
        <f>IF(AND('業務時間表 Work timetable'!$E14&lt;BR$5,BR$5&lt;'業務時間表 Work timetable'!$F14),'業務時間表 Work timetable'!$D14,IF(AND('業務時間表 Work timetable'!$I14&lt;BR$5,BR$5&lt;'業務時間表 Work timetable'!$J14),'業務時間表 Work timetable'!$H14,IF(AND('業務時間表 Work timetable'!$M14&lt;BR$5,BR$5&lt;'業務時間表 Work timetable'!$N14),'業務時間表 Work timetable'!$L14,IF(AND('業務時間表 Work timetable'!$Q14&lt;BR$5,BR$5&lt;'業務時間表 Work timetable'!$R14),'業務時間表 Work timetable'!$P14,""))))</f>
        <v/>
      </c>
      <c r="BS24" s="382" t="str">
        <f>IF(AND('業務時間表 Work timetable'!$E14&lt;BS$5,BS$5&lt;'業務時間表 Work timetable'!$F14),'業務時間表 Work timetable'!$D14,IF(AND('業務時間表 Work timetable'!$I14&lt;BS$5,BS$5&lt;'業務時間表 Work timetable'!$J14),'業務時間表 Work timetable'!$H14,IF(AND('業務時間表 Work timetable'!$M14&lt;BS$5,BS$5&lt;'業務時間表 Work timetable'!$N14),'業務時間表 Work timetable'!$L14,IF(AND('業務時間表 Work timetable'!$Q14&lt;BS$5,BS$5&lt;'業務時間表 Work timetable'!$R14),'業務時間表 Work timetable'!$P14,""))))</f>
        <v/>
      </c>
      <c r="BT24" s="382" t="str">
        <f>IF(AND('業務時間表 Work timetable'!$E14&lt;BT$5,BT$5&lt;'業務時間表 Work timetable'!$F14),'業務時間表 Work timetable'!$D14,IF(AND('業務時間表 Work timetable'!$I14&lt;BT$5,BT$5&lt;'業務時間表 Work timetable'!$J14),'業務時間表 Work timetable'!$H14,IF(AND('業務時間表 Work timetable'!$M14&lt;BT$5,BT$5&lt;'業務時間表 Work timetable'!$N14),'業務時間表 Work timetable'!$L14,IF(AND('業務時間表 Work timetable'!$Q14&lt;BT$5,BT$5&lt;'業務時間表 Work timetable'!$R14),'業務時間表 Work timetable'!$P14,""))))</f>
        <v/>
      </c>
      <c r="BU24" s="382" t="str">
        <f>IF(AND('業務時間表 Work timetable'!$E14&lt;BU$5,BU$5&lt;'業務時間表 Work timetable'!$F14),'業務時間表 Work timetable'!$D14,IF(AND('業務時間表 Work timetable'!$I14&lt;BU$5,BU$5&lt;'業務時間表 Work timetable'!$J14),'業務時間表 Work timetable'!$H14,IF(AND('業務時間表 Work timetable'!$M14&lt;BU$5,BU$5&lt;'業務時間表 Work timetable'!$N14),'業務時間表 Work timetable'!$L14,IF(AND('業務時間表 Work timetable'!$Q14&lt;BU$5,BU$5&lt;'業務時間表 Work timetable'!$R14),'業務時間表 Work timetable'!$P14,""))))</f>
        <v/>
      </c>
      <c r="BV24" s="382" t="str">
        <f>IF(AND('業務時間表 Work timetable'!$E14&lt;BV$5,BV$5&lt;'業務時間表 Work timetable'!$F14),'業務時間表 Work timetable'!$D14,IF(AND('業務時間表 Work timetable'!$I14&lt;BV$5,BV$5&lt;'業務時間表 Work timetable'!$J14),'業務時間表 Work timetable'!$H14,IF(AND('業務時間表 Work timetable'!$M14&lt;BV$5,BV$5&lt;'業務時間表 Work timetable'!$N14),'業務時間表 Work timetable'!$L14,IF(AND('業務時間表 Work timetable'!$Q14&lt;BV$5,BV$5&lt;'業務時間表 Work timetable'!$R14),'業務時間表 Work timetable'!$P14,""))))</f>
        <v/>
      </c>
      <c r="BW24" s="384" t="str">
        <f>IF(AND('業務時間表 Work timetable'!$E14&lt;BW$5,BW$5&lt;'業務時間表 Work timetable'!$F14),'業務時間表 Work timetable'!$D14,IF(AND('業務時間表 Work timetable'!$I14&lt;BW$5,BW$5&lt;'業務時間表 Work timetable'!$J14),'業務時間表 Work timetable'!$H14,IF(AND('業務時間表 Work timetable'!$M14&lt;BW$5,BW$5&lt;'業務時間表 Work timetable'!$N14),'業務時間表 Work timetable'!$L14,IF(AND('業務時間表 Work timetable'!$Q14&lt;BW$5,BW$5&lt;'業務時間表 Work timetable'!$R14),'業務時間表 Work timetable'!$P14,""))))</f>
        <v/>
      </c>
      <c r="BX24" s="386" t="str">
        <f>IF(AND('業務時間表 Work timetable'!$E14&lt;BX$5,BX$5&lt;'業務時間表 Work timetable'!$F14),'業務時間表 Work timetable'!$D14,IF(AND('業務時間表 Work timetable'!$I14&lt;BX$5,BX$5&lt;'業務時間表 Work timetable'!$J14),'業務時間表 Work timetable'!$H14,IF(AND('業務時間表 Work timetable'!$M14&lt;BX$5,BX$5&lt;'業務時間表 Work timetable'!$N14),'業務時間表 Work timetable'!$L14,IF(AND('業務時間表 Work timetable'!$Q14&lt;BX$5,BX$5&lt;'業務時間表 Work timetable'!$R14),'業務時間表 Work timetable'!$P14,""))))</f>
        <v/>
      </c>
      <c r="BY24" s="382" t="str">
        <f>IF(AND('業務時間表 Work timetable'!$E14&lt;BY$5,BY$5&lt;'業務時間表 Work timetable'!$F14),'業務時間表 Work timetable'!$D14,IF(AND('業務時間表 Work timetable'!$I14&lt;BY$5,BY$5&lt;'業務時間表 Work timetable'!$J14),'業務時間表 Work timetable'!$H14,IF(AND('業務時間表 Work timetable'!$M14&lt;BY$5,BY$5&lt;'業務時間表 Work timetable'!$N14),'業務時間表 Work timetable'!$L14,IF(AND('業務時間表 Work timetable'!$Q14&lt;BY$5,BY$5&lt;'業務時間表 Work timetable'!$R14),'業務時間表 Work timetable'!$P14,""))))</f>
        <v/>
      </c>
      <c r="BZ24" s="382" t="str">
        <f>IF(AND('業務時間表 Work timetable'!$E14&lt;BZ$5,BZ$5&lt;'業務時間表 Work timetable'!$F14),'業務時間表 Work timetable'!$D14,IF(AND('業務時間表 Work timetable'!$I14&lt;BZ$5,BZ$5&lt;'業務時間表 Work timetable'!$J14),'業務時間表 Work timetable'!$H14,IF(AND('業務時間表 Work timetable'!$M14&lt;BZ$5,BZ$5&lt;'業務時間表 Work timetable'!$N14),'業務時間表 Work timetable'!$L14,IF(AND('業務時間表 Work timetable'!$Q14&lt;BZ$5,BZ$5&lt;'業務時間表 Work timetable'!$R14),'業務時間表 Work timetable'!$P14,""))))</f>
        <v/>
      </c>
      <c r="CA24" s="382" t="str">
        <f>IF(AND('業務時間表 Work timetable'!$E14&lt;CA$5,CA$5&lt;'業務時間表 Work timetable'!$F14),'業務時間表 Work timetable'!$D14,IF(AND('業務時間表 Work timetable'!$I14&lt;CA$5,CA$5&lt;'業務時間表 Work timetable'!$J14),'業務時間表 Work timetable'!$H14,IF(AND('業務時間表 Work timetable'!$M14&lt;CA$5,CA$5&lt;'業務時間表 Work timetable'!$N14),'業務時間表 Work timetable'!$L14,IF(AND('業務時間表 Work timetable'!$Q14&lt;CA$5,CA$5&lt;'業務時間表 Work timetable'!$R14),'業務時間表 Work timetable'!$P14,""))))</f>
        <v/>
      </c>
      <c r="CB24" s="382" t="str">
        <f>IF(AND('業務時間表 Work timetable'!$E14&lt;CB$5,CB$5&lt;'業務時間表 Work timetable'!$F14),'業務時間表 Work timetable'!$D14,IF(AND('業務時間表 Work timetable'!$I14&lt;CB$5,CB$5&lt;'業務時間表 Work timetable'!$J14),'業務時間表 Work timetable'!$H14,IF(AND('業務時間表 Work timetable'!$M14&lt;CB$5,CB$5&lt;'業務時間表 Work timetable'!$N14),'業務時間表 Work timetable'!$L14,IF(AND('業務時間表 Work timetable'!$Q14&lt;CB$5,CB$5&lt;'業務時間表 Work timetable'!$R14),'業務時間表 Work timetable'!$P14,""))))</f>
        <v/>
      </c>
      <c r="CC24" s="384" t="str">
        <f>IF(AND('業務時間表 Work timetable'!$E14&lt;CC$5,CC$5&lt;'業務時間表 Work timetable'!$F14),'業務時間表 Work timetable'!$D14,IF(AND('業務時間表 Work timetable'!$I14&lt;CC$5,CC$5&lt;'業務時間表 Work timetable'!$J14),'業務時間表 Work timetable'!$H14,IF(AND('業務時間表 Work timetable'!$M14&lt;CC$5,CC$5&lt;'業務時間表 Work timetable'!$N14),'業務時間表 Work timetable'!$L14,IF(AND('業務時間表 Work timetable'!$Q14&lt;CC$5,CC$5&lt;'業務時間表 Work timetable'!$R14),'業務時間表 Work timetable'!$P14,""))))</f>
        <v/>
      </c>
      <c r="CD24" s="394" t="str">
        <f>IF(AND('業務時間表 Work timetable'!$E14&lt;CD$5,CD$5&lt;'業務時間表 Work timetable'!$F14),'業務時間表 Work timetable'!$D14,IF(AND('業務時間表 Work timetable'!$I14&lt;CD$5,CD$5&lt;'業務時間表 Work timetable'!$J14),'業務時間表 Work timetable'!$H14,IF(AND('業務時間表 Work timetable'!$M14&lt;CD$5,CD$5&lt;'業務時間表 Work timetable'!$N14),'業務時間表 Work timetable'!$L14,IF(AND('業務時間表 Work timetable'!$Q14&lt;CD$5,CD$5&lt;'業務時間表 Work timetable'!$R14),'業務時間表 Work timetable'!$P14,""))))</f>
        <v/>
      </c>
      <c r="CE24" s="382" t="str">
        <f>IF(AND('業務時間表 Work timetable'!$E14&lt;CE$5,CE$5&lt;'業務時間表 Work timetable'!$F14),'業務時間表 Work timetable'!$D14,IF(AND('業務時間表 Work timetable'!$I14&lt;CE$5,CE$5&lt;'業務時間表 Work timetable'!$J14),'業務時間表 Work timetable'!$H14,IF(AND('業務時間表 Work timetable'!$M14&lt;CE$5,CE$5&lt;'業務時間表 Work timetable'!$N14),'業務時間表 Work timetable'!$L14,IF(AND('業務時間表 Work timetable'!$Q14&lt;CE$5,CE$5&lt;'業務時間表 Work timetable'!$R14),'業務時間表 Work timetable'!$P14,""))))</f>
        <v/>
      </c>
      <c r="CF24" s="382" t="str">
        <f>IF(AND('業務時間表 Work timetable'!$E14&lt;CF$5,CF$5&lt;'業務時間表 Work timetable'!$F14),'業務時間表 Work timetable'!$D14,IF(AND('業務時間表 Work timetable'!$I14&lt;CF$5,CF$5&lt;'業務時間表 Work timetable'!$J14),'業務時間表 Work timetable'!$H14,IF(AND('業務時間表 Work timetable'!$M14&lt;CF$5,CF$5&lt;'業務時間表 Work timetable'!$N14),'業務時間表 Work timetable'!$L14,IF(AND('業務時間表 Work timetable'!$Q14&lt;CF$5,CF$5&lt;'業務時間表 Work timetable'!$R14),'業務時間表 Work timetable'!$P14,""))))</f>
        <v/>
      </c>
      <c r="CG24" s="382" t="str">
        <f>IF(AND('業務時間表 Work timetable'!$E14&lt;CG$5,CG$5&lt;'業務時間表 Work timetable'!$F14),'業務時間表 Work timetable'!$D14,IF(AND('業務時間表 Work timetable'!$I14&lt;CG$5,CG$5&lt;'業務時間表 Work timetable'!$J14),'業務時間表 Work timetable'!$H14,IF(AND('業務時間表 Work timetable'!$M14&lt;CG$5,CG$5&lt;'業務時間表 Work timetable'!$N14),'業務時間表 Work timetable'!$L14,IF(AND('業務時間表 Work timetable'!$Q14&lt;CG$5,CG$5&lt;'業務時間表 Work timetable'!$R14),'業務時間表 Work timetable'!$P14,""))))</f>
        <v/>
      </c>
      <c r="CH24" s="382" t="str">
        <f>IF(AND('業務時間表 Work timetable'!$E14&lt;CH$5,CH$5&lt;'業務時間表 Work timetable'!$F14),'業務時間表 Work timetable'!$D14,IF(AND('業務時間表 Work timetable'!$I14&lt;CH$5,CH$5&lt;'業務時間表 Work timetable'!$J14),'業務時間表 Work timetable'!$H14,IF(AND('業務時間表 Work timetable'!$M14&lt;CH$5,CH$5&lt;'業務時間表 Work timetable'!$N14),'業務時間表 Work timetable'!$L14,IF(AND('業務時間表 Work timetable'!$Q14&lt;CH$5,CH$5&lt;'業務時間表 Work timetable'!$R14),'業務時間表 Work timetable'!$P14,""))))</f>
        <v/>
      </c>
      <c r="CI24" s="388" t="str">
        <f>IF(AND('業務時間表 Work timetable'!$E14&lt;CI$5,CI$5&lt;'業務時間表 Work timetable'!$F14),'業務時間表 Work timetable'!$D14,IF(AND('業務時間表 Work timetable'!$I14&lt;CI$5,CI$5&lt;'業務時間表 Work timetable'!$J14),'業務時間表 Work timetable'!$H14,IF(AND('業務時間表 Work timetable'!$M14&lt;CI$5,CI$5&lt;'業務時間表 Work timetable'!$N14),'業務時間表 Work timetable'!$L14,IF(AND('業務時間表 Work timetable'!$Q14&lt;CI$5,CI$5&lt;'業務時間表 Work timetable'!$R14),'業務時間表 Work timetable'!$P14,""))))</f>
        <v/>
      </c>
      <c r="CJ24" s="392" t="str">
        <f>IF(AND('業務時間表 Work timetable'!$E14&lt;CJ$5,CJ$5&lt;'業務時間表 Work timetable'!$F14),'業務時間表 Work timetable'!$D14,IF(AND('業務時間表 Work timetable'!$I14&lt;CJ$5,CJ$5&lt;'業務時間表 Work timetable'!$J14),'業務時間表 Work timetable'!$H14,IF(AND('業務時間表 Work timetable'!$M14&lt;CJ$5,CJ$5&lt;'業務時間表 Work timetable'!$N14),'業務時間表 Work timetable'!$L14,IF(AND('業務時間表 Work timetable'!$Q14&lt;CJ$5,CJ$5&lt;'業務時間表 Work timetable'!$R14),'業務時間表 Work timetable'!$P14,""))))</f>
        <v/>
      </c>
      <c r="CK24" s="382" t="str">
        <f>IF(AND('業務時間表 Work timetable'!$E14&lt;CK$5,CK$5&lt;'業務時間表 Work timetable'!$F14),'業務時間表 Work timetable'!$D14,IF(AND('業務時間表 Work timetable'!$I14&lt;CK$5,CK$5&lt;'業務時間表 Work timetable'!$J14),'業務時間表 Work timetable'!$H14,IF(AND('業務時間表 Work timetable'!$M14&lt;CK$5,CK$5&lt;'業務時間表 Work timetable'!$N14),'業務時間表 Work timetable'!$L14,IF(AND('業務時間表 Work timetable'!$Q14&lt;CK$5,CK$5&lt;'業務時間表 Work timetable'!$R14),'業務時間表 Work timetable'!$P14,""))))</f>
        <v/>
      </c>
      <c r="CL24" s="382" t="str">
        <f>IF(AND('業務時間表 Work timetable'!$E14&lt;CL$5,CL$5&lt;'業務時間表 Work timetable'!$F14),'業務時間表 Work timetable'!$D14,IF(AND('業務時間表 Work timetable'!$I14&lt;CL$5,CL$5&lt;'業務時間表 Work timetable'!$J14),'業務時間表 Work timetable'!$H14,IF(AND('業務時間表 Work timetable'!$M14&lt;CL$5,CL$5&lt;'業務時間表 Work timetable'!$N14),'業務時間表 Work timetable'!$L14,IF(AND('業務時間表 Work timetable'!$Q14&lt;CL$5,CL$5&lt;'業務時間表 Work timetable'!$R14),'業務時間表 Work timetable'!$P14,""))))</f>
        <v/>
      </c>
      <c r="CM24" s="382" t="str">
        <f>IF(AND('業務時間表 Work timetable'!$E14&lt;CM$5,CM$5&lt;'業務時間表 Work timetable'!$F14),'業務時間表 Work timetable'!$D14,IF(AND('業務時間表 Work timetable'!$I14&lt;CM$5,CM$5&lt;'業務時間表 Work timetable'!$J14),'業務時間表 Work timetable'!$H14,IF(AND('業務時間表 Work timetable'!$M14&lt;CM$5,CM$5&lt;'業務時間表 Work timetable'!$N14),'業務時間表 Work timetable'!$L14,IF(AND('業務時間表 Work timetable'!$Q14&lt;CM$5,CM$5&lt;'業務時間表 Work timetable'!$R14),'業務時間表 Work timetable'!$P14,""))))</f>
        <v/>
      </c>
      <c r="CN24" s="382" t="str">
        <f>IF(AND('業務時間表 Work timetable'!$E14&lt;CN$5,CN$5&lt;'業務時間表 Work timetable'!$F14),'業務時間表 Work timetable'!$D14,IF(AND('業務時間表 Work timetable'!$I14&lt;CN$5,CN$5&lt;'業務時間表 Work timetable'!$J14),'業務時間表 Work timetable'!$H14,IF(AND('業務時間表 Work timetable'!$M14&lt;CN$5,CN$5&lt;'業務時間表 Work timetable'!$N14),'業務時間表 Work timetable'!$L14,IF(AND('業務時間表 Work timetable'!$Q14&lt;CN$5,CN$5&lt;'業務時間表 Work timetable'!$R14),'業務時間表 Work timetable'!$P14,""))))</f>
        <v/>
      </c>
      <c r="CO24" s="390" t="str">
        <f>IF(AND('業務時間表 Work timetable'!$E14&lt;CO$5,CO$5&lt;'業務時間表 Work timetable'!$F14),'業務時間表 Work timetable'!$D14,IF(AND('業務時間表 Work timetable'!$I14&lt;CO$5,CO$5&lt;'業務時間表 Work timetable'!$J14),'業務時間表 Work timetable'!$H14,IF(AND('業務時間表 Work timetable'!$M14&lt;CO$5,CO$5&lt;'業務時間表 Work timetable'!$N14),'業務時間表 Work timetable'!$L14,IF(AND('業務時間表 Work timetable'!$Q14&lt;CO$5,CO$5&lt;'業務時間表 Work timetable'!$R14),'業務時間表 Work timetable'!$P14,""))))</f>
        <v/>
      </c>
      <c r="CP24" s="392" t="str">
        <f>IF(AND('業務時間表 Work timetable'!$E14&lt;CP$5,CP$5&lt;'業務時間表 Work timetable'!$F14),'業務時間表 Work timetable'!$D14,IF(AND('業務時間表 Work timetable'!$I14&lt;CP$5,CP$5&lt;'業務時間表 Work timetable'!$J14),'業務時間表 Work timetable'!$H14,IF(AND('業務時間表 Work timetable'!$M14&lt;CP$5,CP$5&lt;'業務時間表 Work timetable'!$N14),'業務時間表 Work timetable'!$L14,IF(AND('業務時間表 Work timetable'!$Q14&lt;CP$5,CP$5&lt;'業務時間表 Work timetable'!$R14),'業務時間表 Work timetable'!$P14,""))))</f>
        <v/>
      </c>
      <c r="CQ24" s="382" t="str">
        <f>IF(AND('業務時間表 Work timetable'!$E14&lt;CQ$5,CQ$5&lt;'業務時間表 Work timetable'!$F14),'業務時間表 Work timetable'!$D14,IF(AND('業務時間表 Work timetable'!$I14&lt;CQ$5,CQ$5&lt;'業務時間表 Work timetable'!$J14),'業務時間表 Work timetable'!$H14,IF(AND('業務時間表 Work timetable'!$M14&lt;CQ$5,CQ$5&lt;'業務時間表 Work timetable'!$N14),'業務時間表 Work timetable'!$L14,IF(AND('業務時間表 Work timetable'!$Q14&lt;CQ$5,CQ$5&lt;'業務時間表 Work timetable'!$R14),'業務時間表 Work timetable'!$P14,""))))</f>
        <v/>
      </c>
      <c r="CR24" s="382" t="str">
        <f>IF(AND('業務時間表 Work timetable'!$E14&lt;CR$5,CR$5&lt;'業務時間表 Work timetable'!$F14),'業務時間表 Work timetable'!$D14,IF(AND('業務時間表 Work timetable'!$I14&lt;CR$5,CR$5&lt;'業務時間表 Work timetable'!$J14),'業務時間表 Work timetable'!$H14,IF(AND('業務時間表 Work timetable'!$M14&lt;CR$5,CR$5&lt;'業務時間表 Work timetable'!$N14),'業務時間表 Work timetable'!$L14,IF(AND('業務時間表 Work timetable'!$Q14&lt;CR$5,CR$5&lt;'業務時間表 Work timetable'!$R14),'業務時間表 Work timetable'!$P14,""))))</f>
        <v/>
      </c>
      <c r="CS24" s="382" t="str">
        <f>IF(AND('業務時間表 Work timetable'!$E14&lt;CS$5,CS$5&lt;'業務時間表 Work timetable'!$F14),'業務時間表 Work timetable'!$D14,IF(AND('業務時間表 Work timetable'!$I14&lt;CS$5,CS$5&lt;'業務時間表 Work timetable'!$J14),'業務時間表 Work timetable'!$H14,IF(AND('業務時間表 Work timetable'!$M14&lt;CS$5,CS$5&lt;'業務時間表 Work timetable'!$N14),'業務時間表 Work timetable'!$L14,IF(AND('業務時間表 Work timetable'!$Q14&lt;CS$5,CS$5&lt;'業務時間表 Work timetable'!$R14),'業務時間表 Work timetable'!$P14,""))))</f>
        <v/>
      </c>
      <c r="CT24" s="382" t="str">
        <f>IF(AND('業務時間表 Work timetable'!$E14&lt;CT$5,CT$5&lt;'業務時間表 Work timetable'!$F14),'業務時間表 Work timetable'!$D14,IF(AND('業務時間表 Work timetable'!$I14&lt;CT$5,CT$5&lt;'業務時間表 Work timetable'!$J14),'業務時間表 Work timetable'!$H14,IF(AND('業務時間表 Work timetable'!$M14&lt;CT$5,CT$5&lt;'業務時間表 Work timetable'!$N14),'業務時間表 Work timetable'!$L14,IF(AND('業務時間表 Work timetable'!$Q14&lt;CT$5,CT$5&lt;'業務時間表 Work timetable'!$R14),'業務時間表 Work timetable'!$P14,""))))</f>
        <v/>
      </c>
      <c r="CU24" s="384" t="str">
        <f>IF(AND('業務時間表 Work timetable'!$E14&lt;CU$5,CU$5&lt;'業務時間表 Work timetable'!$F14),'業務時間表 Work timetable'!$D14,IF(AND('業務時間表 Work timetable'!$I14&lt;CU$5,CU$5&lt;'業務時間表 Work timetable'!$J14),'業務時間表 Work timetable'!$H14,IF(AND('業務時間表 Work timetable'!$M14&lt;CU$5,CU$5&lt;'業務時間表 Work timetable'!$N14),'業務時間表 Work timetable'!$L14,IF(AND('業務時間表 Work timetable'!$Q14&lt;CU$5,CU$5&lt;'業務時間表 Work timetable'!$R14),'業務時間表 Work timetable'!$P14,""))))</f>
        <v/>
      </c>
      <c r="CV24" s="386" t="str">
        <f>IF(AND('業務時間表 Work timetable'!$E14&lt;CV$5,CV$5&lt;'業務時間表 Work timetable'!$F14),'業務時間表 Work timetable'!$D14,IF(AND('業務時間表 Work timetable'!$I14&lt;CV$5,CV$5&lt;'業務時間表 Work timetable'!$J14),'業務時間表 Work timetable'!$H14,IF(AND('業務時間表 Work timetable'!$M14&lt;CV$5,CV$5&lt;'業務時間表 Work timetable'!$N14),'業務時間表 Work timetable'!$L14,IF(AND('業務時間表 Work timetable'!$Q14&lt;CV$5,CV$5&lt;'業務時間表 Work timetable'!$R14),'業務時間表 Work timetable'!$P14,""))))</f>
        <v/>
      </c>
      <c r="CW24" s="382" t="str">
        <f>IF(AND('業務時間表 Work timetable'!$E14&lt;CW$5,CW$5&lt;'業務時間表 Work timetable'!$F14),'業務時間表 Work timetable'!$D14,IF(AND('業務時間表 Work timetable'!$I14&lt;CW$5,CW$5&lt;'業務時間表 Work timetable'!$J14),'業務時間表 Work timetable'!$H14,IF(AND('業務時間表 Work timetable'!$M14&lt;CW$5,CW$5&lt;'業務時間表 Work timetable'!$N14),'業務時間表 Work timetable'!$L14,IF(AND('業務時間表 Work timetable'!$Q14&lt;CW$5,CW$5&lt;'業務時間表 Work timetable'!$R14),'業務時間表 Work timetable'!$P14,""))))</f>
        <v/>
      </c>
      <c r="CX24" s="382" t="str">
        <f>IF(AND('業務時間表 Work timetable'!$E14&lt;CX$5,CX$5&lt;'業務時間表 Work timetable'!$F14),'業務時間表 Work timetable'!$D14,IF(AND('業務時間表 Work timetable'!$I14&lt;CX$5,CX$5&lt;'業務時間表 Work timetable'!$J14),'業務時間表 Work timetable'!$H14,IF(AND('業務時間表 Work timetable'!$M14&lt;CX$5,CX$5&lt;'業務時間表 Work timetable'!$N14),'業務時間表 Work timetable'!$L14,IF(AND('業務時間表 Work timetable'!$Q14&lt;CX$5,CX$5&lt;'業務時間表 Work timetable'!$R14),'業務時間表 Work timetable'!$P14,""))))</f>
        <v/>
      </c>
      <c r="CY24" s="382" t="str">
        <f>IF(AND('業務時間表 Work timetable'!$E14&lt;CY$5,CY$5&lt;'業務時間表 Work timetable'!$F14),'業務時間表 Work timetable'!$D14,IF(AND('業務時間表 Work timetable'!$I14&lt;CY$5,CY$5&lt;'業務時間表 Work timetable'!$J14),'業務時間表 Work timetable'!$H14,IF(AND('業務時間表 Work timetable'!$M14&lt;CY$5,CY$5&lt;'業務時間表 Work timetable'!$N14),'業務時間表 Work timetable'!$L14,IF(AND('業務時間表 Work timetable'!$Q14&lt;CY$5,CY$5&lt;'業務時間表 Work timetable'!$R14),'業務時間表 Work timetable'!$P14,""))))</f>
        <v/>
      </c>
      <c r="CZ24" s="382" t="str">
        <f>IF(AND('業務時間表 Work timetable'!$E14&lt;CZ$5,CZ$5&lt;'業務時間表 Work timetable'!$F14),'業務時間表 Work timetable'!$D14,IF(AND('業務時間表 Work timetable'!$I14&lt;CZ$5,CZ$5&lt;'業務時間表 Work timetable'!$J14),'業務時間表 Work timetable'!$H14,IF(AND('業務時間表 Work timetable'!$M14&lt;CZ$5,CZ$5&lt;'業務時間表 Work timetable'!$N14),'業務時間表 Work timetable'!$L14,IF(AND('業務時間表 Work timetable'!$Q14&lt;CZ$5,CZ$5&lt;'業務時間表 Work timetable'!$R14),'業務時間表 Work timetable'!$P14,""))))</f>
        <v/>
      </c>
      <c r="DA24" s="384" t="str">
        <f>IF(AND('業務時間表 Work timetable'!$E14&lt;DA$5,DA$5&lt;'業務時間表 Work timetable'!$F14),'業務時間表 Work timetable'!$D14,IF(AND('業務時間表 Work timetable'!$I14&lt;DA$5,DA$5&lt;'業務時間表 Work timetable'!$J14),'業務時間表 Work timetable'!$H14,IF(AND('業務時間表 Work timetable'!$M14&lt;DA$5,DA$5&lt;'業務時間表 Work timetable'!$N14),'業務時間表 Work timetable'!$L14,IF(AND('業務時間表 Work timetable'!$Q14&lt;DA$5,DA$5&lt;'業務時間表 Work timetable'!$R14),'業務時間表 Work timetable'!$P14,""))))</f>
        <v/>
      </c>
      <c r="DB24" s="394" t="str">
        <f>IF(AND('業務時間表 Work timetable'!$E14&lt;DB$5,DB$5&lt;'業務時間表 Work timetable'!$F14),'業務時間表 Work timetable'!$D14,IF(AND('業務時間表 Work timetable'!$I14&lt;DB$5,DB$5&lt;'業務時間表 Work timetable'!$J14),'業務時間表 Work timetable'!$H14,IF(AND('業務時間表 Work timetable'!$M14&lt;DB$5,DB$5&lt;'業務時間表 Work timetable'!$N14),'業務時間表 Work timetable'!$L14,IF(AND('業務時間表 Work timetable'!$Q14&lt;DB$5,DB$5&lt;'業務時間表 Work timetable'!$R14),'業務時間表 Work timetable'!$P14,""))))</f>
        <v/>
      </c>
      <c r="DC24" s="382" t="str">
        <f>IF(AND('業務時間表 Work timetable'!$E14&lt;DC$5,DC$5&lt;'業務時間表 Work timetable'!$F14),'業務時間表 Work timetable'!$D14,IF(AND('業務時間表 Work timetable'!$I14&lt;DC$5,DC$5&lt;'業務時間表 Work timetable'!$J14),'業務時間表 Work timetable'!$H14,IF(AND('業務時間表 Work timetable'!$M14&lt;DC$5,DC$5&lt;'業務時間表 Work timetable'!$N14),'業務時間表 Work timetable'!$L14,IF(AND('業務時間表 Work timetable'!$Q14&lt;DC$5,DC$5&lt;'業務時間表 Work timetable'!$R14),'業務時間表 Work timetable'!$P14,""))))</f>
        <v/>
      </c>
      <c r="DD24" s="382" t="str">
        <f>IF(AND('業務時間表 Work timetable'!$E14&lt;DD$5,DD$5&lt;'業務時間表 Work timetable'!$F14),'業務時間表 Work timetable'!$D14,IF(AND('業務時間表 Work timetable'!$I14&lt;DD$5,DD$5&lt;'業務時間表 Work timetable'!$J14),'業務時間表 Work timetable'!$H14,IF(AND('業務時間表 Work timetable'!$M14&lt;DD$5,DD$5&lt;'業務時間表 Work timetable'!$N14),'業務時間表 Work timetable'!$L14,IF(AND('業務時間表 Work timetable'!$Q14&lt;DD$5,DD$5&lt;'業務時間表 Work timetable'!$R14),'業務時間表 Work timetable'!$P14,""))))</f>
        <v/>
      </c>
      <c r="DE24" s="382" t="str">
        <f>IF(AND('業務時間表 Work timetable'!$E14&lt;DE$5,DE$5&lt;'業務時間表 Work timetable'!$F14),'業務時間表 Work timetable'!$D14,IF(AND('業務時間表 Work timetable'!$I14&lt;DE$5,DE$5&lt;'業務時間表 Work timetable'!$J14),'業務時間表 Work timetable'!$H14,IF(AND('業務時間表 Work timetable'!$M14&lt;DE$5,DE$5&lt;'業務時間表 Work timetable'!$N14),'業務時間表 Work timetable'!$L14,IF(AND('業務時間表 Work timetable'!$Q14&lt;DE$5,DE$5&lt;'業務時間表 Work timetable'!$R14),'業務時間表 Work timetable'!$P14,""))))</f>
        <v/>
      </c>
      <c r="DF24" s="382" t="str">
        <f>IF(AND('業務時間表 Work timetable'!$E14&lt;DF$5,DF$5&lt;'業務時間表 Work timetable'!$F14),'業務時間表 Work timetable'!$D14,IF(AND('業務時間表 Work timetable'!$I14&lt;DF$5,DF$5&lt;'業務時間表 Work timetable'!$J14),'業務時間表 Work timetable'!$H14,IF(AND('業務時間表 Work timetable'!$M14&lt;DF$5,DF$5&lt;'業務時間表 Work timetable'!$N14),'業務時間表 Work timetable'!$L14,IF(AND('業務時間表 Work timetable'!$Q14&lt;DF$5,DF$5&lt;'業務時間表 Work timetable'!$R14),'業務時間表 Work timetable'!$P14,""))))</f>
        <v/>
      </c>
      <c r="DG24" s="384" t="str">
        <f>IF(AND('業務時間表 Work timetable'!$E14&lt;DG$5,DG$5&lt;'業務時間表 Work timetable'!$F14),'業務時間表 Work timetable'!$D14,IF(AND('業務時間表 Work timetable'!$I14&lt;DG$5,DG$5&lt;'業務時間表 Work timetable'!$J14),'業務時間表 Work timetable'!$H14,IF(AND('業務時間表 Work timetable'!$M14&lt;DG$5,DG$5&lt;'業務時間表 Work timetable'!$N14),'業務時間表 Work timetable'!$L14,IF(AND('業務時間表 Work timetable'!$Q14&lt;DG$5,DG$5&lt;'業務時間表 Work timetable'!$R14),'業務時間表 Work timetable'!$P14,""))))</f>
        <v/>
      </c>
      <c r="DH24" s="386" t="str">
        <f>IF(AND('業務時間表 Work timetable'!$E14&lt;DH$5,DH$5&lt;'業務時間表 Work timetable'!$F14),'業務時間表 Work timetable'!$D14,IF(AND('業務時間表 Work timetable'!$I14&lt;DH$5,DH$5&lt;'業務時間表 Work timetable'!$J14),'業務時間表 Work timetable'!$H14,IF(AND('業務時間表 Work timetable'!$M14&lt;DH$5,DH$5&lt;'業務時間表 Work timetable'!$N14),'業務時間表 Work timetable'!$L14,IF(AND('業務時間表 Work timetable'!$Q14&lt;DH$5,DH$5&lt;'業務時間表 Work timetable'!$R14),'業務時間表 Work timetable'!$P14,""))))</f>
        <v/>
      </c>
      <c r="DI24" s="382" t="str">
        <f>IF(AND('業務時間表 Work timetable'!$E14&lt;DI$5,DI$5&lt;'業務時間表 Work timetable'!$F14),'業務時間表 Work timetable'!$D14,IF(AND('業務時間表 Work timetable'!$I14&lt;DI$5,DI$5&lt;'業務時間表 Work timetable'!$J14),'業務時間表 Work timetable'!$H14,IF(AND('業務時間表 Work timetable'!$M14&lt;DI$5,DI$5&lt;'業務時間表 Work timetable'!$N14),'業務時間表 Work timetable'!$L14,IF(AND('業務時間表 Work timetable'!$Q14&lt;DI$5,DI$5&lt;'業務時間表 Work timetable'!$R14),'業務時間表 Work timetable'!$P14,""))))</f>
        <v/>
      </c>
      <c r="DJ24" s="382" t="str">
        <f>IF(AND('業務時間表 Work timetable'!$E14&lt;DJ$5,DJ$5&lt;'業務時間表 Work timetable'!$F14),'業務時間表 Work timetable'!$D14,IF(AND('業務時間表 Work timetable'!$I14&lt;DJ$5,DJ$5&lt;'業務時間表 Work timetable'!$J14),'業務時間表 Work timetable'!$H14,IF(AND('業務時間表 Work timetable'!$M14&lt;DJ$5,DJ$5&lt;'業務時間表 Work timetable'!$N14),'業務時間表 Work timetable'!$L14,IF(AND('業務時間表 Work timetable'!$Q14&lt;DJ$5,DJ$5&lt;'業務時間表 Work timetable'!$R14),'業務時間表 Work timetable'!$P14,""))))</f>
        <v/>
      </c>
      <c r="DK24" s="382" t="str">
        <f>IF(AND('業務時間表 Work timetable'!$E14&lt;DK$5,DK$5&lt;'業務時間表 Work timetable'!$F14),'業務時間表 Work timetable'!$D14,IF(AND('業務時間表 Work timetable'!$I14&lt;DK$5,DK$5&lt;'業務時間表 Work timetable'!$J14),'業務時間表 Work timetable'!$H14,IF(AND('業務時間表 Work timetable'!$M14&lt;DK$5,DK$5&lt;'業務時間表 Work timetable'!$N14),'業務時間表 Work timetable'!$L14,IF(AND('業務時間表 Work timetable'!$Q14&lt;DK$5,DK$5&lt;'業務時間表 Work timetable'!$R14),'業務時間表 Work timetable'!$P14,""))))</f>
        <v/>
      </c>
      <c r="DL24" s="382" t="str">
        <f>IF(AND('業務時間表 Work timetable'!$E14&lt;DL$5,DL$5&lt;'業務時間表 Work timetable'!$F14),'業務時間表 Work timetable'!$D14,IF(AND('業務時間表 Work timetable'!$I14&lt;DL$5,DL$5&lt;'業務時間表 Work timetable'!$J14),'業務時間表 Work timetable'!$H14,IF(AND('業務時間表 Work timetable'!$M14&lt;DL$5,DL$5&lt;'業務時間表 Work timetable'!$N14),'業務時間表 Work timetable'!$L14,IF(AND('業務時間表 Work timetable'!$Q14&lt;DL$5,DL$5&lt;'業務時間表 Work timetable'!$R14),'業務時間表 Work timetable'!$P14,""))))</f>
        <v/>
      </c>
      <c r="DM24" s="390" t="str">
        <f>IF(AND('業務時間表 Work timetable'!$E14&lt;DM$5,DM$5&lt;'業務時間表 Work timetable'!$F14),'業務時間表 Work timetable'!$D14,IF(AND('業務時間表 Work timetable'!$I14&lt;DM$5,DM$5&lt;'業務時間表 Work timetable'!$J14),'業務時間表 Work timetable'!$H14,IF(AND('業務時間表 Work timetable'!$M14&lt;DM$5,DM$5&lt;'業務時間表 Work timetable'!$N14),'業務時間表 Work timetable'!$L14,IF(AND('業務時間表 Work timetable'!$Q14&lt;DM$5,DM$5&lt;'業務時間表 Work timetable'!$R14),'業務時間表 Work timetable'!$P14,""))))</f>
        <v/>
      </c>
      <c r="DN24" s="392" t="str">
        <f>IF(AND('業務時間表 Work timetable'!$E14&lt;DN$5,DN$5&lt;'業務時間表 Work timetable'!$F14),'業務時間表 Work timetable'!$D14,IF(AND('業務時間表 Work timetable'!$I14&lt;DN$5,DN$5&lt;'業務時間表 Work timetable'!$J14),'業務時間表 Work timetable'!$H14,IF(AND('業務時間表 Work timetable'!$M14&lt;DN$5,DN$5&lt;'業務時間表 Work timetable'!$N14),'業務時間表 Work timetable'!$L14,IF(AND('業務時間表 Work timetable'!$Q14&lt;DN$5,DN$5&lt;'業務時間表 Work timetable'!$R14),'業務時間表 Work timetable'!$P14,""))))</f>
        <v/>
      </c>
      <c r="DO24" s="382" t="str">
        <f>IF(AND('業務時間表 Work timetable'!$E14&lt;DO$5,DO$5&lt;'業務時間表 Work timetable'!$F14),'業務時間表 Work timetable'!$D14,IF(AND('業務時間表 Work timetable'!$I14&lt;DO$5,DO$5&lt;'業務時間表 Work timetable'!$J14),'業務時間表 Work timetable'!$H14,IF(AND('業務時間表 Work timetable'!$M14&lt;DO$5,DO$5&lt;'業務時間表 Work timetable'!$N14),'業務時間表 Work timetable'!$L14,IF(AND('業務時間表 Work timetable'!$Q14&lt;DO$5,DO$5&lt;'業務時間表 Work timetable'!$R14),'業務時間表 Work timetable'!$P14,""))))</f>
        <v/>
      </c>
      <c r="DP24" s="382" t="str">
        <f>IF(AND('業務時間表 Work timetable'!$E14&lt;DP$5,DP$5&lt;'業務時間表 Work timetable'!$F14),'業務時間表 Work timetable'!$D14,IF(AND('業務時間表 Work timetable'!$I14&lt;DP$5,DP$5&lt;'業務時間表 Work timetable'!$J14),'業務時間表 Work timetable'!$H14,IF(AND('業務時間表 Work timetable'!$M14&lt;DP$5,DP$5&lt;'業務時間表 Work timetable'!$N14),'業務時間表 Work timetable'!$L14,IF(AND('業務時間表 Work timetable'!$Q14&lt;DP$5,DP$5&lt;'業務時間表 Work timetable'!$R14),'業務時間表 Work timetable'!$P14,""))))</f>
        <v/>
      </c>
      <c r="DQ24" s="382" t="str">
        <f>IF(AND('業務時間表 Work timetable'!$E14&lt;DQ$5,DQ$5&lt;'業務時間表 Work timetable'!$F14),'業務時間表 Work timetable'!$D14,IF(AND('業務時間表 Work timetable'!$I14&lt;DQ$5,DQ$5&lt;'業務時間表 Work timetable'!$J14),'業務時間表 Work timetable'!$H14,IF(AND('業務時間表 Work timetable'!$M14&lt;DQ$5,DQ$5&lt;'業務時間表 Work timetable'!$N14),'業務時間表 Work timetable'!$L14,IF(AND('業務時間表 Work timetable'!$Q14&lt;DQ$5,DQ$5&lt;'業務時間表 Work timetable'!$R14),'業務時間表 Work timetable'!$P14,""))))</f>
        <v/>
      </c>
      <c r="DR24" s="382" t="str">
        <f>IF(AND('業務時間表 Work timetable'!$E14&lt;DR$5,DR$5&lt;'業務時間表 Work timetable'!$F14),'業務時間表 Work timetable'!$D14,IF(AND('業務時間表 Work timetable'!$I14&lt;DR$5,DR$5&lt;'業務時間表 Work timetable'!$J14),'業務時間表 Work timetable'!$H14,IF(AND('業務時間表 Work timetable'!$M14&lt;DR$5,DR$5&lt;'業務時間表 Work timetable'!$N14),'業務時間表 Work timetable'!$L14,IF(AND('業務時間表 Work timetable'!$Q14&lt;DR$5,DR$5&lt;'業務時間表 Work timetable'!$R14),'業務時間表 Work timetable'!$P14,""))))</f>
        <v/>
      </c>
      <c r="DS24" s="388" t="str">
        <f>IF(AND('業務時間表 Work timetable'!$E14&lt;DS$5,DS$5&lt;'業務時間表 Work timetable'!$F14),'業務時間表 Work timetable'!$D14,IF(AND('業務時間表 Work timetable'!$I14&lt;DS$5,DS$5&lt;'業務時間表 Work timetable'!$J14),'業務時間表 Work timetable'!$H14,IF(AND('業務時間表 Work timetable'!$M14&lt;DS$5,DS$5&lt;'業務時間表 Work timetable'!$N14),'業務時間表 Work timetable'!$L14,IF(AND('業務時間表 Work timetable'!$Q14&lt;DS$5,DS$5&lt;'業務時間表 Work timetable'!$R14),'業務時間表 Work timetable'!$P14,""))))</f>
        <v/>
      </c>
      <c r="DT24" s="392" t="str">
        <f>IF(AND('業務時間表 Work timetable'!$E14&lt;DT$5,DT$5&lt;'業務時間表 Work timetable'!$F14),'業務時間表 Work timetable'!$D14,IF(AND('業務時間表 Work timetable'!$I14&lt;DT$5,DT$5&lt;'業務時間表 Work timetable'!$J14),'業務時間表 Work timetable'!$H14,IF(AND('業務時間表 Work timetable'!$M14&lt;DT$5,DT$5&lt;'業務時間表 Work timetable'!$N14),'業務時間表 Work timetable'!$L14,IF(AND('業務時間表 Work timetable'!$Q14&lt;DT$5,DT$5&lt;'業務時間表 Work timetable'!$R14),'業務時間表 Work timetable'!$P14,""))))</f>
        <v/>
      </c>
      <c r="DU24" s="382" t="str">
        <f>IF(AND('業務時間表 Work timetable'!$E14&lt;DU$5,DU$5&lt;'業務時間表 Work timetable'!$F14),'業務時間表 Work timetable'!$D14,IF(AND('業務時間表 Work timetable'!$I14&lt;DU$5,DU$5&lt;'業務時間表 Work timetable'!$J14),'業務時間表 Work timetable'!$H14,IF(AND('業務時間表 Work timetable'!$M14&lt;DU$5,DU$5&lt;'業務時間表 Work timetable'!$N14),'業務時間表 Work timetable'!$L14,IF(AND('業務時間表 Work timetable'!$Q14&lt;DU$5,DU$5&lt;'業務時間表 Work timetable'!$R14),'業務時間表 Work timetable'!$P14,""))))</f>
        <v/>
      </c>
      <c r="DV24" s="382" t="str">
        <f>IF(AND('業務時間表 Work timetable'!$E14&lt;DV$5,DV$5&lt;'業務時間表 Work timetable'!$F14),'業務時間表 Work timetable'!$D14,IF(AND('業務時間表 Work timetable'!$I14&lt;DV$5,DV$5&lt;'業務時間表 Work timetable'!$J14),'業務時間表 Work timetable'!$H14,IF(AND('業務時間表 Work timetable'!$M14&lt;DV$5,DV$5&lt;'業務時間表 Work timetable'!$N14),'業務時間表 Work timetable'!$L14,IF(AND('業務時間表 Work timetable'!$Q14&lt;DV$5,DV$5&lt;'業務時間表 Work timetable'!$R14),'業務時間表 Work timetable'!$P14,""))))</f>
        <v/>
      </c>
      <c r="DW24" s="382" t="str">
        <f>IF(AND('業務時間表 Work timetable'!$E14&lt;DW$5,DW$5&lt;'業務時間表 Work timetable'!$F14),'業務時間表 Work timetable'!$D14,IF(AND('業務時間表 Work timetable'!$I14&lt;DW$5,DW$5&lt;'業務時間表 Work timetable'!$J14),'業務時間表 Work timetable'!$H14,IF(AND('業務時間表 Work timetable'!$M14&lt;DW$5,DW$5&lt;'業務時間表 Work timetable'!$N14),'業務時間表 Work timetable'!$L14,IF(AND('業務時間表 Work timetable'!$Q14&lt;DW$5,DW$5&lt;'業務時間表 Work timetable'!$R14),'業務時間表 Work timetable'!$P14,""))))</f>
        <v/>
      </c>
      <c r="DX24" s="382" t="str">
        <f>IF(AND('業務時間表 Work timetable'!$E14&lt;DX$5,DX$5&lt;'業務時間表 Work timetable'!$F14),'業務時間表 Work timetable'!$D14,IF(AND('業務時間表 Work timetable'!$I14&lt;DX$5,DX$5&lt;'業務時間表 Work timetable'!$J14),'業務時間表 Work timetable'!$H14,IF(AND('業務時間表 Work timetable'!$M14&lt;DX$5,DX$5&lt;'業務時間表 Work timetable'!$N14),'業務時間表 Work timetable'!$L14,IF(AND('業務時間表 Work timetable'!$Q14&lt;DX$5,DX$5&lt;'業務時間表 Work timetable'!$R14),'業務時間表 Work timetable'!$P14,""))))</f>
        <v/>
      </c>
      <c r="DY24" s="384" t="str">
        <f>IF(AND('業務時間表 Work timetable'!$E14&lt;DY$5,DY$5&lt;'業務時間表 Work timetable'!$F14),'業務時間表 Work timetable'!$D14,IF(AND('業務時間表 Work timetable'!$I14&lt;DY$5,DY$5&lt;'業務時間表 Work timetable'!$J14),'業務時間表 Work timetable'!$H14,IF(AND('業務時間表 Work timetable'!$M14&lt;DY$5,DY$5&lt;'業務時間表 Work timetable'!$N14),'業務時間表 Work timetable'!$L14,IF(AND('業務時間表 Work timetable'!$Q14&lt;DY$5,DY$5&lt;'業務時間表 Work timetable'!$R14),'業務時間表 Work timetable'!$P14,""))))</f>
        <v/>
      </c>
      <c r="DZ24" s="394" t="str">
        <f>IF(AND('業務時間表 Work timetable'!$E14&lt;DZ$5,DZ$5&lt;'業務時間表 Work timetable'!$F14),'業務時間表 Work timetable'!$D14,IF(AND('業務時間表 Work timetable'!$I14&lt;DZ$5,DZ$5&lt;'業務時間表 Work timetable'!$J14),'業務時間表 Work timetable'!$H14,IF(AND('業務時間表 Work timetable'!$M14&lt;DZ$5,DZ$5&lt;'業務時間表 Work timetable'!$N14),'業務時間表 Work timetable'!$L14,IF(AND('業務時間表 Work timetable'!$Q14&lt;DZ$5,DZ$5&lt;'業務時間表 Work timetable'!$R14),'業務時間表 Work timetable'!$P14,""))))</f>
        <v/>
      </c>
      <c r="EA24" s="382" t="str">
        <f>IF(AND('業務時間表 Work timetable'!$E14&lt;EA$5,EA$5&lt;'業務時間表 Work timetable'!$F14),'業務時間表 Work timetable'!$D14,IF(AND('業務時間表 Work timetable'!$I14&lt;EA$5,EA$5&lt;'業務時間表 Work timetable'!$J14),'業務時間表 Work timetable'!$H14,IF(AND('業務時間表 Work timetable'!$M14&lt;EA$5,EA$5&lt;'業務時間表 Work timetable'!$N14),'業務時間表 Work timetable'!$L14,IF(AND('業務時間表 Work timetable'!$Q14&lt;EA$5,EA$5&lt;'業務時間表 Work timetable'!$R14),'業務時間表 Work timetable'!$P14,""))))</f>
        <v/>
      </c>
      <c r="EB24" s="382" t="str">
        <f>IF(AND('業務時間表 Work timetable'!$E14&lt;EB$5,EB$5&lt;'業務時間表 Work timetable'!$F14),'業務時間表 Work timetable'!$D14,IF(AND('業務時間表 Work timetable'!$I14&lt;EB$5,EB$5&lt;'業務時間表 Work timetable'!$J14),'業務時間表 Work timetable'!$H14,IF(AND('業務時間表 Work timetable'!$M14&lt;EB$5,EB$5&lt;'業務時間表 Work timetable'!$N14),'業務時間表 Work timetable'!$L14,IF(AND('業務時間表 Work timetable'!$Q14&lt;EB$5,EB$5&lt;'業務時間表 Work timetable'!$R14),'業務時間表 Work timetable'!$P14,""))))</f>
        <v/>
      </c>
      <c r="EC24" s="382" t="str">
        <f>IF(AND('業務時間表 Work timetable'!$E14&lt;EC$5,EC$5&lt;'業務時間表 Work timetable'!$F14),'業務時間表 Work timetable'!$D14,IF(AND('業務時間表 Work timetable'!$I14&lt;EC$5,EC$5&lt;'業務時間表 Work timetable'!$J14),'業務時間表 Work timetable'!$H14,IF(AND('業務時間表 Work timetable'!$M14&lt;EC$5,EC$5&lt;'業務時間表 Work timetable'!$N14),'業務時間表 Work timetable'!$L14,IF(AND('業務時間表 Work timetable'!$Q14&lt;EC$5,EC$5&lt;'業務時間表 Work timetable'!$R14),'業務時間表 Work timetable'!$P14,""))))</f>
        <v/>
      </c>
      <c r="ED24" s="382" t="str">
        <f>IF(AND('業務時間表 Work timetable'!$E14&lt;ED$5,ED$5&lt;'業務時間表 Work timetable'!$F14),'業務時間表 Work timetable'!$D14,IF(AND('業務時間表 Work timetable'!$I14&lt;ED$5,ED$5&lt;'業務時間表 Work timetable'!$J14),'業務時間表 Work timetable'!$H14,IF(AND('業務時間表 Work timetable'!$M14&lt;ED$5,ED$5&lt;'業務時間表 Work timetable'!$N14),'業務時間表 Work timetable'!$L14,IF(AND('業務時間表 Work timetable'!$Q14&lt;ED$5,ED$5&lt;'業務時間表 Work timetable'!$R14),'業務時間表 Work timetable'!$P14,""))))</f>
        <v/>
      </c>
      <c r="EE24" s="384" t="str">
        <f>IF(AND('業務時間表 Work timetable'!$E14&lt;EE$5,EE$5&lt;'業務時間表 Work timetable'!$F14),'業務時間表 Work timetable'!$D14,IF(AND('業務時間表 Work timetable'!$I14&lt;EE$5,EE$5&lt;'業務時間表 Work timetable'!$J14),'業務時間表 Work timetable'!$H14,IF(AND('業務時間表 Work timetable'!$M14&lt;EE$5,EE$5&lt;'業務時間表 Work timetable'!$N14),'業務時間表 Work timetable'!$L14,IF(AND('業務時間表 Work timetable'!$Q14&lt;EE$5,EE$5&lt;'業務時間表 Work timetable'!$R14),'業務時間表 Work timetable'!$P14,""))))</f>
        <v/>
      </c>
      <c r="EF24" s="386" t="str">
        <f>IF(AND('業務時間表 Work timetable'!$E14&lt;EF$5,EF$5&lt;'業務時間表 Work timetable'!$F14),'業務時間表 Work timetable'!$D14,IF(AND('業務時間表 Work timetable'!$I14&lt;EF$5,EF$5&lt;'業務時間表 Work timetable'!$J14),'業務時間表 Work timetable'!$H14,IF(AND('業務時間表 Work timetable'!$M14&lt;EF$5,EF$5&lt;'業務時間表 Work timetable'!$N14),'業務時間表 Work timetable'!$L14,IF(AND('業務時間表 Work timetable'!$Q14&lt;EF$5,EF$5&lt;'業務時間表 Work timetable'!$R14),'業務時間表 Work timetable'!$P14,""))))</f>
        <v/>
      </c>
      <c r="EG24" s="382" t="str">
        <f>IF(AND('業務時間表 Work timetable'!$E14&lt;EG$5,EG$5&lt;'業務時間表 Work timetable'!$F14),'業務時間表 Work timetable'!$D14,IF(AND('業務時間表 Work timetable'!$I14&lt;EG$5,EG$5&lt;'業務時間表 Work timetable'!$J14),'業務時間表 Work timetable'!$H14,IF(AND('業務時間表 Work timetable'!$M14&lt;EG$5,EG$5&lt;'業務時間表 Work timetable'!$N14),'業務時間表 Work timetable'!$L14,IF(AND('業務時間表 Work timetable'!$Q14&lt;EG$5,EG$5&lt;'業務時間表 Work timetable'!$R14),'業務時間表 Work timetable'!$P14,""))))</f>
        <v/>
      </c>
      <c r="EH24" s="382" t="str">
        <f>IF(AND('業務時間表 Work timetable'!$E14&lt;EH$5,EH$5&lt;'業務時間表 Work timetable'!$F14),'業務時間表 Work timetable'!$D14,IF(AND('業務時間表 Work timetable'!$I14&lt;EH$5,EH$5&lt;'業務時間表 Work timetable'!$J14),'業務時間表 Work timetable'!$H14,IF(AND('業務時間表 Work timetable'!$M14&lt;EH$5,EH$5&lt;'業務時間表 Work timetable'!$N14),'業務時間表 Work timetable'!$L14,IF(AND('業務時間表 Work timetable'!$Q14&lt;EH$5,EH$5&lt;'業務時間表 Work timetable'!$R14),'業務時間表 Work timetable'!$P14,""))))</f>
        <v/>
      </c>
      <c r="EI24" s="382" t="str">
        <f>IF(AND('業務時間表 Work timetable'!$E14&lt;EI$5,EI$5&lt;'業務時間表 Work timetable'!$F14),'業務時間表 Work timetable'!$D14,IF(AND('業務時間表 Work timetable'!$I14&lt;EI$5,EI$5&lt;'業務時間表 Work timetable'!$J14),'業務時間表 Work timetable'!$H14,IF(AND('業務時間表 Work timetable'!$M14&lt;EI$5,EI$5&lt;'業務時間表 Work timetable'!$N14),'業務時間表 Work timetable'!$L14,IF(AND('業務時間表 Work timetable'!$Q14&lt;EI$5,EI$5&lt;'業務時間表 Work timetable'!$R14),'業務時間表 Work timetable'!$P14,""))))</f>
        <v/>
      </c>
      <c r="EJ24" s="382" t="str">
        <f>IF(AND('業務時間表 Work timetable'!$E14&lt;EJ$5,EJ$5&lt;'業務時間表 Work timetable'!$F14),'業務時間表 Work timetable'!$D14,IF(AND('業務時間表 Work timetable'!$I14&lt;EJ$5,EJ$5&lt;'業務時間表 Work timetable'!$J14),'業務時間表 Work timetable'!$H14,IF(AND('業務時間表 Work timetable'!$M14&lt;EJ$5,EJ$5&lt;'業務時間表 Work timetable'!$N14),'業務時間表 Work timetable'!$L14,IF(AND('業務時間表 Work timetable'!$Q14&lt;EJ$5,EJ$5&lt;'業務時間表 Work timetable'!$R14),'業務時間表 Work timetable'!$P14,""))))</f>
        <v/>
      </c>
      <c r="EK24" s="390" t="str">
        <f>IF(AND('業務時間表 Work timetable'!$E14&lt;EK$5,EK$5&lt;'業務時間表 Work timetable'!$F14),'業務時間表 Work timetable'!$D14,IF(AND('業務時間表 Work timetable'!$I14&lt;EK$5,EK$5&lt;'業務時間表 Work timetable'!$J14),'業務時間表 Work timetable'!$H14,IF(AND('業務時間表 Work timetable'!$M14&lt;EK$5,EK$5&lt;'業務時間表 Work timetable'!$N14),'業務時間表 Work timetable'!$L14,IF(AND('業務時間表 Work timetable'!$Q14&lt;EK$5,EK$5&lt;'業務時間表 Work timetable'!$R14),'業務時間表 Work timetable'!$P14,""))))</f>
        <v/>
      </c>
      <c r="EL24" s="392" t="str">
        <f>IF(AND('業務時間表 Work timetable'!$E14&lt;EL$5,EL$5&lt;'業務時間表 Work timetable'!$F14),'業務時間表 Work timetable'!$D14,IF(AND('業務時間表 Work timetable'!$I14&lt;EL$5,EL$5&lt;'業務時間表 Work timetable'!$J14),'業務時間表 Work timetable'!$H14,IF(AND('業務時間表 Work timetable'!$M14&lt;EL$5,EL$5&lt;'業務時間表 Work timetable'!$N14),'業務時間表 Work timetable'!$L14,IF(AND('業務時間表 Work timetable'!$Q14&lt;EL$5,EL$5&lt;'業務時間表 Work timetable'!$R14),'業務時間表 Work timetable'!$P14,""))))</f>
        <v/>
      </c>
      <c r="EM24" s="382" t="str">
        <f>IF(AND('業務時間表 Work timetable'!$E14&lt;EM$5,EM$5&lt;'業務時間表 Work timetable'!$F14),'業務時間表 Work timetable'!$D14,IF(AND('業務時間表 Work timetable'!$I14&lt;EM$5,EM$5&lt;'業務時間表 Work timetable'!$J14),'業務時間表 Work timetable'!$H14,IF(AND('業務時間表 Work timetable'!$M14&lt;EM$5,EM$5&lt;'業務時間表 Work timetable'!$N14),'業務時間表 Work timetable'!$L14,IF(AND('業務時間表 Work timetable'!$Q14&lt;EM$5,EM$5&lt;'業務時間表 Work timetable'!$R14),'業務時間表 Work timetable'!$P14,""))))</f>
        <v/>
      </c>
      <c r="EN24" s="382" t="str">
        <f>IF(AND('業務時間表 Work timetable'!$E14&lt;EN$5,EN$5&lt;'業務時間表 Work timetable'!$F14),'業務時間表 Work timetable'!$D14,IF(AND('業務時間表 Work timetable'!$I14&lt;EN$5,EN$5&lt;'業務時間表 Work timetable'!$J14),'業務時間表 Work timetable'!$H14,IF(AND('業務時間表 Work timetable'!$M14&lt;EN$5,EN$5&lt;'業務時間表 Work timetable'!$N14),'業務時間表 Work timetable'!$L14,IF(AND('業務時間表 Work timetable'!$Q14&lt;EN$5,EN$5&lt;'業務時間表 Work timetable'!$R14),'業務時間表 Work timetable'!$P14,""))))</f>
        <v/>
      </c>
      <c r="EO24" s="382" t="str">
        <f>IF(AND('業務時間表 Work timetable'!$E14&lt;EO$5,EO$5&lt;'業務時間表 Work timetable'!$F14),'業務時間表 Work timetable'!$D14,IF(AND('業務時間表 Work timetable'!$I14&lt;EO$5,EO$5&lt;'業務時間表 Work timetable'!$J14),'業務時間表 Work timetable'!$H14,IF(AND('業務時間表 Work timetable'!$M14&lt;EO$5,EO$5&lt;'業務時間表 Work timetable'!$N14),'業務時間表 Work timetable'!$L14,IF(AND('業務時間表 Work timetable'!$Q14&lt;EO$5,EO$5&lt;'業務時間表 Work timetable'!$R14),'業務時間表 Work timetable'!$P14,""))))</f>
        <v/>
      </c>
      <c r="EP24" s="382" t="str">
        <f>IF(AND('業務時間表 Work timetable'!$E14&lt;EP$5,EP$5&lt;'業務時間表 Work timetable'!$F14),'業務時間表 Work timetable'!$D14,IF(AND('業務時間表 Work timetable'!$I14&lt;EP$5,EP$5&lt;'業務時間表 Work timetable'!$J14),'業務時間表 Work timetable'!$H14,IF(AND('業務時間表 Work timetable'!$M14&lt;EP$5,EP$5&lt;'業務時間表 Work timetable'!$N14),'業務時間表 Work timetable'!$L14,IF(AND('業務時間表 Work timetable'!$Q14&lt;EP$5,EP$5&lt;'業務時間表 Work timetable'!$R14),'業務時間表 Work timetable'!$P14,""))))</f>
        <v/>
      </c>
      <c r="EQ24" s="388" t="str">
        <f>IF(AND('業務時間表 Work timetable'!$E14&lt;EQ$5,EQ$5&lt;'業務時間表 Work timetable'!$F14),'業務時間表 Work timetable'!$D14,IF(AND('業務時間表 Work timetable'!$I14&lt;EQ$5,EQ$5&lt;'業務時間表 Work timetable'!$J14),'業務時間表 Work timetable'!$H14,IF(AND('業務時間表 Work timetable'!$M14&lt;EQ$5,EQ$5&lt;'業務時間表 Work timetable'!$N14),'業務時間表 Work timetable'!$L14,IF(AND('業務時間表 Work timetable'!$Q14&lt;EQ$5,EQ$5&lt;'業務時間表 Work timetable'!$R14),'業務時間表 Work timetable'!$P14,""))))</f>
        <v/>
      </c>
      <c r="ER24" s="392" t="str">
        <f>IF(AND('業務時間表 Work timetable'!$E14&lt;ER$5,ER$5&lt;'業務時間表 Work timetable'!$F14),'業務時間表 Work timetable'!$D14,IF(AND('業務時間表 Work timetable'!$I14&lt;ER$5,ER$5&lt;'業務時間表 Work timetable'!$J14),'業務時間表 Work timetable'!$H14,IF(AND('業務時間表 Work timetable'!$M14&lt;ER$5,ER$5&lt;'業務時間表 Work timetable'!$N14),'業務時間表 Work timetable'!$L14,IF(AND('業務時間表 Work timetable'!$Q14&lt;ER$5,ER$5&lt;'業務時間表 Work timetable'!$R14),'業務時間表 Work timetable'!$P14,""))))</f>
        <v/>
      </c>
      <c r="ES24" s="382" t="str">
        <f>IF(AND('業務時間表 Work timetable'!$E14&lt;ES$5,ES$5&lt;'業務時間表 Work timetable'!$F14),'業務時間表 Work timetable'!$D14,IF(AND('業務時間表 Work timetable'!$I14&lt;ES$5,ES$5&lt;'業務時間表 Work timetable'!$J14),'業務時間表 Work timetable'!$H14,IF(AND('業務時間表 Work timetable'!$M14&lt;ES$5,ES$5&lt;'業務時間表 Work timetable'!$N14),'業務時間表 Work timetable'!$L14,IF(AND('業務時間表 Work timetable'!$Q14&lt;ES$5,ES$5&lt;'業務時間表 Work timetable'!$R14),'業務時間表 Work timetable'!$P14,""))))</f>
        <v/>
      </c>
      <c r="ET24" s="382" t="str">
        <f>IF(AND('業務時間表 Work timetable'!$E14&lt;ET$5,ET$5&lt;'業務時間表 Work timetable'!$F14),'業務時間表 Work timetable'!$D14,IF(AND('業務時間表 Work timetable'!$I14&lt;ET$5,ET$5&lt;'業務時間表 Work timetable'!$J14),'業務時間表 Work timetable'!$H14,IF(AND('業務時間表 Work timetable'!$M14&lt;ET$5,ET$5&lt;'業務時間表 Work timetable'!$N14),'業務時間表 Work timetable'!$L14,IF(AND('業務時間表 Work timetable'!$Q14&lt;ET$5,ET$5&lt;'業務時間表 Work timetable'!$R14),'業務時間表 Work timetable'!$P14,""))))</f>
        <v/>
      </c>
      <c r="EU24" s="382" t="str">
        <f>IF(AND('業務時間表 Work timetable'!$E14&lt;EU$5,EU$5&lt;'業務時間表 Work timetable'!$F14),'業務時間表 Work timetable'!$D14,IF(AND('業務時間表 Work timetable'!$I14&lt;EU$5,EU$5&lt;'業務時間表 Work timetable'!$J14),'業務時間表 Work timetable'!$H14,IF(AND('業務時間表 Work timetable'!$M14&lt;EU$5,EU$5&lt;'業務時間表 Work timetable'!$N14),'業務時間表 Work timetable'!$L14,IF(AND('業務時間表 Work timetable'!$Q14&lt;EU$5,EU$5&lt;'業務時間表 Work timetable'!$R14),'業務時間表 Work timetable'!$P14,""))))</f>
        <v/>
      </c>
      <c r="EV24" s="382" t="str">
        <f>IF(AND('業務時間表 Work timetable'!$E14&lt;EV$5,EV$5&lt;'業務時間表 Work timetable'!$F14),'業務時間表 Work timetable'!$D14,IF(AND('業務時間表 Work timetable'!$I14&lt;EV$5,EV$5&lt;'業務時間表 Work timetable'!$J14),'業務時間表 Work timetable'!$H14,IF(AND('業務時間表 Work timetable'!$M14&lt;EV$5,EV$5&lt;'業務時間表 Work timetable'!$N14),'業務時間表 Work timetable'!$L14,IF(AND('業務時間表 Work timetable'!$Q14&lt;EV$5,EV$5&lt;'業務時間表 Work timetable'!$R14),'業務時間表 Work timetable'!$P14,""))))</f>
        <v/>
      </c>
      <c r="EW24" s="384" t="str">
        <f>IF(AND('業務時間表 Work timetable'!$E14&lt;EW$5,EW$5&lt;'業務時間表 Work timetable'!$F14),'業務時間表 Work timetable'!$D14,IF(AND('業務時間表 Work timetable'!$I14&lt;EW$5,EW$5&lt;'業務時間表 Work timetable'!$J14),'業務時間表 Work timetable'!$H14,IF(AND('業務時間表 Work timetable'!$M14&lt;EW$5,EW$5&lt;'業務時間表 Work timetable'!$N14),'業務時間表 Work timetable'!$L14,IF(AND('業務時間表 Work timetable'!$Q14&lt;EW$5,EW$5&lt;'業務時間表 Work timetable'!$R14),'業務時間表 Work timetable'!$P14,""))))</f>
        <v/>
      </c>
      <c r="EX24" s="394" t="str">
        <f>IF(AND('業務時間表 Work timetable'!$E14&lt;EX$5,EX$5&lt;'業務時間表 Work timetable'!$F14),'業務時間表 Work timetable'!$D14,IF(AND('業務時間表 Work timetable'!$I14&lt;EX$5,EX$5&lt;'業務時間表 Work timetable'!$J14),'業務時間表 Work timetable'!$H14,IF(AND('業務時間表 Work timetable'!$M14&lt;EX$5,EX$5&lt;'業務時間表 Work timetable'!$N14),'業務時間表 Work timetable'!$L14,IF(AND('業務時間表 Work timetable'!$Q14&lt;EX$5,EX$5&lt;'業務時間表 Work timetable'!$R14),'業務時間表 Work timetable'!$P14,""))))</f>
        <v/>
      </c>
      <c r="EY24" s="382" t="str">
        <f>IF(AND('業務時間表 Work timetable'!$E14&lt;EY$5,EY$5&lt;'業務時間表 Work timetable'!$F14),'業務時間表 Work timetable'!$D14,IF(AND('業務時間表 Work timetable'!$I14&lt;EY$5,EY$5&lt;'業務時間表 Work timetable'!$J14),'業務時間表 Work timetable'!$H14,IF(AND('業務時間表 Work timetable'!$M14&lt;EY$5,EY$5&lt;'業務時間表 Work timetable'!$N14),'業務時間表 Work timetable'!$L14,IF(AND('業務時間表 Work timetable'!$Q14&lt;EY$5,EY$5&lt;'業務時間表 Work timetable'!$R14),'業務時間表 Work timetable'!$P14,""))))</f>
        <v/>
      </c>
      <c r="EZ24" s="382" t="str">
        <f>IF(AND('業務時間表 Work timetable'!$E14&lt;EZ$5,EZ$5&lt;'業務時間表 Work timetable'!$F14),'業務時間表 Work timetable'!$D14,IF(AND('業務時間表 Work timetable'!$I14&lt;EZ$5,EZ$5&lt;'業務時間表 Work timetable'!$J14),'業務時間表 Work timetable'!$H14,IF(AND('業務時間表 Work timetable'!$M14&lt;EZ$5,EZ$5&lt;'業務時間表 Work timetable'!$N14),'業務時間表 Work timetable'!$L14,IF(AND('業務時間表 Work timetable'!$Q14&lt;EZ$5,EZ$5&lt;'業務時間表 Work timetable'!$R14),'業務時間表 Work timetable'!$P14,""))))</f>
        <v/>
      </c>
      <c r="FA24" s="382" t="str">
        <f>IF(AND('業務時間表 Work timetable'!$E14&lt;FA$5,FA$5&lt;'業務時間表 Work timetable'!$F14),'業務時間表 Work timetable'!$D14,IF(AND('業務時間表 Work timetable'!$I14&lt;FA$5,FA$5&lt;'業務時間表 Work timetable'!$J14),'業務時間表 Work timetable'!$H14,IF(AND('業務時間表 Work timetable'!$M14&lt;FA$5,FA$5&lt;'業務時間表 Work timetable'!$N14),'業務時間表 Work timetable'!$L14,IF(AND('業務時間表 Work timetable'!$Q14&lt;FA$5,FA$5&lt;'業務時間表 Work timetable'!$R14),'業務時間表 Work timetable'!$P14,""))))</f>
        <v/>
      </c>
      <c r="FB24" s="382" t="str">
        <f>IF(AND('業務時間表 Work timetable'!$E14&lt;FB$5,FB$5&lt;'業務時間表 Work timetable'!$F14),'業務時間表 Work timetable'!$D14,IF(AND('業務時間表 Work timetable'!$I14&lt;FB$5,FB$5&lt;'業務時間表 Work timetable'!$J14),'業務時間表 Work timetable'!$H14,IF(AND('業務時間表 Work timetable'!$M14&lt;FB$5,FB$5&lt;'業務時間表 Work timetable'!$N14),'業務時間表 Work timetable'!$L14,IF(AND('業務時間表 Work timetable'!$Q14&lt;FB$5,FB$5&lt;'業務時間表 Work timetable'!$R14),'業務時間表 Work timetable'!$P14,""))))</f>
        <v/>
      </c>
      <c r="FC24" s="384" t="str">
        <f>IF(AND('業務時間表 Work timetable'!$E14&lt;FC$5,FC$5&lt;'業務時間表 Work timetable'!$F14),'業務時間表 Work timetable'!$D14,IF(AND('業務時間表 Work timetable'!$I14&lt;FC$5,FC$5&lt;'業務時間表 Work timetable'!$J14),'業務時間表 Work timetable'!$H14,IF(AND('業務時間表 Work timetable'!$M14&lt;FC$5,FC$5&lt;'業務時間表 Work timetable'!$N14),'業務時間表 Work timetable'!$L14,IF(AND('業務時間表 Work timetable'!$Q14&lt;FC$5,FC$5&lt;'業務時間表 Work timetable'!$R14),'業務時間表 Work timetable'!$P14,""))))</f>
        <v/>
      </c>
      <c r="FD24" s="386" t="str">
        <f>IF(AND('業務時間表 Work timetable'!$E14&lt;FD$5,FD$5&lt;'業務時間表 Work timetable'!$F14),'業務時間表 Work timetable'!$D14,IF(AND('業務時間表 Work timetable'!$I14&lt;FD$5,FD$5&lt;'業務時間表 Work timetable'!$J14),'業務時間表 Work timetable'!$H14,IF(AND('業務時間表 Work timetable'!$M14&lt;FD$5,FD$5&lt;'業務時間表 Work timetable'!$N14),'業務時間表 Work timetable'!$L14,IF(AND('業務時間表 Work timetable'!$Q14&lt;FD$5,FD$5&lt;'業務時間表 Work timetable'!$R14),'業務時間表 Work timetable'!$P14,""))))</f>
        <v/>
      </c>
      <c r="FE24" s="382" t="str">
        <f>IF(AND('業務時間表 Work timetable'!$E14&lt;FE$5,FE$5&lt;'業務時間表 Work timetable'!$F14),'業務時間表 Work timetable'!$D14,IF(AND('業務時間表 Work timetable'!$I14&lt;FE$5,FE$5&lt;'業務時間表 Work timetable'!$J14),'業務時間表 Work timetable'!$H14,IF(AND('業務時間表 Work timetable'!$M14&lt;FE$5,FE$5&lt;'業務時間表 Work timetable'!$N14),'業務時間表 Work timetable'!$L14,IF(AND('業務時間表 Work timetable'!$Q14&lt;FE$5,FE$5&lt;'業務時間表 Work timetable'!$R14),'業務時間表 Work timetable'!$P14,""))))</f>
        <v/>
      </c>
      <c r="FF24" s="382" t="str">
        <f>IF(AND('業務時間表 Work timetable'!$E14&lt;FF$5,FF$5&lt;'業務時間表 Work timetable'!$F14),'業務時間表 Work timetable'!$D14,IF(AND('業務時間表 Work timetable'!$I14&lt;FF$5,FF$5&lt;'業務時間表 Work timetable'!$J14),'業務時間表 Work timetable'!$H14,IF(AND('業務時間表 Work timetable'!$M14&lt;FF$5,FF$5&lt;'業務時間表 Work timetable'!$N14),'業務時間表 Work timetable'!$L14,IF(AND('業務時間表 Work timetable'!$Q14&lt;FF$5,FF$5&lt;'業務時間表 Work timetable'!$R14),'業務時間表 Work timetable'!$P14,""))))</f>
        <v/>
      </c>
      <c r="FG24" s="382" t="str">
        <f>IF(AND('業務時間表 Work timetable'!$E14&lt;FG$5,FG$5&lt;'業務時間表 Work timetable'!$F14),'業務時間表 Work timetable'!$D14,IF(AND('業務時間表 Work timetable'!$I14&lt;FG$5,FG$5&lt;'業務時間表 Work timetable'!$J14),'業務時間表 Work timetable'!$H14,IF(AND('業務時間表 Work timetable'!$M14&lt;FG$5,FG$5&lt;'業務時間表 Work timetable'!$N14),'業務時間表 Work timetable'!$L14,IF(AND('業務時間表 Work timetable'!$Q14&lt;FG$5,FG$5&lt;'業務時間表 Work timetable'!$R14),'業務時間表 Work timetable'!$P14,""))))</f>
        <v/>
      </c>
      <c r="FH24" s="382" t="str">
        <f>IF(AND('業務時間表 Work timetable'!$E14&lt;FH$5,FH$5&lt;'業務時間表 Work timetable'!$F14),'業務時間表 Work timetable'!$D14,IF(AND('業務時間表 Work timetable'!$I14&lt;FH$5,FH$5&lt;'業務時間表 Work timetable'!$J14),'業務時間表 Work timetable'!$H14,IF(AND('業務時間表 Work timetable'!$M14&lt;FH$5,FH$5&lt;'業務時間表 Work timetable'!$N14),'業務時間表 Work timetable'!$L14,IF(AND('業務時間表 Work timetable'!$Q14&lt;FH$5,FH$5&lt;'業務時間表 Work timetable'!$R14),'業務時間表 Work timetable'!$P14,""))))</f>
        <v/>
      </c>
      <c r="FI24" s="390" t="str">
        <f>IF(AND('業務時間表 Work timetable'!$E14&lt;FI$5,FI$5&lt;'業務時間表 Work timetable'!$F14),'業務時間表 Work timetable'!$D14,IF(AND('業務時間表 Work timetable'!$I14&lt;FI$5,FI$5&lt;'業務時間表 Work timetable'!$J14),'業務時間表 Work timetable'!$H14,IF(AND('業務時間表 Work timetable'!$M14&lt;FI$5,FI$5&lt;'業務時間表 Work timetable'!$N14),'業務時間表 Work timetable'!$L14,IF(AND('業務時間表 Work timetable'!$Q14&lt;FI$5,FI$5&lt;'業務時間表 Work timetable'!$R14),'業務時間表 Work timetable'!$P14,""))))</f>
        <v/>
      </c>
      <c r="FJ24" s="392" t="str">
        <f>IF(AND('業務時間表 Work timetable'!$E14&lt;FJ$5,FJ$5&lt;'業務時間表 Work timetable'!$F14),'業務時間表 Work timetable'!$D14,IF(AND('業務時間表 Work timetable'!$I14&lt;FJ$5,FJ$5&lt;'業務時間表 Work timetable'!$J14),'業務時間表 Work timetable'!$H14,IF(AND('業務時間表 Work timetable'!$M14&lt;FJ$5,FJ$5&lt;'業務時間表 Work timetable'!$N14),'業務時間表 Work timetable'!$L14,IF(AND('業務時間表 Work timetable'!$Q14&lt;FJ$5,FJ$5&lt;'業務時間表 Work timetable'!$R14),'業務時間表 Work timetable'!$P14,""))))</f>
        <v/>
      </c>
      <c r="FK24" s="382" t="str">
        <f>IF(AND('業務時間表 Work timetable'!$E14&lt;FK$5,FK$5&lt;'業務時間表 Work timetable'!$F14),'業務時間表 Work timetable'!$D14,IF(AND('業務時間表 Work timetable'!$I14&lt;FK$5,FK$5&lt;'業務時間表 Work timetable'!$J14),'業務時間表 Work timetable'!$H14,IF(AND('業務時間表 Work timetable'!$M14&lt;FK$5,FK$5&lt;'業務時間表 Work timetable'!$N14),'業務時間表 Work timetable'!$L14,IF(AND('業務時間表 Work timetable'!$Q14&lt;FK$5,FK$5&lt;'業務時間表 Work timetable'!$R14),'業務時間表 Work timetable'!$P14,""))))</f>
        <v/>
      </c>
      <c r="FL24" s="382" t="str">
        <f>IF(AND('業務時間表 Work timetable'!$E14&lt;FL$5,FL$5&lt;'業務時間表 Work timetable'!$F14),'業務時間表 Work timetable'!$D14,IF(AND('業務時間表 Work timetable'!$I14&lt;FL$5,FL$5&lt;'業務時間表 Work timetable'!$J14),'業務時間表 Work timetable'!$H14,IF(AND('業務時間表 Work timetable'!$M14&lt;FL$5,FL$5&lt;'業務時間表 Work timetable'!$N14),'業務時間表 Work timetable'!$L14,IF(AND('業務時間表 Work timetable'!$Q14&lt;FL$5,FL$5&lt;'業務時間表 Work timetable'!$R14),'業務時間表 Work timetable'!$P14,""))))</f>
        <v/>
      </c>
      <c r="FM24" s="382" t="str">
        <f>IF(AND('業務時間表 Work timetable'!$E14&lt;FM$5,FM$5&lt;'業務時間表 Work timetable'!$F14),'業務時間表 Work timetable'!$D14,IF(AND('業務時間表 Work timetable'!$I14&lt;FM$5,FM$5&lt;'業務時間表 Work timetable'!$J14),'業務時間表 Work timetable'!$H14,IF(AND('業務時間表 Work timetable'!$M14&lt;FM$5,FM$5&lt;'業務時間表 Work timetable'!$N14),'業務時間表 Work timetable'!$L14,IF(AND('業務時間表 Work timetable'!$Q14&lt;FM$5,FM$5&lt;'業務時間表 Work timetable'!$R14),'業務時間表 Work timetable'!$P14,""))))</f>
        <v/>
      </c>
      <c r="FN24" s="382" t="str">
        <f>IF(AND('業務時間表 Work timetable'!$E14&lt;FN$5,FN$5&lt;'業務時間表 Work timetable'!$F14),'業務時間表 Work timetable'!$D14,IF(AND('業務時間表 Work timetable'!$I14&lt;FN$5,FN$5&lt;'業務時間表 Work timetable'!$J14),'業務時間表 Work timetable'!$H14,IF(AND('業務時間表 Work timetable'!$M14&lt;FN$5,FN$5&lt;'業務時間表 Work timetable'!$N14),'業務時間表 Work timetable'!$L14,IF(AND('業務時間表 Work timetable'!$Q14&lt;FN$5,FN$5&lt;'業務時間表 Work timetable'!$R14),'業務時間表 Work timetable'!$P14,""))))</f>
        <v/>
      </c>
      <c r="FO24" s="388" t="str">
        <f>IF(AND('業務時間表 Work timetable'!$E14&lt;FO$5,FO$5&lt;'業務時間表 Work timetable'!$F14),'業務時間表 Work timetable'!$D14,IF(AND('業務時間表 Work timetable'!$I14&lt;FO$5,FO$5&lt;'業務時間表 Work timetable'!$J14),'業務時間表 Work timetable'!$H14,IF(AND('業務時間表 Work timetable'!$M14&lt;FO$5,FO$5&lt;'業務時間表 Work timetable'!$N14),'業務時間表 Work timetable'!$L14,IF(AND('業務時間表 Work timetable'!$Q14&lt;FO$5,FO$5&lt;'業務時間表 Work timetable'!$R14),'業務時間表 Work timetable'!$P14,""))))</f>
        <v/>
      </c>
      <c r="FP24" s="430">
        <f>TIME(0,GN24,0)</f>
        <v>8.3333333333333329E-2</v>
      </c>
      <c r="FQ24" s="434">
        <f>TIME(0,GO24,0)</f>
        <v>0</v>
      </c>
      <c r="FR24" s="450">
        <f>TIME(0,GP24,0)</f>
        <v>0</v>
      </c>
      <c r="FS24" s="492">
        <f>TIME(0,GQ24,0)</f>
        <v>0</v>
      </c>
      <c r="FT24" s="509" t="s">
        <v>135</v>
      </c>
      <c r="FU24" s="510"/>
      <c r="FV24" s="510"/>
      <c r="FW24" s="510"/>
      <c r="FX24" s="510"/>
      <c r="FY24" s="511"/>
      <c r="GA24"/>
      <c r="GB24"/>
      <c r="GC24"/>
      <c r="GD24"/>
      <c r="GE24" s="367">
        <f>COUNTIF('休日(令和7年度)'!$C$2:$C$25,B24)</f>
        <v>0</v>
      </c>
      <c r="GF24"/>
      <c r="GG24" s="221"/>
      <c r="GH24"/>
      <c r="GI24" s="41">
        <f>+IF(FP24="","",FP24/"1:00")</f>
        <v>2</v>
      </c>
      <c r="GJ24" s="30">
        <f>+IF(FQ24="","",FQ24/"1:00")</f>
        <v>0</v>
      </c>
      <c r="GK24" s="30">
        <f>+IF(FR24="","",FR24/"1:00")</f>
        <v>0</v>
      </c>
      <c r="GL24" s="42">
        <f>+IF(FS24="","",FS24/"1:00")</f>
        <v>0</v>
      </c>
      <c r="GM24"/>
      <c r="GN24" s="536">
        <f>+COUNTIF($D24:$FO25,"=1")*5</f>
        <v>120</v>
      </c>
      <c r="GO24" s="221">
        <f>+COUNTIF($D24:$FO25,"=2")*5</f>
        <v>0</v>
      </c>
      <c r="GP24" s="221">
        <f>+COUNTIF($D24:$FO25,"=3")*5</f>
        <v>0</v>
      </c>
      <c r="GQ24" s="518">
        <f>+COUNTIF($D24:$FO25,"=4")*5</f>
        <v>0</v>
      </c>
      <c r="GR24" s="366">
        <f>SUM(FP24:FS25)</f>
        <v>8.3333333333333329E-2</v>
      </c>
      <c r="GS24"/>
      <c r="GT24" s="221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2:256" s="1" customFormat="1" ht="12" customHeight="1">
      <c r="B25" s="436"/>
      <c r="C25" s="437"/>
      <c r="D25" s="386"/>
      <c r="E25" s="382"/>
      <c r="F25" s="382"/>
      <c r="G25" s="382"/>
      <c r="H25" s="382"/>
      <c r="I25" s="384"/>
      <c r="J25" s="394"/>
      <c r="K25" s="382"/>
      <c r="L25" s="382"/>
      <c r="M25" s="382"/>
      <c r="N25" s="382"/>
      <c r="O25" s="384"/>
      <c r="P25" s="386"/>
      <c r="Q25" s="382"/>
      <c r="R25" s="382"/>
      <c r="S25" s="382"/>
      <c r="T25" s="382"/>
      <c r="U25" s="390"/>
      <c r="V25" s="392"/>
      <c r="W25" s="382"/>
      <c r="X25" s="382"/>
      <c r="Y25" s="382"/>
      <c r="Z25" s="382"/>
      <c r="AA25" s="388"/>
      <c r="AB25" s="392"/>
      <c r="AC25" s="382"/>
      <c r="AD25" s="382"/>
      <c r="AE25" s="382"/>
      <c r="AF25" s="382"/>
      <c r="AG25" s="384"/>
      <c r="AH25" s="394"/>
      <c r="AI25" s="382"/>
      <c r="AJ25" s="382"/>
      <c r="AK25" s="382"/>
      <c r="AL25" s="382"/>
      <c r="AM25" s="384"/>
      <c r="AN25" s="386"/>
      <c r="AO25" s="382"/>
      <c r="AP25" s="382"/>
      <c r="AQ25" s="382"/>
      <c r="AR25" s="382"/>
      <c r="AS25" s="390"/>
      <c r="AT25" s="392"/>
      <c r="AU25" s="382"/>
      <c r="AV25" s="382"/>
      <c r="AW25" s="382"/>
      <c r="AX25" s="382"/>
      <c r="AY25" s="384"/>
      <c r="AZ25" s="386"/>
      <c r="BA25" s="382"/>
      <c r="BB25" s="382"/>
      <c r="BC25" s="382"/>
      <c r="BD25" s="382"/>
      <c r="BE25" s="384"/>
      <c r="BF25" s="394"/>
      <c r="BG25" s="382"/>
      <c r="BH25" s="382"/>
      <c r="BI25" s="382"/>
      <c r="BJ25" s="382"/>
      <c r="BK25" s="388"/>
      <c r="BL25" s="392"/>
      <c r="BM25" s="382"/>
      <c r="BN25" s="382"/>
      <c r="BO25" s="382"/>
      <c r="BP25" s="382"/>
      <c r="BQ25" s="390"/>
      <c r="BR25" s="392"/>
      <c r="BS25" s="382"/>
      <c r="BT25" s="382"/>
      <c r="BU25" s="382"/>
      <c r="BV25" s="382"/>
      <c r="BW25" s="384"/>
      <c r="BX25" s="386"/>
      <c r="BY25" s="382"/>
      <c r="BZ25" s="382"/>
      <c r="CA25" s="382"/>
      <c r="CB25" s="382"/>
      <c r="CC25" s="384"/>
      <c r="CD25" s="394"/>
      <c r="CE25" s="382"/>
      <c r="CF25" s="382"/>
      <c r="CG25" s="382"/>
      <c r="CH25" s="382"/>
      <c r="CI25" s="388"/>
      <c r="CJ25" s="392"/>
      <c r="CK25" s="382"/>
      <c r="CL25" s="382"/>
      <c r="CM25" s="382"/>
      <c r="CN25" s="382"/>
      <c r="CO25" s="390"/>
      <c r="CP25" s="392"/>
      <c r="CQ25" s="382"/>
      <c r="CR25" s="382"/>
      <c r="CS25" s="382"/>
      <c r="CT25" s="382"/>
      <c r="CU25" s="384"/>
      <c r="CV25" s="386"/>
      <c r="CW25" s="382"/>
      <c r="CX25" s="382"/>
      <c r="CY25" s="382"/>
      <c r="CZ25" s="382"/>
      <c r="DA25" s="384"/>
      <c r="DB25" s="394"/>
      <c r="DC25" s="382"/>
      <c r="DD25" s="382"/>
      <c r="DE25" s="382"/>
      <c r="DF25" s="382"/>
      <c r="DG25" s="384"/>
      <c r="DH25" s="386"/>
      <c r="DI25" s="382"/>
      <c r="DJ25" s="382"/>
      <c r="DK25" s="382"/>
      <c r="DL25" s="382"/>
      <c r="DM25" s="390"/>
      <c r="DN25" s="392"/>
      <c r="DO25" s="382"/>
      <c r="DP25" s="382"/>
      <c r="DQ25" s="382"/>
      <c r="DR25" s="382"/>
      <c r="DS25" s="388"/>
      <c r="DT25" s="392"/>
      <c r="DU25" s="382"/>
      <c r="DV25" s="382"/>
      <c r="DW25" s="382"/>
      <c r="DX25" s="382"/>
      <c r="DY25" s="384"/>
      <c r="DZ25" s="394"/>
      <c r="EA25" s="382"/>
      <c r="EB25" s="382"/>
      <c r="EC25" s="382"/>
      <c r="ED25" s="382"/>
      <c r="EE25" s="384"/>
      <c r="EF25" s="386"/>
      <c r="EG25" s="382"/>
      <c r="EH25" s="382"/>
      <c r="EI25" s="382"/>
      <c r="EJ25" s="382"/>
      <c r="EK25" s="390"/>
      <c r="EL25" s="392"/>
      <c r="EM25" s="382"/>
      <c r="EN25" s="382"/>
      <c r="EO25" s="382"/>
      <c r="EP25" s="382"/>
      <c r="EQ25" s="388"/>
      <c r="ER25" s="392"/>
      <c r="ES25" s="382"/>
      <c r="ET25" s="382"/>
      <c r="EU25" s="382"/>
      <c r="EV25" s="382"/>
      <c r="EW25" s="384"/>
      <c r="EX25" s="394"/>
      <c r="EY25" s="382"/>
      <c r="EZ25" s="382"/>
      <c r="FA25" s="382"/>
      <c r="FB25" s="382"/>
      <c r="FC25" s="384"/>
      <c r="FD25" s="386"/>
      <c r="FE25" s="382"/>
      <c r="FF25" s="382"/>
      <c r="FG25" s="382"/>
      <c r="FH25" s="382"/>
      <c r="FI25" s="390"/>
      <c r="FJ25" s="392"/>
      <c r="FK25" s="382"/>
      <c r="FL25" s="382"/>
      <c r="FM25" s="382"/>
      <c r="FN25" s="382"/>
      <c r="FO25" s="388"/>
      <c r="FP25" s="431"/>
      <c r="FQ25" s="435"/>
      <c r="FR25" s="451"/>
      <c r="FS25" s="493"/>
      <c r="FT25" s="512"/>
      <c r="FU25" s="513"/>
      <c r="FV25" s="513"/>
      <c r="FW25" s="513"/>
      <c r="FX25" s="513"/>
      <c r="FY25" s="514"/>
      <c r="GA25"/>
      <c r="GB25"/>
      <c r="GC25"/>
      <c r="GD25"/>
      <c r="GE25" s="367"/>
      <c r="GF25"/>
      <c r="GG25" s="221"/>
      <c r="GH25"/>
      <c r="GI25" s="6"/>
      <c r="GJ25"/>
      <c r="GK25"/>
      <c r="GL25" s="40"/>
      <c r="GM25"/>
      <c r="GN25" s="536"/>
      <c r="GO25" s="221"/>
      <c r="GP25" s="221"/>
      <c r="GQ25" s="518"/>
      <c r="GR25" s="367"/>
      <c r="GS25"/>
      <c r="GT25" s="221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2:256" s="1" customFormat="1" ht="12" customHeight="1">
      <c r="B26" s="436">
        <f>IF(B24="","",IF($AH$2&gt;B24,B24+1))</f>
        <v>45756</v>
      </c>
      <c r="C26" s="437" t="str">
        <f t="shared" si="0"/>
        <v>水</v>
      </c>
      <c r="D26" s="386" t="str">
        <f>IF(AND('業務時間表 Work timetable'!$E15&lt;D$5,D$5&lt;'業務時間表 Work timetable'!$F15),'業務時間表 Work timetable'!$D15,IF(AND('業務時間表 Work timetable'!$I15&lt;D$5,D$5&lt;'業務時間表 Work timetable'!$J15),'業務時間表 Work timetable'!$H15,IF(AND('業務時間表 Work timetable'!$M15&lt;D$5,D$5&lt;'業務時間表 Work timetable'!$N15),'業務時間表 Work timetable'!$L15,IF(AND('業務時間表 Work timetable'!$Q15&lt;D$5,D$5&lt;'業務時間表 Work timetable'!$R15),'業務時間表 Work timetable'!$P15,""))))</f>
        <v/>
      </c>
      <c r="E26" s="382" t="str">
        <f>IF(AND('業務時間表 Work timetable'!$E15&lt;E$5,E$5&lt;'業務時間表 Work timetable'!$F15),'業務時間表 Work timetable'!$D15,IF(AND('業務時間表 Work timetable'!$I15&lt;E$5,E$5&lt;'業務時間表 Work timetable'!$J15),'業務時間表 Work timetable'!$H15,IF(AND('業務時間表 Work timetable'!$M15&lt;E$5,E$5&lt;'業務時間表 Work timetable'!$N15),'業務時間表 Work timetable'!$L15,IF(AND('業務時間表 Work timetable'!$Q15&lt;E$5,E$5&lt;'業務時間表 Work timetable'!$R15),'業務時間表 Work timetable'!$P15,""))))</f>
        <v/>
      </c>
      <c r="F26" s="382" t="str">
        <f>IF(AND('業務時間表 Work timetable'!$E15&lt;F$5,F$5&lt;'業務時間表 Work timetable'!$F15),'業務時間表 Work timetable'!$D15,IF(AND('業務時間表 Work timetable'!$I15&lt;F$5,F$5&lt;'業務時間表 Work timetable'!$J15),'業務時間表 Work timetable'!$H15,IF(AND('業務時間表 Work timetable'!$M15&lt;F$5,F$5&lt;'業務時間表 Work timetable'!$N15),'業務時間表 Work timetable'!$L15,IF(AND('業務時間表 Work timetable'!$Q15&lt;F$5,F$5&lt;'業務時間表 Work timetable'!$R15),'業務時間表 Work timetable'!$P15,""))))</f>
        <v/>
      </c>
      <c r="G26" s="382" t="str">
        <f>IF(AND('業務時間表 Work timetable'!$E15&lt;G$5,G$5&lt;'業務時間表 Work timetable'!$F15),'業務時間表 Work timetable'!$D15,IF(AND('業務時間表 Work timetable'!$I15&lt;G$5,G$5&lt;'業務時間表 Work timetable'!$J15),'業務時間表 Work timetable'!$H15,IF(AND('業務時間表 Work timetable'!$M15&lt;G$5,G$5&lt;'業務時間表 Work timetable'!$N15),'業務時間表 Work timetable'!$L15,IF(AND('業務時間表 Work timetable'!$Q15&lt;G$5,G$5&lt;'業務時間表 Work timetable'!$R15),'業務時間表 Work timetable'!$P15,""))))</f>
        <v/>
      </c>
      <c r="H26" s="382" t="str">
        <f>IF(AND('業務時間表 Work timetable'!$E15&lt;H$5,H$5&lt;'業務時間表 Work timetable'!$F15),'業務時間表 Work timetable'!$D15,IF(AND('業務時間表 Work timetable'!$I15&lt;H$5,H$5&lt;'業務時間表 Work timetable'!$J15),'業務時間表 Work timetable'!$H15,IF(AND('業務時間表 Work timetable'!$M15&lt;H$5,H$5&lt;'業務時間表 Work timetable'!$N15),'業務時間表 Work timetable'!$L15,IF(AND('業務時間表 Work timetable'!$Q15&lt;H$5,H$5&lt;'業務時間表 Work timetable'!$R15),'業務時間表 Work timetable'!$P15,""))))</f>
        <v/>
      </c>
      <c r="I26" s="384" t="str">
        <f>IF(AND('業務時間表 Work timetable'!$E15&lt;I$5,I$5&lt;'業務時間表 Work timetable'!$F15),'業務時間表 Work timetable'!$D15,IF(AND('業務時間表 Work timetable'!$I15&lt;I$5,I$5&lt;'業務時間表 Work timetable'!$J15),'業務時間表 Work timetable'!$H15,IF(AND('業務時間表 Work timetable'!$M15&lt;I$5,I$5&lt;'業務時間表 Work timetable'!$N15),'業務時間表 Work timetable'!$L15,IF(AND('業務時間表 Work timetable'!$Q15&lt;I$5,I$5&lt;'業務時間表 Work timetable'!$R15),'業務時間表 Work timetable'!$P15,""))))</f>
        <v/>
      </c>
      <c r="J26" s="394" t="str">
        <f>IF(AND('業務時間表 Work timetable'!$E15&lt;J$5,J$5&lt;'業務時間表 Work timetable'!$F15),'業務時間表 Work timetable'!$D15,IF(AND('業務時間表 Work timetable'!$I15&lt;J$5,J$5&lt;'業務時間表 Work timetable'!$J15),'業務時間表 Work timetable'!$H15,IF(AND('業務時間表 Work timetable'!$M15&lt;J$5,J$5&lt;'業務時間表 Work timetable'!$N15),'業務時間表 Work timetable'!$L15,IF(AND('業務時間表 Work timetable'!$Q15&lt;J$5,J$5&lt;'業務時間表 Work timetable'!$R15),'業務時間表 Work timetable'!$P15,""))))</f>
        <v/>
      </c>
      <c r="K26" s="382" t="str">
        <f>IF(AND('業務時間表 Work timetable'!$E15&lt;K$5,K$5&lt;'業務時間表 Work timetable'!$F15),'業務時間表 Work timetable'!$D15,IF(AND('業務時間表 Work timetable'!$I15&lt;K$5,K$5&lt;'業務時間表 Work timetable'!$J15),'業務時間表 Work timetable'!$H15,IF(AND('業務時間表 Work timetable'!$M15&lt;K$5,K$5&lt;'業務時間表 Work timetable'!$N15),'業務時間表 Work timetable'!$L15,IF(AND('業務時間表 Work timetable'!$Q15&lt;K$5,K$5&lt;'業務時間表 Work timetable'!$R15),'業務時間表 Work timetable'!$P15,""))))</f>
        <v/>
      </c>
      <c r="L26" s="382" t="str">
        <f>IF(AND('業務時間表 Work timetable'!$E15&lt;L$5,L$5&lt;'業務時間表 Work timetable'!$F15),'業務時間表 Work timetable'!$D15,IF(AND('業務時間表 Work timetable'!$I15&lt;L$5,L$5&lt;'業務時間表 Work timetable'!$J15),'業務時間表 Work timetable'!$H15,IF(AND('業務時間表 Work timetable'!$M15&lt;L$5,L$5&lt;'業務時間表 Work timetable'!$N15),'業務時間表 Work timetable'!$L15,IF(AND('業務時間表 Work timetable'!$Q15&lt;L$5,L$5&lt;'業務時間表 Work timetable'!$R15),'業務時間表 Work timetable'!$P15,""))))</f>
        <v/>
      </c>
      <c r="M26" s="382" t="str">
        <f>IF(AND('業務時間表 Work timetable'!$E15&lt;M$5,M$5&lt;'業務時間表 Work timetable'!$F15),'業務時間表 Work timetable'!$D15,IF(AND('業務時間表 Work timetable'!$I15&lt;M$5,M$5&lt;'業務時間表 Work timetable'!$J15),'業務時間表 Work timetable'!$H15,IF(AND('業務時間表 Work timetable'!$M15&lt;M$5,M$5&lt;'業務時間表 Work timetable'!$N15),'業務時間表 Work timetable'!$L15,IF(AND('業務時間表 Work timetable'!$Q15&lt;M$5,M$5&lt;'業務時間表 Work timetable'!$R15),'業務時間表 Work timetable'!$P15,""))))</f>
        <v/>
      </c>
      <c r="N26" s="382" t="str">
        <f>IF(AND('業務時間表 Work timetable'!$E15&lt;N$5,N$5&lt;'業務時間表 Work timetable'!$F15),'業務時間表 Work timetable'!$D15,IF(AND('業務時間表 Work timetable'!$I15&lt;N$5,N$5&lt;'業務時間表 Work timetable'!$J15),'業務時間表 Work timetable'!$H15,IF(AND('業務時間表 Work timetable'!$M15&lt;N$5,N$5&lt;'業務時間表 Work timetable'!$N15),'業務時間表 Work timetable'!$L15,IF(AND('業務時間表 Work timetable'!$Q15&lt;N$5,N$5&lt;'業務時間表 Work timetable'!$R15),'業務時間表 Work timetable'!$P15,""))))</f>
        <v/>
      </c>
      <c r="O26" s="384" t="str">
        <f>IF(AND('業務時間表 Work timetable'!$E15&lt;O$5,O$5&lt;'業務時間表 Work timetable'!$F15),'業務時間表 Work timetable'!$D15,IF(AND('業務時間表 Work timetable'!$I15&lt;O$5,O$5&lt;'業務時間表 Work timetable'!$J15),'業務時間表 Work timetable'!$H15,IF(AND('業務時間表 Work timetable'!$M15&lt;O$5,O$5&lt;'業務時間表 Work timetable'!$N15),'業務時間表 Work timetable'!$L15,IF(AND('業務時間表 Work timetable'!$Q15&lt;O$5,O$5&lt;'業務時間表 Work timetable'!$R15),'業務時間表 Work timetable'!$P15,""))))</f>
        <v/>
      </c>
      <c r="P26" s="386" t="str">
        <f>IF(AND('業務時間表 Work timetable'!$E15&lt;P$5,P$5&lt;'業務時間表 Work timetable'!$F15),'業務時間表 Work timetable'!$D15,IF(AND('業務時間表 Work timetable'!$I15&lt;P$5,P$5&lt;'業務時間表 Work timetable'!$J15),'業務時間表 Work timetable'!$H15,IF(AND('業務時間表 Work timetable'!$M15&lt;P$5,P$5&lt;'業務時間表 Work timetable'!$N15),'業務時間表 Work timetable'!$L15,IF(AND('業務時間表 Work timetable'!$Q15&lt;P$5,P$5&lt;'業務時間表 Work timetable'!$R15),'業務時間表 Work timetable'!$P15,""))))</f>
        <v/>
      </c>
      <c r="Q26" s="382" t="str">
        <f>IF(AND('業務時間表 Work timetable'!$E15&lt;Q$5,Q$5&lt;'業務時間表 Work timetable'!$F15),'業務時間表 Work timetable'!$D15,IF(AND('業務時間表 Work timetable'!$I15&lt;Q$5,Q$5&lt;'業務時間表 Work timetable'!$J15),'業務時間表 Work timetable'!$H15,IF(AND('業務時間表 Work timetable'!$M15&lt;Q$5,Q$5&lt;'業務時間表 Work timetable'!$N15),'業務時間表 Work timetable'!$L15,IF(AND('業務時間表 Work timetable'!$Q15&lt;Q$5,Q$5&lt;'業務時間表 Work timetable'!$R15),'業務時間表 Work timetable'!$P15,""))))</f>
        <v/>
      </c>
      <c r="R26" s="382" t="str">
        <f>IF(AND('業務時間表 Work timetable'!$E15&lt;R$5,R$5&lt;'業務時間表 Work timetable'!$F15),'業務時間表 Work timetable'!$D15,IF(AND('業務時間表 Work timetable'!$I15&lt;R$5,R$5&lt;'業務時間表 Work timetable'!$J15),'業務時間表 Work timetable'!$H15,IF(AND('業務時間表 Work timetable'!$M15&lt;R$5,R$5&lt;'業務時間表 Work timetable'!$N15),'業務時間表 Work timetable'!$L15,IF(AND('業務時間表 Work timetable'!$Q15&lt;R$5,R$5&lt;'業務時間表 Work timetable'!$R15),'業務時間表 Work timetable'!$P15,""))))</f>
        <v/>
      </c>
      <c r="S26" s="382" t="str">
        <f>IF(AND('業務時間表 Work timetable'!$E15&lt;S$5,S$5&lt;'業務時間表 Work timetable'!$F15),'業務時間表 Work timetable'!$D15,IF(AND('業務時間表 Work timetable'!$I15&lt;S$5,S$5&lt;'業務時間表 Work timetable'!$J15),'業務時間表 Work timetable'!$H15,IF(AND('業務時間表 Work timetable'!$M15&lt;S$5,S$5&lt;'業務時間表 Work timetable'!$N15),'業務時間表 Work timetable'!$L15,IF(AND('業務時間表 Work timetable'!$Q15&lt;S$5,S$5&lt;'業務時間表 Work timetable'!$R15),'業務時間表 Work timetable'!$P15,""))))</f>
        <v/>
      </c>
      <c r="T26" s="382" t="str">
        <f>IF(AND('業務時間表 Work timetable'!$E15&lt;T$5,T$5&lt;'業務時間表 Work timetable'!$F15),'業務時間表 Work timetable'!$D15,IF(AND('業務時間表 Work timetable'!$I15&lt;T$5,T$5&lt;'業務時間表 Work timetable'!$J15),'業務時間表 Work timetable'!$H15,IF(AND('業務時間表 Work timetable'!$M15&lt;T$5,T$5&lt;'業務時間表 Work timetable'!$N15),'業務時間表 Work timetable'!$L15,IF(AND('業務時間表 Work timetable'!$Q15&lt;T$5,T$5&lt;'業務時間表 Work timetable'!$R15),'業務時間表 Work timetable'!$P15,""))))</f>
        <v/>
      </c>
      <c r="U26" s="390" t="str">
        <f>IF(AND('業務時間表 Work timetable'!$E15&lt;U$5,U$5&lt;'業務時間表 Work timetable'!$F15),'業務時間表 Work timetable'!$D15,IF(AND('業務時間表 Work timetable'!$I15&lt;U$5,U$5&lt;'業務時間表 Work timetable'!$J15),'業務時間表 Work timetable'!$H15,IF(AND('業務時間表 Work timetable'!$M15&lt;U$5,U$5&lt;'業務時間表 Work timetable'!$N15),'業務時間表 Work timetable'!$L15,IF(AND('業務時間表 Work timetable'!$Q15&lt;U$5,U$5&lt;'業務時間表 Work timetable'!$R15),'業務時間表 Work timetable'!$P15,""))))</f>
        <v/>
      </c>
      <c r="V26" s="392" t="str">
        <f>IF(AND('業務時間表 Work timetable'!$E15&lt;V$5,V$5&lt;'業務時間表 Work timetable'!$F15),'業務時間表 Work timetable'!$D15,IF(AND('業務時間表 Work timetable'!$I15&lt;V$5,V$5&lt;'業務時間表 Work timetable'!$J15),'業務時間表 Work timetable'!$H15,IF(AND('業務時間表 Work timetable'!$M15&lt;V$5,V$5&lt;'業務時間表 Work timetable'!$N15),'業務時間表 Work timetable'!$L15,IF(AND('業務時間表 Work timetable'!$Q15&lt;V$5,V$5&lt;'業務時間表 Work timetable'!$R15),'業務時間表 Work timetable'!$P15,""))))</f>
        <v/>
      </c>
      <c r="W26" s="382" t="str">
        <f>IF(AND('業務時間表 Work timetable'!$E15&lt;W$5,W$5&lt;'業務時間表 Work timetable'!$F15),'業務時間表 Work timetable'!$D15,IF(AND('業務時間表 Work timetable'!$I15&lt;W$5,W$5&lt;'業務時間表 Work timetable'!$J15),'業務時間表 Work timetable'!$H15,IF(AND('業務時間表 Work timetable'!$M15&lt;W$5,W$5&lt;'業務時間表 Work timetable'!$N15),'業務時間表 Work timetable'!$L15,IF(AND('業務時間表 Work timetable'!$Q15&lt;W$5,W$5&lt;'業務時間表 Work timetable'!$R15),'業務時間表 Work timetable'!$P15,""))))</f>
        <v/>
      </c>
      <c r="X26" s="382" t="str">
        <f>IF(AND('業務時間表 Work timetable'!$E15&lt;X$5,X$5&lt;'業務時間表 Work timetable'!$F15),'業務時間表 Work timetable'!$D15,IF(AND('業務時間表 Work timetable'!$I15&lt;X$5,X$5&lt;'業務時間表 Work timetable'!$J15),'業務時間表 Work timetable'!$H15,IF(AND('業務時間表 Work timetable'!$M15&lt;X$5,X$5&lt;'業務時間表 Work timetable'!$N15),'業務時間表 Work timetable'!$L15,IF(AND('業務時間表 Work timetable'!$Q15&lt;X$5,X$5&lt;'業務時間表 Work timetable'!$R15),'業務時間表 Work timetable'!$P15,""))))</f>
        <v/>
      </c>
      <c r="Y26" s="382" t="str">
        <f>IF(AND('業務時間表 Work timetable'!$E15&lt;Y$5,Y$5&lt;'業務時間表 Work timetable'!$F15),'業務時間表 Work timetable'!$D15,IF(AND('業務時間表 Work timetable'!$I15&lt;Y$5,Y$5&lt;'業務時間表 Work timetable'!$J15),'業務時間表 Work timetable'!$H15,IF(AND('業務時間表 Work timetable'!$M15&lt;Y$5,Y$5&lt;'業務時間表 Work timetable'!$N15),'業務時間表 Work timetable'!$L15,IF(AND('業務時間表 Work timetable'!$Q15&lt;Y$5,Y$5&lt;'業務時間表 Work timetable'!$R15),'業務時間表 Work timetable'!$P15,""))))</f>
        <v/>
      </c>
      <c r="Z26" s="382" t="str">
        <f>IF(AND('業務時間表 Work timetable'!$E15&lt;Z$5,Z$5&lt;'業務時間表 Work timetable'!$F15),'業務時間表 Work timetable'!$D15,IF(AND('業務時間表 Work timetable'!$I15&lt;Z$5,Z$5&lt;'業務時間表 Work timetable'!$J15),'業務時間表 Work timetable'!$H15,IF(AND('業務時間表 Work timetable'!$M15&lt;Z$5,Z$5&lt;'業務時間表 Work timetable'!$N15),'業務時間表 Work timetable'!$L15,IF(AND('業務時間表 Work timetable'!$Q15&lt;Z$5,Z$5&lt;'業務時間表 Work timetable'!$R15),'業務時間表 Work timetable'!$P15,""))))</f>
        <v/>
      </c>
      <c r="AA26" s="388" t="str">
        <f>IF(AND('業務時間表 Work timetable'!$E15&lt;AA$5,AA$5&lt;'業務時間表 Work timetable'!$F15),'業務時間表 Work timetable'!$D15,IF(AND('業務時間表 Work timetable'!$I15&lt;AA$5,AA$5&lt;'業務時間表 Work timetable'!$J15),'業務時間表 Work timetable'!$H15,IF(AND('業務時間表 Work timetable'!$M15&lt;AA$5,AA$5&lt;'業務時間表 Work timetable'!$N15),'業務時間表 Work timetable'!$L15,IF(AND('業務時間表 Work timetable'!$Q15&lt;AA$5,AA$5&lt;'業務時間表 Work timetable'!$R15),'業務時間表 Work timetable'!$P15,""))))</f>
        <v/>
      </c>
      <c r="AB26" s="392" t="str">
        <f>IF(AND('業務時間表 Work timetable'!$E15&lt;AB$5,AB$5&lt;'業務時間表 Work timetable'!$F15),'業務時間表 Work timetable'!$D15,IF(AND('業務時間表 Work timetable'!$I15&lt;AB$5,AB$5&lt;'業務時間表 Work timetable'!$J15),'業務時間表 Work timetable'!$H15,IF(AND('業務時間表 Work timetable'!$M15&lt;AB$5,AB$5&lt;'業務時間表 Work timetable'!$N15),'業務時間表 Work timetable'!$L15,IF(AND('業務時間表 Work timetable'!$Q15&lt;AB$5,AB$5&lt;'業務時間表 Work timetable'!$R15),'業務時間表 Work timetable'!$P15,""))))</f>
        <v/>
      </c>
      <c r="AC26" s="382" t="str">
        <f>IF(AND('業務時間表 Work timetable'!$E15&lt;AC$5,AC$5&lt;'業務時間表 Work timetable'!$F15),'業務時間表 Work timetable'!$D15,IF(AND('業務時間表 Work timetable'!$I15&lt;AC$5,AC$5&lt;'業務時間表 Work timetable'!$J15),'業務時間表 Work timetable'!$H15,IF(AND('業務時間表 Work timetable'!$M15&lt;AC$5,AC$5&lt;'業務時間表 Work timetable'!$N15),'業務時間表 Work timetable'!$L15,IF(AND('業務時間表 Work timetable'!$Q15&lt;AC$5,AC$5&lt;'業務時間表 Work timetable'!$R15),'業務時間表 Work timetable'!$P15,""))))</f>
        <v/>
      </c>
      <c r="AD26" s="382" t="str">
        <f>IF(AND('業務時間表 Work timetable'!$E15&lt;AD$5,AD$5&lt;'業務時間表 Work timetable'!$F15),'業務時間表 Work timetable'!$D15,IF(AND('業務時間表 Work timetable'!$I15&lt;AD$5,AD$5&lt;'業務時間表 Work timetable'!$J15),'業務時間表 Work timetable'!$H15,IF(AND('業務時間表 Work timetable'!$M15&lt;AD$5,AD$5&lt;'業務時間表 Work timetable'!$N15),'業務時間表 Work timetable'!$L15,IF(AND('業務時間表 Work timetable'!$Q15&lt;AD$5,AD$5&lt;'業務時間表 Work timetable'!$R15),'業務時間表 Work timetable'!$P15,""))))</f>
        <v/>
      </c>
      <c r="AE26" s="382" t="str">
        <f>IF(AND('業務時間表 Work timetable'!$E15&lt;AE$5,AE$5&lt;'業務時間表 Work timetable'!$F15),'業務時間表 Work timetable'!$D15,IF(AND('業務時間表 Work timetable'!$I15&lt;AE$5,AE$5&lt;'業務時間表 Work timetable'!$J15),'業務時間表 Work timetable'!$H15,IF(AND('業務時間表 Work timetable'!$M15&lt;AE$5,AE$5&lt;'業務時間表 Work timetable'!$N15),'業務時間表 Work timetable'!$L15,IF(AND('業務時間表 Work timetable'!$Q15&lt;AE$5,AE$5&lt;'業務時間表 Work timetable'!$R15),'業務時間表 Work timetable'!$P15,""))))</f>
        <v/>
      </c>
      <c r="AF26" s="382" t="str">
        <f>IF(AND('業務時間表 Work timetable'!$E15&lt;AF$5,AF$5&lt;'業務時間表 Work timetable'!$F15),'業務時間表 Work timetable'!$D15,IF(AND('業務時間表 Work timetable'!$I15&lt;AF$5,AF$5&lt;'業務時間表 Work timetable'!$J15),'業務時間表 Work timetable'!$H15,IF(AND('業務時間表 Work timetable'!$M15&lt;AF$5,AF$5&lt;'業務時間表 Work timetable'!$N15),'業務時間表 Work timetable'!$L15,IF(AND('業務時間表 Work timetable'!$Q15&lt;AF$5,AF$5&lt;'業務時間表 Work timetable'!$R15),'業務時間表 Work timetable'!$P15,""))))</f>
        <v/>
      </c>
      <c r="AG26" s="384" t="str">
        <f>IF(AND('業務時間表 Work timetable'!$E15&lt;AG$5,AG$5&lt;'業務時間表 Work timetable'!$F15),'業務時間表 Work timetable'!$D15,IF(AND('業務時間表 Work timetable'!$I15&lt;AG$5,AG$5&lt;'業務時間表 Work timetable'!$J15),'業務時間表 Work timetable'!$H15,IF(AND('業務時間表 Work timetable'!$M15&lt;AG$5,AG$5&lt;'業務時間表 Work timetable'!$N15),'業務時間表 Work timetable'!$L15,IF(AND('業務時間表 Work timetable'!$Q15&lt;AG$5,AG$5&lt;'業務時間表 Work timetable'!$R15),'業務時間表 Work timetable'!$P15,""))))</f>
        <v/>
      </c>
      <c r="AH26" s="394" t="str">
        <f>IF(AND('業務時間表 Work timetable'!$E15&lt;AH$5,AH$5&lt;'業務時間表 Work timetable'!$F15),'業務時間表 Work timetable'!$D15,IF(AND('業務時間表 Work timetable'!$I15&lt;AH$5,AH$5&lt;'業務時間表 Work timetable'!$J15),'業務時間表 Work timetable'!$H15,IF(AND('業務時間表 Work timetable'!$M15&lt;AH$5,AH$5&lt;'業務時間表 Work timetable'!$N15),'業務時間表 Work timetable'!$L15,IF(AND('業務時間表 Work timetable'!$Q15&lt;AH$5,AH$5&lt;'業務時間表 Work timetable'!$R15),'業務時間表 Work timetable'!$P15,""))))</f>
        <v/>
      </c>
      <c r="AI26" s="382" t="str">
        <f>IF(AND('業務時間表 Work timetable'!$E15&lt;AI$5,AI$5&lt;'業務時間表 Work timetable'!$F15),'業務時間表 Work timetable'!$D15,IF(AND('業務時間表 Work timetable'!$I15&lt;AI$5,AI$5&lt;'業務時間表 Work timetable'!$J15),'業務時間表 Work timetable'!$H15,IF(AND('業務時間表 Work timetable'!$M15&lt;AI$5,AI$5&lt;'業務時間表 Work timetable'!$N15),'業務時間表 Work timetable'!$L15,IF(AND('業務時間表 Work timetable'!$Q15&lt;AI$5,AI$5&lt;'業務時間表 Work timetable'!$R15),'業務時間表 Work timetable'!$P15,""))))</f>
        <v/>
      </c>
      <c r="AJ26" s="382" t="str">
        <f>IF(AND('業務時間表 Work timetable'!$E15&lt;AJ$5,AJ$5&lt;'業務時間表 Work timetable'!$F15),'業務時間表 Work timetable'!$D15,IF(AND('業務時間表 Work timetable'!$I15&lt;AJ$5,AJ$5&lt;'業務時間表 Work timetable'!$J15),'業務時間表 Work timetable'!$H15,IF(AND('業務時間表 Work timetable'!$M15&lt;AJ$5,AJ$5&lt;'業務時間表 Work timetable'!$N15),'業務時間表 Work timetable'!$L15,IF(AND('業務時間表 Work timetable'!$Q15&lt;AJ$5,AJ$5&lt;'業務時間表 Work timetable'!$R15),'業務時間表 Work timetable'!$P15,""))))</f>
        <v/>
      </c>
      <c r="AK26" s="382" t="str">
        <f>IF(AND('業務時間表 Work timetable'!$E15&lt;AK$5,AK$5&lt;'業務時間表 Work timetable'!$F15),'業務時間表 Work timetable'!$D15,IF(AND('業務時間表 Work timetable'!$I15&lt;AK$5,AK$5&lt;'業務時間表 Work timetable'!$J15),'業務時間表 Work timetable'!$H15,IF(AND('業務時間表 Work timetable'!$M15&lt;AK$5,AK$5&lt;'業務時間表 Work timetable'!$N15),'業務時間表 Work timetable'!$L15,IF(AND('業務時間表 Work timetable'!$Q15&lt;AK$5,AK$5&lt;'業務時間表 Work timetable'!$R15),'業務時間表 Work timetable'!$P15,""))))</f>
        <v/>
      </c>
      <c r="AL26" s="382" t="str">
        <f>IF(AND('業務時間表 Work timetable'!$E15&lt;AL$5,AL$5&lt;'業務時間表 Work timetable'!$F15),'業務時間表 Work timetable'!$D15,IF(AND('業務時間表 Work timetable'!$I15&lt;AL$5,AL$5&lt;'業務時間表 Work timetable'!$J15),'業務時間表 Work timetable'!$H15,IF(AND('業務時間表 Work timetable'!$M15&lt;AL$5,AL$5&lt;'業務時間表 Work timetable'!$N15),'業務時間表 Work timetable'!$L15,IF(AND('業務時間表 Work timetable'!$Q15&lt;AL$5,AL$5&lt;'業務時間表 Work timetable'!$R15),'業務時間表 Work timetable'!$P15,""))))</f>
        <v/>
      </c>
      <c r="AM26" s="384" t="str">
        <f>IF(AND('業務時間表 Work timetable'!$E15&lt;AM$5,AM$5&lt;'業務時間表 Work timetable'!$F15),'業務時間表 Work timetable'!$D15,IF(AND('業務時間表 Work timetable'!$I15&lt;AM$5,AM$5&lt;'業務時間表 Work timetable'!$J15),'業務時間表 Work timetable'!$H15,IF(AND('業務時間表 Work timetable'!$M15&lt;AM$5,AM$5&lt;'業務時間表 Work timetable'!$N15),'業務時間表 Work timetable'!$L15,IF(AND('業務時間表 Work timetable'!$Q15&lt;AM$5,AM$5&lt;'業務時間表 Work timetable'!$R15),'業務時間表 Work timetable'!$P15,""))))</f>
        <v/>
      </c>
      <c r="AN26" s="386" t="str">
        <f>IF(AND('業務時間表 Work timetable'!$E15&lt;AN$5,AN$5&lt;'業務時間表 Work timetable'!$F15),'業務時間表 Work timetable'!$D15,IF(AND('業務時間表 Work timetable'!$I15&lt;AN$5,AN$5&lt;'業務時間表 Work timetable'!$J15),'業務時間表 Work timetable'!$H15,IF(AND('業務時間表 Work timetable'!$M15&lt;AN$5,AN$5&lt;'業務時間表 Work timetable'!$N15),'業務時間表 Work timetable'!$L15,IF(AND('業務時間表 Work timetable'!$Q15&lt;AN$5,AN$5&lt;'業務時間表 Work timetable'!$R15),'業務時間表 Work timetable'!$P15,""))))</f>
        <v/>
      </c>
      <c r="AO26" s="382" t="str">
        <f>IF(AND('業務時間表 Work timetable'!$E15&lt;AO$5,AO$5&lt;'業務時間表 Work timetable'!$F15),'業務時間表 Work timetable'!$D15,IF(AND('業務時間表 Work timetable'!$I15&lt;AO$5,AO$5&lt;'業務時間表 Work timetable'!$J15),'業務時間表 Work timetable'!$H15,IF(AND('業務時間表 Work timetable'!$M15&lt;AO$5,AO$5&lt;'業務時間表 Work timetable'!$N15),'業務時間表 Work timetable'!$L15,IF(AND('業務時間表 Work timetable'!$Q15&lt;AO$5,AO$5&lt;'業務時間表 Work timetable'!$R15),'業務時間表 Work timetable'!$P15,""))))</f>
        <v/>
      </c>
      <c r="AP26" s="382" t="str">
        <f>IF(AND('業務時間表 Work timetable'!$E15&lt;AP$5,AP$5&lt;'業務時間表 Work timetable'!$F15),'業務時間表 Work timetable'!$D15,IF(AND('業務時間表 Work timetable'!$I15&lt;AP$5,AP$5&lt;'業務時間表 Work timetable'!$J15),'業務時間表 Work timetable'!$H15,IF(AND('業務時間表 Work timetable'!$M15&lt;AP$5,AP$5&lt;'業務時間表 Work timetable'!$N15),'業務時間表 Work timetable'!$L15,IF(AND('業務時間表 Work timetable'!$Q15&lt;AP$5,AP$5&lt;'業務時間表 Work timetable'!$R15),'業務時間表 Work timetable'!$P15,""))))</f>
        <v/>
      </c>
      <c r="AQ26" s="382" t="str">
        <f>IF(AND('業務時間表 Work timetable'!$E15&lt;AQ$5,AQ$5&lt;'業務時間表 Work timetable'!$F15),'業務時間表 Work timetable'!$D15,IF(AND('業務時間表 Work timetable'!$I15&lt;AQ$5,AQ$5&lt;'業務時間表 Work timetable'!$J15),'業務時間表 Work timetable'!$H15,IF(AND('業務時間表 Work timetable'!$M15&lt;AQ$5,AQ$5&lt;'業務時間表 Work timetable'!$N15),'業務時間表 Work timetable'!$L15,IF(AND('業務時間表 Work timetable'!$Q15&lt;AQ$5,AQ$5&lt;'業務時間表 Work timetable'!$R15),'業務時間表 Work timetable'!$P15,""))))</f>
        <v/>
      </c>
      <c r="AR26" s="382" t="str">
        <f>IF(AND('業務時間表 Work timetable'!$E15&lt;AR$5,AR$5&lt;'業務時間表 Work timetable'!$F15),'業務時間表 Work timetable'!$D15,IF(AND('業務時間表 Work timetable'!$I15&lt;AR$5,AR$5&lt;'業務時間表 Work timetable'!$J15),'業務時間表 Work timetable'!$H15,IF(AND('業務時間表 Work timetable'!$M15&lt;AR$5,AR$5&lt;'業務時間表 Work timetable'!$N15),'業務時間表 Work timetable'!$L15,IF(AND('業務時間表 Work timetable'!$Q15&lt;AR$5,AR$5&lt;'業務時間表 Work timetable'!$R15),'業務時間表 Work timetable'!$P15,""))))</f>
        <v/>
      </c>
      <c r="AS26" s="390" t="str">
        <f>IF(AND('業務時間表 Work timetable'!$E15&lt;AS$5,AS$5&lt;'業務時間表 Work timetable'!$F15),'業務時間表 Work timetable'!$D15,IF(AND('業務時間表 Work timetable'!$I15&lt;AS$5,AS$5&lt;'業務時間表 Work timetable'!$J15),'業務時間表 Work timetable'!$H15,IF(AND('業務時間表 Work timetable'!$M15&lt;AS$5,AS$5&lt;'業務時間表 Work timetable'!$N15),'業務時間表 Work timetable'!$L15,IF(AND('業務時間表 Work timetable'!$Q15&lt;AS$5,AS$5&lt;'業務時間表 Work timetable'!$R15),'業務時間表 Work timetable'!$P15,""))))</f>
        <v/>
      </c>
      <c r="AT26" s="392" t="str">
        <f>IF(AND('業務時間表 Work timetable'!$E15&lt;AT$5,AT$5&lt;'業務時間表 Work timetable'!$F15),'業務時間表 Work timetable'!$D15,IF(AND('業務時間表 Work timetable'!$I15&lt;AT$5,AT$5&lt;'業務時間表 Work timetable'!$J15),'業務時間表 Work timetable'!$H15,IF(AND('業務時間表 Work timetable'!$M15&lt;AT$5,AT$5&lt;'業務時間表 Work timetable'!$N15),'業務時間表 Work timetable'!$L15,IF(AND('業務時間表 Work timetable'!$Q15&lt;AT$5,AT$5&lt;'業務時間表 Work timetable'!$R15),'業務時間表 Work timetable'!$P15,""))))</f>
        <v/>
      </c>
      <c r="AU26" s="382" t="str">
        <f>IF(AND('業務時間表 Work timetable'!$E15&lt;AU$5,AU$5&lt;'業務時間表 Work timetable'!$F15),'業務時間表 Work timetable'!$D15,IF(AND('業務時間表 Work timetable'!$I15&lt;AU$5,AU$5&lt;'業務時間表 Work timetable'!$J15),'業務時間表 Work timetable'!$H15,IF(AND('業務時間表 Work timetable'!$M15&lt;AU$5,AU$5&lt;'業務時間表 Work timetable'!$N15),'業務時間表 Work timetable'!$L15,IF(AND('業務時間表 Work timetable'!$Q15&lt;AU$5,AU$5&lt;'業務時間表 Work timetable'!$R15),'業務時間表 Work timetable'!$P15,""))))</f>
        <v/>
      </c>
      <c r="AV26" s="382" t="str">
        <f>IF(AND('業務時間表 Work timetable'!$E15&lt;AV$5,AV$5&lt;'業務時間表 Work timetable'!$F15),'業務時間表 Work timetable'!$D15,IF(AND('業務時間表 Work timetable'!$I15&lt;AV$5,AV$5&lt;'業務時間表 Work timetable'!$J15),'業務時間表 Work timetable'!$H15,IF(AND('業務時間表 Work timetable'!$M15&lt;AV$5,AV$5&lt;'業務時間表 Work timetable'!$N15),'業務時間表 Work timetable'!$L15,IF(AND('業務時間表 Work timetable'!$Q15&lt;AV$5,AV$5&lt;'業務時間表 Work timetable'!$R15),'業務時間表 Work timetable'!$P15,""))))</f>
        <v/>
      </c>
      <c r="AW26" s="382" t="str">
        <f>IF(AND('業務時間表 Work timetable'!$E15&lt;AW$5,AW$5&lt;'業務時間表 Work timetable'!$F15),'業務時間表 Work timetable'!$D15,IF(AND('業務時間表 Work timetable'!$I15&lt;AW$5,AW$5&lt;'業務時間表 Work timetable'!$J15),'業務時間表 Work timetable'!$H15,IF(AND('業務時間表 Work timetable'!$M15&lt;AW$5,AW$5&lt;'業務時間表 Work timetable'!$N15),'業務時間表 Work timetable'!$L15,IF(AND('業務時間表 Work timetable'!$Q15&lt;AW$5,AW$5&lt;'業務時間表 Work timetable'!$R15),'業務時間表 Work timetable'!$P15,""))))</f>
        <v/>
      </c>
      <c r="AX26" s="382" t="str">
        <f>IF(AND('業務時間表 Work timetable'!$E15&lt;AX$5,AX$5&lt;'業務時間表 Work timetable'!$F15),'業務時間表 Work timetable'!$D15,IF(AND('業務時間表 Work timetable'!$I15&lt;AX$5,AX$5&lt;'業務時間表 Work timetable'!$J15),'業務時間表 Work timetable'!$H15,IF(AND('業務時間表 Work timetable'!$M15&lt;AX$5,AX$5&lt;'業務時間表 Work timetable'!$N15),'業務時間表 Work timetable'!$L15,IF(AND('業務時間表 Work timetable'!$Q15&lt;AX$5,AX$5&lt;'業務時間表 Work timetable'!$R15),'業務時間表 Work timetable'!$P15,""))))</f>
        <v/>
      </c>
      <c r="AY26" s="384" t="str">
        <f>IF(AND('業務時間表 Work timetable'!$E15&lt;AY$5,AY$5&lt;'業務時間表 Work timetable'!$F15),'業務時間表 Work timetable'!$D15,IF(AND('業務時間表 Work timetable'!$I15&lt;AY$5,AY$5&lt;'業務時間表 Work timetable'!$J15),'業務時間表 Work timetable'!$H15,IF(AND('業務時間表 Work timetable'!$M15&lt;AY$5,AY$5&lt;'業務時間表 Work timetable'!$N15),'業務時間表 Work timetable'!$L15,IF(AND('業務時間表 Work timetable'!$Q15&lt;AY$5,AY$5&lt;'業務時間表 Work timetable'!$R15),'業務時間表 Work timetable'!$P15,""))))</f>
        <v/>
      </c>
      <c r="AZ26" s="386" t="str">
        <f>IF(AND('業務時間表 Work timetable'!$E15&lt;AZ$5,AZ$5&lt;'業務時間表 Work timetable'!$F15),'業務時間表 Work timetable'!$D15,IF(AND('業務時間表 Work timetable'!$I15&lt;AZ$5,AZ$5&lt;'業務時間表 Work timetable'!$J15),'業務時間表 Work timetable'!$H15,IF(AND('業務時間表 Work timetable'!$M15&lt;AZ$5,AZ$5&lt;'業務時間表 Work timetable'!$N15),'業務時間表 Work timetable'!$L15,IF(AND('業務時間表 Work timetable'!$Q15&lt;AZ$5,AZ$5&lt;'業務時間表 Work timetable'!$R15),'業務時間表 Work timetable'!$P15,""))))</f>
        <v/>
      </c>
      <c r="BA26" s="382" t="str">
        <f>IF(AND('業務時間表 Work timetable'!$E15&lt;BA$5,BA$5&lt;'業務時間表 Work timetable'!$F15),'業務時間表 Work timetable'!$D15,IF(AND('業務時間表 Work timetable'!$I15&lt;BA$5,BA$5&lt;'業務時間表 Work timetable'!$J15),'業務時間表 Work timetable'!$H15,IF(AND('業務時間表 Work timetable'!$M15&lt;BA$5,BA$5&lt;'業務時間表 Work timetable'!$N15),'業務時間表 Work timetable'!$L15,IF(AND('業務時間表 Work timetable'!$Q15&lt;BA$5,BA$5&lt;'業務時間表 Work timetable'!$R15),'業務時間表 Work timetable'!$P15,""))))</f>
        <v/>
      </c>
      <c r="BB26" s="382" t="str">
        <f>IF(AND('業務時間表 Work timetable'!$E15&lt;BB$5,BB$5&lt;'業務時間表 Work timetable'!$F15),'業務時間表 Work timetable'!$D15,IF(AND('業務時間表 Work timetable'!$I15&lt;BB$5,BB$5&lt;'業務時間表 Work timetable'!$J15),'業務時間表 Work timetable'!$H15,IF(AND('業務時間表 Work timetable'!$M15&lt;BB$5,BB$5&lt;'業務時間表 Work timetable'!$N15),'業務時間表 Work timetable'!$L15,IF(AND('業務時間表 Work timetable'!$Q15&lt;BB$5,BB$5&lt;'業務時間表 Work timetable'!$R15),'業務時間表 Work timetable'!$P15,""))))</f>
        <v/>
      </c>
      <c r="BC26" s="382" t="str">
        <f>IF(AND('業務時間表 Work timetable'!$E15&lt;BC$5,BC$5&lt;'業務時間表 Work timetable'!$F15),'業務時間表 Work timetable'!$D15,IF(AND('業務時間表 Work timetable'!$I15&lt;BC$5,BC$5&lt;'業務時間表 Work timetable'!$J15),'業務時間表 Work timetable'!$H15,IF(AND('業務時間表 Work timetable'!$M15&lt;BC$5,BC$5&lt;'業務時間表 Work timetable'!$N15),'業務時間表 Work timetable'!$L15,IF(AND('業務時間表 Work timetable'!$Q15&lt;BC$5,BC$5&lt;'業務時間表 Work timetable'!$R15),'業務時間表 Work timetable'!$P15,""))))</f>
        <v/>
      </c>
      <c r="BD26" s="382" t="str">
        <f>IF(AND('業務時間表 Work timetable'!$E15&lt;BD$5,BD$5&lt;'業務時間表 Work timetable'!$F15),'業務時間表 Work timetable'!$D15,IF(AND('業務時間表 Work timetable'!$I15&lt;BD$5,BD$5&lt;'業務時間表 Work timetable'!$J15),'業務時間表 Work timetable'!$H15,IF(AND('業務時間表 Work timetable'!$M15&lt;BD$5,BD$5&lt;'業務時間表 Work timetable'!$N15),'業務時間表 Work timetable'!$L15,IF(AND('業務時間表 Work timetable'!$Q15&lt;BD$5,BD$5&lt;'業務時間表 Work timetable'!$R15),'業務時間表 Work timetable'!$P15,""))))</f>
        <v/>
      </c>
      <c r="BE26" s="384" t="str">
        <f>IF(AND('業務時間表 Work timetable'!$E15&lt;BE$5,BE$5&lt;'業務時間表 Work timetable'!$F15),'業務時間表 Work timetable'!$D15,IF(AND('業務時間表 Work timetable'!$I15&lt;BE$5,BE$5&lt;'業務時間表 Work timetable'!$J15),'業務時間表 Work timetable'!$H15,IF(AND('業務時間表 Work timetable'!$M15&lt;BE$5,BE$5&lt;'業務時間表 Work timetable'!$N15),'業務時間表 Work timetable'!$L15,IF(AND('業務時間表 Work timetable'!$Q15&lt;BE$5,BE$5&lt;'業務時間表 Work timetable'!$R15),'業務時間表 Work timetable'!$P15,""))))</f>
        <v/>
      </c>
      <c r="BF26" s="394" t="str">
        <f>IF(AND('業務時間表 Work timetable'!$E15&lt;BF$5,BF$5&lt;'業務時間表 Work timetable'!$F15),'業務時間表 Work timetable'!$D15,IF(AND('業務時間表 Work timetable'!$I15&lt;BF$5,BF$5&lt;'業務時間表 Work timetable'!$J15),'業務時間表 Work timetable'!$H15,IF(AND('業務時間表 Work timetable'!$M15&lt;BF$5,BF$5&lt;'業務時間表 Work timetable'!$N15),'業務時間表 Work timetable'!$L15,IF(AND('業務時間表 Work timetable'!$Q15&lt;BF$5,BF$5&lt;'業務時間表 Work timetable'!$R15),'業務時間表 Work timetable'!$P15,""))))</f>
        <v/>
      </c>
      <c r="BG26" s="382" t="str">
        <f>IF(AND('業務時間表 Work timetable'!$E15&lt;BG$5,BG$5&lt;'業務時間表 Work timetable'!$F15),'業務時間表 Work timetable'!$D15,IF(AND('業務時間表 Work timetable'!$I15&lt;BG$5,BG$5&lt;'業務時間表 Work timetable'!$J15),'業務時間表 Work timetable'!$H15,IF(AND('業務時間表 Work timetable'!$M15&lt;BG$5,BG$5&lt;'業務時間表 Work timetable'!$N15),'業務時間表 Work timetable'!$L15,IF(AND('業務時間表 Work timetable'!$Q15&lt;BG$5,BG$5&lt;'業務時間表 Work timetable'!$R15),'業務時間表 Work timetable'!$P15,""))))</f>
        <v/>
      </c>
      <c r="BH26" s="382" t="str">
        <f>IF(AND('業務時間表 Work timetable'!$E15&lt;BH$5,BH$5&lt;'業務時間表 Work timetable'!$F15),'業務時間表 Work timetable'!$D15,IF(AND('業務時間表 Work timetable'!$I15&lt;BH$5,BH$5&lt;'業務時間表 Work timetable'!$J15),'業務時間表 Work timetable'!$H15,IF(AND('業務時間表 Work timetable'!$M15&lt;BH$5,BH$5&lt;'業務時間表 Work timetable'!$N15),'業務時間表 Work timetable'!$L15,IF(AND('業務時間表 Work timetable'!$Q15&lt;BH$5,BH$5&lt;'業務時間表 Work timetable'!$R15),'業務時間表 Work timetable'!$P15,""))))</f>
        <v/>
      </c>
      <c r="BI26" s="382" t="str">
        <f>IF(AND('業務時間表 Work timetable'!$E15&lt;BI$5,BI$5&lt;'業務時間表 Work timetable'!$F15),'業務時間表 Work timetable'!$D15,IF(AND('業務時間表 Work timetable'!$I15&lt;BI$5,BI$5&lt;'業務時間表 Work timetable'!$J15),'業務時間表 Work timetable'!$H15,IF(AND('業務時間表 Work timetable'!$M15&lt;BI$5,BI$5&lt;'業務時間表 Work timetable'!$N15),'業務時間表 Work timetable'!$L15,IF(AND('業務時間表 Work timetable'!$Q15&lt;BI$5,BI$5&lt;'業務時間表 Work timetable'!$R15),'業務時間表 Work timetable'!$P15,""))))</f>
        <v/>
      </c>
      <c r="BJ26" s="382" t="str">
        <f>IF(AND('業務時間表 Work timetable'!$E15&lt;BJ$5,BJ$5&lt;'業務時間表 Work timetable'!$F15),'業務時間表 Work timetable'!$D15,IF(AND('業務時間表 Work timetable'!$I15&lt;BJ$5,BJ$5&lt;'業務時間表 Work timetable'!$J15),'業務時間表 Work timetable'!$H15,IF(AND('業務時間表 Work timetable'!$M15&lt;BJ$5,BJ$5&lt;'業務時間表 Work timetable'!$N15),'業務時間表 Work timetable'!$L15,IF(AND('業務時間表 Work timetable'!$Q15&lt;BJ$5,BJ$5&lt;'業務時間表 Work timetable'!$R15),'業務時間表 Work timetable'!$P15,""))))</f>
        <v/>
      </c>
      <c r="BK26" s="388" t="str">
        <f>IF(AND('業務時間表 Work timetable'!$E15&lt;BK$5,BK$5&lt;'業務時間表 Work timetable'!$F15),'業務時間表 Work timetable'!$D15,IF(AND('業務時間表 Work timetable'!$I15&lt;BK$5,BK$5&lt;'業務時間表 Work timetable'!$J15),'業務時間表 Work timetable'!$H15,IF(AND('業務時間表 Work timetable'!$M15&lt;BK$5,BK$5&lt;'業務時間表 Work timetable'!$N15),'業務時間表 Work timetable'!$L15,IF(AND('業務時間表 Work timetable'!$Q15&lt;BK$5,BK$5&lt;'業務時間表 Work timetable'!$R15),'業務時間表 Work timetable'!$P15,""))))</f>
        <v/>
      </c>
      <c r="BL26" s="392" t="str">
        <f>IF(AND('業務時間表 Work timetable'!$E15&lt;BL$5,BL$5&lt;'業務時間表 Work timetable'!$F15),'業務時間表 Work timetable'!$D15,IF(AND('業務時間表 Work timetable'!$I15&lt;BL$5,BL$5&lt;'業務時間表 Work timetable'!$J15),'業務時間表 Work timetable'!$H15,IF(AND('業務時間表 Work timetable'!$M15&lt;BL$5,BL$5&lt;'業務時間表 Work timetable'!$N15),'業務時間表 Work timetable'!$L15,IF(AND('業務時間表 Work timetable'!$Q15&lt;BL$5,BL$5&lt;'業務時間表 Work timetable'!$R15),'業務時間表 Work timetable'!$P15,""))))</f>
        <v/>
      </c>
      <c r="BM26" s="382" t="str">
        <f>IF(AND('業務時間表 Work timetable'!$E15&lt;BM$5,BM$5&lt;'業務時間表 Work timetable'!$F15),'業務時間表 Work timetable'!$D15,IF(AND('業務時間表 Work timetable'!$I15&lt;BM$5,BM$5&lt;'業務時間表 Work timetable'!$J15),'業務時間表 Work timetable'!$H15,IF(AND('業務時間表 Work timetable'!$M15&lt;BM$5,BM$5&lt;'業務時間表 Work timetable'!$N15),'業務時間表 Work timetable'!$L15,IF(AND('業務時間表 Work timetable'!$Q15&lt;BM$5,BM$5&lt;'業務時間表 Work timetable'!$R15),'業務時間表 Work timetable'!$P15,""))))</f>
        <v/>
      </c>
      <c r="BN26" s="382" t="str">
        <f>IF(AND('業務時間表 Work timetable'!$E15&lt;BN$5,BN$5&lt;'業務時間表 Work timetable'!$F15),'業務時間表 Work timetable'!$D15,IF(AND('業務時間表 Work timetable'!$I15&lt;BN$5,BN$5&lt;'業務時間表 Work timetable'!$J15),'業務時間表 Work timetable'!$H15,IF(AND('業務時間表 Work timetable'!$M15&lt;BN$5,BN$5&lt;'業務時間表 Work timetable'!$N15),'業務時間表 Work timetable'!$L15,IF(AND('業務時間表 Work timetable'!$Q15&lt;BN$5,BN$5&lt;'業務時間表 Work timetable'!$R15),'業務時間表 Work timetable'!$P15,""))))</f>
        <v/>
      </c>
      <c r="BO26" s="382" t="str">
        <f>IF(AND('業務時間表 Work timetable'!$E15&lt;BO$5,BO$5&lt;'業務時間表 Work timetable'!$F15),'業務時間表 Work timetable'!$D15,IF(AND('業務時間表 Work timetable'!$I15&lt;BO$5,BO$5&lt;'業務時間表 Work timetable'!$J15),'業務時間表 Work timetable'!$H15,IF(AND('業務時間表 Work timetable'!$M15&lt;BO$5,BO$5&lt;'業務時間表 Work timetable'!$N15),'業務時間表 Work timetable'!$L15,IF(AND('業務時間表 Work timetable'!$Q15&lt;BO$5,BO$5&lt;'業務時間表 Work timetable'!$R15),'業務時間表 Work timetable'!$P15,""))))</f>
        <v/>
      </c>
      <c r="BP26" s="382" t="str">
        <f>IF(AND('業務時間表 Work timetable'!$E15&lt;BP$5,BP$5&lt;'業務時間表 Work timetable'!$F15),'業務時間表 Work timetable'!$D15,IF(AND('業務時間表 Work timetable'!$I15&lt;BP$5,BP$5&lt;'業務時間表 Work timetable'!$J15),'業務時間表 Work timetable'!$H15,IF(AND('業務時間表 Work timetable'!$M15&lt;BP$5,BP$5&lt;'業務時間表 Work timetable'!$N15),'業務時間表 Work timetable'!$L15,IF(AND('業務時間表 Work timetable'!$Q15&lt;BP$5,BP$5&lt;'業務時間表 Work timetable'!$R15),'業務時間表 Work timetable'!$P15,""))))</f>
        <v/>
      </c>
      <c r="BQ26" s="390" t="str">
        <f>IF(AND('業務時間表 Work timetable'!$E15&lt;BQ$5,BQ$5&lt;'業務時間表 Work timetable'!$F15),'業務時間表 Work timetable'!$D15,IF(AND('業務時間表 Work timetable'!$I15&lt;BQ$5,BQ$5&lt;'業務時間表 Work timetable'!$J15),'業務時間表 Work timetable'!$H15,IF(AND('業務時間表 Work timetable'!$M15&lt;BQ$5,BQ$5&lt;'業務時間表 Work timetable'!$N15),'業務時間表 Work timetable'!$L15,IF(AND('業務時間表 Work timetable'!$Q15&lt;BQ$5,BQ$5&lt;'業務時間表 Work timetable'!$R15),'業務時間表 Work timetable'!$P15,""))))</f>
        <v/>
      </c>
      <c r="BR26" s="392" t="str">
        <f>IF(AND('業務時間表 Work timetable'!$E15&lt;BR$5,BR$5&lt;'業務時間表 Work timetable'!$F15),'業務時間表 Work timetable'!$D15,IF(AND('業務時間表 Work timetable'!$I15&lt;BR$5,BR$5&lt;'業務時間表 Work timetable'!$J15),'業務時間表 Work timetable'!$H15,IF(AND('業務時間表 Work timetable'!$M15&lt;BR$5,BR$5&lt;'業務時間表 Work timetable'!$N15),'業務時間表 Work timetable'!$L15,IF(AND('業務時間表 Work timetable'!$Q15&lt;BR$5,BR$5&lt;'業務時間表 Work timetable'!$R15),'業務時間表 Work timetable'!$P15,""))))</f>
        <v/>
      </c>
      <c r="BS26" s="382" t="str">
        <f>IF(AND('業務時間表 Work timetable'!$E15&lt;BS$5,BS$5&lt;'業務時間表 Work timetable'!$F15),'業務時間表 Work timetable'!$D15,IF(AND('業務時間表 Work timetable'!$I15&lt;BS$5,BS$5&lt;'業務時間表 Work timetable'!$J15),'業務時間表 Work timetable'!$H15,IF(AND('業務時間表 Work timetable'!$M15&lt;BS$5,BS$5&lt;'業務時間表 Work timetable'!$N15),'業務時間表 Work timetable'!$L15,IF(AND('業務時間表 Work timetable'!$Q15&lt;BS$5,BS$5&lt;'業務時間表 Work timetable'!$R15),'業務時間表 Work timetable'!$P15,""))))</f>
        <v/>
      </c>
      <c r="BT26" s="382" t="str">
        <f>IF(AND('業務時間表 Work timetable'!$E15&lt;BT$5,BT$5&lt;'業務時間表 Work timetable'!$F15),'業務時間表 Work timetable'!$D15,IF(AND('業務時間表 Work timetable'!$I15&lt;BT$5,BT$5&lt;'業務時間表 Work timetable'!$J15),'業務時間表 Work timetable'!$H15,IF(AND('業務時間表 Work timetable'!$M15&lt;BT$5,BT$5&lt;'業務時間表 Work timetable'!$N15),'業務時間表 Work timetable'!$L15,IF(AND('業務時間表 Work timetable'!$Q15&lt;BT$5,BT$5&lt;'業務時間表 Work timetable'!$R15),'業務時間表 Work timetable'!$P15,""))))</f>
        <v/>
      </c>
      <c r="BU26" s="382" t="str">
        <f>IF(AND('業務時間表 Work timetable'!$E15&lt;BU$5,BU$5&lt;'業務時間表 Work timetable'!$F15),'業務時間表 Work timetable'!$D15,IF(AND('業務時間表 Work timetable'!$I15&lt;BU$5,BU$5&lt;'業務時間表 Work timetable'!$J15),'業務時間表 Work timetable'!$H15,IF(AND('業務時間表 Work timetable'!$M15&lt;BU$5,BU$5&lt;'業務時間表 Work timetable'!$N15),'業務時間表 Work timetable'!$L15,IF(AND('業務時間表 Work timetable'!$Q15&lt;BU$5,BU$5&lt;'業務時間表 Work timetable'!$R15),'業務時間表 Work timetable'!$P15,""))))</f>
        <v/>
      </c>
      <c r="BV26" s="382" t="str">
        <f>IF(AND('業務時間表 Work timetable'!$E15&lt;BV$5,BV$5&lt;'業務時間表 Work timetable'!$F15),'業務時間表 Work timetable'!$D15,IF(AND('業務時間表 Work timetable'!$I15&lt;BV$5,BV$5&lt;'業務時間表 Work timetable'!$J15),'業務時間表 Work timetable'!$H15,IF(AND('業務時間表 Work timetable'!$M15&lt;BV$5,BV$5&lt;'業務時間表 Work timetable'!$N15),'業務時間表 Work timetable'!$L15,IF(AND('業務時間表 Work timetable'!$Q15&lt;BV$5,BV$5&lt;'業務時間表 Work timetable'!$R15),'業務時間表 Work timetable'!$P15,""))))</f>
        <v/>
      </c>
      <c r="BW26" s="384" t="str">
        <f>IF(AND('業務時間表 Work timetable'!$E15&lt;BW$5,BW$5&lt;'業務時間表 Work timetable'!$F15),'業務時間表 Work timetable'!$D15,IF(AND('業務時間表 Work timetable'!$I15&lt;BW$5,BW$5&lt;'業務時間表 Work timetable'!$J15),'業務時間表 Work timetable'!$H15,IF(AND('業務時間表 Work timetable'!$M15&lt;BW$5,BW$5&lt;'業務時間表 Work timetable'!$N15),'業務時間表 Work timetable'!$L15,IF(AND('業務時間表 Work timetable'!$Q15&lt;BW$5,BW$5&lt;'業務時間表 Work timetable'!$R15),'業務時間表 Work timetable'!$P15,""))))</f>
        <v/>
      </c>
      <c r="BX26" s="386" t="str">
        <f>IF(AND('業務時間表 Work timetable'!$E15&lt;BX$5,BX$5&lt;'業務時間表 Work timetable'!$F15),'業務時間表 Work timetable'!$D15,IF(AND('業務時間表 Work timetable'!$I15&lt;BX$5,BX$5&lt;'業務時間表 Work timetable'!$J15),'業務時間表 Work timetable'!$H15,IF(AND('業務時間表 Work timetable'!$M15&lt;BX$5,BX$5&lt;'業務時間表 Work timetable'!$N15),'業務時間表 Work timetable'!$L15,IF(AND('業務時間表 Work timetable'!$Q15&lt;BX$5,BX$5&lt;'業務時間表 Work timetable'!$R15),'業務時間表 Work timetable'!$P15,""))))</f>
        <v/>
      </c>
      <c r="BY26" s="382" t="str">
        <f>IF(AND('業務時間表 Work timetable'!$E15&lt;BY$5,BY$5&lt;'業務時間表 Work timetable'!$F15),'業務時間表 Work timetable'!$D15,IF(AND('業務時間表 Work timetable'!$I15&lt;BY$5,BY$5&lt;'業務時間表 Work timetable'!$J15),'業務時間表 Work timetable'!$H15,IF(AND('業務時間表 Work timetable'!$M15&lt;BY$5,BY$5&lt;'業務時間表 Work timetable'!$N15),'業務時間表 Work timetable'!$L15,IF(AND('業務時間表 Work timetable'!$Q15&lt;BY$5,BY$5&lt;'業務時間表 Work timetable'!$R15),'業務時間表 Work timetable'!$P15,""))))</f>
        <v/>
      </c>
      <c r="BZ26" s="382" t="str">
        <f>IF(AND('業務時間表 Work timetable'!$E15&lt;BZ$5,BZ$5&lt;'業務時間表 Work timetable'!$F15),'業務時間表 Work timetable'!$D15,IF(AND('業務時間表 Work timetable'!$I15&lt;BZ$5,BZ$5&lt;'業務時間表 Work timetable'!$J15),'業務時間表 Work timetable'!$H15,IF(AND('業務時間表 Work timetable'!$M15&lt;BZ$5,BZ$5&lt;'業務時間表 Work timetable'!$N15),'業務時間表 Work timetable'!$L15,IF(AND('業務時間表 Work timetable'!$Q15&lt;BZ$5,BZ$5&lt;'業務時間表 Work timetable'!$R15),'業務時間表 Work timetable'!$P15,""))))</f>
        <v/>
      </c>
      <c r="CA26" s="382" t="str">
        <f>IF(AND('業務時間表 Work timetable'!$E15&lt;CA$5,CA$5&lt;'業務時間表 Work timetable'!$F15),'業務時間表 Work timetable'!$D15,IF(AND('業務時間表 Work timetable'!$I15&lt;CA$5,CA$5&lt;'業務時間表 Work timetable'!$J15),'業務時間表 Work timetable'!$H15,IF(AND('業務時間表 Work timetable'!$M15&lt;CA$5,CA$5&lt;'業務時間表 Work timetable'!$N15),'業務時間表 Work timetable'!$L15,IF(AND('業務時間表 Work timetable'!$Q15&lt;CA$5,CA$5&lt;'業務時間表 Work timetable'!$R15),'業務時間表 Work timetable'!$P15,""))))</f>
        <v/>
      </c>
      <c r="CB26" s="382" t="str">
        <f>IF(AND('業務時間表 Work timetable'!$E15&lt;CB$5,CB$5&lt;'業務時間表 Work timetable'!$F15),'業務時間表 Work timetable'!$D15,IF(AND('業務時間表 Work timetable'!$I15&lt;CB$5,CB$5&lt;'業務時間表 Work timetable'!$J15),'業務時間表 Work timetable'!$H15,IF(AND('業務時間表 Work timetable'!$M15&lt;CB$5,CB$5&lt;'業務時間表 Work timetable'!$N15),'業務時間表 Work timetable'!$L15,IF(AND('業務時間表 Work timetable'!$Q15&lt;CB$5,CB$5&lt;'業務時間表 Work timetable'!$R15),'業務時間表 Work timetable'!$P15,""))))</f>
        <v/>
      </c>
      <c r="CC26" s="384" t="str">
        <f>IF(AND('業務時間表 Work timetable'!$E15&lt;CC$5,CC$5&lt;'業務時間表 Work timetable'!$F15),'業務時間表 Work timetable'!$D15,IF(AND('業務時間表 Work timetable'!$I15&lt;CC$5,CC$5&lt;'業務時間表 Work timetable'!$J15),'業務時間表 Work timetable'!$H15,IF(AND('業務時間表 Work timetable'!$M15&lt;CC$5,CC$5&lt;'業務時間表 Work timetable'!$N15),'業務時間表 Work timetable'!$L15,IF(AND('業務時間表 Work timetable'!$Q15&lt;CC$5,CC$5&lt;'業務時間表 Work timetable'!$R15),'業務時間表 Work timetable'!$P15,""))))</f>
        <v/>
      </c>
      <c r="CD26" s="394" t="str">
        <f>IF(AND('業務時間表 Work timetable'!$E15&lt;CD$5,CD$5&lt;'業務時間表 Work timetable'!$F15),'業務時間表 Work timetable'!$D15,IF(AND('業務時間表 Work timetable'!$I15&lt;CD$5,CD$5&lt;'業務時間表 Work timetable'!$J15),'業務時間表 Work timetable'!$H15,IF(AND('業務時間表 Work timetable'!$M15&lt;CD$5,CD$5&lt;'業務時間表 Work timetable'!$N15),'業務時間表 Work timetable'!$L15,IF(AND('業務時間表 Work timetable'!$Q15&lt;CD$5,CD$5&lt;'業務時間表 Work timetable'!$R15),'業務時間表 Work timetable'!$P15,""))))</f>
        <v/>
      </c>
      <c r="CE26" s="382" t="str">
        <f>IF(AND('業務時間表 Work timetable'!$E15&lt;CE$5,CE$5&lt;'業務時間表 Work timetable'!$F15),'業務時間表 Work timetable'!$D15,IF(AND('業務時間表 Work timetable'!$I15&lt;CE$5,CE$5&lt;'業務時間表 Work timetable'!$J15),'業務時間表 Work timetable'!$H15,IF(AND('業務時間表 Work timetable'!$M15&lt;CE$5,CE$5&lt;'業務時間表 Work timetable'!$N15),'業務時間表 Work timetable'!$L15,IF(AND('業務時間表 Work timetable'!$Q15&lt;CE$5,CE$5&lt;'業務時間表 Work timetable'!$R15),'業務時間表 Work timetable'!$P15,""))))</f>
        <v/>
      </c>
      <c r="CF26" s="382" t="str">
        <f>IF(AND('業務時間表 Work timetable'!$E15&lt;CF$5,CF$5&lt;'業務時間表 Work timetable'!$F15),'業務時間表 Work timetable'!$D15,IF(AND('業務時間表 Work timetable'!$I15&lt;CF$5,CF$5&lt;'業務時間表 Work timetable'!$J15),'業務時間表 Work timetable'!$H15,IF(AND('業務時間表 Work timetable'!$M15&lt;CF$5,CF$5&lt;'業務時間表 Work timetable'!$N15),'業務時間表 Work timetable'!$L15,IF(AND('業務時間表 Work timetable'!$Q15&lt;CF$5,CF$5&lt;'業務時間表 Work timetable'!$R15),'業務時間表 Work timetable'!$P15,""))))</f>
        <v/>
      </c>
      <c r="CG26" s="382" t="str">
        <f>IF(AND('業務時間表 Work timetable'!$E15&lt;CG$5,CG$5&lt;'業務時間表 Work timetable'!$F15),'業務時間表 Work timetable'!$D15,IF(AND('業務時間表 Work timetable'!$I15&lt;CG$5,CG$5&lt;'業務時間表 Work timetable'!$J15),'業務時間表 Work timetable'!$H15,IF(AND('業務時間表 Work timetable'!$M15&lt;CG$5,CG$5&lt;'業務時間表 Work timetable'!$N15),'業務時間表 Work timetable'!$L15,IF(AND('業務時間表 Work timetable'!$Q15&lt;CG$5,CG$5&lt;'業務時間表 Work timetable'!$R15),'業務時間表 Work timetable'!$P15,""))))</f>
        <v/>
      </c>
      <c r="CH26" s="382" t="str">
        <f>IF(AND('業務時間表 Work timetable'!$E15&lt;CH$5,CH$5&lt;'業務時間表 Work timetable'!$F15),'業務時間表 Work timetable'!$D15,IF(AND('業務時間表 Work timetable'!$I15&lt;CH$5,CH$5&lt;'業務時間表 Work timetable'!$J15),'業務時間表 Work timetable'!$H15,IF(AND('業務時間表 Work timetable'!$M15&lt;CH$5,CH$5&lt;'業務時間表 Work timetable'!$N15),'業務時間表 Work timetable'!$L15,IF(AND('業務時間表 Work timetable'!$Q15&lt;CH$5,CH$5&lt;'業務時間表 Work timetable'!$R15),'業務時間表 Work timetable'!$P15,""))))</f>
        <v/>
      </c>
      <c r="CI26" s="388" t="str">
        <f>IF(AND('業務時間表 Work timetable'!$E15&lt;CI$5,CI$5&lt;'業務時間表 Work timetable'!$F15),'業務時間表 Work timetable'!$D15,IF(AND('業務時間表 Work timetable'!$I15&lt;CI$5,CI$5&lt;'業務時間表 Work timetable'!$J15),'業務時間表 Work timetable'!$H15,IF(AND('業務時間表 Work timetable'!$M15&lt;CI$5,CI$5&lt;'業務時間表 Work timetable'!$N15),'業務時間表 Work timetable'!$L15,IF(AND('業務時間表 Work timetable'!$Q15&lt;CI$5,CI$5&lt;'業務時間表 Work timetable'!$R15),'業務時間表 Work timetable'!$P15,""))))</f>
        <v/>
      </c>
      <c r="CJ26" s="392" t="str">
        <f>IF(AND('業務時間表 Work timetable'!$E15&lt;CJ$5,CJ$5&lt;'業務時間表 Work timetable'!$F15),'業務時間表 Work timetable'!$D15,IF(AND('業務時間表 Work timetable'!$I15&lt;CJ$5,CJ$5&lt;'業務時間表 Work timetable'!$J15),'業務時間表 Work timetable'!$H15,IF(AND('業務時間表 Work timetable'!$M15&lt;CJ$5,CJ$5&lt;'業務時間表 Work timetable'!$N15),'業務時間表 Work timetable'!$L15,IF(AND('業務時間表 Work timetable'!$Q15&lt;CJ$5,CJ$5&lt;'業務時間表 Work timetable'!$R15),'業務時間表 Work timetable'!$P15,""))))</f>
        <v/>
      </c>
      <c r="CK26" s="382" t="str">
        <f>IF(AND('業務時間表 Work timetable'!$E15&lt;CK$5,CK$5&lt;'業務時間表 Work timetable'!$F15),'業務時間表 Work timetable'!$D15,IF(AND('業務時間表 Work timetable'!$I15&lt;CK$5,CK$5&lt;'業務時間表 Work timetable'!$J15),'業務時間表 Work timetable'!$H15,IF(AND('業務時間表 Work timetable'!$M15&lt;CK$5,CK$5&lt;'業務時間表 Work timetable'!$N15),'業務時間表 Work timetable'!$L15,IF(AND('業務時間表 Work timetable'!$Q15&lt;CK$5,CK$5&lt;'業務時間表 Work timetable'!$R15),'業務時間表 Work timetable'!$P15,""))))</f>
        <v/>
      </c>
      <c r="CL26" s="382" t="str">
        <f>IF(AND('業務時間表 Work timetable'!$E15&lt;CL$5,CL$5&lt;'業務時間表 Work timetable'!$F15),'業務時間表 Work timetable'!$D15,IF(AND('業務時間表 Work timetable'!$I15&lt;CL$5,CL$5&lt;'業務時間表 Work timetable'!$J15),'業務時間表 Work timetable'!$H15,IF(AND('業務時間表 Work timetable'!$M15&lt;CL$5,CL$5&lt;'業務時間表 Work timetable'!$N15),'業務時間表 Work timetable'!$L15,IF(AND('業務時間表 Work timetable'!$Q15&lt;CL$5,CL$5&lt;'業務時間表 Work timetable'!$R15),'業務時間表 Work timetable'!$P15,""))))</f>
        <v/>
      </c>
      <c r="CM26" s="382" t="str">
        <f>IF(AND('業務時間表 Work timetable'!$E15&lt;CM$5,CM$5&lt;'業務時間表 Work timetable'!$F15),'業務時間表 Work timetable'!$D15,IF(AND('業務時間表 Work timetable'!$I15&lt;CM$5,CM$5&lt;'業務時間表 Work timetable'!$J15),'業務時間表 Work timetable'!$H15,IF(AND('業務時間表 Work timetable'!$M15&lt;CM$5,CM$5&lt;'業務時間表 Work timetable'!$N15),'業務時間表 Work timetable'!$L15,IF(AND('業務時間表 Work timetable'!$Q15&lt;CM$5,CM$5&lt;'業務時間表 Work timetable'!$R15),'業務時間表 Work timetable'!$P15,""))))</f>
        <v/>
      </c>
      <c r="CN26" s="382" t="str">
        <f>IF(AND('業務時間表 Work timetable'!$E15&lt;CN$5,CN$5&lt;'業務時間表 Work timetable'!$F15),'業務時間表 Work timetable'!$D15,IF(AND('業務時間表 Work timetable'!$I15&lt;CN$5,CN$5&lt;'業務時間表 Work timetable'!$J15),'業務時間表 Work timetable'!$H15,IF(AND('業務時間表 Work timetable'!$M15&lt;CN$5,CN$5&lt;'業務時間表 Work timetable'!$N15),'業務時間表 Work timetable'!$L15,IF(AND('業務時間表 Work timetable'!$Q15&lt;CN$5,CN$5&lt;'業務時間表 Work timetable'!$R15),'業務時間表 Work timetable'!$P15,""))))</f>
        <v/>
      </c>
      <c r="CO26" s="390" t="str">
        <f>IF(AND('業務時間表 Work timetable'!$E15&lt;CO$5,CO$5&lt;'業務時間表 Work timetable'!$F15),'業務時間表 Work timetable'!$D15,IF(AND('業務時間表 Work timetable'!$I15&lt;CO$5,CO$5&lt;'業務時間表 Work timetable'!$J15),'業務時間表 Work timetable'!$H15,IF(AND('業務時間表 Work timetable'!$M15&lt;CO$5,CO$5&lt;'業務時間表 Work timetable'!$N15),'業務時間表 Work timetable'!$L15,IF(AND('業務時間表 Work timetable'!$Q15&lt;CO$5,CO$5&lt;'業務時間表 Work timetable'!$R15),'業務時間表 Work timetable'!$P15,""))))</f>
        <v/>
      </c>
      <c r="CP26" s="392" t="str">
        <f>IF(AND('業務時間表 Work timetable'!$E15&lt;CP$5,CP$5&lt;'業務時間表 Work timetable'!$F15),'業務時間表 Work timetable'!$D15,IF(AND('業務時間表 Work timetable'!$I15&lt;CP$5,CP$5&lt;'業務時間表 Work timetable'!$J15),'業務時間表 Work timetable'!$H15,IF(AND('業務時間表 Work timetable'!$M15&lt;CP$5,CP$5&lt;'業務時間表 Work timetable'!$N15),'業務時間表 Work timetable'!$L15,IF(AND('業務時間表 Work timetable'!$Q15&lt;CP$5,CP$5&lt;'業務時間表 Work timetable'!$R15),'業務時間表 Work timetable'!$P15,""))))</f>
        <v/>
      </c>
      <c r="CQ26" s="382" t="str">
        <f>IF(AND('業務時間表 Work timetable'!$E15&lt;CQ$5,CQ$5&lt;'業務時間表 Work timetable'!$F15),'業務時間表 Work timetable'!$D15,IF(AND('業務時間表 Work timetable'!$I15&lt;CQ$5,CQ$5&lt;'業務時間表 Work timetable'!$J15),'業務時間表 Work timetable'!$H15,IF(AND('業務時間表 Work timetable'!$M15&lt;CQ$5,CQ$5&lt;'業務時間表 Work timetable'!$N15),'業務時間表 Work timetable'!$L15,IF(AND('業務時間表 Work timetable'!$Q15&lt;CQ$5,CQ$5&lt;'業務時間表 Work timetable'!$R15),'業務時間表 Work timetable'!$P15,""))))</f>
        <v/>
      </c>
      <c r="CR26" s="382" t="str">
        <f>IF(AND('業務時間表 Work timetable'!$E15&lt;CR$5,CR$5&lt;'業務時間表 Work timetable'!$F15),'業務時間表 Work timetable'!$D15,IF(AND('業務時間表 Work timetable'!$I15&lt;CR$5,CR$5&lt;'業務時間表 Work timetable'!$J15),'業務時間表 Work timetable'!$H15,IF(AND('業務時間表 Work timetable'!$M15&lt;CR$5,CR$5&lt;'業務時間表 Work timetable'!$N15),'業務時間表 Work timetable'!$L15,IF(AND('業務時間表 Work timetable'!$Q15&lt;CR$5,CR$5&lt;'業務時間表 Work timetable'!$R15),'業務時間表 Work timetable'!$P15,""))))</f>
        <v/>
      </c>
      <c r="CS26" s="382" t="str">
        <f>IF(AND('業務時間表 Work timetable'!$E15&lt;CS$5,CS$5&lt;'業務時間表 Work timetable'!$F15),'業務時間表 Work timetable'!$D15,IF(AND('業務時間表 Work timetable'!$I15&lt;CS$5,CS$5&lt;'業務時間表 Work timetable'!$J15),'業務時間表 Work timetable'!$H15,IF(AND('業務時間表 Work timetable'!$M15&lt;CS$5,CS$5&lt;'業務時間表 Work timetable'!$N15),'業務時間表 Work timetable'!$L15,IF(AND('業務時間表 Work timetable'!$Q15&lt;CS$5,CS$5&lt;'業務時間表 Work timetable'!$R15),'業務時間表 Work timetable'!$P15,""))))</f>
        <v/>
      </c>
      <c r="CT26" s="382" t="str">
        <f>IF(AND('業務時間表 Work timetable'!$E15&lt;CT$5,CT$5&lt;'業務時間表 Work timetable'!$F15),'業務時間表 Work timetable'!$D15,IF(AND('業務時間表 Work timetable'!$I15&lt;CT$5,CT$5&lt;'業務時間表 Work timetable'!$J15),'業務時間表 Work timetable'!$H15,IF(AND('業務時間表 Work timetable'!$M15&lt;CT$5,CT$5&lt;'業務時間表 Work timetable'!$N15),'業務時間表 Work timetable'!$L15,IF(AND('業務時間表 Work timetable'!$Q15&lt;CT$5,CT$5&lt;'業務時間表 Work timetable'!$R15),'業務時間表 Work timetable'!$P15,""))))</f>
        <v/>
      </c>
      <c r="CU26" s="384" t="str">
        <f>IF(AND('業務時間表 Work timetable'!$E15&lt;CU$5,CU$5&lt;'業務時間表 Work timetable'!$F15),'業務時間表 Work timetable'!$D15,IF(AND('業務時間表 Work timetable'!$I15&lt;CU$5,CU$5&lt;'業務時間表 Work timetable'!$J15),'業務時間表 Work timetable'!$H15,IF(AND('業務時間表 Work timetable'!$M15&lt;CU$5,CU$5&lt;'業務時間表 Work timetable'!$N15),'業務時間表 Work timetable'!$L15,IF(AND('業務時間表 Work timetable'!$Q15&lt;CU$5,CU$5&lt;'業務時間表 Work timetable'!$R15),'業務時間表 Work timetable'!$P15,""))))</f>
        <v/>
      </c>
      <c r="CV26" s="386" t="str">
        <f>IF(AND('業務時間表 Work timetable'!$E15&lt;CV$5,CV$5&lt;'業務時間表 Work timetable'!$F15),'業務時間表 Work timetable'!$D15,IF(AND('業務時間表 Work timetable'!$I15&lt;CV$5,CV$5&lt;'業務時間表 Work timetable'!$J15),'業務時間表 Work timetable'!$H15,IF(AND('業務時間表 Work timetable'!$M15&lt;CV$5,CV$5&lt;'業務時間表 Work timetable'!$N15),'業務時間表 Work timetable'!$L15,IF(AND('業務時間表 Work timetable'!$Q15&lt;CV$5,CV$5&lt;'業務時間表 Work timetable'!$R15),'業務時間表 Work timetable'!$P15,""))))</f>
        <v/>
      </c>
      <c r="CW26" s="382" t="str">
        <f>IF(AND('業務時間表 Work timetable'!$E15&lt;CW$5,CW$5&lt;'業務時間表 Work timetable'!$F15),'業務時間表 Work timetable'!$D15,IF(AND('業務時間表 Work timetable'!$I15&lt;CW$5,CW$5&lt;'業務時間表 Work timetable'!$J15),'業務時間表 Work timetable'!$H15,IF(AND('業務時間表 Work timetable'!$M15&lt;CW$5,CW$5&lt;'業務時間表 Work timetable'!$N15),'業務時間表 Work timetable'!$L15,IF(AND('業務時間表 Work timetable'!$Q15&lt;CW$5,CW$5&lt;'業務時間表 Work timetable'!$R15),'業務時間表 Work timetable'!$P15,""))))</f>
        <v/>
      </c>
      <c r="CX26" s="382" t="str">
        <f>IF(AND('業務時間表 Work timetable'!$E15&lt;CX$5,CX$5&lt;'業務時間表 Work timetable'!$F15),'業務時間表 Work timetable'!$D15,IF(AND('業務時間表 Work timetable'!$I15&lt;CX$5,CX$5&lt;'業務時間表 Work timetable'!$J15),'業務時間表 Work timetable'!$H15,IF(AND('業務時間表 Work timetable'!$M15&lt;CX$5,CX$5&lt;'業務時間表 Work timetable'!$N15),'業務時間表 Work timetable'!$L15,IF(AND('業務時間表 Work timetable'!$Q15&lt;CX$5,CX$5&lt;'業務時間表 Work timetable'!$R15),'業務時間表 Work timetable'!$P15,""))))</f>
        <v/>
      </c>
      <c r="CY26" s="382" t="str">
        <f>IF(AND('業務時間表 Work timetable'!$E15&lt;CY$5,CY$5&lt;'業務時間表 Work timetable'!$F15),'業務時間表 Work timetable'!$D15,IF(AND('業務時間表 Work timetable'!$I15&lt;CY$5,CY$5&lt;'業務時間表 Work timetable'!$J15),'業務時間表 Work timetable'!$H15,IF(AND('業務時間表 Work timetable'!$M15&lt;CY$5,CY$5&lt;'業務時間表 Work timetable'!$N15),'業務時間表 Work timetable'!$L15,IF(AND('業務時間表 Work timetable'!$Q15&lt;CY$5,CY$5&lt;'業務時間表 Work timetable'!$R15),'業務時間表 Work timetable'!$P15,""))))</f>
        <v/>
      </c>
      <c r="CZ26" s="382" t="str">
        <f>IF(AND('業務時間表 Work timetable'!$E15&lt;CZ$5,CZ$5&lt;'業務時間表 Work timetable'!$F15),'業務時間表 Work timetable'!$D15,IF(AND('業務時間表 Work timetable'!$I15&lt;CZ$5,CZ$5&lt;'業務時間表 Work timetable'!$J15),'業務時間表 Work timetable'!$H15,IF(AND('業務時間表 Work timetable'!$M15&lt;CZ$5,CZ$5&lt;'業務時間表 Work timetable'!$N15),'業務時間表 Work timetable'!$L15,IF(AND('業務時間表 Work timetable'!$Q15&lt;CZ$5,CZ$5&lt;'業務時間表 Work timetable'!$R15),'業務時間表 Work timetable'!$P15,""))))</f>
        <v/>
      </c>
      <c r="DA26" s="384" t="str">
        <f>IF(AND('業務時間表 Work timetable'!$E15&lt;DA$5,DA$5&lt;'業務時間表 Work timetable'!$F15),'業務時間表 Work timetable'!$D15,IF(AND('業務時間表 Work timetable'!$I15&lt;DA$5,DA$5&lt;'業務時間表 Work timetable'!$J15),'業務時間表 Work timetable'!$H15,IF(AND('業務時間表 Work timetable'!$M15&lt;DA$5,DA$5&lt;'業務時間表 Work timetable'!$N15),'業務時間表 Work timetable'!$L15,IF(AND('業務時間表 Work timetable'!$Q15&lt;DA$5,DA$5&lt;'業務時間表 Work timetable'!$R15),'業務時間表 Work timetable'!$P15,""))))</f>
        <v/>
      </c>
      <c r="DB26" s="394" t="str">
        <f>IF(AND('業務時間表 Work timetable'!$E15&lt;DB$5,DB$5&lt;'業務時間表 Work timetable'!$F15),'業務時間表 Work timetable'!$D15,IF(AND('業務時間表 Work timetable'!$I15&lt;DB$5,DB$5&lt;'業務時間表 Work timetable'!$J15),'業務時間表 Work timetable'!$H15,IF(AND('業務時間表 Work timetable'!$M15&lt;DB$5,DB$5&lt;'業務時間表 Work timetable'!$N15),'業務時間表 Work timetable'!$L15,IF(AND('業務時間表 Work timetable'!$Q15&lt;DB$5,DB$5&lt;'業務時間表 Work timetable'!$R15),'業務時間表 Work timetable'!$P15,""))))</f>
        <v/>
      </c>
      <c r="DC26" s="382" t="str">
        <f>IF(AND('業務時間表 Work timetable'!$E15&lt;DC$5,DC$5&lt;'業務時間表 Work timetable'!$F15),'業務時間表 Work timetable'!$D15,IF(AND('業務時間表 Work timetable'!$I15&lt;DC$5,DC$5&lt;'業務時間表 Work timetable'!$J15),'業務時間表 Work timetable'!$H15,IF(AND('業務時間表 Work timetable'!$M15&lt;DC$5,DC$5&lt;'業務時間表 Work timetable'!$N15),'業務時間表 Work timetable'!$L15,IF(AND('業務時間表 Work timetable'!$Q15&lt;DC$5,DC$5&lt;'業務時間表 Work timetable'!$R15),'業務時間表 Work timetable'!$P15,""))))</f>
        <v/>
      </c>
      <c r="DD26" s="382" t="str">
        <f>IF(AND('業務時間表 Work timetable'!$E15&lt;DD$5,DD$5&lt;'業務時間表 Work timetable'!$F15),'業務時間表 Work timetable'!$D15,IF(AND('業務時間表 Work timetable'!$I15&lt;DD$5,DD$5&lt;'業務時間表 Work timetable'!$J15),'業務時間表 Work timetable'!$H15,IF(AND('業務時間表 Work timetable'!$M15&lt;DD$5,DD$5&lt;'業務時間表 Work timetable'!$N15),'業務時間表 Work timetable'!$L15,IF(AND('業務時間表 Work timetable'!$Q15&lt;DD$5,DD$5&lt;'業務時間表 Work timetable'!$R15),'業務時間表 Work timetable'!$P15,""))))</f>
        <v/>
      </c>
      <c r="DE26" s="382" t="str">
        <f>IF(AND('業務時間表 Work timetable'!$E15&lt;DE$5,DE$5&lt;'業務時間表 Work timetable'!$F15),'業務時間表 Work timetable'!$D15,IF(AND('業務時間表 Work timetable'!$I15&lt;DE$5,DE$5&lt;'業務時間表 Work timetable'!$J15),'業務時間表 Work timetable'!$H15,IF(AND('業務時間表 Work timetable'!$M15&lt;DE$5,DE$5&lt;'業務時間表 Work timetable'!$N15),'業務時間表 Work timetable'!$L15,IF(AND('業務時間表 Work timetable'!$Q15&lt;DE$5,DE$5&lt;'業務時間表 Work timetable'!$R15),'業務時間表 Work timetable'!$P15,""))))</f>
        <v/>
      </c>
      <c r="DF26" s="382" t="str">
        <f>IF(AND('業務時間表 Work timetable'!$E15&lt;DF$5,DF$5&lt;'業務時間表 Work timetable'!$F15),'業務時間表 Work timetable'!$D15,IF(AND('業務時間表 Work timetable'!$I15&lt;DF$5,DF$5&lt;'業務時間表 Work timetable'!$J15),'業務時間表 Work timetable'!$H15,IF(AND('業務時間表 Work timetable'!$M15&lt;DF$5,DF$5&lt;'業務時間表 Work timetable'!$N15),'業務時間表 Work timetable'!$L15,IF(AND('業務時間表 Work timetable'!$Q15&lt;DF$5,DF$5&lt;'業務時間表 Work timetable'!$R15),'業務時間表 Work timetable'!$P15,""))))</f>
        <v/>
      </c>
      <c r="DG26" s="384" t="str">
        <f>IF(AND('業務時間表 Work timetable'!$E15&lt;DG$5,DG$5&lt;'業務時間表 Work timetable'!$F15),'業務時間表 Work timetable'!$D15,IF(AND('業務時間表 Work timetable'!$I15&lt;DG$5,DG$5&lt;'業務時間表 Work timetable'!$J15),'業務時間表 Work timetable'!$H15,IF(AND('業務時間表 Work timetable'!$M15&lt;DG$5,DG$5&lt;'業務時間表 Work timetable'!$N15),'業務時間表 Work timetable'!$L15,IF(AND('業務時間表 Work timetable'!$Q15&lt;DG$5,DG$5&lt;'業務時間表 Work timetable'!$R15),'業務時間表 Work timetable'!$P15,""))))</f>
        <v/>
      </c>
      <c r="DH26" s="386" t="str">
        <f>IF(AND('業務時間表 Work timetable'!$E15&lt;DH$5,DH$5&lt;'業務時間表 Work timetable'!$F15),'業務時間表 Work timetable'!$D15,IF(AND('業務時間表 Work timetable'!$I15&lt;DH$5,DH$5&lt;'業務時間表 Work timetable'!$J15),'業務時間表 Work timetable'!$H15,IF(AND('業務時間表 Work timetable'!$M15&lt;DH$5,DH$5&lt;'業務時間表 Work timetable'!$N15),'業務時間表 Work timetable'!$L15,IF(AND('業務時間表 Work timetable'!$Q15&lt;DH$5,DH$5&lt;'業務時間表 Work timetable'!$R15),'業務時間表 Work timetable'!$P15,""))))</f>
        <v/>
      </c>
      <c r="DI26" s="382" t="str">
        <f>IF(AND('業務時間表 Work timetable'!$E15&lt;DI$5,DI$5&lt;'業務時間表 Work timetable'!$F15),'業務時間表 Work timetable'!$D15,IF(AND('業務時間表 Work timetable'!$I15&lt;DI$5,DI$5&lt;'業務時間表 Work timetable'!$J15),'業務時間表 Work timetable'!$H15,IF(AND('業務時間表 Work timetable'!$M15&lt;DI$5,DI$5&lt;'業務時間表 Work timetable'!$N15),'業務時間表 Work timetable'!$L15,IF(AND('業務時間表 Work timetable'!$Q15&lt;DI$5,DI$5&lt;'業務時間表 Work timetable'!$R15),'業務時間表 Work timetable'!$P15,""))))</f>
        <v/>
      </c>
      <c r="DJ26" s="382" t="str">
        <f>IF(AND('業務時間表 Work timetable'!$E15&lt;DJ$5,DJ$5&lt;'業務時間表 Work timetable'!$F15),'業務時間表 Work timetable'!$D15,IF(AND('業務時間表 Work timetable'!$I15&lt;DJ$5,DJ$5&lt;'業務時間表 Work timetable'!$J15),'業務時間表 Work timetable'!$H15,IF(AND('業務時間表 Work timetable'!$M15&lt;DJ$5,DJ$5&lt;'業務時間表 Work timetable'!$N15),'業務時間表 Work timetable'!$L15,IF(AND('業務時間表 Work timetable'!$Q15&lt;DJ$5,DJ$5&lt;'業務時間表 Work timetable'!$R15),'業務時間表 Work timetable'!$P15,""))))</f>
        <v/>
      </c>
      <c r="DK26" s="382" t="str">
        <f>IF(AND('業務時間表 Work timetable'!$E15&lt;DK$5,DK$5&lt;'業務時間表 Work timetable'!$F15),'業務時間表 Work timetable'!$D15,IF(AND('業務時間表 Work timetable'!$I15&lt;DK$5,DK$5&lt;'業務時間表 Work timetable'!$J15),'業務時間表 Work timetable'!$H15,IF(AND('業務時間表 Work timetable'!$M15&lt;DK$5,DK$5&lt;'業務時間表 Work timetable'!$N15),'業務時間表 Work timetable'!$L15,IF(AND('業務時間表 Work timetable'!$Q15&lt;DK$5,DK$5&lt;'業務時間表 Work timetable'!$R15),'業務時間表 Work timetable'!$P15,""))))</f>
        <v/>
      </c>
      <c r="DL26" s="382" t="str">
        <f>IF(AND('業務時間表 Work timetable'!$E15&lt;DL$5,DL$5&lt;'業務時間表 Work timetable'!$F15),'業務時間表 Work timetable'!$D15,IF(AND('業務時間表 Work timetable'!$I15&lt;DL$5,DL$5&lt;'業務時間表 Work timetable'!$J15),'業務時間表 Work timetable'!$H15,IF(AND('業務時間表 Work timetable'!$M15&lt;DL$5,DL$5&lt;'業務時間表 Work timetable'!$N15),'業務時間表 Work timetable'!$L15,IF(AND('業務時間表 Work timetable'!$Q15&lt;DL$5,DL$5&lt;'業務時間表 Work timetable'!$R15),'業務時間表 Work timetable'!$P15,""))))</f>
        <v/>
      </c>
      <c r="DM26" s="390" t="str">
        <f>IF(AND('業務時間表 Work timetable'!$E15&lt;DM$5,DM$5&lt;'業務時間表 Work timetable'!$F15),'業務時間表 Work timetable'!$D15,IF(AND('業務時間表 Work timetable'!$I15&lt;DM$5,DM$5&lt;'業務時間表 Work timetable'!$J15),'業務時間表 Work timetable'!$H15,IF(AND('業務時間表 Work timetable'!$M15&lt;DM$5,DM$5&lt;'業務時間表 Work timetable'!$N15),'業務時間表 Work timetable'!$L15,IF(AND('業務時間表 Work timetable'!$Q15&lt;DM$5,DM$5&lt;'業務時間表 Work timetable'!$R15),'業務時間表 Work timetable'!$P15,""))))</f>
        <v/>
      </c>
      <c r="DN26" s="392" t="str">
        <f>IF(AND('業務時間表 Work timetable'!$E15&lt;DN$5,DN$5&lt;'業務時間表 Work timetable'!$F15),'業務時間表 Work timetable'!$D15,IF(AND('業務時間表 Work timetable'!$I15&lt;DN$5,DN$5&lt;'業務時間表 Work timetable'!$J15),'業務時間表 Work timetable'!$H15,IF(AND('業務時間表 Work timetable'!$M15&lt;DN$5,DN$5&lt;'業務時間表 Work timetable'!$N15),'業務時間表 Work timetable'!$L15,IF(AND('業務時間表 Work timetable'!$Q15&lt;DN$5,DN$5&lt;'業務時間表 Work timetable'!$R15),'業務時間表 Work timetable'!$P15,""))))</f>
        <v/>
      </c>
      <c r="DO26" s="382" t="str">
        <f>IF(AND('業務時間表 Work timetable'!$E15&lt;DO$5,DO$5&lt;'業務時間表 Work timetable'!$F15),'業務時間表 Work timetable'!$D15,IF(AND('業務時間表 Work timetable'!$I15&lt;DO$5,DO$5&lt;'業務時間表 Work timetable'!$J15),'業務時間表 Work timetable'!$H15,IF(AND('業務時間表 Work timetable'!$M15&lt;DO$5,DO$5&lt;'業務時間表 Work timetable'!$N15),'業務時間表 Work timetable'!$L15,IF(AND('業務時間表 Work timetable'!$Q15&lt;DO$5,DO$5&lt;'業務時間表 Work timetable'!$R15),'業務時間表 Work timetable'!$P15,""))))</f>
        <v/>
      </c>
      <c r="DP26" s="382" t="str">
        <f>IF(AND('業務時間表 Work timetable'!$E15&lt;DP$5,DP$5&lt;'業務時間表 Work timetable'!$F15),'業務時間表 Work timetable'!$D15,IF(AND('業務時間表 Work timetable'!$I15&lt;DP$5,DP$5&lt;'業務時間表 Work timetable'!$J15),'業務時間表 Work timetable'!$H15,IF(AND('業務時間表 Work timetable'!$M15&lt;DP$5,DP$5&lt;'業務時間表 Work timetable'!$N15),'業務時間表 Work timetable'!$L15,IF(AND('業務時間表 Work timetable'!$Q15&lt;DP$5,DP$5&lt;'業務時間表 Work timetable'!$R15),'業務時間表 Work timetable'!$P15,""))))</f>
        <v/>
      </c>
      <c r="DQ26" s="382" t="str">
        <f>IF(AND('業務時間表 Work timetable'!$E15&lt;DQ$5,DQ$5&lt;'業務時間表 Work timetable'!$F15),'業務時間表 Work timetable'!$D15,IF(AND('業務時間表 Work timetable'!$I15&lt;DQ$5,DQ$5&lt;'業務時間表 Work timetable'!$J15),'業務時間表 Work timetable'!$H15,IF(AND('業務時間表 Work timetable'!$M15&lt;DQ$5,DQ$5&lt;'業務時間表 Work timetable'!$N15),'業務時間表 Work timetable'!$L15,IF(AND('業務時間表 Work timetable'!$Q15&lt;DQ$5,DQ$5&lt;'業務時間表 Work timetable'!$R15),'業務時間表 Work timetable'!$P15,""))))</f>
        <v/>
      </c>
      <c r="DR26" s="382" t="str">
        <f>IF(AND('業務時間表 Work timetable'!$E15&lt;DR$5,DR$5&lt;'業務時間表 Work timetable'!$F15),'業務時間表 Work timetable'!$D15,IF(AND('業務時間表 Work timetable'!$I15&lt;DR$5,DR$5&lt;'業務時間表 Work timetable'!$J15),'業務時間表 Work timetable'!$H15,IF(AND('業務時間表 Work timetable'!$M15&lt;DR$5,DR$5&lt;'業務時間表 Work timetable'!$N15),'業務時間表 Work timetable'!$L15,IF(AND('業務時間表 Work timetable'!$Q15&lt;DR$5,DR$5&lt;'業務時間表 Work timetable'!$R15),'業務時間表 Work timetable'!$P15,""))))</f>
        <v/>
      </c>
      <c r="DS26" s="388" t="str">
        <f>IF(AND('業務時間表 Work timetable'!$E15&lt;DS$5,DS$5&lt;'業務時間表 Work timetable'!$F15),'業務時間表 Work timetable'!$D15,IF(AND('業務時間表 Work timetable'!$I15&lt;DS$5,DS$5&lt;'業務時間表 Work timetable'!$J15),'業務時間表 Work timetable'!$H15,IF(AND('業務時間表 Work timetable'!$M15&lt;DS$5,DS$5&lt;'業務時間表 Work timetable'!$N15),'業務時間表 Work timetable'!$L15,IF(AND('業務時間表 Work timetable'!$Q15&lt;DS$5,DS$5&lt;'業務時間表 Work timetable'!$R15),'業務時間表 Work timetable'!$P15,""))))</f>
        <v/>
      </c>
      <c r="DT26" s="392" t="str">
        <f>IF(AND('業務時間表 Work timetable'!$E15&lt;DT$5,DT$5&lt;'業務時間表 Work timetable'!$F15),'業務時間表 Work timetable'!$D15,IF(AND('業務時間表 Work timetable'!$I15&lt;DT$5,DT$5&lt;'業務時間表 Work timetable'!$J15),'業務時間表 Work timetable'!$H15,IF(AND('業務時間表 Work timetable'!$M15&lt;DT$5,DT$5&lt;'業務時間表 Work timetable'!$N15),'業務時間表 Work timetable'!$L15,IF(AND('業務時間表 Work timetable'!$Q15&lt;DT$5,DT$5&lt;'業務時間表 Work timetable'!$R15),'業務時間表 Work timetable'!$P15,""))))</f>
        <v/>
      </c>
      <c r="DU26" s="382" t="str">
        <f>IF(AND('業務時間表 Work timetable'!$E15&lt;DU$5,DU$5&lt;'業務時間表 Work timetable'!$F15),'業務時間表 Work timetable'!$D15,IF(AND('業務時間表 Work timetable'!$I15&lt;DU$5,DU$5&lt;'業務時間表 Work timetable'!$J15),'業務時間表 Work timetable'!$H15,IF(AND('業務時間表 Work timetable'!$M15&lt;DU$5,DU$5&lt;'業務時間表 Work timetable'!$N15),'業務時間表 Work timetable'!$L15,IF(AND('業務時間表 Work timetable'!$Q15&lt;DU$5,DU$5&lt;'業務時間表 Work timetable'!$R15),'業務時間表 Work timetable'!$P15,""))))</f>
        <v/>
      </c>
      <c r="DV26" s="382" t="str">
        <f>IF(AND('業務時間表 Work timetable'!$E15&lt;DV$5,DV$5&lt;'業務時間表 Work timetable'!$F15),'業務時間表 Work timetable'!$D15,IF(AND('業務時間表 Work timetable'!$I15&lt;DV$5,DV$5&lt;'業務時間表 Work timetable'!$J15),'業務時間表 Work timetable'!$H15,IF(AND('業務時間表 Work timetable'!$M15&lt;DV$5,DV$5&lt;'業務時間表 Work timetable'!$N15),'業務時間表 Work timetable'!$L15,IF(AND('業務時間表 Work timetable'!$Q15&lt;DV$5,DV$5&lt;'業務時間表 Work timetable'!$R15),'業務時間表 Work timetable'!$P15,""))))</f>
        <v/>
      </c>
      <c r="DW26" s="382" t="str">
        <f>IF(AND('業務時間表 Work timetable'!$E15&lt;DW$5,DW$5&lt;'業務時間表 Work timetable'!$F15),'業務時間表 Work timetable'!$D15,IF(AND('業務時間表 Work timetable'!$I15&lt;DW$5,DW$5&lt;'業務時間表 Work timetable'!$J15),'業務時間表 Work timetable'!$H15,IF(AND('業務時間表 Work timetable'!$M15&lt;DW$5,DW$5&lt;'業務時間表 Work timetable'!$N15),'業務時間表 Work timetable'!$L15,IF(AND('業務時間表 Work timetable'!$Q15&lt;DW$5,DW$5&lt;'業務時間表 Work timetable'!$R15),'業務時間表 Work timetable'!$P15,""))))</f>
        <v/>
      </c>
      <c r="DX26" s="382" t="str">
        <f>IF(AND('業務時間表 Work timetable'!$E15&lt;DX$5,DX$5&lt;'業務時間表 Work timetable'!$F15),'業務時間表 Work timetable'!$D15,IF(AND('業務時間表 Work timetable'!$I15&lt;DX$5,DX$5&lt;'業務時間表 Work timetable'!$J15),'業務時間表 Work timetable'!$H15,IF(AND('業務時間表 Work timetable'!$M15&lt;DX$5,DX$5&lt;'業務時間表 Work timetable'!$N15),'業務時間表 Work timetable'!$L15,IF(AND('業務時間表 Work timetable'!$Q15&lt;DX$5,DX$5&lt;'業務時間表 Work timetable'!$R15),'業務時間表 Work timetable'!$P15,""))))</f>
        <v/>
      </c>
      <c r="DY26" s="384" t="str">
        <f>IF(AND('業務時間表 Work timetable'!$E15&lt;DY$5,DY$5&lt;'業務時間表 Work timetable'!$F15),'業務時間表 Work timetable'!$D15,IF(AND('業務時間表 Work timetable'!$I15&lt;DY$5,DY$5&lt;'業務時間表 Work timetable'!$J15),'業務時間表 Work timetable'!$H15,IF(AND('業務時間表 Work timetable'!$M15&lt;DY$5,DY$5&lt;'業務時間表 Work timetable'!$N15),'業務時間表 Work timetable'!$L15,IF(AND('業務時間表 Work timetable'!$Q15&lt;DY$5,DY$5&lt;'業務時間表 Work timetable'!$R15),'業務時間表 Work timetable'!$P15,""))))</f>
        <v/>
      </c>
      <c r="DZ26" s="394" t="str">
        <f>IF(AND('業務時間表 Work timetable'!$E15&lt;DZ$5,DZ$5&lt;'業務時間表 Work timetable'!$F15),'業務時間表 Work timetable'!$D15,IF(AND('業務時間表 Work timetable'!$I15&lt;DZ$5,DZ$5&lt;'業務時間表 Work timetable'!$J15),'業務時間表 Work timetable'!$H15,IF(AND('業務時間表 Work timetable'!$M15&lt;DZ$5,DZ$5&lt;'業務時間表 Work timetable'!$N15),'業務時間表 Work timetable'!$L15,IF(AND('業務時間表 Work timetable'!$Q15&lt;DZ$5,DZ$5&lt;'業務時間表 Work timetable'!$R15),'業務時間表 Work timetable'!$P15,""))))</f>
        <v/>
      </c>
      <c r="EA26" s="382" t="str">
        <f>IF(AND('業務時間表 Work timetable'!$E15&lt;EA$5,EA$5&lt;'業務時間表 Work timetable'!$F15),'業務時間表 Work timetable'!$D15,IF(AND('業務時間表 Work timetable'!$I15&lt;EA$5,EA$5&lt;'業務時間表 Work timetable'!$J15),'業務時間表 Work timetable'!$H15,IF(AND('業務時間表 Work timetable'!$M15&lt;EA$5,EA$5&lt;'業務時間表 Work timetable'!$N15),'業務時間表 Work timetable'!$L15,IF(AND('業務時間表 Work timetable'!$Q15&lt;EA$5,EA$5&lt;'業務時間表 Work timetable'!$R15),'業務時間表 Work timetable'!$P15,""))))</f>
        <v/>
      </c>
      <c r="EB26" s="382" t="str">
        <f>IF(AND('業務時間表 Work timetable'!$E15&lt;EB$5,EB$5&lt;'業務時間表 Work timetable'!$F15),'業務時間表 Work timetable'!$D15,IF(AND('業務時間表 Work timetable'!$I15&lt;EB$5,EB$5&lt;'業務時間表 Work timetable'!$J15),'業務時間表 Work timetable'!$H15,IF(AND('業務時間表 Work timetable'!$M15&lt;EB$5,EB$5&lt;'業務時間表 Work timetable'!$N15),'業務時間表 Work timetable'!$L15,IF(AND('業務時間表 Work timetable'!$Q15&lt;EB$5,EB$5&lt;'業務時間表 Work timetable'!$R15),'業務時間表 Work timetable'!$P15,""))))</f>
        <v/>
      </c>
      <c r="EC26" s="382" t="str">
        <f>IF(AND('業務時間表 Work timetable'!$E15&lt;EC$5,EC$5&lt;'業務時間表 Work timetable'!$F15),'業務時間表 Work timetable'!$D15,IF(AND('業務時間表 Work timetable'!$I15&lt;EC$5,EC$5&lt;'業務時間表 Work timetable'!$J15),'業務時間表 Work timetable'!$H15,IF(AND('業務時間表 Work timetable'!$M15&lt;EC$5,EC$5&lt;'業務時間表 Work timetable'!$N15),'業務時間表 Work timetable'!$L15,IF(AND('業務時間表 Work timetable'!$Q15&lt;EC$5,EC$5&lt;'業務時間表 Work timetable'!$R15),'業務時間表 Work timetable'!$P15,""))))</f>
        <v/>
      </c>
      <c r="ED26" s="382" t="str">
        <f>IF(AND('業務時間表 Work timetable'!$E15&lt;ED$5,ED$5&lt;'業務時間表 Work timetable'!$F15),'業務時間表 Work timetable'!$D15,IF(AND('業務時間表 Work timetable'!$I15&lt;ED$5,ED$5&lt;'業務時間表 Work timetable'!$J15),'業務時間表 Work timetable'!$H15,IF(AND('業務時間表 Work timetable'!$M15&lt;ED$5,ED$5&lt;'業務時間表 Work timetable'!$N15),'業務時間表 Work timetable'!$L15,IF(AND('業務時間表 Work timetable'!$Q15&lt;ED$5,ED$5&lt;'業務時間表 Work timetable'!$R15),'業務時間表 Work timetable'!$P15,""))))</f>
        <v/>
      </c>
      <c r="EE26" s="384" t="str">
        <f>IF(AND('業務時間表 Work timetable'!$E15&lt;EE$5,EE$5&lt;'業務時間表 Work timetable'!$F15),'業務時間表 Work timetable'!$D15,IF(AND('業務時間表 Work timetable'!$I15&lt;EE$5,EE$5&lt;'業務時間表 Work timetable'!$J15),'業務時間表 Work timetable'!$H15,IF(AND('業務時間表 Work timetable'!$M15&lt;EE$5,EE$5&lt;'業務時間表 Work timetable'!$N15),'業務時間表 Work timetable'!$L15,IF(AND('業務時間表 Work timetable'!$Q15&lt;EE$5,EE$5&lt;'業務時間表 Work timetable'!$R15),'業務時間表 Work timetable'!$P15,""))))</f>
        <v/>
      </c>
      <c r="EF26" s="386" t="str">
        <f>IF(AND('業務時間表 Work timetable'!$E15&lt;EF$5,EF$5&lt;'業務時間表 Work timetable'!$F15),'業務時間表 Work timetable'!$D15,IF(AND('業務時間表 Work timetable'!$I15&lt;EF$5,EF$5&lt;'業務時間表 Work timetable'!$J15),'業務時間表 Work timetable'!$H15,IF(AND('業務時間表 Work timetable'!$M15&lt;EF$5,EF$5&lt;'業務時間表 Work timetable'!$N15),'業務時間表 Work timetable'!$L15,IF(AND('業務時間表 Work timetable'!$Q15&lt;EF$5,EF$5&lt;'業務時間表 Work timetable'!$R15),'業務時間表 Work timetable'!$P15,""))))</f>
        <v/>
      </c>
      <c r="EG26" s="382" t="str">
        <f>IF(AND('業務時間表 Work timetable'!$E15&lt;EG$5,EG$5&lt;'業務時間表 Work timetable'!$F15),'業務時間表 Work timetable'!$D15,IF(AND('業務時間表 Work timetable'!$I15&lt;EG$5,EG$5&lt;'業務時間表 Work timetable'!$J15),'業務時間表 Work timetable'!$H15,IF(AND('業務時間表 Work timetable'!$M15&lt;EG$5,EG$5&lt;'業務時間表 Work timetable'!$N15),'業務時間表 Work timetable'!$L15,IF(AND('業務時間表 Work timetable'!$Q15&lt;EG$5,EG$5&lt;'業務時間表 Work timetable'!$R15),'業務時間表 Work timetable'!$P15,""))))</f>
        <v/>
      </c>
      <c r="EH26" s="382" t="str">
        <f>IF(AND('業務時間表 Work timetable'!$E15&lt;EH$5,EH$5&lt;'業務時間表 Work timetable'!$F15),'業務時間表 Work timetable'!$D15,IF(AND('業務時間表 Work timetable'!$I15&lt;EH$5,EH$5&lt;'業務時間表 Work timetable'!$J15),'業務時間表 Work timetable'!$H15,IF(AND('業務時間表 Work timetable'!$M15&lt;EH$5,EH$5&lt;'業務時間表 Work timetable'!$N15),'業務時間表 Work timetable'!$L15,IF(AND('業務時間表 Work timetable'!$Q15&lt;EH$5,EH$5&lt;'業務時間表 Work timetable'!$R15),'業務時間表 Work timetable'!$P15,""))))</f>
        <v/>
      </c>
      <c r="EI26" s="382" t="str">
        <f>IF(AND('業務時間表 Work timetable'!$E15&lt;EI$5,EI$5&lt;'業務時間表 Work timetable'!$F15),'業務時間表 Work timetable'!$D15,IF(AND('業務時間表 Work timetable'!$I15&lt;EI$5,EI$5&lt;'業務時間表 Work timetable'!$J15),'業務時間表 Work timetable'!$H15,IF(AND('業務時間表 Work timetable'!$M15&lt;EI$5,EI$5&lt;'業務時間表 Work timetable'!$N15),'業務時間表 Work timetable'!$L15,IF(AND('業務時間表 Work timetable'!$Q15&lt;EI$5,EI$5&lt;'業務時間表 Work timetable'!$R15),'業務時間表 Work timetable'!$P15,""))))</f>
        <v/>
      </c>
      <c r="EJ26" s="382" t="str">
        <f>IF(AND('業務時間表 Work timetable'!$E15&lt;EJ$5,EJ$5&lt;'業務時間表 Work timetable'!$F15),'業務時間表 Work timetable'!$D15,IF(AND('業務時間表 Work timetable'!$I15&lt;EJ$5,EJ$5&lt;'業務時間表 Work timetable'!$J15),'業務時間表 Work timetable'!$H15,IF(AND('業務時間表 Work timetable'!$M15&lt;EJ$5,EJ$5&lt;'業務時間表 Work timetable'!$N15),'業務時間表 Work timetable'!$L15,IF(AND('業務時間表 Work timetable'!$Q15&lt;EJ$5,EJ$5&lt;'業務時間表 Work timetable'!$R15),'業務時間表 Work timetable'!$P15,""))))</f>
        <v/>
      </c>
      <c r="EK26" s="390" t="str">
        <f>IF(AND('業務時間表 Work timetable'!$E15&lt;EK$5,EK$5&lt;'業務時間表 Work timetable'!$F15),'業務時間表 Work timetable'!$D15,IF(AND('業務時間表 Work timetable'!$I15&lt;EK$5,EK$5&lt;'業務時間表 Work timetable'!$J15),'業務時間表 Work timetable'!$H15,IF(AND('業務時間表 Work timetable'!$M15&lt;EK$5,EK$5&lt;'業務時間表 Work timetable'!$N15),'業務時間表 Work timetable'!$L15,IF(AND('業務時間表 Work timetable'!$Q15&lt;EK$5,EK$5&lt;'業務時間表 Work timetable'!$R15),'業務時間表 Work timetable'!$P15,""))))</f>
        <v/>
      </c>
      <c r="EL26" s="392" t="str">
        <f>IF(AND('業務時間表 Work timetable'!$E15&lt;EL$5,EL$5&lt;'業務時間表 Work timetable'!$F15),'業務時間表 Work timetable'!$D15,IF(AND('業務時間表 Work timetable'!$I15&lt;EL$5,EL$5&lt;'業務時間表 Work timetable'!$J15),'業務時間表 Work timetable'!$H15,IF(AND('業務時間表 Work timetable'!$M15&lt;EL$5,EL$5&lt;'業務時間表 Work timetable'!$N15),'業務時間表 Work timetable'!$L15,IF(AND('業務時間表 Work timetable'!$Q15&lt;EL$5,EL$5&lt;'業務時間表 Work timetable'!$R15),'業務時間表 Work timetable'!$P15,""))))</f>
        <v/>
      </c>
      <c r="EM26" s="382" t="str">
        <f>IF(AND('業務時間表 Work timetable'!$E15&lt;EM$5,EM$5&lt;'業務時間表 Work timetable'!$F15),'業務時間表 Work timetable'!$D15,IF(AND('業務時間表 Work timetable'!$I15&lt;EM$5,EM$5&lt;'業務時間表 Work timetable'!$J15),'業務時間表 Work timetable'!$H15,IF(AND('業務時間表 Work timetable'!$M15&lt;EM$5,EM$5&lt;'業務時間表 Work timetable'!$N15),'業務時間表 Work timetable'!$L15,IF(AND('業務時間表 Work timetable'!$Q15&lt;EM$5,EM$5&lt;'業務時間表 Work timetable'!$R15),'業務時間表 Work timetable'!$P15,""))))</f>
        <v/>
      </c>
      <c r="EN26" s="382" t="str">
        <f>IF(AND('業務時間表 Work timetable'!$E15&lt;EN$5,EN$5&lt;'業務時間表 Work timetable'!$F15),'業務時間表 Work timetable'!$D15,IF(AND('業務時間表 Work timetable'!$I15&lt;EN$5,EN$5&lt;'業務時間表 Work timetable'!$J15),'業務時間表 Work timetable'!$H15,IF(AND('業務時間表 Work timetable'!$M15&lt;EN$5,EN$5&lt;'業務時間表 Work timetable'!$N15),'業務時間表 Work timetable'!$L15,IF(AND('業務時間表 Work timetable'!$Q15&lt;EN$5,EN$5&lt;'業務時間表 Work timetable'!$R15),'業務時間表 Work timetable'!$P15,""))))</f>
        <v/>
      </c>
      <c r="EO26" s="382" t="str">
        <f>IF(AND('業務時間表 Work timetable'!$E15&lt;EO$5,EO$5&lt;'業務時間表 Work timetable'!$F15),'業務時間表 Work timetable'!$D15,IF(AND('業務時間表 Work timetable'!$I15&lt;EO$5,EO$5&lt;'業務時間表 Work timetable'!$J15),'業務時間表 Work timetable'!$H15,IF(AND('業務時間表 Work timetable'!$M15&lt;EO$5,EO$5&lt;'業務時間表 Work timetable'!$N15),'業務時間表 Work timetable'!$L15,IF(AND('業務時間表 Work timetable'!$Q15&lt;EO$5,EO$5&lt;'業務時間表 Work timetable'!$R15),'業務時間表 Work timetable'!$P15,""))))</f>
        <v/>
      </c>
      <c r="EP26" s="382" t="str">
        <f>IF(AND('業務時間表 Work timetable'!$E15&lt;EP$5,EP$5&lt;'業務時間表 Work timetable'!$F15),'業務時間表 Work timetable'!$D15,IF(AND('業務時間表 Work timetable'!$I15&lt;EP$5,EP$5&lt;'業務時間表 Work timetable'!$J15),'業務時間表 Work timetable'!$H15,IF(AND('業務時間表 Work timetable'!$M15&lt;EP$5,EP$5&lt;'業務時間表 Work timetable'!$N15),'業務時間表 Work timetable'!$L15,IF(AND('業務時間表 Work timetable'!$Q15&lt;EP$5,EP$5&lt;'業務時間表 Work timetable'!$R15),'業務時間表 Work timetable'!$P15,""))))</f>
        <v/>
      </c>
      <c r="EQ26" s="388" t="str">
        <f>IF(AND('業務時間表 Work timetable'!$E15&lt;EQ$5,EQ$5&lt;'業務時間表 Work timetable'!$F15),'業務時間表 Work timetable'!$D15,IF(AND('業務時間表 Work timetable'!$I15&lt;EQ$5,EQ$5&lt;'業務時間表 Work timetable'!$J15),'業務時間表 Work timetable'!$H15,IF(AND('業務時間表 Work timetable'!$M15&lt;EQ$5,EQ$5&lt;'業務時間表 Work timetable'!$N15),'業務時間表 Work timetable'!$L15,IF(AND('業務時間表 Work timetable'!$Q15&lt;EQ$5,EQ$5&lt;'業務時間表 Work timetable'!$R15),'業務時間表 Work timetable'!$P15,""))))</f>
        <v/>
      </c>
      <c r="ER26" s="392" t="str">
        <f>IF(AND('業務時間表 Work timetable'!$E15&lt;ER$5,ER$5&lt;'業務時間表 Work timetable'!$F15),'業務時間表 Work timetable'!$D15,IF(AND('業務時間表 Work timetable'!$I15&lt;ER$5,ER$5&lt;'業務時間表 Work timetable'!$J15),'業務時間表 Work timetable'!$H15,IF(AND('業務時間表 Work timetable'!$M15&lt;ER$5,ER$5&lt;'業務時間表 Work timetable'!$N15),'業務時間表 Work timetable'!$L15,IF(AND('業務時間表 Work timetable'!$Q15&lt;ER$5,ER$5&lt;'業務時間表 Work timetable'!$R15),'業務時間表 Work timetable'!$P15,""))))</f>
        <v/>
      </c>
      <c r="ES26" s="382" t="str">
        <f>IF(AND('業務時間表 Work timetable'!$E15&lt;ES$5,ES$5&lt;'業務時間表 Work timetable'!$F15),'業務時間表 Work timetable'!$D15,IF(AND('業務時間表 Work timetable'!$I15&lt;ES$5,ES$5&lt;'業務時間表 Work timetable'!$J15),'業務時間表 Work timetable'!$H15,IF(AND('業務時間表 Work timetable'!$M15&lt;ES$5,ES$5&lt;'業務時間表 Work timetable'!$N15),'業務時間表 Work timetable'!$L15,IF(AND('業務時間表 Work timetable'!$Q15&lt;ES$5,ES$5&lt;'業務時間表 Work timetable'!$R15),'業務時間表 Work timetable'!$P15,""))))</f>
        <v/>
      </c>
      <c r="ET26" s="382" t="str">
        <f>IF(AND('業務時間表 Work timetable'!$E15&lt;ET$5,ET$5&lt;'業務時間表 Work timetable'!$F15),'業務時間表 Work timetable'!$D15,IF(AND('業務時間表 Work timetable'!$I15&lt;ET$5,ET$5&lt;'業務時間表 Work timetable'!$J15),'業務時間表 Work timetable'!$H15,IF(AND('業務時間表 Work timetable'!$M15&lt;ET$5,ET$5&lt;'業務時間表 Work timetable'!$N15),'業務時間表 Work timetable'!$L15,IF(AND('業務時間表 Work timetable'!$Q15&lt;ET$5,ET$5&lt;'業務時間表 Work timetable'!$R15),'業務時間表 Work timetable'!$P15,""))))</f>
        <v/>
      </c>
      <c r="EU26" s="382" t="str">
        <f>IF(AND('業務時間表 Work timetable'!$E15&lt;EU$5,EU$5&lt;'業務時間表 Work timetable'!$F15),'業務時間表 Work timetable'!$D15,IF(AND('業務時間表 Work timetable'!$I15&lt;EU$5,EU$5&lt;'業務時間表 Work timetable'!$J15),'業務時間表 Work timetable'!$H15,IF(AND('業務時間表 Work timetable'!$M15&lt;EU$5,EU$5&lt;'業務時間表 Work timetable'!$N15),'業務時間表 Work timetable'!$L15,IF(AND('業務時間表 Work timetable'!$Q15&lt;EU$5,EU$5&lt;'業務時間表 Work timetable'!$R15),'業務時間表 Work timetable'!$P15,""))))</f>
        <v/>
      </c>
      <c r="EV26" s="382" t="str">
        <f>IF(AND('業務時間表 Work timetable'!$E15&lt;EV$5,EV$5&lt;'業務時間表 Work timetable'!$F15),'業務時間表 Work timetable'!$D15,IF(AND('業務時間表 Work timetable'!$I15&lt;EV$5,EV$5&lt;'業務時間表 Work timetable'!$J15),'業務時間表 Work timetable'!$H15,IF(AND('業務時間表 Work timetable'!$M15&lt;EV$5,EV$5&lt;'業務時間表 Work timetable'!$N15),'業務時間表 Work timetable'!$L15,IF(AND('業務時間表 Work timetable'!$Q15&lt;EV$5,EV$5&lt;'業務時間表 Work timetable'!$R15),'業務時間表 Work timetable'!$P15,""))))</f>
        <v/>
      </c>
      <c r="EW26" s="384" t="str">
        <f>IF(AND('業務時間表 Work timetable'!$E15&lt;EW$5,EW$5&lt;'業務時間表 Work timetable'!$F15),'業務時間表 Work timetable'!$D15,IF(AND('業務時間表 Work timetable'!$I15&lt;EW$5,EW$5&lt;'業務時間表 Work timetable'!$J15),'業務時間表 Work timetable'!$H15,IF(AND('業務時間表 Work timetable'!$M15&lt;EW$5,EW$5&lt;'業務時間表 Work timetable'!$N15),'業務時間表 Work timetable'!$L15,IF(AND('業務時間表 Work timetable'!$Q15&lt;EW$5,EW$5&lt;'業務時間表 Work timetable'!$R15),'業務時間表 Work timetable'!$P15,""))))</f>
        <v/>
      </c>
      <c r="EX26" s="394" t="str">
        <f>IF(AND('業務時間表 Work timetable'!$E15&lt;EX$5,EX$5&lt;'業務時間表 Work timetable'!$F15),'業務時間表 Work timetable'!$D15,IF(AND('業務時間表 Work timetable'!$I15&lt;EX$5,EX$5&lt;'業務時間表 Work timetable'!$J15),'業務時間表 Work timetable'!$H15,IF(AND('業務時間表 Work timetable'!$M15&lt;EX$5,EX$5&lt;'業務時間表 Work timetable'!$N15),'業務時間表 Work timetable'!$L15,IF(AND('業務時間表 Work timetable'!$Q15&lt;EX$5,EX$5&lt;'業務時間表 Work timetable'!$R15),'業務時間表 Work timetable'!$P15,""))))</f>
        <v/>
      </c>
      <c r="EY26" s="382" t="str">
        <f>IF(AND('業務時間表 Work timetable'!$E15&lt;EY$5,EY$5&lt;'業務時間表 Work timetable'!$F15),'業務時間表 Work timetable'!$D15,IF(AND('業務時間表 Work timetable'!$I15&lt;EY$5,EY$5&lt;'業務時間表 Work timetable'!$J15),'業務時間表 Work timetable'!$H15,IF(AND('業務時間表 Work timetable'!$M15&lt;EY$5,EY$5&lt;'業務時間表 Work timetable'!$N15),'業務時間表 Work timetable'!$L15,IF(AND('業務時間表 Work timetable'!$Q15&lt;EY$5,EY$5&lt;'業務時間表 Work timetable'!$R15),'業務時間表 Work timetable'!$P15,""))))</f>
        <v/>
      </c>
      <c r="EZ26" s="382" t="str">
        <f>IF(AND('業務時間表 Work timetable'!$E15&lt;EZ$5,EZ$5&lt;'業務時間表 Work timetable'!$F15),'業務時間表 Work timetable'!$D15,IF(AND('業務時間表 Work timetable'!$I15&lt;EZ$5,EZ$5&lt;'業務時間表 Work timetable'!$J15),'業務時間表 Work timetable'!$H15,IF(AND('業務時間表 Work timetable'!$M15&lt;EZ$5,EZ$5&lt;'業務時間表 Work timetable'!$N15),'業務時間表 Work timetable'!$L15,IF(AND('業務時間表 Work timetable'!$Q15&lt;EZ$5,EZ$5&lt;'業務時間表 Work timetable'!$R15),'業務時間表 Work timetable'!$P15,""))))</f>
        <v/>
      </c>
      <c r="FA26" s="382" t="str">
        <f>IF(AND('業務時間表 Work timetable'!$E15&lt;FA$5,FA$5&lt;'業務時間表 Work timetable'!$F15),'業務時間表 Work timetable'!$D15,IF(AND('業務時間表 Work timetable'!$I15&lt;FA$5,FA$5&lt;'業務時間表 Work timetable'!$J15),'業務時間表 Work timetable'!$H15,IF(AND('業務時間表 Work timetable'!$M15&lt;FA$5,FA$5&lt;'業務時間表 Work timetable'!$N15),'業務時間表 Work timetable'!$L15,IF(AND('業務時間表 Work timetable'!$Q15&lt;FA$5,FA$5&lt;'業務時間表 Work timetable'!$R15),'業務時間表 Work timetable'!$P15,""))))</f>
        <v/>
      </c>
      <c r="FB26" s="382" t="str">
        <f>IF(AND('業務時間表 Work timetable'!$E15&lt;FB$5,FB$5&lt;'業務時間表 Work timetable'!$F15),'業務時間表 Work timetable'!$D15,IF(AND('業務時間表 Work timetable'!$I15&lt;FB$5,FB$5&lt;'業務時間表 Work timetable'!$J15),'業務時間表 Work timetable'!$H15,IF(AND('業務時間表 Work timetable'!$M15&lt;FB$5,FB$5&lt;'業務時間表 Work timetable'!$N15),'業務時間表 Work timetable'!$L15,IF(AND('業務時間表 Work timetable'!$Q15&lt;FB$5,FB$5&lt;'業務時間表 Work timetable'!$R15),'業務時間表 Work timetable'!$P15,""))))</f>
        <v/>
      </c>
      <c r="FC26" s="384" t="str">
        <f>IF(AND('業務時間表 Work timetable'!$E15&lt;FC$5,FC$5&lt;'業務時間表 Work timetable'!$F15),'業務時間表 Work timetable'!$D15,IF(AND('業務時間表 Work timetable'!$I15&lt;FC$5,FC$5&lt;'業務時間表 Work timetable'!$J15),'業務時間表 Work timetable'!$H15,IF(AND('業務時間表 Work timetable'!$M15&lt;FC$5,FC$5&lt;'業務時間表 Work timetable'!$N15),'業務時間表 Work timetable'!$L15,IF(AND('業務時間表 Work timetable'!$Q15&lt;FC$5,FC$5&lt;'業務時間表 Work timetable'!$R15),'業務時間表 Work timetable'!$P15,""))))</f>
        <v/>
      </c>
      <c r="FD26" s="386" t="str">
        <f>IF(AND('業務時間表 Work timetable'!$E15&lt;FD$5,FD$5&lt;'業務時間表 Work timetable'!$F15),'業務時間表 Work timetable'!$D15,IF(AND('業務時間表 Work timetable'!$I15&lt;FD$5,FD$5&lt;'業務時間表 Work timetable'!$J15),'業務時間表 Work timetable'!$H15,IF(AND('業務時間表 Work timetable'!$M15&lt;FD$5,FD$5&lt;'業務時間表 Work timetable'!$N15),'業務時間表 Work timetable'!$L15,IF(AND('業務時間表 Work timetable'!$Q15&lt;FD$5,FD$5&lt;'業務時間表 Work timetable'!$R15),'業務時間表 Work timetable'!$P15,""))))</f>
        <v/>
      </c>
      <c r="FE26" s="382" t="str">
        <f>IF(AND('業務時間表 Work timetable'!$E15&lt;FE$5,FE$5&lt;'業務時間表 Work timetable'!$F15),'業務時間表 Work timetable'!$D15,IF(AND('業務時間表 Work timetable'!$I15&lt;FE$5,FE$5&lt;'業務時間表 Work timetable'!$J15),'業務時間表 Work timetable'!$H15,IF(AND('業務時間表 Work timetable'!$M15&lt;FE$5,FE$5&lt;'業務時間表 Work timetable'!$N15),'業務時間表 Work timetable'!$L15,IF(AND('業務時間表 Work timetable'!$Q15&lt;FE$5,FE$5&lt;'業務時間表 Work timetable'!$R15),'業務時間表 Work timetable'!$P15,""))))</f>
        <v/>
      </c>
      <c r="FF26" s="382" t="str">
        <f>IF(AND('業務時間表 Work timetable'!$E15&lt;FF$5,FF$5&lt;'業務時間表 Work timetable'!$F15),'業務時間表 Work timetable'!$D15,IF(AND('業務時間表 Work timetable'!$I15&lt;FF$5,FF$5&lt;'業務時間表 Work timetable'!$J15),'業務時間表 Work timetable'!$H15,IF(AND('業務時間表 Work timetable'!$M15&lt;FF$5,FF$5&lt;'業務時間表 Work timetable'!$N15),'業務時間表 Work timetable'!$L15,IF(AND('業務時間表 Work timetable'!$Q15&lt;FF$5,FF$5&lt;'業務時間表 Work timetable'!$R15),'業務時間表 Work timetable'!$P15,""))))</f>
        <v/>
      </c>
      <c r="FG26" s="382" t="str">
        <f>IF(AND('業務時間表 Work timetable'!$E15&lt;FG$5,FG$5&lt;'業務時間表 Work timetable'!$F15),'業務時間表 Work timetable'!$D15,IF(AND('業務時間表 Work timetable'!$I15&lt;FG$5,FG$5&lt;'業務時間表 Work timetable'!$J15),'業務時間表 Work timetable'!$H15,IF(AND('業務時間表 Work timetable'!$M15&lt;FG$5,FG$5&lt;'業務時間表 Work timetable'!$N15),'業務時間表 Work timetable'!$L15,IF(AND('業務時間表 Work timetable'!$Q15&lt;FG$5,FG$5&lt;'業務時間表 Work timetable'!$R15),'業務時間表 Work timetable'!$P15,""))))</f>
        <v/>
      </c>
      <c r="FH26" s="382" t="str">
        <f>IF(AND('業務時間表 Work timetable'!$E15&lt;FH$5,FH$5&lt;'業務時間表 Work timetable'!$F15),'業務時間表 Work timetable'!$D15,IF(AND('業務時間表 Work timetable'!$I15&lt;FH$5,FH$5&lt;'業務時間表 Work timetable'!$J15),'業務時間表 Work timetable'!$H15,IF(AND('業務時間表 Work timetable'!$M15&lt;FH$5,FH$5&lt;'業務時間表 Work timetable'!$N15),'業務時間表 Work timetable'!$L15,IF(AND('業務時間表 Work timetable'!$Q15&lt;FH$5,FH$5&lt;'業務時間表 Work timetable'!$R15),'業務時間表 Work timetable'!$P15,""))))</f>
        <v/>
      </c>
      <c r="FI26" s="390" t="str">
        <f>IF(AND('業務時間表 Work timetable'!$E15&lt;FI$5,FI$5&lt;'業務時間表 Work timetable'!$F15),'業務時間表 Work timetable'!$D15,IF(AND('業務時間表 Work timetable'!$I15&lt;FI$5,FI$5&lt;'業務時間表 Work timetable'!$J15),'業務時間表 Work timetable'!$H15,IF(AND('業務時間表 Work timetable'!$M15&lt;FI$5,FI$5&lt;'業務時間表 Work timetable'!$N15),'業務時間表 Work timetable'!$L15,IF(AND('業務時間表 Work timetable'!$Q15&lt;FI$5,FI$5&lt;'業務時間表 Work timetable'!$R15),'業務時間表 Work timetable'!$P15,""))))</f>
        <v/>
      </c>
      <c r="FJ26" s="392" t="str">
        <f>IF(AND('業務時間表 Work timetable'!$E15&lt;FJ$5,FJ$5&lt;'業務時間表 Work timetable'!$F15),'業務時間表 Work timetable'!$D15,IF(AND('業務時間表 Work timetable'!$I15&lt;FJ$5,FJ$5&lt;'業務時間表 Work timetable'!$J15),'業務時間表 Work timetable'!$H15,IF(AND('業務時間表 Work timetable'!$M15&lt;FJ$5,FJ$5&lt;'業務時間表 Work timetable'!$N15),'業務時間表 Work timetable'!$L15,IF(AND('業務時間表 Work timetable'!$Q15&lt;FJ$5,FJ$5&lt;'業務時間表 Work timetable'!$R15),'業務時間表 Work timetable'!$P15,""))))</f>
        <v/>
      </c>
      <c r="FK26" s="382" t="str">
        <f>IF(AND('業務時間表 Work timetable'!$E15&lt;FK$5,FK$5&lt;'業務時間表 Work timetable'!$F15),'業務時間表 Work timetable'!$D15,IF(AND('業務時間表 Work timetable'!$I15&lt;FK$5,FK$5&lt;'業務時間表 Work timetable'!$J15),'業務時間表 Work timetable'!$H15,IF(AND('業務時間表 Work timetable'!$M15&lt;FK$5,FK$5&lt;'業務時間表 Work timetable'!$N15),'業務時間表 Work timetable'!$L15,IF(AND('業務時間表 Work timetable'!$Q15&lt;FK$5,FK$5&lt;'業務時間表 Work timetable'!$R15),'業務時間表 Work timetable'!$P15,""))))</f>
        <v/>
      </c>
      <c r="FL26" s="382" t="str">
        <f>IF(AND('業務時間表 Work timetable'!$E15&lt;FL$5,FL$5&lt;'業務時間表 Work timetable'!$F15),'業務時間表 Work timetable'!$D15,IF(AND('業務時間表 Work timetable'!$I15&lt;FL$5,FL$5&lt;'業務時間表 Work timetable'!$J15),'業務時間表 Work timetable'!$H15,IF(AND('業務時間表 Work timetable'!$M15&lt;FL$5,FL$5&lt;'業務時間表 Work timetable'!$N15),'業務時間表 Work timetable'!$L15,IF(AND('業務時間表 Work timetable'!$Q15&lt;FL$5,FL$5&lt;'業務時間表 Work timetable'!$R15),'業務時間表 Work timetable'!$P15,""))))</f>
        <v/>
      </c>
      <c r="FM26" s="382" t="str">
        <f>IF(AND('業務時間表 Work timetable'!$E15&lt;FM$5,FM$5&lt;'業務時間表 Work timetable'!$F15),'業務時間表 Work timetable'!$D15,IF(AND('業務時間表 Work timetable'!$I15&lt;FM$5,FM$5&lt;'業務時間表 Work timetable'!$J15),'業務時間表 Work timetable'!$H15,IF(AND('業務時間表 Work timetable'!$M15&lt;FM$5,FM$5&lt;'業務時間表 Work timetable'!$N15),'業務時間表 Work timetable'!$L15,IF(AND('業務時間表 Work timetable'!$Q15&lt;FM$5,FM$5&lt;'業務時間表 Work timetable'!$R15),'業務時間表 Work timetable'!$P15,""))))</f>
        <v/>
      </c>
      <c r="FN26" s="382" t="str">
        <f>IF(AND('業務時間表 Work timetable'!$E15&lt;FN$5,FN$5&lt;'業務時間表 Work timetable'!$F15),'業務時間表 Work timetable'!$D15,IF(AND('業務時間表 Work timetable'!$I15&lt;FN$5,FN$5&lt;'業務時間表 Work timetable'!$J15),'業務時間表 Work timetable'!$H15,IF(AND('業務時間表 Work timetable'!$M15&lt;FN$5,FN$5&lt;'業務時間表 Work timetable'!$N15),'業務時間表 Work timetable'!$L15,IF(AND('業務時間表 Work timetable'!$Q15&lt;FN$5,FN$5&lt;'業務時間表 Work timetable'!$R15),'業務時間表 Work timetable'!$P15,""))))</f>
        <v/>
      </c>
      <c r="FO26" s="388" t="str">
        <f>IF(AND('業務時間表 Work timetable'!$E15&lt;FO$5,FO$5&lt;'業務時間表 Work timetable'!$F15),'業務時間表 Work timetable'!$D15,IF(AND('業務時間表 Work timetable'!$I15&lt;FO$5,FO$5&lt;'業務時間表 Work timetable'!$J15),'業務時間表 Work timetable'!$H15,IF(AND('業務時間表 Work timetable'!$M15&lt;FO$5,FO$5&lt;'業務時間表 Work timetable'!$N15),'業務時間表 Work timetable'!$L15,IF(AND('業務時間表 Work timetable'!$Q15&lt;FO$5,FO$5&lt;'業務時間表 Work timetable'!$R15),'業務時間表 Work timetable'!$P15,""))))</f>
        <v/>
      </c>
      <c r="FP26" s="430">
        <f>TIME(0,GN26,0)</f>
        <v>0</v>
      </c>
      <c r="FQ26" s="434">
        <f>TIME(0,GO26,0)</f>
        <v>0</v>
      </c>
      <c r="FR26" s="450">
        <f>TIME(0,GP26,0)</f>
        <v>0</v>
      </c>
      <c r="FS26" s="492">
        <f>TIME(0,GQ26,0)</f>
        <v>0</v>
      </c>
      <c r="FT26" s="509"/>
      <c r="FU26" s="510"/>
      <c r="FV26" s="510"/>
      <c r="FW26" s="510"/>
      <c r="FX26" s="510"/>
      <c r="FY26" s="511"/>
      <c r="GA26"/>
      <c r="GB26"/>
      <c r="GC26"/>
      <c r="GD26"/>
      <c r="GE26" s="367">
        <f>COUNTIF('休日(令和7年度)'!$C$2:$C$25,B26)</f>
        <v>0</v>
      </c>
      <c r="GF26"/>
      <c r="GG26" s="221"/>
      <c r="GH26"/>
      <c r="GI26" s="41">
        <f>+IF(FP26="","",FP26/"1:00")</f>
        <v>0</v>
      </c>
      <c r="GJ26" s="30">
        <f>+IF(FQ26="","",FQ26/"1:00")</f>
        <v>0</v>
      </c>
      <c r="GK26" s="30">
        <f>+IF(FR26="","",FR26/"1:00")</f>
        <v>0</v>
      </c>
      <c r="GL26" s="42">
        <f>+IF(FS26="","",FS26/"1:00")</f>
        <v>0</v>
      </c>
      <c r="GM26"/>
      <c r="GN26" s="536">
        <f>+COUNTIF($D26:$FO27,"=1")*5</f>
        <v>0</v>
      </c>
      <c r="GO26" s="221">
        <f>+COUNTIF($D26:$FO27,"=2")*5</f>
        <v>0</v>
      </c>
      <c r="GP26" s="221">
        <f>+COUNTIF($D26:$FO27,"=3")*5</f>
        <v>0</v>
      </c>
      <c r="GQ26" s="518">
        <f>+COUNTIF($D26:$FO27,"=4")*5</f>
        <v>0</v>
      </c>
      <c r="GR26" s="366">
        <f>SUM(FP26:FS27)</f>
        <v>0</v>
      </c>
      <c r="GS26"/>
      <c r="GT26" s="221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2:256" s="1" customFormat="1" ht="12" customHeight="1">
      <c r="B27" s="436"/>
      <c r="C27" s="437"/>
      <c r="D27" s="386"/>
      <c r="E27" s="382"/>
      <c r="F27" s="382"/>
      <c r="G27" s="382"/>
      <c r="H27" s="382"/>
      <c r="I27" s="384"/>
      <c r="J27" s="394"/>
      <c r="K27" s="382"/>
      <c r="L27" s="382"/>
      <c r="M27" s="382"/>
      <c r="N27" s="382"/>
      <c r="O27" s="384"/>
      <c r="P27" s="386"/>
      <c r="Q27" s="382"/>
      <c r="R27" s="382"/>
      <c r="S27" s="382"/>
      <c r="T27" s="382"/>
      <c r="U27" s="390"/>
      <c r="V27" s="392"/>
      <c r="W27" s="382"/>
      <c r="X27" s="382"/>
      <c r="Y27" s="382"/>
      <c r="Z27" s="382"/>
      <c r="AA27" s="388"/>
      <c r="AB27" s="392"/>
      <c r="AC27" s="382"/>
      <c r="AD27" s="382"/>
      <c r="AE27" s="382"/>
      <c r="AF27" s="382"/>
      <c r="AG27" s="384"/>
      <c r="AH27" s="394"/>
      <c r="AI27" s="382"/>
      <c r="AJ27" s="382"/>
      <c r="AK27" s="382"/>
      <c r="AL27" s="382"/>
      <c r="AM27" s="384"/>
      <c r="AN27" s="386"/>
      <c r="AO27" s="382"/>
      <c r="AP27" s="382"/>
      <c r="AQ27" s="382"/>
      <c r="AR27" s="382"/>
      <c r="AS27" s="390"/>
      <c r="AT27" s="392"/>
      <c r="AU27" s="382"/>
      <c r="AV27" s="382"/>
      <c r="AW27" s="382"/>
      <c r="AX27" s="382"/>
      <c r="AY27" s="384"/>
      <c r="AZ27" s="386"/>
      <c r="BA27" s="382"/>
      <c r="BB27" s="382"/>
      <c r="BC27" s="382"/>
      <c r="BD27" s="382"/>
      <c r="BE27" s="384"/>
      <c r="BF27" s="394"/>
      <c r="BG27" s="382"/>
      <c r="BH27" s="382"/>
      <c r="BI27" s="382"/>
      <c r="BJ27" s="382"/>
      <c r="BK27" s="388"/>
      <c r="BL27" s="392"/>
      <c r="BM27" s="382"/>
      <c r="BN27" s="382"/>
      <c r="BO27" s="382"/>
      <c r="BP27" s="382"/>
      <c r="BQ27" s="390"/>
      <c r="BR27" s="392"/>
      <c r="BS27" s="382"/>
      <c r="BT27" s="382"/>
      <c r="BU27" s="382"/>
      <c r="BV27" s="382"/>
      <c r="BW27" s="384"/>
      <c r="BX27" s="386"/>
      <c r="BY27" s="382"/>
      <c r="BZ27" s="382"/>
      <c r="CA27" s="382"/>
      <c r="CB27" s="382"/>
      <c r="CC27" s="384"/>
      <c r="CD27" s="394"/>
      <c r="CE27" s="382"/>
      <c r="CF27" s="382"/>
      <c r="CG27" s="382"/>
      <c r="CH27" s="382"/>
      <c r="CI27" s="388"/>
      <c r="CJ27" s="392"/>
      <c r="CK27" s="382"/>
      <c r="CL27" s="382"/>
      <c r="CM27" s="382"/>
      <c r="CN27" s="382"/>
      <c r="CO27" s="390"/>
      <c r="CP27" s="392"/>
      <c r="CQ27" s="382"/>
      <c r="CR27" s="382"/>
      <c r="CS27" s="382"/>
      <c r="CT27" s="382"/>
      <c r="CU27" s="384"/>
      <c r="CV27" s="386"/>
      <c r="CW27" s="382"/>
      <c r="CX27" s="382"/>
      <c r="CY27" s="382"/>
      <c r="CZ27" s="382"/>
      <c r="DA27" s="384"/>
      <c r="DB27" s="394"/>
      <c r="DC27" s="382"/>
      <c r="DD27" s="382"/>
      <c r="DE27" s="382"/>
      <c r="DF27" s="382"/>
      <c r="DG27" s="384"/>
      <c r="DH27" s="386"/>
      <c r="DI27" s="382"/>
      <c r="DJ27" s="382"/>
      <c r="DK27" s="382"/>
      <c r="DL27" s="382"/>
      <c r="DM27" s="390"/>
      <c r="DN27" s="392"/>
      <c r="DO27" s="382"/>
      <c r="DP27" s="382"/>
      <c r="DQ27" s="382"/>
      <c r="DR27" s="382"/>
      <c r="DS27" s="388"/>
      <c r="DT27" s="392"/>
      <c r="DU27" s="382"/>
      <c r="DV27" s="382"/>
      <c r="DW27" s="382"/>
      <c r="DX27" s="382"/>
      <c r="DY27" s="384"/>
      <c r="DZ27" s="394"/>
      <c r="EA27" s="382"/>
      <c r="EB27" s="382"/>
      <c r="EC27" s="382"/>
      <c r="ED27" s="382"/>
      <c r="EE27" s="384"/>
      <c r="EF27" s="386"/>
      <c r="EG27" s="382"/>
      <c r="EH27" s="382"/>
      <c r="EI27" s="382"/>
      <c r="EJ27" s="382"/>
      <c r="EK27" s="390"/>
      <c r="EL27" s="392"/>
      <c r="EM27" s="382"/>
      <c r="EN27" s="382"/>
      <c r="EO27" s="382"/>
      <c r="EP27" s="382"/>
      <c r="EQ27" s="388"/>
      <c r="ER27" s="392"/>
      <c r="ES27" s="382"/>
      <c r="ET27" s="382"/>
      <c r="EU27" s="382"/>
      <c r="EV27" s="382"/>
      <c r="EW27" s="384"/>
      <c r="EX27" s="394"/>
      <c r="EY27" s="382"/>
      <c r="EZ27" s="382"/>
      <c r="FA27" s="382"/>
      <c r="FB27" s="382"/>
      <c r="FC27" s="384"/>
      <c r="FD27" s="386"/>
      <c r="FE27" s="382"/>
      <c r="FF27" s="382"/>
      <c r="FG27" s="382"/>
      <c r="FH27" s="382"/>
      <c r="FI27" s="390"/>
      <c r="FJ27" s="392"/>
      <c r="FK27" s="382"/>
      <c r="FL27" s="382"/>
      <c r="FM27" s="382"/>
      <c r="FN27" s="382"/>
      <c r="FO27" s="388"/>
      <c r="FP27" s="431"/>
      <c r="FQ27" s="435"/>
      <c r="FR27" s="451"/>
      <c r="FS27" s="493"/>
      <c r="FT27" s="512"/>
      <c r="FU27" s="513"/>
      <c r="FV27" s="513"/>
      <c r="FW27" s="513"/>
      <c r="FX27" s="513"/>
      <c r="FY27" s="514"/>
      <c r="GA27"/>
      <c r="GB27"/>
      <c r="GC27"/>
      <c r="GD27"/>
      <c r="GE27" s="367"/>
      <c r="GF27"/>
      <c r="GG27" s="221"/>
      <c r="GH27"/>
      <c r="GI27" s="6"/>
      <c r="GJ27"/>
      <c r="GK27"/>
      <c r="GL27" s="40"/>
      <c r="GM27"/>
      <c r="GN27" s="536"/>
      <c r="GO27" s="221"/>
      <c r="GP27" s="221"/>
      <c r="GQ27" s="518"/>
      <c r="GR27" s="367"/>
      <c r="GS27"/>
      <c r="GT27" s="221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2:256" s="1" customFormat="1" ht="12" customHeight="1">
      <c r="B28" s="436">
        <f>IF(B26="","",IF($AH$2&gt;B26,B26+1))</f>
        <v>45757</v>
      </c>
      <c r="C28" s="437" t="str">
        <f t="shared" si="0"/>
        <v>木</v>
      </c>
      <c r="D28" s="386" t="str">
        <f>IF(AND('業務時間表 Work timetable'!$E16&lt;D$5,D$5&lt;'業務時間表 Work timetable'!$F16),'業務時間表 Work timetable'!$D16,IF(AND('業務時間表 Work timetable'!$I16&lt;D$5,D$5&lt;'業務時間表 Work timetable'!$J16),'業務時間表 Work timetable'!$H16,IF(AND('業務時間表 Work timetable'!$M16&lt;D$5,D$5&lt;'業務時間表 Work timetable'!$N16),'業務時間表 Work timetable'!$L16,IF(AND('業務時間表 Work timetable'!$Q16&lt;D$5,D$5&lt;'業務時間表 Work timetable'!$R16),'業務時間表 Work timetable'!$P16,""))))</f>
        <v/>
      </c>
      <c r="E28" s="382" t="str">
        <f>IF(AND('業務時間表 Work timetable'!$E16&lt;E$5,E$5&lt;'業務時間表 Work timetable'!$F16),'業務時間表 Work timetable'!$D16,IF(AND('業務時間表 Work timetable'!$I16&lt;E$5,E$5&lt;'業務時間表 Work timetable'!$J16),'業務時間表 Work timetable'!$H16,IF(AND('業務時間表 Work timetable'!$M16&lt;E$5,E$5&lt;'業務時間表 Work timetable'!$N16),'業務時間表 Work timetable'!$L16,IF(AND('業務時間表 Work timetable'!$Q16&lt;E$5,E$5&lt;'業務時間表 Work timetable'!$R16),'業務時間表 Work timetable'!$P16,""))))</f>
        <v/>
      </c>
      <c r="F28" s="382" t="str">
        <f>IF(AND('業務時間表 Work timetable'!$E16&lt;F$5,F$5&lt;'業務時間表 Work timetable'!$F16),'業務時間表 Work timetable'!$D16,IF(AND('業務時間表 Work timetable'!$I16&lt;F$5,F$5&lt;'業務時間表 Work timetable'!$J16),'業務時間表 Work timetable'!$H16,IF(AND('業務時間表 Work timetable'!$M16&lt;F$5,F$5&lt;'業務時間表 Work timetable'!$N16),'業務時間表 Work timetable'!$L16,IF(AND('業務時間表 Work timetable'!$Q16&lt;F$5,F$5&lt;'業務時間表 Work timetable'!$R16),'業務時間表 Work timetable'!$P16,""))))</f>
        <v/>
      </c>
      <c r="G28" s="382" t="str">
        <f>IF(AND('業務時間表 Work timetable'!$E16&lt;G$5,G$5&lt;'業務時間表 Work timetable'!$F16),'業務時間表 Work timetable'!$D16,IF(AND('業務時間表 Work timetable'!$I16&lt;G$5,G$5&lt;'業務時間表 Work timetable'!$J16),'業務時間表 Work timetable'!$H16,IF(AND('業務時間表 Work timetable'!$M16&lt;G$5,G$5&lt;'業務時間表 Work timetable'!$N16),'業務時間表 Work timetable'!$L16,IF(AND('業務時間表 Work timetable'!$Q16&lt;G$5,G$5&lt;'業務時間表 Work timetable'!$R16),'業務時間表 Work timetable'!$P16,""))))</f>
        <v/>
      </c>
      <c r="H28" s="382" t="str">
        <f>IF(AND('業務時間表 Work timetable'!$E16&lt;H$5,H$5&lt;'業務時間表 Work timetable'!$F16),'業務時間表 Work timetable'!$D16,IF(AND('業務時間表 Work timetable'!$I16&lt;H$5,H$5&lt;'業務時間表 Work timetable'!$J16),'業務時間表 Work timetable'!$H16,IF(AND('業務時間表 Work timetable'!$M16&lt;H$5,H$5&lt;'業務時間表 Work timetable'!$N16),'業務時間表 Work timetable'!$L16,IF(AND('業務時間表 Work timetable'!$Q16&lt;H$5,H$5&lt;'業務時間表 Work timetable'!$R16),'業務時間表 Work timetable'!$P16,""))))</f>
        <v/>
      </c>
      <c r="I28" s="384" t="str">
        <f>IF(AND('業務時間表 Work timetable'!$E16&lt;I$5,I$5&lt;'業務時間表 Work timetable'!$F16),'業務時間表 Work timetable'!$D16,IF(AND('業務時間表 Work timetable'!$I16&lt;I$5,I$5&lt;'業務時間表 Work timetable'!$J16),'業務時間表 Work timetable'!$H16,IF(AND('業務時間表 Work timetable'!$M16&lt;I$5,I$5&lt;'業務時間表 Work timetable'!$N16),'業務時間表 Work timetable'!$L16,IF(AND('業務時間表 Work timetable'!$Q16&lt;I$5,I$5&lt;'業務時間表 Work timetable'!$R16),'業務時間表 Work timetable'!$P16,""))))</f>
        <v/>
      </c>
      <c r="J28" s="394" t="str">
        <f>IF(AND('業務時間表 Work timetable'!$E16&lt;J$5,J$5&lt;'業務時間表 Work timetable'!$F16),'業務時間表 Work timetable'!$D16,IF(AND('業務時間表 Work timetable'!$I16&lt;J$5,J$5&lt;'業務時間表 Work timetable'!$J16),'業務時間表 Work timetable'!$H16,IF(AND('業務時間表 Work timetable'!$M16&lt;J$5,J$5&lt;'業務時間表 Work timetable'!$N16),'業務時間表 Work timetable'!$L16,IF(AND('業務時間表 Work timetable'!$Q16&lt;J$5,J$5&lt;'業務時間表 Work timetable'!$R16),'業務時間表 Work timetable'!$P16,""))))</f>
        <v/>
      </c>
      <c r="K28" s="382" t="str">
        <f>IF(AND('業務時間表 Work timetable'!$E16&lt;K$5,K$5&lt;'業務時間表 Work timetable'!$F16),'業務時間表 Work timetable'!$D16,IF(AND('業務時間表 Work timetable'!$I16&lt;K$5,K$5&lt;'業務時間表 Work timetable'!$J16),'業務時間表 Work timetable'!$H16,IF(AND('業務時間表 Work timetable'!$M16&lt;K$5,K$5&lt;'業務時間表 Work timetable'!$N16),'業務時間表 Work timetable'!$L16,IF(AND('業務時間表 Work timetable'!$Q16&lt;K$5,K$5&lt;'業務時間表 Work timetable'!$R16),'業務時間表 Work timetable'!$P16,""))))</f>
        <v/>
      </c>
      <c r="L28" s="382" t="str">
        <f>IF(AND('業務時間表 Work timetable'!$E16&lt;L$5,L$5&lt;'業務時間表 Work timetable'!$F16),'業務時間表 Work timetable'!$D16,IF(AND('業務時間表 Work timetable'!$I16&lt;L$5,L$5&lt;'業務時間表 Work timetable'!$J16),'業務時間表 Work timetable'!$H16,IF(AND('業務時間表 Work timetable'!$M16&lt;L$5,L$5&lt;'業務時間表 Work timetable'!$N16),'業務時間表 Work timetable'!$L16,IF(AND('業務時間表 Work timetable'!$Q16&lt;L$5,L$5&lt;'業務時間表 Work timetable'!$R16),'業務時間表 Work timetable'!$P16,""))))</f>
        <v/>
      </c>
      <c r="M28" s="382" t="str">
        <f>IF(AND('業務時間表 Work timetable'!$E16&lt;M$5,M$5&lt;'業務時間表 Work timetable'!$F16),'業務時間表 Work timetable'!$D16,IF(AND('業務時間表 Work timetable'!$I16&lt;M$5,M$5&lt;'業務時間表 Work timetable'!$J16),'業務時間表 Work timetable'!$H16,IF(AND('業務時間表 Work timetable'!$M16&lt;M$5,M$5&lt;'業務時間表 Work timetable'!$N16),'業務時間表 Work timetable'!$L16,IF(AND('業務時間表 Work timetable'!$Q16&lt;M$5,M$5&lt;'業務時間表 Work timetable'!$R16),'業務時間表 Work timetable'!$P16,""))))</f>
        <v/>
      </c>
      <c r="N28" s="382" t="str">
        <f>IF(AND('業務時間表 Work timetable'!$E16&lt;N$5,N$5&lt;'業務時間表 Work timetable'!$F16),'業務時間表 Work timetable'!$D16,IF(AND('業務時間表 Work timetable'!$I16&lt;N$5,N$5&lt;'業務時間表 Work timetable'!$J16),'業務時間表 Work timetable'!$H16,IF(AND('業務時間表 Work timetable'!$M16&lt;N$5,N$5&lt;'業務時間表 Work timetable'!$N16),'業務時間表 Work timetable'!$L16,IF(AND('業務時間表 Work timetable'!$Q16&lt;N$5,N$5&lt;'業務時間表 Work timetable'!$R16),'業務時間表 Work timetable'!$P16,""))))</f>
        <v/>
      </c>
      <c r="O28" s="384" t="str">
        <f>IF(AND('業務時間表 Work timetable'!$E16&lt;O$5,O$5&lt;'業務時間表 Work timetable'!$F16),'業務時間表 Work timetable'!$D16,IF(AND('業務時間表 Work timetable'!$I16&lt;O$5,O$5&lt;'業務時間表 Work timetable'!$J16),'業務時間表 Work timetable'!$H16,IF(AND('業務時間表 Work timetable'!$M16&lt;O$5,O$5&lt;'業務時間表 Work timetable'!$N16),'業務時間表 Work timetable'!$L16,IF(AND('業務時間表 Work timetable'!$Q16&lt;O$5,O$5&lt;'業務時間表 Work timetable'!$R16),'業務時間表 Work timetable'!$P16,""))))</f>
        <v/>
      </c>
      <c r="P28" s="386" t="str">
        <f>IF(AND('業務時間表 Work timetable'!$E16&lt;P$5,P$5&lt;'業務時間表 Work timetable'!$F16),'業務時間表 Work timetable'!$D16,IF(AND('業務時間表 Work timetable'!$I16&lt;P$5,P$5&lt;'業務時間表 Work timetable'!$J16),'業務時間表 Work timetable'!$H16,IF(AND('業務時間表 Work timetable'!$M16&lt;P$5,P$5&lt;'業務時間表 Work timetable'!$N16),'業務時間表 Work timetable'!$L16,IF(AND('業務時間表 Work timetable'!$Q16&lt;P$5,P$5&lt;'業務時間表 Work timetable'!$R16),'業務時間表 Work timetable'!$P16,""))))</f>
        <v/>
      </c>
      <c r="Q28" s="382" t="str">
        <f>IF(AND('業務時間表 Work timetable'!$E16&lt;Q$5,Q$5&lt;'業務時間表 Work timetable'!$F16),'業務時間表 Work timetable'!$D16,IF(AND('業務時間表 Work timetable'!$I16&lt;Q$5,Q$5&lt;'業務時間表 Work timetable'!$J16),'業務時間表 Work timetable'!$H16,IF(AND('業務時間表 Work timetable'!$M16&lt;Q$5,Q$5&lt;'業務時間表 Work timetable'!$N16),'業務時間表 Work timetable'!$L16,IF(AND('業務時間表 Work timetable'!$Q16&lt;Q$5,Q$5&lt;'業務時間表 Work timetable'!$R16),'業務時間表 Work timetable'!$P16,""))))</f>
        <v/>
      </c>
      <c r="R28" s="382" t="str">
        <f>IF(AND('業務時間表 Work timetable'!$E16&lt;R$5,R$5&lt;'業務時間表 Work timetable'!$F16),'業務時間表 Work timetable'!$D16,IF(AND('業務時間表 Work timetable'!$I16&lt;R$5,R$5&lt;'業務時間表 Work timetable'!$J16),'業務時間表 Work timetable'!$H16,IF(AND('業務時間表 Work timetable'!$M16&lt;R$5,R$5&lt;'業務時間表 Work timetable'!$N16),'業務時間表 Work timetable'!$L16,IF(AND('業務時間表 Work timetable'!$Q16&lt;R$5,R$5&lt;'業務時間表 Work timetable'!$R16),'業務時間表 Work timetable'!$P16,""))))</f>
        <v/>
      </c>
      <c r="S28" s="382" t="str">
        <f>IF(AND('業務時間表 Work timetable'!$E16&lt;S$5,S$5&lt;'業務時間表 Work timetable'!$F16),'業務時間表 Work timetable'!$D16,IF(AND('業務時間表 Work timetable'!$I16&lt;S$5,S$5&lt;'業務時間表 Work timetable'!$J16),'業務時間表 Work timetable'!$H16,IF(AND('業務時間表 Work timetable'!$M16&lt;S$5,S$5&lt;'業務時間表 Work timetable'!$N16),'業務時間表 Work timetable'!$L16,IF(AND('業務時間表 Work timetable'!$Q16&lt;S$5,S$5&lt;'業務時間表 Work timetable'!$R16),'業務時間表 Work timetable'!$P16,""))))</f>
        <v/>
      </c>
      <c r="T28" s="382" t="str">
        <f>IF(AND('業務時間表 Work timetable'!$E16&lt;T$5,T$5&lt;'業務時間表 Work timetable'!$F16),'業務時間表 Work timetable'!$D16,IF(AND('業務時間表 Work timetable'!$I16&lt;T$5,T$5&lt;'業務時間表 Work timetable'!$J16),'業務時間表 Work timetable'!$H16,IF(AND('業務時間表 Work timetable'!$M16&lt;T$5,T$5&lt;'業務時間表 Work timetable'!$N16),'業務時間表 Work timetable'!$L16,IF(AND('業務時間表 Work timetable'!$Q16&lt;T$5,T$5&lt;'業務時間表 Work timetable'!$R16),'業務時間表 Work timetable'!$P16,""))))</f>
        <v/>
      </c>
      <c r="U28" s="390" t="str">
        <f>IF(AND('業務時間表 Work timetable'!$E16&lt;U$5,U$5&lt;'業務時間表 Work timetable'!$F16),'業務時間表 Work timetable'!$D16,IF(AND('業務時間表 Work timetable'!$I16&lt;U$5,U$5&lt;'業務時間表 Work timetable'!$J16),'業務時間表 Work timetable'!$H16,IF(AND('業務時間表 Work timetable'!$M16&lt;U$5,U$5&lt;'業務時間表 Work timetable'!$N16),'業務時間表 Work timetable'!$L16,IF(AND('業務時間表 Work timetable'!$Q16&lt;U$5,U$5&lt;'業務時間表 Work timetable'!$R16),'業務時間表 Work timetable'!$P16,""))))</f>
        <v/>
      </c>
      <c r="V28" s="392" t="str">
        <f>IF(AND('業務時間表 Work timetable'!$E16&lt;V$5,V$5&lt;'業務時間表 Work timetable'!$F16),'業務時間表 Work timetable'!$D16,IF(AND('業務時間表 Work timetable'!$I16&lt;V$5,V$5&lt;'業務時間表 Work timetable'!$J16),'業務時間表 Work timetable'!$H16,IF(AND('業務時間表 Work timetable'!$M16&lt;V$5,V$5&lt;'業務時間表 Work timetable'!$N16),'業務時間表 Work timetable'!$L16,IF(AND('業務時間表 Work timetable'!$Q16&lt;V$5,V$5&lt;'業務時間表 Work timetable'!$R16),'業務時間表 Work timetable'!$P16,""))))</f>
        <v/>
      </c>
      <c r="W28" s="382" t="str">
        <f>IF(AND('業務時間表 Work timetable'!$E16&lt;W$5,W$5&lt;'業務時間表 Work timetable'!$F16),'業務時間表 Work timetable'!$D16,IF(AND('業務時間表 Work timetable'!$I16&lt;W$5,W$5&lt;'業務時間表 Work timetable'!$J16),'業務時間表 Work timetable'!$H16,IF(AND('業務時間表 Work timetable'!$M16&lt;W$5,W$5&lt;'業務時間表 Work timetable'!$N16),'業務時間表 Work timetable'!$L16,IF(AND('業務時間表 Work timetable'!$Q16&lt;W$5,W$5&lt;'業務時間表 Work timetable'!$R16),'業務時間表 Work timetable'!$P16,""))))</f>
        <v/>
      </c>
      <c r="X28" s="382" t="str">
        <f>IF(AND('業務時間表 Work timetable'!$E16&lt;X$5,X$5&lt;'業務時間表 Work timetable'!$F16),'業務時間表 Work timetable'!$D16,IF(AND('業務時間表 Work timetable'!$I16&lt;X$5,X$5&lt;'業務時間表 Work timetable'!$J16),'業務時間表 Work timetable'!$H16,IF(AND('業務時間表 Work timetable'!$M16&lt;X$5,X$5&lt;'業務時間表 Work timetable'!$N16),'業務時間表 Work timetable'!$L16,IF(AND('業務時間表 Work timetable'!$Q16&lt;X$5,X$5&lt;'業務時間表 Work timetable'!$R16),'業務時間表 Work timetable'!$P16,""))))</f>
        <v/>
      </c>
      <c r="Y28" s="382" t="str">
        <f>IF(AND('業務時間表 Work timetable'!$E16&lt;Y$5,Y$5&lt;'業務時間表 Work timetable'!$F16),'業務時間表 Work timetable'!$D16,IF(AND('業務時間表 Work timetable'!$I16&lt;Y$5,Y$5&lt;'業務時間表 Work timetable'!$J16),'業務時間表 Work timetable'!$H16,IF(AND('業務時間表 Work timetable'!$M16&lt;Y$5,Y$5&lt;'業務時間表 Work timetable'!$N16),'業務時間表 Work timetable'!$L16,IF(AND('業務時間表 Work timetable'!$Q16&lt;Y$5,Y$5&lt;'業務時間表 Work timetable'!$R16),'業務時間表 Work timetable'!$P16,""))))</f>
        <v/>
      </c>
      <c r="Z28" s="382" t="str">
        <f>IF(AND('業務時間表 Work timetable'!$E16&lt;Z$5,Z$5&lt;'業務時間表 Work timetable'!$F16),'業務時間表 Work timetable'!$D16,IF(AND('業務時間表 Work timetable'!$I16&lt;Z$5,Z$5&lt;'業務時間表 Work timetable'!$J16),'業務時間表 Work timetable'!$H16,IF(AND('業務時間表 Work timetable'!$M16&lt;Z$5,Z$5&lt;'業務時間表 Work timetable'!$N16),'業務時間表 Work timetable'!$L16,IF(AND('業務時間表 Work timetable'!$Q16&lt;Z$5,Z$5&lt;'業務時間表 Work timetable'!$R16),'業務時間表 Work timetable'!$P16,""))))</f>
        <v/>
      </c>
      <c r="AA28" s="388" t="str">
        <f>IF(AND('業務時間表 Work timetable'!$E16&lt;AA$5,AA$5&lt;'業務時間表 Work timetable'!$F16),'業務時間表 Work timetable'!$D16,IF(AND('業務時間表 Work timetable'!$I16&lt;AA$5,AA$5&lt;'業務時間表 Work timetable'!$J16),'業務時間表 Work timetable'!$H16,IF(AND('業務時間表 Work timetable'!$M16&lt;AA$5,AA$5&lt;'業務時間表 Work timetable'!$N16),'業務時間表 Work timetable'!$L16,IF(AND('業務時間表 Work timetable'!$Q16&lt;AA$5,AA$5&lt;'業務時間表 Work timetable'!$R16),'業務時間表 Work timetable'!$P16,""))))</f>
        <v/>
      </c>
      <c r="AB28" s="392" t="str">
        <f>IF(AND('業務時間表 Work timetable'!$E16&lt;AB$5,AB$5&lt;'業務時間表 Work timetable'!$F16),'業務時間表 Work timetable'!$D16,IF(AND('業務時間表 Work timetable'!$I16&lt;AB$5,AB$5&lt;'業務時間表 Work timetable'!$J16),'業務時間表 Work timetable'!$H16,IF(AND('業務時間表 Work timetable'!$M16&lt;AB$5,AB$5&lt;'業務時間表 Work timetable'!$N16),'業務時間表 Work timetable'!$L16,IF(AND('業務時間表 Work timetable'!$Q16&lt;AB$5,AB$5&lt;'業務時間表 Work timetable'!$R16),'業務時間表 Work timetable'!$P16,""))))</f>
        <v/>
      </c>
      <c r="AC28" s="382" t="str">
        <f>IF(AND('業務時間表 Work timetable'!$E16&lt;AC$5,AC$5&lt;'業務時間表 Work timetable'!$F16),'業務時間表 Work timetable'!$D16,IF(AND('業務時間表 Work timetable'!$I16&lt;AC$5,AC$5&lt;'業務時間表 Work timetable'!$J16),'業務時間表 Work timetable'!$H16,IF(AND('業務時間表 Work timetable'!$M16&lt;AC$5,AC$5&lt;'業務時間表 Work timetable'!$N16),'業務時間表 Work timetable'!$L16,IF(AND('業務時間表 Work timetable'!$Q16&lt;AC$5,AC$5&lt;'業務時間表 Work timetable'!$R16),'業務時間表 Work timetable'!$P16,""))))</f>
        <v/>
      </c>
      <c r="AD28" s="382" t="str">
        <f>IF(AND('業務時間表 Work timetable'!$E16&lt;AD$5,AD$5&lt;'業務時間表 Work timetable'!$F16),'業務時間表 Work timetable'!$D16,IF(AND('業務時間表 Work timetable'!$I16&lt;AD$5,AD$5&lt;'業務時間表 Work timetable'!$J16),'業務時間表 Work timetable'!$H16,IF(AND('業務時間表 Work timetable'!$M16&lt;AD$5,AD$5&lt;'業務時間表 Work timetable'!$N16),'業務時間表 Work timetable'!$L16,IF(AND('業務時間表 Work timetable'!$Q16&lt;AD$5,AD$5&lt;'業務時間表 Work timetable'!$R16),'業務時間表 Work timetable'!$P16,""))))</f>
        <v/>
      </c>
      <c r="AE28" s="382" t="str">
        <f>IF(AND('業務時間表 Work timetable'!$E16&lt;AE$5,AE$5&lt;'業務時間表 Work timetable'!$F16),'業務時間表 Work timetable'!$D16,IF(AND('業務時間表 Work timetable'!$I16&lt;AE$5,AE$5&lt;'業務時間表 Work timetable'!$J16),'業務時間表 Work timetable'!$H16,IF(AND('業務時間表 Work timetable'!$M16&lt;AE$5,AE$5&lt;'業務時間表 Work timetable'!$N16),'業務時間表 Work timetable'!$L16,IF(AND('業務時間表 Work timetable'!$Q16&lt;AE$5,AE$5&lt;'業務時間表 Work timetable'!$R16),'業務時間表 Work timetable'!$P16,""))))</f>
        <v/>
      </c>
      <c r="AF28" s="382" t="str">
        <f>IF(AND('業務時間表 Work timetable'!$E16&lt;AF$5,AF$5&lt;'業務時間表 Work timetable'!$F16),'業務時間表 Work timetable'!$D16,IF(AND('業務時間表 Work timetable'!$I16&lt;AF$5,AF$5&lt;'業務時間表 Work timetable'!$J16),'業務時間表 Work timetable'!$H16,IF(AND('業務時間表 Work timetable'!$M16&lt;AF$5,AF$5&lt;'業務時間表 Work timetable'!$N16),'業務時間表 Work timetable'!$L16,IF(AND('業務時間表 Work timetable'!$Q16&lt;AF$5,AF$5&lt;'業務時間表 Work timetable'!$R16),'業務時間表 Work timetable'!$P16,""))))</f>
        <v/>
      </c>
      <c r="AG28" s="384" t="str">
        <f>IF(AND('業務時間表 Work timetable'!$E16&lt;AG$5,AG$5&lt;'業務時間表 Work timetable'!$F16),'業務時間表 Work timetable'!$D16,IF(AND('業務時間表 Work timetable'!$I16&lt;AG$5,AG$5&lt;'業務時間表 Work timetable'!$J16),'業務時間表 Work timetable'!$H16,IF(AND('業務時間表 Work timetable'!$M16&lt;AG$5,AG$5&lt;'業務時間表 Work timetable'!$N16),'業務時間表 Work timetable'!$L16,IF(AND('業務時間表 Work timetable'!$Q16&lt;AG$5,AG$5&lt;'業務時間表 Work timetable'!$R16),'業務時間表 Work timetable'!$P16,""))))</f>
        <v/>
      </c>
      <c r="AH28" s="394" t="str">
        <f>IF(AND('業務時間表 Work timetable'!$E16&lt;AH$5,AH$5&lt;'業務時間表 Work timetable'!$F16),'業務時間表 Work timetable'!$D16,IF(AND('業務時間表 Work timetable'!$I16&lt;AH$5,AH$5&lt;'業務時間表 Work timetable'!$J16),'業務時間表 Work timetable'!$H16,IF(AND('業務時間表 Work timetable'!$M16&lt;AH$5,AH$5&lt;'業務時間表 Work timetable'!$N16),'業務時間表 Work timetable'!$L16,IF(AND('業務時間表 Work timetable'!$Q16&lt;AH$5,AH$5&lt;'業務時間表 Work timetable'!$R16),'業務時間表 Work timetable'!$P16,""))))</f>
        <v/>
      </c>
      <c r="AI28" s="382" t="str">
        <f>IF(AND('業務時間表 Work timetable'!$E16&lt;AI$5,AI$5&lt;'業務時間表 Work timetable'!$F16),'業務時間表 Work timetable'!$D16,IF(AND('業務時間表 Work timetable'!$I16&lt;AI$5,AI$5&lt;'業務時間表 Work timetable'!$J16),'業務時間表 Work timetable'!$H16,IF(AND('業務時間表 Work timetable'!$M16&lt;AI$5,AI$5&lt;'業務時間表 Work timetable'!$N16),'業務時間表 Work timetable'!$L16,IF(AND('業務時間表 Work timetable'!$Q16&lt;AI$5,AI$5&lt;'業務時間表 Work timetable'!$R16),'業務時間表 Work timetable'!$P16,""))))</f>
        <v/>
      </c>
      <c r="AJ28" s="382" t="str">
        <f>IF(AND('業務時間表 Work timetable'!$E16&lt;AJ$5,AJ$5&lt;'業務時間表 Work timetable'!$F16),'業務時間表 Work timetable'!$D16,IF(AND('業務時間表 Work timetable'!$I16&lt;AJ$5,AJ$5&lt;'業務時間表 Work timetable'!$J16),'業務時間表 Work timetable'!$H16,IF(AND('業務時間表 Work timetable'!$M16&lt;AJ$5,AJ$5&lt;'業務時間表 Work timetable'!$N16),'業務時間表 Work timetable'!$L16,IF(AND('業務時間表 Work timetable'!$Q16&lt;AJ$5,AJ$5&lt;'業務時間表 Work timetable'!$R16),'業務時間表 Work timetable'!$P16,""))))</f>
        <v/>
      </c>
      <c r="AK28" s="382" t="str">
        <f>IF(AND('業務時間表 Work timetable'!$E16&lt;AK$5,AK$5&lt;'業務時間表 Work timetable'!$F16),'業務時間表 Work timetable'!$D16,IF(AND('業務時間表 Work timetable'!$I16&lt;AK$5,AK$5&lt;'業務時間表 Work timetable'!$J16),'業務時間表 Work timetable'!$H16,IF(AND('業務時間表 Work timetable'!$M16&lt;AK$5,AK$5&lt;'業務時間表 Work timetable'!$N16),'業務時間表 Work timetable'!$L16,IF(AND('業務時間表 Work timetable'!$Q16&lt;AK$5,AK$5&lt;'業務時間表 Work timetable'!$R16),'業務時間表 Work timetable'!$P16,""))))</f>
        <v/>
      </c>
      <c r="AL28" s="382" t="str">
        <f>IF(AND('業務時間表 Work timetable'!$E16&lt;AL$5,AL$5&lt;'業務時間表 Work timetable'!$F16),'業務時間表 Work timetable'!$D16,IF(AND('業務時間表 Work timetable'!$I16&lt;AL$5,AL$5&lt;'業務時間表 Work timetable'!$J16),'業務時間表 Work timetable'!$H16,IF(AND('業務時間表 Work timetable'!$M16&lt;AL$5,AL$5&lt;'業務時間表 Work timetable'!$N16),'業務時間表 Work timetable'!$L16,IF(AND('業務時間表 Work timetable'!$Q16&lt;AL$5,AL$5&lt;'業務時間表 Work timetable'!$R16),'業務時間表 Work timetable'!$P16,""))))</f>
        <v/>
      </c>
      <c r="AM28" s="384" t="str">
        <f>IF(AND('業務時間表 Work timetable'!$E16&lt;AM$5,AM$5&lt;'業務時間表 Work timetable'!$F16),'業務時間表 Work timetable'!$D16,IF(AND('業務時間表 Work timetable'!$I16&lt;AM$5,AM$5&lt;'業務時間表 Work timetable'!$J16),'業務時間表 Work timetable'!$H16,IF(AND('業務時間表 Work timetable'!$M16&lt;AM$5,AM$5&lt;'業務時間表 Work timetable'!$N16),'業務時間表 Work timetable'!$L16,IF(AND('業務時間表 Work timetable'!$Q16&lt;AM$5,AM$5&lt;'業務時間表 Work timetable'!$R16),'業務時間表 Work timetable'!$P16,""))))</f>
        <v/>
      </c>
      <c r="AN28" s="386" t="str">
        <f>IF(AND('業務時間表 Work timetable'!$E16&lt;AN$5,AN$5&lt;'業務時間表 Work timetable'!$F16),'業務時間表 Work timetable'!$D16,IF(AND('業務時間表 Work timetable'!$I16&lt;AN$5,AN$5&lt;'業務時間表 Work timetable'!$J16),'業務時間表 Work timetable'!$H16,IF(AND('業務時間表 Work timetable'!$M16&lt;AN$5,AN$5&lt;'業務時間表 Work timetable'!$N16),'業務時間表 Work timetable'!$L16,IF(AND('業務時間表 Work timetable'!$Q16&lt;AN$5,AN$5&lt;'業務時間表 Work timetable'!$R16),'業務時間表 Work timetable'!$P16,""))))</f>
        <v/>
      </c>
      <c r="AO28" s="382" t="str">
        <f>IF(AND('業務時間表 Work timetable'!$E16&lt;AO$5,AO$5&lt;'業務時間表 Work timetable'!$F16),'業務時間表 Work timetable'!$D16,IF(AND('業務時間表 Work timetable'!$I16&lt;AO$5,AO$5&lt;'業務時間表 Work timetable'!$J16),'業務時間表 Work timetable'!$H16,IF(AND('業務時間表 Work timetable'!$M16&lt;AO$5,AO$5&lt;'業務時間表 Work timetable'!$N16),'業務時間表 Work timetable'!$L16,IF(AND('業務時間表 Work timetable'!$Q16&lt;AO$5,AO$5&lt;'業務時間表 Work timetable'!$R16),'業務時間表 Work timetable'!$P16,""))))</f>
        <v/>
      </c>
      <c r="AP28" s="382" t="str">
        <f>IF(AND('業務時間表 Work timetable'!$E16&lt;AP$5,AP$5&lt;'業務時間表 Work timetable'!$F16),'業務時間表 Work timetable'!$D16,IF(AND('業務時間表 Work timetable'!$I16&lt;AP$5,AP$5&lt;'業務時間表 Work timetable'!$J16),'業務時間表 Work timetable'!$H16,IF(AND('業務時間表 Work timetable'!$M16&lt;AP$5,AP$5&lt;'業務時間表 Work timetable'!$N16),'業務時間表 Work timetable'!$L16,IF(AND('業務時間表 Work timetable'!$Q16&lt;AP$5,AP$5&lt;'業務時間表 Work timetable'!$R16),'業務時間表 Work timetable'!$P16,""))))</f>
        <v/>
      </c>
      <c r="AQ28" s="382" t="str">
        <f>IF(AND('業務時間表 Work timetable'!$E16&lt;AQ$5,AQ$5&lt;'業務時間表 Work timetable'!$F16),'業務時間表 Work timetable'!$D16,IF(AND('業務時間表 Work timetable'!$I16&lt;AQ$5,AQ$5&lt;'業務時間表 Work timetable'!$J16),'業務時間表 Work timetable'!$H16,IF(AND('業務時間表 Work timetable'!$M16&lt;AQ$5,AQ$5&lt;'業務時間表 Work timetable'!$N16),'業務時間表 Work timetable'!$L16,IF(AND('業務時間表 Work timetable'!$Q16&lt;AQ$5,AQ$5&lt;'業務時間表 Work timetable'!$R16),'業務時間表 Work timetable'!$P16,""))))</f>
        <v/>
      </c>
      <c r="AR28" s="382" t="str">
        <f>IF(AND('業務時間表 Work timetable'!$E16&lt;AR$5,AR$5&lt;'業務時間表 Work timetable'!$F16),'業務時間表 Work timetable'!$D16,IF(AND('業務時間表 Work timetable'!$I16&lt;AR$5,AR$5&lt;'業務時間表 Work timetable'!$J16),'業務時間表 Work timetable'!$H16,IF(AND('業務時間表 Work timetable'!$M16&lt;AR$5,AR$5&lt;'業務時間表 Work timetable'!$N16),'業務時間表 Work timetable'!$L16,IF(AND('業務時間表 Work timetable'!$Q16&lt;AR$5,AR$5&lt;'業務時間表 Work timetable'!$R16),'業務時間表 Work timetable'!$P16,""))))</f>
        <v/>
      </c>
      <c r="AS28" s="390" t="str">
        <f>IF(AND('業務時間表 Work timetable'!$E16&lt;AS$5,AS$5&lt;'業務時間表 Work timetable'!$F16),'業務時間表 Work timetable'!$D16,IF(AND('業務時間表 Work timetable'!$I16&lt;AS$5,AS$5&lt;'業務時間表 Work timetable'!$J16),'業務時間表 Work timetable'!$H16,IF(AND('業務時間表 Work timetable'!$M16&lt;AS$5,AS$5&lt;'業務時間表 Work timetable'!$N16),'業務時間表 Work timetable'!$L16,IF(AND('業務時間表 Work timetable'!$Q16&lt;AS$5,AS$5&lt;'業務時間表 Work timetable'!$R16),'業務時間表 Work timetable'!$P16,""))))</f>
        <v/>
      </c>
      <c r="AT28" s="392" t="str">
        <f>IF(AND('業務時間表 Work timetable'!$E16&lt;AT$5,AT$5&lt;'業務時間表 Work timetable'!$F16),'業務時間表 Work timetable'!$D16,IF(AND('業務時間表 Work timetable'!$I16&lt;AT$5,AT$5&lt;'業務時間表 Work timetable'!$J16),'業務時間表 Work timetable'!$H16,IF(AND('業務時間表 Work timetable'!$M16&lt;AT$5,AT$5&lt;'業務時間表 Work timetable'!$N16),'業務時間表 Work timetable'!$L16,IF(AND('業務時間表 Work timetable'!$Q16&lt;AT$5,AT$5&lt;'業務時間表 Work timetable'!$R16),'業務時間表 Work timetable'!$P16,""))))</f>
        <v/>
      </c>
      <c r="AU28" s="382" t="str">
        <f>IF(AND('業務時間表 Work timetable'!$E16&lt;AU$5,AU$5&lt;'業務時間表 Work timetable'!$F16),'業務時間表 Work timetable'!$D16,IF(AND('業務時間表 Work timetable'!$I16&lt;AU$5,AU$5&lt;'業務時間表 Work timetable'!$J16),'業務時間表 Work timetable'!$H16,IF(AND('業務時間表 Work timetable'!$M16&lt;AU$5,AU$5&lt;'業務時間表 Work timetable'!$N16),'業務時間表 Work timetable'!$L16,IF(AND('業務時間表 Work timetable'!$Q16&lt;AU$5,AU$5&lt;'業務時間表 Work timetable'!$R16),'業務時間表 Work timetable'!$P16,""))))</f>
        <v/>
      </c>
      <c r="AV28" s="382" t="str">
        <f>IF(AND('業務時間表 Work timetable'!$E16&lt;AV$5,AV$5&lt;'業務時間表 Work timetable'!$F16),'業務時間表 Work timetable'!$D16,IF(AND('業務時間表 Work timetable'!$I16&lt;AV$5,AV$5&lt;'業務時間表 Work timetable'!$J16),'業務時間表 Work timetable'!$H16,IF(AND('業務時間表 Work timetable'!$M16&lt;AV$5,AV$5&lt;'業務時間表 Work timetable'!$N16),'業務時間表 Work timetable'!$L16,IF(AND('業務時間表 Work timetable'!$Q16&lt;AV$5,AV$5&lt;'業務時間表 Work timetable'!$R16),'業務時間表 Work timetable'!$P16,""))))</f>
        <v/>
      </c>
      <c r="AW28" s="382" t="str">
        <f>IF(AND('業務時間表 Work timetable'!$E16&lt;AW$5,AW$5&lt;'業務時間表 Work timetable'!$F16),'業務時間表 Work timetable'!$D16,IF(AND('業務時間表 Work timetable'!$I16&lt;AW$5,AW$5&lt;'業務時間表 Work timetable'!$J16),'業務時間表 Work timetable'!$H16,IF(AND('業務時間表 Work timetable'!$M16&lt;AW$5,AW$5&lt;'業務時間表 Work timetable'!$N16),'業務時間表 Work timetable'!$L16,IF(AND('業務時間表 Work timetable'!$Q16&lt;AW$5,AW$5&lt;'業務時間表 Work timetable'!$R16),'業務時間表 Work timetable'!$P16,""))))</f>
        <v/>
      </c>
      <c r="AX28" s="382" t="str">
        <f>IF(AND('業務時間表 Work timetable'!$E16&lt;AX$5,AX$5&lt;'業務時間表 Work timetable'!$F16),'業務時間表 Work timetable'!$D16,IF(AND('業務時間表 Work timetable'!$I16&lt;AX$5,AX$5&lt;'業務時間表 Work timetable'!$J16),'業務時間表 Work timetable'!$H16,IF(AND('業務時間表 Work timetable'!$M16&lt;AX$5,AX$5&lt;'業務時間表 Work timetable'!$N16),'業務時間表 Work timetable'!$L16,IF(AND('業務時間表 Work timetable'!$Q16&lt;AX$5,AX$5&lt;'業務時間表 Work timetable'!$R16),'業務時間表 Work timetable'!$P16,""))))</f>
        <v/>
      </c>
      <c r="AY28" s="384" t="str">
        <f>IF(AND('業務時間表 Work timetable'!$E16&lt;AY$5,AY$5&lt;'業務時間表 Work timetable'!$F16),'業務時間表 Work timetable'!$D16,IF(AND('業務時間表 Work timetable'!$I16&lt;AY$5,AY$5&lt;'業務時間表 Work timetable'!$J16),'業務時間表 Work timetable'!$H16,IF(AND('業務時間表 Work timetable'!$M16&lt;AY$5,AY$5&lt;'業務時間表 Work timetable'!$N16),'業務時間表 Work timetable'!$L16,IF(AND('業務時間表 Work timetable'!$Q16&lt;AY$5,AY$5&lt;'業務時間表 Work timetable'!$R16),'業務時間表 Work timetable'!$P16,""))))</f>
        <v/>
      </c>
      <c r="AZ28" s="386" t="str">
        <f>IF(AND('業務時間表 Work timetable'!$E16&lt;AZ$5,AZ$5&lt;'業務時間表 Work timetable'!$F16),'業務時間表 Work timetable'!$D16,IF(AND('業務時間表 Work timetable'!$I16&lt;AZ$5,AZ$5&lt;'業務時間表 Work timetable'!$J16),'業務時間表 Work timetable'!$H16,IF(AND('業務時間表 Work timetable'!$M16&lt;AZ$5,AZ$5&lt;'業務時間表 Work timetable'!$N16),'業務時間表 Work timetable'!$L16,IF(AND('業務時間表 Work timetable'!$Q16&lt;AZ$5,AZ$5&lt;'業務時間表 Work timetable'!$R16),'業務時間表 Work timetable'!$P16,""))))</f>
        <v/>
      </c>
      <c r="BA28" s="382" t="str">
        <f>IF(AND('業務時間表 Work timetable'!$E16&lt;BA$5,BA$5&lt;'業務時間表 Work timetable'!$F16),'業務時間表 Work timetable'!$D16,IF(AND('業務時間表 Work timetable'!$I16&lt;BA$5,BA$5&lt;'業務時間表 Work timetable'!$J16),'業務時間表 Work timetable'!$H16,IF(AND('業務時間表 Work timetable'!$M16&lt;BA$5,BA$5&lt;'業務時間表 Work timetable'!$N16),'業務時間表 Work timetable'!$L16,IF(AND('業務時間表 Work timetable'!$Q16&lt;BA$5,BA$5&lt;'業務時間表 Work timetable'!$R16),'業務時間表 Work timetable'!$P16,""))))</f>
        <v/>
      </c>
      <c r="BB28" s="382" t="str">
        <f>IF(AND('業務時間表 Work timetable'!$E16&lt;BB$5,BB$5&lt;'業務時間表 Work timetable'!$F16),'業務時間表 Work timetable'!$D16,IF(AND('業務時間表 Work timetable'!$I16&lt;BB$5,BB$5&lt;'業務時間表 Work timetable'!$J16),'業務時間表 Work timetable'!$H16,IF(AND('業務時間表 Work timetable'!$M16&lt;BB$5,BB$5&lt;'業務時間表 Work timetable'!$N16),'業務時間表 Work timetable'!$L16,IF(AND('業務時間表 Work timetable'!$Q16&lt;BB$5,BB$5&lt;'業務時間表 Work timetable'!$R16),'業務時間表 Work timetable'!$P16,""))))</f>
        <v/>
      </c>
      <c r="BC28" s="382" t="str">
        <f>IF(AND('業務時間表 Work timetable'!$E16&lt;BC$5,BC$5&lt;'業務時間表 Work timetable'!$F16),'業務時間表 Work timetable'!$D16,IF(AND('業務時間表 Work timetable'!$I16&lt;BC$5,BC$5&lt;'業務時間表 Work timetable'!$J16),'業務時間表 Work timetable'!$H16,IF(AND('業務時間表 Work timetable'!$M16&lt;BC$5,BC$5&lt;'業務時間表 Work timetable'!$N16),'業務時間表 Work timetable'!$L16,IF(AND('業務時間表 Work timetable'!$Q16&lt;BC$5,BC$5&lt;'業務時間表 Work timetable'!$R16),'業務時間表 Work timetable'!$P16,""))))</f>
        <v/>
      </c>
      <c r="BD28" s="382" t="str">
        <f>IF(AND('業務時間表 Work timetable'!$E16&lt;BD$5,BD$5&lt;'業務時間表 Work timetable'!$F16),'業務時間表 Work timetable'!$D16,IF(AND('業務時間表 Work timetable'!$I16&lt;BD$5,BD$5&lt;'業務時間表 Work timetable'!$J16),'業務時間表 Work timetable'!$H16,IF(AND('業務時間表 Work timetable'!$M16&lt;BD$5,BD$5&lt;'業務時間表 Work timetable'!$N16),'業務時間表 Work timetable'!$L16,IF(AND('業務時間表 Work timetable'!$Q16&lt;BD$5,BD$5&lt;'業務時間表 Work timetable'!$R16),'業務時間表 Work timetable'!$P16,""))))</f>
        <v/>
      </c>
      <c r="BE28" s="384" t="str">
        <f>IF(AND('業務時間表 Work timetable'!$E16&lt;BE$5,BE$5&lt;'業務時間表 Work timetable'!$F16),'業務時間表 Work timetable'!$D16,IF(AND('業務時間表 Work timetable'!$I16&lt;BE$5,BE$5&lt;'業務時間表 Work timetable'!$J16),'業務時間表 Work timetable'!$H16,IF(AND('業務時間表 Work timetable'!$M16&lt;BE$5,BE$5&lt;'業務時間表 Work timetable'!$N16),'業務時間表 Work timetable'!$L16,IF(AND('業務時間表 Work timetable'!$Q16&lt;BE$5,BE$5&lt;'業務時間表 Work timetable'!$R16),'業務時間表 Work timetable'!$P16,""))))</f>
        <v/>
      </c>
      <c r="BF28" s="394" t="str">
        <f>IF(AND('業務時間表 Work timetable'!$E16&lt;BF$5,BF$5&lt;'業務時間表 Work timetable'!$F16),'業務時間表 Work timetable'!$D16,IF(AND('業務時間表 Work timetable'!$I16&lt;BF$5,BF$5&lt;'業務時間表 Work timetable'!$J16),'業務時間表 Work timetable'!$H16,IF(AND('業務時間表 Work timetable'!$M16&lt;BF$5,BF$5&lt;'業務時間表 Work timetable'!$N16),'業務時間表 Work timetable'!$L16,IF(AND('業務時間表 Work timetable'!$Q16&lt;BF$5,BF$5&lt;'業務時間表 Work timetable'!$R16),'業務時間表 Work timetable'!$P16,""))))</f>
        <v/>
      </c>
      <c r="BG28" s="382" t="str">
        <f>IF(AND('業務時間表 Work timetable'!$E16&lt;BG$5,BG$5&lt;'業務時間表 Work timetable'!$F16),'業務時間表 Work timetable'!$D16,IF(AND('業務時間表 Work timetable'!$I16&lt;BG$5,BG$5&lt;'業務時間表 Work timetable'!$J16),'業務時間表 Work timetable'!$H16,IF(AND('業務時間表 Work timetable'!$M16&lt;BG$5,BG$5&lt;'業務時間表 Work timetable'!$N16),'業務時間表 Work timetable'!$L16,IF(AND('業務時間表 Work timetable'!$Q16&lt;BG$5,BG$5&lt;'業務時間表 Work timetable'!$R16),'業務時間表 Work timetable'!$P16,""))))</f>
        <v/>
      </c>
      <c r="BH28" s="382" t="str">
        <f>IF(AND('業務時間表 Work timetable'!$E16&lt;BH$5,BH$5&lt;'業務時間表 Work timetable'!$F16),'業務時間表 Work timetable'!$D16,IF(AND('業務時間表 Work timetable'!$I16&lt;BH$5,BH$5&lt;'業務時間表 Work timetable'!$J16),'業務時間表 Work timetable'!$H16,IF(AND('業務時間表 Work timetable'!$M16&lt;BH$5,BH$5&lt;'業務時間表 Work timetable'!$N16),'業務時間表 Work timetable'!$L16,IF(AND('業務時間表 Work timetable'!$Q16&lt;BH$5,BH$5&lt;'業務時間表 Work timetable'!$R16),'業務時間表 Work timetable'!$P16,""))))</f>
        <v/>
      </c>
      <c r="BI28" s="382" t="str">
        <f>IF(AND('業務時間表 Work timetable'!$E16&lt;BI$5,BI$5&lt;'業務時間表 Work timetable'!$F16),'業務時間表 Work timetable'!$D16,IF(AND('業務時間表 Work timetable'!$I16&lt;BI$5,BI$5&lt;'業務時間表 Work timetable'!$J16),'業務時間表 Work timetable'!$H16,IF(AND('業務時間表 Work timetable'!$M16&lt;BI$5,BI$5&lt;'業務時間表 Work timetable'!$N16),'業務時間表 Work timetable'!$L16,IF(AND('業務時間表 Work timetable'!$Q16&lt;BI$5,BI$5&lt;'業務時間表 Work timetable'!$R16),'業務時間表 Work timetable'!$P16,""))))</f>
        <v/>
      </c>
      <c r="BJ28" s="382" t="str">
        <f>IF(AND('業務時間表 Work timetable'!$E16&lt;BJ$5,BJ$5&lt;'業務時間表 Work timetable'!$F16),'業務時間表 Work timetable'!$D16,IF(AND('業務時間表 Work timetable'!$I16&lt;BJ$5,BJ$5&lt;'業務時間表 Work timetable'!$J16),'業務時間表 Work timetable'!$H16,IF(AND('業務時間表 Work timetable'!$M16&lt;BJ$5,BJ$5&lt;'業務時間表 Work timetable'!$N16),'業務時間表 Work timetable'!$L16,IF(AND('業務時間表 Work timetable'!$Q16&lt;BJ$5,BJ$5&lt;'業務時間表 Work timetable'!$R16),'業務時間表 Work timetable'!$P16,""))))</f>
        <v/>
      </c>
      <c r="BK28" s="388" t="str">
        <f>IF(AND('業務時間表 Work timetable'!$E16&lt;BK$5,BK$5&lt;'業務時間表 Work timetable'!$F16),'業務時間表 Work timetable'!$D16,IF(AND('業務時間表 Work timetable'!$I16&lt;BK$5,BK$5&lt;'業務時間表 Work timetable'!$J16),'業務時間表 Work timetable'!$H16,IF(AND('業務時間表 Work timetable'!$M16&lt;BK$5,BK$5&lt;'業務時間表 Work timetable'!$N16),'業務時間表 Work timetable'!$L16,IF(AND('業務時間表 Work timetable'!$Q16&lt;BK$5,BK$5&lt;'業務時間表 Work timetable'!$R16),'業務時間表 Work timetable'!$P16,""))))</f>
        <v/>
      </c>
      <c r="BL28" s="392" t="str">
        <f>IF(AND('業務時間表 Work timetable'!$E16&lt;BL$5,BL$5&lt;'業務時間表 Work timetable'!$F16),'業務時間表 Work timetable'!$D16,IF(AND('業務時間表 Work timetable'!$I16&lt;BL$5,BL$5&lt;'業務時間表 Work timetable'!$J16),'業務時間表 Work timetable'!$H16,IF(AND('業務時間表 Work timetable'!$M16&lt;BL$5,BL$5&lt;'業務時間表 Work timetable'!$N16),'業務時間表 Work timetable'!$L16,IF(AND('業務時間表 Work timetable'!$Q16&lt;BL$5,BL$5&lt;'業務時間表 Work timetable'!$R16),'業務時間表 Work timetable'!$P16,""))))</f>
        <v/>
      </c>
      <c r="BM28" s="382" t="str">
        <f>IF(AND('業務時間表 Work timetable'!$E16&lt;BM$5,BM$5&lt;'業務時間表 Work timetable'!$F16),'業務時間表 Work timetable'!$D16,IF(AND('業務時間表 Work timetable'!$I16&lt;BM$5,BM$5&lt;'業務時間表 Work timetable'!$J16),'業務時間表 Work timetable'!$H16,IF(AND('業務時間表 Work timetable'!$M16&lt;BM$5,BM$5&lt;'業務時間表 Work timetable'!$N16),'業務時間表 Work timetable'!$L16,IF(AND('業務時間表 Work timetable'!$Q16&lt;BM$5,BM$5&lt;'業務時間表 Work timetable'!$R16),'業務時間表 Work timetable'!$P16,""))))</f>
        <v/>
      </c>
      <c r="BN28" s="382" t="str">
        <f>IF(AND('業務時間表 Work timetable'!$E16&lt;BN$5,BN$5&lt;'業務時間表 Work timetable'!$F16),'業務時間表 Work timetable'!$D16,IF(AND('業務時間表 Work timetable'!$I16&lt;BN$5,BN$5&lt;'業務時間表 Work timetable'!$J16),'業務時間表 Work timetable'!$H16,IF(AND('業務時間表 Work timetable'!$M16&lt;BN$5,BN$5&lt;'業務時間表 Work timetable'!$N16),'業務時間表 Work timetable'!$L16,IF(AND('業務時間表 Work timetable'!$Q16&lt;BN$5,BN$5&lt;'業務時間表 Work timetable'!$R16),'業務時間表 Work timetable'!$P16,""))))</f>
        <v/>
      </c>
      <c r="BO28" s="382" t="str">
        <f>IF(AND('業務時間表 Work timetable'!$E16&lt;BO$5,BO$5&lt;'業務時間表 Work timetable'!$F16),'業務時間表 Work timetable'!$D16,IF(AND('業務時間表 Work timetable'!$I16&lt;BO$5,BO$5&lt;'業務時間表 Work timetable'!$J16),'業務時間表 Work timetable'!$H16,IF(AND('業務時間表 Work timetable'!$M16&lt;BO$5,BO$5&lt;'業務時間表 Work timetable'!$N16),'業務時間表 Work timetable'!$L16,IF(AND('業務時間表 Work timetable'!$Q16&lt;BO$5,BO$5&lt;'業務時間表 Work timetable'!$R16),'業務時間表 Work timetable'!$P16,""))))</f>
        <v/>
      </c>
      <c r="BP28" s="382" t="str">
        <f>IF(AND('業務時間表 Work timetable'!$E16&lt;BP$5,BP$5&lt;'業務時間表 Work timetable'!$F16),'業務時間表 Work timetable'!$D16,IF(AND('業務時間表 Work timetable'!$I16&lt;BP$5,BP$5&lt;'業務時間表 Work timetable'!$J16),'業務時間表 Work timetable'!$H16,IF(AND('業務時間表 Work timetable'!$M16&lt;BP$5,BP$5&lt;'業務時間表 Work timetable'!$N16),'業務時間表 Work timetable'!$L16,IF(AND('業務時間表 Work timetable'!$Q16&lt;BP$5,BP$5&lt;'業務時間表 Work timetable'!$R16),'業務時間表 Work timetable'!$P16,""))))</f>
        <v/>
      </c>
      <c r="BQ28" s="390" t="str">
        <f>IF(AND('業務時間表 Work timetable'!$E16&lt;BQ$5,BQ$5&lt;'業務時間表 Work timetable'!$F16),'業務時間表 Work timetable'!$D16,IF(AND('業務時間表 Work timetable'!$I16&lt;BQ$5,BQ$5&lt;'業務時間表 Work timetable'!$J16),'業務時間表 Work timetable'!$H16,IF(AND('業務時間表 Work timetable'!$M16&lt;BQ$5,BQ$5&lt;'業務時間表 Work timetable'!$N16),'業務時間表 Work timetable'!$L16,IF(AND('業務時間表 Work timetable'!$Q16&lt;BQ$5,BQ$5&lt;'業務時間表 Work timetable'!$R16),'業務時間表 Work timetable'!$P16,""))))</f>
        <v/>
      </c>
      <c r="BR28" s="392" t="str">
        <f>IF(AND('業務時間表 Work timetable'!$E16&lt;BR$5,BR$5&lt;'業務時間表 Work timetable'!$F16),'業務時間表 Work timetable'!$D16,IF(AND('業務時間表 Work timetable'!$I16&lt;BR$5,BR$5&lt;'業務時間表 Work timetable'!$J16),'業務時間表 Work timetable'!$H16,IF(AND('業務時間表 Work timetable'!$M16&lt;BR$5,BR$5&lt;'業務時間表 Work timetable'!$N16),'業務時間表 Work timetable'!$L16,IF(AND('業務時間表 Work timetable'!$Q16&lt;BR$5,BR$5&lt;'業務時間表 Work timetable'!$R16),'業務時間表 Work timetable'!$P16,""))))</f>
        <v/>
      </c>
      <c r="BS28" s="382" t="str">
        <f>IF(AND('業務時間表 Work timetable'!$E16&lt;BS$5,BS$5&lt;'業務時間表 Work timetable'!$F16),'業務時間表 Work timetable'!$D16,IF(AND('業務時間表 Work timetable'!$I16&lt;BS$5,BS$5&lt;'業務時間表 Work timetable'!$J16),'業務時間表 Work timetable'!$H16,IF(AND('業務時間表 Work timetable'!$M16&lt;BS$5,BS$5&lt;'業務時間表 Work timetable'!$N16),'業務時間表 Work timetable'!$L16,IF(AND('業務時間表 Work timetable'!$Q16&lt;BS$5,BS$5&lt;'業務時間表 Work timetable'!$R16),'業務時間表 Work timetable'!$P16,""))))</f>
        <v/>
      </c>
      <c r="BT28" s="382" t="str">
        <f>IF(AND('業務時間表 Work timetable'!$E16&lt;BT$5,BT$5&lt;'業務時間表 Work timetable'!$F16),'業務時間表 Work timetable'!$D16,IF(AND('業務時間表 Work timetable'!$I16&lt;BT$5,BT$5&lt;'業務時間表 Work timetable'!$J16),'業務時間表 Work timetable'!$H16,IF(AND('業務時間表 Work timetable'!$M16&lt;BT$5,BT$5&lt;'業務時間表 Work timetable'!$N16),'業務時間表 Work timetable'!$L16,IF(AND('業務時間表 Work timetable'!$Q16&lt;BT$5,BT$5&lt;'業務時間表 Work timetable'!$R16),'業務時間表 Work timetable'!$P16,""))))</f>
        <v/>
      </c>
      <c r="BU28" s="382">
        <f>IF(AND('業務時間表 Work timetable'!$E16&lt;BU$5,BU$5&lt;'業務時間表 Work timetable'!$F16),'業務時間表 Work timetable'!$D16,IF(AND('業務時間表 Work timetable'!$I16&lt;BU$5,BU$5&lt;'業務時間表 Work timetable'!$J16),'業務時間表 Work timetable'!$H16,IF(AND('業務時間表 Work timetable'!$M16&lt;BU$5,BU$5&lt;'業務時間表 Work timetable'!$N16),'業務時間表 Work timetable'!$L16,IF(AND('業務時間表 Work timetable'!$Q16&lt;BU$5,BU$5&lt;'業務時間表 Work timetable'!$R16),'業務時間表 Work timetable'!$P16,""))))</f>
        <v>1</v>
      </c>
      <c r="BV28" s="382">
        <f>IF(AND('業務時間表 Work timetable'!$E16&lt;BV$5,BV$5&lt;'業務時間表 Work timetable'!$F16),'業務時間表 Work timetable'!$D16,IF(AND('業務時間表 Work timetable'!$I16&lt;BV$5,BV$5&lt;'業務時間表 Work timetable'!$J16),'業務時間表 Work timetable'!$H16,IF(AND('業務時間表 Work timetable'!$M16&lt;BV$5,BV$5&lt;'業務時間表 Work timetable'!$N16),'業務時間表 Work timetable'!$L16,IF(AND('業務時間表 Work timetable'!$Q16&lt;BV$5,BV$5&lt;'業務時間表 Work timetable'!$R16),'業務時間表 Work timetable'!$P16,""))))</f>
        <v>1</v>
      </c>
      <c r="BW28" s="384">
        <f>IF(AND('業務時間表 Work timetable'!$E16&lt;BW$5,BW$5&lt;'業務時間表 Work timetable'!$F16),'業務時間表 Work timetable'!$D16,IF(AND('業務時間表 Work timetable'!$I16&lt;BW$5,BW$5&lt;'業務時間表 Work timetable'!$J16),'業務時間表 Work timetable'!$H16,IF(AND('業務時間表 Work timetable'!$M16&lt;BW$5,BW$5&lt;'業務時間表 Work timetable'!$N16),'業務時間表 Work timetable'!$L16,IF(AND('業務時間表 Work timetable'!$Q16&lt;BW$5,BW$5&lt;'業務時間表 Work timetable'!$R16),'業務時間表 Work timetable'!$P16,""))))</f>
        <v>1</v>
      </c>
      <c r="BX28" s="386">
        <f>IF(AND('業務時間表 Work timetable'!$E16&lt;BX$5,BX$5&lt;'業務時間表 Work timetable'!$F16),'業務時間表 Work timetable'!$D16,IF(AND('業務時間表 Work timetable'!$I16&lt;BX$5,BX$5&lt;'業務時間表 Work timetable'!$J16),'業務時間表 Work timetable'!$H16,IF(AND('業務時間表 Work timetable'!$M16&lt;BX$5,BX$5&lt;'業務時間表 Work timetable'!$N16),'業務時間表 Work timetable'!$L16,IF(AND('業務時間表 Work timetable'!$Q16&lt;BX$5,BX$5&lt;'業務時間表 Work timetable'!$R16),'業務時間表 Work timetable'!$P16,""))))</f>
        <v>1</v>
      </c>
      <c r="BY28" s="382">
        <f>IF(AND('業務時間表 Work timetable'!$E16&lt;BY$5,BY$5&lt;'業務時間表 Work timetable'!$F16),'業務時間表 Work timetable'!$D16,IF(AND('業務時間表 Work timetable'!$I16&lt;BY$5,BY$5&lt;'業務時間表 Work timetable'!$J16),'業務時間表 Work timetable'!$H16,IF(AND('業務時間表 Work timetable'!$M16&lt;BY$5,BY$5&lt;'業務時間表 Work timetable'!$N16),'業務時間表 Work timetable'!$L16,IF(AND('業務時間表 Work timetable'!$Q16&lt;BY$5,BY$5&lt;'業務時間表 Work timetable'!$R16),'業務時間表 Work timetable'!$P16,""))))</f>
        <v>1</v>
      </c>
      <c r="BZ28" s="382">
        <f>IF(AND('業務時間表 Work timetable'!$E16&lt;BZ$5,BZ$5&lt;'業務時間表 Work timetable'!$F16),'業務時間表 Work timetable'!$D16,IF(AND('業務時間表 Work timetable'!$I16&lt;BZ$5,BZ$5&lt;'業務時間表 Work timetable'!$J16),'業務時間表 Work timetable'!$H16,IF(AND('業務時間表 Work timetable'!$M16&lt;BZ$5,BZ$5&lt;'業務時間表 Work timetable'!$N16),'業務時間表 Work timetable'!$L16,IF(AND('業務時間表 Work timetable'!$Q16&lt;BZ$5,BZ$5&lt;'業務時間表 Work timetable'!$R16),'業務時間表 Work timetable'!$P16,""))))</f>
        <v>1</v>
      </c>
      <c r="CA28" s="382">
        <f>IF(AND('業務時間表 Work timetable'!$E16&lt;CA$5,CA$5&lt;'業務時間表 Work timetable'!$F16),'業務時間表 Work timetable'!$D16,IF(AND('業務時間表 Work timetable'!$I16&lt;CA$5,CA$5&lt;'業務時間表 Work timetable'!$J16),'業務時間表 Work timetable'!$H16,IF(AND('業務時間表 Work timetable'!$M16&lt;CA$5,CA$5&lt;'業務時間表 Work timetable'!$N16),'業務時間表 Work timetable'!$L16,IF(AND('業務時間表 Work timetable'!$Q16&lt;CA$5,CA$5&lt;'業務時間表 Work timetable'!$R16),'業務時間表 Work timetable'!$P16,""))))</f>
        <v>1</v>
      </c>
      <c r="CB28" s="382">
        <f>IF(AND('業務時間表 Work timetable'!$E16&lt;CB$5,CB$5&lt;'業務時間表 Work timetable'!$F16),'業務時間表 Work timetable'!$D16,IF(AND('業務時間表 Work timetable'!$I16&lt;CB$5,CB$5&lt;'業務時間表 Work timetable'!$J16),'業務時間表 Work timetable'!$H16,IF(AND('業務時間表 Work timetable'!$M16&lt;CB$5,CB$5&lt;'業務時間表 Work timetable'!$N16),'業務時間表 Work timetable'!$L16,IF(AND('業務時間表 Work timetable'!$Q16&lt;CB$5,CB$5&lt;'業務時間表 Work timetable'!$R16),'業務時間表 Work timetable'!$P16,""))))</f>
        <v>1</v>
      </c>
      <c r="CC28" s="384">
        <f>IF(AND('業務時間表 Work timetable'!$E16&lt;CC$5,CC$5&lt;'業務時間表 Work timetable'!$F16),'業務時間表 Work timetable'!$D16,IF(AND('業務時間表 Work timetable'!$I16&lt;CC$5,CC$5&lt;'業務時間表 Work timetable'!$J16),'業務時間表 Work timetable'!$H16,IF(AND('業務時間表 Work timetable'!$M16&lt;CC$5,CC$5&lt;'業務時間表 Work timetable'!$N16),'業務時間表 Work timetable'!$L16,IF(AND('業務時間表 Work timetable'!$Q16&lt;CC$5,CC$5&lt;'業務時間表 Work timetable'!$R16),'業務時間表 Work timetable'!$P16,""))))</f>
        <v>1</v>
      </c>
      <c r="CD28" s="394">
        <f>IF(AND('業務時間表 Work timetable'!$E16&lt;CD$5,CD$5&lt;'業務時間表 Work timetable'!$F16),'業務時間表 Work timetable'!$D16,IF(AND('業務時間表 Work timetable'!$I16&lt;CD$5,CD$5&lt;'業務時間表 Work timetable'!$J16),'業務時間表 Work timetable'!$H16,IF(AND('業務時間表 Work timetable'!$M16&lt;CD$5,CD$5&lt;'業務時間表 Work timetable'!$N16),'業務時間表 Work timetable'!$L16,IF(AND('業務時間表 Work timetable'!$Q16&lt;CD$5,CD$5&lt;'業務時間表 Work timetable'!$R16),'業務時間表 Work timetable'!$P16,""))))</f>
        <v>1</v>
      </c>
      <c r="CE28" s="382">
        <f>IF(AND('業務時間表 Work timetable'!$E16&lt;CE$5,CE$5&lt;'業務時間表 Work timetable'!$F16),'業務時間表 Work timetable'!$D16,IF(AND('業務時間表 Work timetable'!$I16&lt;CE$5,CE$5&lt;'業務時間表 Work timetable'!$J16),'業務時間表 Work timetable'!$H16,IF(AND('業務時間表 Work timetable'!$M16&lt;CE$5,CE$5&lt;'業務時間表 Work timetable'!$N16),'業務時間表 Work timetable'!$L16,IF(AND('業務時間表 Work timetable'!$Q16&lt;CE$5,CE$5&lt;'業務時間表 Work timetable'!$R16),'業務時間表 Work timetable'!$P16,""))))</f>
        <v>1</v>
      </c>
      <c r="CF28" s="382">
        <f>IF(AND('業務時間表 Work timetable'!$E16&lt;CF$5,CF$5&lt;'業務時間表 Work timetable'!$F16),'業務時間表 Work timetable'!$D16,IF(AND('業務時間表 Work timetable'!$I16&lt;CF$5,CF$5&lt;'業務時間表 Work timetable'!$J16),'業務時間表 Work timetable'!$H16,IF(AND('業務時間表 Work timetable'!$M16&lt;CF$5,CF$5&lt;'業務時間表 Work timetable'!$N16),'業務時間表 Work timetable'!$L16,IF(AND('業務時間表 Work timetable'!$Q16&lt;CF$5,CF$5&lt;'業務時間表 Work timetable'!$R16),'業務時間表 Work timetable'!$P16,""))))</f>
        <v>1</v>
      </c>
      <c r="CG28" s="382">
        <f>IF(AND('業務時間表 Work timetable'!$E16&lt;CG$5,CG$5&lt;'業務時間表 Work timetable'!$F16),'業務時間表 Work timetable'!$D16,IF(AND('業務時間表 Work timetable'!$I16&lt;CG$5,CG$5&lt;'業務時間表 Work timetable'!$J16),'業務時間表 Work timetable'!$H16,IF(AND('業務時間表 Work timetable'!$M16&lt;CG$5,CG$5&lt;'業務時間表 Work timetable'!$N16),'業務時間表 Work timetable'!$L16,IF(AND('業務時間表 Work timetable'!$Q16&lt;CG$5,CG$5&lt;'業務時間表 Work timetable'!$R16),'業務時間表 Work timetable'!$P16,""))))</f>
        <v>1</v>
      </c>
      <c r="CH28" s="382">
        <f>IF(AND('業務時間表 Work timetable'!$E16&lt;CH$5,CH$5&lt;'業務時間表 Work timetable'!$F16),'業務時間表 Work timetable'!$D16,IF(AND('業務時間表 Work timetable'!$I16&lt;CH$5,CH$5&lt;'業務時間表 Work timetable'!$J16),'業務時間表 Work timetable'!$H16,IF(AND('業務時間表 Work timetable'!$M16&lt;CH$5,CH$5&lt;'業務時間表 Work timetable'!$N16),'業務時間表 Work timetable'!$L16,IF(AND('業務時間表 Work timetable'!$Q16&lt;CH$5,CH$5&lt;'業務時間表 Work timetable'!$R16),'業務時間表 Work timetable'!$P16,""))))</f>
        <v>1</v>
      </c>
      <c r="CI28" s="388">
        <f>IF(AND('業務時間表 Work timetable'!$E16&lt;CI$5,CI$5&lt;'業務時間表 Work timetable'!$F16),'業務時間表 Work timetable'!$D16,IF(AND('業務時間表 Work timetable'!$I16&lt;CI$5,CI$5&lt;'業務時間表 Work timetable'!$J16),'業務時間表 Work timetable'!$H16,IF(AND('業務時間表 Work timetable'!$M16&lt;CI$5,CI$5&lt;'業務時間表 Work timetable'!$N16),'業務時間表 Work timetable'!$L16,IF(AND('業務時間表 Work timetable'!$Q16&lt;CI$5,CI$5&lt;'業務時間表 Work timetable'!$R16),'業務時間表 Work timetable'!$P16,""))))</f>
        <v>1</v>
      </c>
      <c r="CJ28" s="392">
        <f>IF(AND('業務時間表 Work timetable'!$E16&lt;CJ$5,CJ$5&lt;'業務時間表 Work timetable'!$F16),'業務時間表 Work timetable'!$D16,IF(AND('業務時間表 Work timetable'!$I16&lt;CJ$5,CJ$5&lt;'業務時間表 Work timetable'!$J16),'業務時間表 Work timetable'!$H16,IF(AND('業務時間表 Work timetable'!$M16&lt;CJ$5,CJ$5&lt;'業務時間表 Work timetable'!$N16),'業務時間表 Work timetable'!$L16,IF(AND('業務時間表 Work timetable'!$Q16&lt;CJ$5,CJ$5&lt;'業務時間表 Work timetable'!$R16),'業務時間表 Work timetable'!$P16,""))))</f>
        <v>1</v>
      </c>
      <c r="CK28" s="382">
        <f>IF(AND('業務時間表 Work timetable'!$E16&lt;CK$5,CK$5&lt;'業務時間表 Work timetable'!$F16),'業務時間表 Work timetable'!$D16,IF(AND('業務時間表 Work timetable'!$I16&lt;CK$5,CK$5&lt;'業務時間表 Work timetable'!$J16),'業務時間表 Work timetable'!$H16,IF(AND('業務時間表 Work timetable'!$M16&lt;CK$5,CK$5&lt;'業務時間表 Work timetable'!$N16),'業務時間表 Work timetable'!$L16,IF(AND('業務時間表 Work timetable'!$Q16&lt;CK$5,CK$5&lt;'業務時間表 Work timetable'!$R16),'業務時間表 Work timetable'!$P16,""))))</f>
        <v>1</v>
      </c>
      <c r="CL28" s="382">
        <f>IF(AND('業務時間表 Work timetable'!$E16&lt;CL$5,CL$5&lt;'業務時間表 Work timetable'!$F16),'業務時間表 Work timetable'!$D16,IF(AND('業務時間表 Work timetable'!$I16&lt;CL$5,CL$5&lt;'業務時間表 Work timetable'!$J16),'業務時間表 Work timetable'!$H16,IF(AND('業務時間表 Work timetable'!$M16&lt;CL$5,CL$5&lt;'業務時間表 Work timetable'!$N16),'業務時間表 Work timetable'!$L16,IF(AND('業務時間表 Work timetable'!$Q16&lt;CL$5,CL$5&lt;'業務時間表 Work timetable'!$R16),'業務時間表 Work timetable'!$P16,""))))</f>
        <v>1</v>
      </c>
      <c r="CM28" s="382">
        <f>IF(AND('業務時間表 Work timetable'!$E16&lt;CM$5,CM$5&lt;'業務時間表 Work timetable'!$F16),'業務時間表 Work timetable'!$D16,IF(AND('業務時間表 Work timetable'!$I16&lt;CM$5,CM$5&lt;'業務時間表 Work timetable'!$J16),'業務時間表 Work timetable'!$H16,IF(AND('業務時間表 Work timetable'!$M16&lt;CM$5,CM$5&lt;'業務時間表 Work timetable'!$N16),'業務時間表 Work timetable'!$L16,IF(AND('業務時間表 Work timetable'!$Q16&lt;CM$5,CM$5&lt;'業務時間表 Work timetable'!$R16),'業務時間表 Work timetable'!$P16,""))))</f>
        <v>1</v>
      </c>
      <c r="CN28" s="382">
        <f>IF(AND('業務時間表 Work timetable'!$E16&lt;CN$5,CN$5&lt;'業務時間表 Work timetable'!$F16),'業務時間表 Work timetable'!$D16,IF(AND('業務時間表 Work timetable'!$I16&lt;CN$5,CN$5&lt;'業務時間表 Work timetable'!$J16),'業務時間表 Work timetable'!$H16,IF(AND('業務時間表 Work timetable'!$M16&lt;CN$5,CN$5&lt;'業務時間表 Work timetable'!$N16),'業務時間表 Work timetable'!$L16,IF(AND('業務時間表 Work timetable'!$Q16&lt;CN$5,CN$5&lt;'業務時間表 Work timetable'!$R16),'業務時間表 Work timetable'!$P16,""))))</f>
        <v>1</v>
      </c>
      <c r="CO28" s="390">
        <f>IF(AND('業務時間表 Work timetable'!$E16&lt;CO$5,CO$5&lt;'業務時間表 Work timetable'!$F16),'業務時間表 Work timetable'!$D16,IF(AND('業務時間表 Work timetable'!$I16&lt;CO$5,CO$5&lt;'業務時間表 Work timetable'!$J16),'業務時間表 Work timetable'!$H16,IF(AND('業務時間表 Work timetable'!$M16&lt;CO$5,CO$5&lt;'業務時間表 Work timetable'!$N16),'業務時間表 Work timetable'!$L16,IF(AND('業務時間表 Work timetable'!$Q16&lt;CO$5,CO$5&lt;'業務時間表 Work timetable'!$R16),'業務時間表 Work timetable'!$P16,""))))</f>
        <v>1</v>
      </c>
      <c r="CP28" s="392">
        <f>IF(AND('業務時間表 Work timetable'!$E16&lt;CP$5,CP$5&lt;'業務時間表 Work timetable'!$F16),'業務時間表 Work timetable'!$D16,IF(AND('業務時間表 Work timetable'!$I16&lt;CP$5,CP$5&lt;'業務時間表 Work timetable'!$J16),'業務時間表 Work timetable'!$H16,IF(AND('業務時間表 Work timetable'!$M16&lt;CP$5,CP$5&lt;'業務時間表 Work timetable'!$N16),'業務時間表 Work timetable'!$L16,IF(AND('業務時間表 Work timetable'!$Q16&lt;CP$5,CP$5&lt;'業務時間表 Work timetable'!$R16),'業務時間表 Work timetable'!$P16,""))))</f>
        <v>1</v>
      </c>
      <c r="CQ28" s="382">
        <f>IF(AND('業務時間表 Work timetable'!$E16&lt;CQ$5,CQ$5&lt;'業務時間表 Work timetable'!$F16),'業務時間表 Work timetable'!$D16,IF(AND('業務時間表 Work timetable'!$I16&lt;CQ$5,CQ$5&lt;'業務時間表 Work timetable'!$J16),'業務時間表 Work timetable'!$H16,IF(AND('業務時間表 Work timetable'!$M16&lt;CQ$5,CQ$5&lt;'業務時間表 Work timetable'!$N16),'業務時間表 Work timetable'!$L16,IF(AND('業務時間表 Work timetable'!$Q16&lt;CQ$5,CQ$5&lt;'業務時間表 Work timetable'!$R16),'業務時間表 Work timetable'!$P16,""))))</f>
        <v>1</v>
      </c>
      <c r="CR28" s="382">
        <f>IF(AND('業務時間表 Work timetable'!$E16&lt;CR$5,CR$5&lt;'業務時間表 Work timetable'!$F16),'業務時間表 Work timetable'!$D16,IF(AND('業務時間表 Work timetable'!$I16&lt;CR$5,CR$5&lt;'業務時間表 Work timetable'!$J16),'業務時間表 Work timetable'!$H16,IF(AND('業務時間表 Work timetable'!$M16&lt;CR$5,CR$5&lt;'業務時間表 Work timetable'!$N16),'業務時間表 Work timetable'!$L16,IF(AND('業務時間表 Work timetable'!$Q16&lt;CR$5,CR$5&lt;'業務時間表 Work timetable'!$R16),'業務時間表 Work timetable'!$P16,""))))</f>
        <v>1</v>
      </c>
      <c r="CS28" s="382">
        <f>IF(AND('業務時間表 Work timetable'!$E16&lt;CS$5,CS$5&lt;'業務時間表 Work timetable'!$F16),'業務時間表 Work timetable'!$D16,IF(AND('業務時間表 Work timetable'!$I16&lt;CS$5,CS$5&lt;'業務時間表 Work timetable'!$J16),'業務時間表 Work timetable'!$H16,IF(AND('業務時間表 Work timetable'!$M16&lt;CS$5,CS$5&lt;'業務時間表 Work timetable'!$N16),'業務時間表 Work timetable'!$L16,IF(AND('業務時間表 Work timetable'!$Q16&lt;CS$5,CS$5&lt;'業務時間表 Work timetable'!$R16),'業務時間表 Work timetable'!$P16,""))))</f>
        <v>1</v>
      </c>
      <c r="CT28" s="382">
        <f>IF(AND('業務時間表 Work timetable'!$E16&lt;CT$5,CT$5&lt;'業務時間表 Work timetable'!$F16),'業務時間表 Work timetable'!$D16,IF(AND('業務時間表 Work timetable'!$I16&lt;CT$5,CT$5&lt;'業務時間表 Work timetable'!$J16),'業務時間表 Work timetable'!$H16,IF(AND('業務時間表 Work timetable'!$M16&lt;CT$5,CT$5&lt;'業務時間表 Work timetable'!$N16),'業務時間表 Work timetable'!$L16,IF(AND('業務時間表 Work timetable'!$Q16&lt;CT$5,CT$5&lt;'業務時間表 Work timetable'!$R16),'業務時間表 Work timetable'!$P16,""))))</f>
        <v>1</v>
      </c>
      <c r="CU28" s="384">
        <f>IF(AND('業務時間表 Work timetable'!$E16&lt;CU$5,CU$5&lt;'業務時間表 Work timetable'!$F16),'業務時間表 Work timetable'!$D16,IF(AND('業務時間表 Work timetable'!$I16&lt;CU$5,CU$5&lt;'業務時間表 Work timetable'!$J16),'業務時間表 Work timetable'!$H16,IF(AND('業務時間表 Work timetable'!$M16&lt;CU$5,CU$5&lt;'業務時間表 Work timetable'!$N16),'業務時間表 Work timetable'!$L16,IF(AND('業務時間表 Work timetable'!$Q16&lt;CU$5,CU$5&lt;'業務時間表 Work timetable'!$R16),'業務時間表 Work timetable'!$P16,""))))</f>
        <v>1</v>
      </c>
      <c r="CV28" s="386">
        <f>IF(AND('業務時間表 Work timetable'!$E16&lt;CV$5,CV$5&lt;'業務時間表 Work timetable'!$F16),'業務時間表 Work timetable'!$D16,IF(AND('業務時間表 Work timetable'!$I16&lt;CV$5,CV$5&lt;'業務時間表 Work timetable'!$J16),'業務時間表 Work timetable'!$H16,IF(AND('業務時間表 Work timetable'!$M16&lt;CV$5,CV$5&lt;'業務時間表 Work timetable'!$N16),'業務時間表 Work timetable'!$L16,IF(AND('業務時間表 Work timetable'!$Q16&lt;CV$5,CV$5&lt;'業務時間表 Work timetable'!$R16),'業務時間表 Work timetable'!$P16,""))))</f>
        <v>1</v>
      </c>
      <c r="CW28" s="382">
        <f>IF(AND('業務時間表 Work timetable'!$E16&lt;CW$5,CW$5&lt;'業務時間表 Work timetable'!$F16),'業務時間表 Work timetable'!$D16,IF(AND('業務時間表 Work timetable'!$I16&lt;CW$5,CW$5&lt;'業務時間表 Work timetable'!$J16),'業務時間表 Work timetable'!$H16,IF(AND('業務時間表 Work timetable'!$M16&lt;CW$5,CW$5&lt;'業務時間表 Work timetable'!$N16),'業務時間表 Work timetable'!$L16,IF(AND('業務時間表 Work timetable'!$Q16&lt;CW$5,CW$5&lt;'業務時間表 Work timetable'!$R16),'業務時間表 Work timetable'!$P16,""))))</f>
        <v>1</v>
      </c>
      <c r="CX28" s="382">
        <f>IF(AND('業務時間表 Work timetable'!$E16&lt;CX$5,CX$5&lt;'業務時間表 Work timetable'!$F16),'業務時間表 Work timetable'!$D16,IF(AND('業務時間表 Work timetable'!$I16&lt;CX$5,CX$5&lt;'業務時間表 Work timetable'!$J16),'業務時間表 Work timetable'!$H16,IF(AND('業務時間表 Work timetable'!$M16&lt;CX$5,CX$5&lt;'業務時間表 Work timetable'!$N16),'業務時間表 Work timetable'!$L16,IF(AND('業務時間表 Work timetable'!$Q16&lt;CX$5,CX$5&lt;'業務時間表 Work timetable'!$R16),'業務時間表 Work timetable'!$P16,""))))</f>
        <v>1</v>
      </c>
      <c r="CY28" s="382">
        <f>IF(AND('業務時間表 Work timetable'!$E16&lt;CY$5,CY$5&lt;'業務時間表 Work timetable'!$F16),'業務時間表 Work timetable'!$D16,IF(AND('業務時間表 Work timetable'!$I16&lt;CY$5,CY$5&lt;'業務時間表 Work timetable'!$J16),'業務時間表 Work timetable'!$H16,IF(AND('業務時間表 Work timetable'!$M16&lt;CY$5,CY$5&lt;'業務時間表 Work timetable'!$N16),'業務時間表 Work timetable'!$L16,IF(AND('業務時間表 Work timetable'!$Q16&lt;CY$5,CY$5&lt;'業務時間表 Work timetable'!$R16),'業務時間表 Work timetable'!$P16,""))))</f>
        <v>1</v>
      </c>
      <c r="CZ28" s="382">
        <f>IF(AND('業務時間表 Work timetable'!$E16&lt;CZ$5,CZ$5&lt;'業務時間表 Work timetable'!$F16),'業務時間表 Work timetable'!$D16,IF(AND('業務時間表 Work timetable'!$I16&lt;CZ$5,CZ$5&lt;'業務時間表 Work timetable'!$J16),'業務時間表 Work timetable'!$H16,IF(AND('業務時間表 Work timetable'!$M16&lt;CZ$5,CZ$5&lt;'業務時間表 Work timetable'!$N16),'業務時間表 Work timetable'!$L16,IF(AND('業務時間表 Work timetable'!$Q16&lt;CZ$5,CZ$5&lt;'業務時間表 Work timetable'!$R16),'業務時間表 Work timetable'!$P16,""))))</f>
        <v>1</v>
      </c>
      <c r="DA28" s="384">
        <f>IF(AND('業務時間表 Work timetable'!$E16&lt;DA$5,DA$5&lt;'業務時間表 Work timetable'!$F16),'業務時間表 Work timetable'!$D16,IF(AND('業務時間表 Work timetable'!$I16&lt;DA$5,DA$5&lt;'業務時間表 Work timetable'!$J16),'業務時間表 Work timetable'!$H16,IF(AND('業務時間表 Work timetable'!$M16&lt;DA$5,DA$5&lt;'業務時間表 Work timetable'!$N16),'業務時間表 Work timetable'!$L16,IF(AND('業務時間表 Work timetable'!$Q16&lt;DA$5,DA$5&lt;'業務時間表 Work timetable'!$R16),'業務時間表 Work timetable'!$P16,""))))</f>
        <v>1</v>
      </c>
      <c r="DB28" s="394">
        <f>IF(AND('業務時間表 Work timetable'!$E16&lt;DB$5,DB$5&lt;'業務時間表 Work timetable'!$F16),'業務時間表 Work timetable'!$D16,IF(AND('業務時間表 Work timetable'!$I16&lt;DB$5,DB$5&lt;'業務時間表 Work timetable'!$J16),'業務時間表 Work timetable'!$H16,IF(AND('業務時間表 Work timetable'!$M16&lt;DB$5,DB$5&lt;'業務時間表 Work timetable'!$N16),'業務時間表 Work timetable'!$L16,IF(AND('業務時間表 Work timetable'!$Q16&lt;DB$5,DB$5&lt;'業務時間表 Work timetable'!$R16),'業務時間表 Work timetable'!$P16,""))))</f>
        <v>1</v>
      </c>
      <c r="DC28" s="382">
        <f>IF(AND('業務時間表 Work timetable'!$E16&lt;DC$5,DC$5&lt;'業務時間表 Work timetable'!$F16),'業務時間表 Work timetable'!$D16,IF(AND('業務時間表 Work timetable'!$I16&lt;DC$5,DC$5&lt;'業務時間表 Work timetable'!$J16),'業務時間表 Work timetable'!$H16,IF(AND('業務時間表 Work timetable'!$M16&lt;DC$5,DC$5&lt;'業務時間表 Work timetable'!$N16),'業務時間表 Work timetable'!$L16,IF(AND('業務時間表 Work timetable'!$Q16&lt;DC$5,DC$5&lt;'業務時間表 Work timetable'!$R16),'業務時間表 Work timetable'!$P16,""))))</f>
        <v>1</v>
      </c>
      <c r="DD28" s="382">
        <f>IF(AND('業務時間表 Work timetable'!$E16&lt;DD$5,DD$5&lt;'業務時間表 Work timetable'!$F16),'業務時間表 Work timetable'!$D16,IF(AND('業務時間表 Work timetable'!$I16&lt;DD$5,DD$5&lt;'業務時間表 Work timetable'!$J16),'業務時間表 Work timetable'!$H16,IF(AND('業務時間表 Work timetable'!$M16&lt;DD$5,DD$5&lt;'業務時間表 Work timetable'!$N16),'業務時間表 Work timetable'!$L16,IF(AND('業務時間表 Work timetable'!$Q16&lt;DD$5,DD$5&lt;'業務時間表 Work timetable'!$R16),'業務時間表 Work timetable'!$P16,""))))</f>
        <v>1</v>
      </c>
      <c r="DE28" s="382" t="str">
        <f>IF(AND('業務時間表 Work timetable'!$E16&lt;DE$5,DE$5&lt;'業務時間表 Work timetable'!$F16),'業務時間表 Work timetable'!$D16,IF(AND('業務時間表 Work timetable'!$I16&lt;DE$5,DE$5&lt;'業務時間表 Work timetable'!$J16),'業務時間表 Work timetable'!$H16,IF(AND('業務時間表 Work timetable'!$M16&lt;DE$5,DE$5&lt;'業務時間表 Work timetable'!$N16),'業務時間表 Work timetable'!$L16,IF(AND('業務時間表 Work timetable'!$Q16&lt;DE$5,DE$5&lt;'業務時間表 Work timetable'!$R16),'業務時間表 Work timetable'!$P16,""))))</f>
        <v/>
      </c>
      <c r="DF28" s="382" t="str">
        <f>IF(AND('業務時間表 Work timetable'!$E16&lt;DF$5,DF$5&lt;'業務時間表 Work timetable'!$F16),'業務時間表 Work timetable'!$D16,IF(AND('業務時間表 Work timetable'!$I16&lt;DF$5,DF$5&lt;'業務時間表 Work timetable'!$J16),'業務時間表 Work timetable'!$H16,IF(AND('業務時間表 Work timetable'!$M16&lt;DF$5,DF$5&lt;'業務時間表 Work timetable'!$N16),'業務時間表 Work timetable'!$L16,IF(AND('業務時間表 Work timetable'!$Q16&lt;DF$5,DF$5&lt;'業務時間表 Work timetable'!$R16),'業務時間表 Work timetable'!$P16,""))))</f>
        <v/>
      </c>
      <c r="DG28" s="384" t="str">
        <f>IF(AND('業務時間表 Work timetable'!$E16&lt;DG$5,DG$5&lt;'業務時間表 Work timetable'!$F16),'業務時間表 Work timetable'!$D16,IF(AND('業務時間表 Work timetable'!$I16&lt;DG$5,DG$5&lt;'業務時間表 Work timetable'!$J16),'業務時間表 Work timetable'!$H16,IF(AND('業務時間表 Work timetable'!$M16&lt;DG$5,DG$5&lt;'業務時間表 Work timetable'!$N16),'業務時間表 Work timetable'!$L16,IF(AND('業務時間表 Work timetable'!$Q16&lt;DG$5,DG$5&lt;'業務時間表 Work timetable'!$R16),'業務時間表 Work timetable'!$P16,""))))</f>
        <v/>
      </c>
      <c r="DH28" s="386" t="str">
        <f>IF(AND('業務時間表 Work timetable'!$E16&lt;DH$5,DH$5&lt;'業務時間表 Work timetable'!$F16),'業務時間表 Work timetable'!$D16,IF(AND('業務時間表 Work timetable'!$I16&lt;DH$5,DH$5&lt;'業務時間表 Work timetable'!$J16),'業務時間表 Work timetable'!$H16,IF(AND('業務時間表 Work timetable'!$M16&lt;DH$5,DH$5&lt;'業務時間表 Work timetable'!$N16),'業務時間表 Work timetable'!$L16,IF(AND('業務時間表 Work timetable'!$Q16&lt;DH$5,DH$5&lt;'業務時間表 Work timetable'!$R16),'業務時間表 Work timetable'!$P16,""))))</f>
        <v/>
      </c>
      <c r="DI28" s="382" t="str">
        <f>IF(AND('業務時間表 Work timetable'!$E16&lt;DI$5,DI$5&lt;'業務時間表 Work timetable'!$F16),'業務時間表 Work timetable'!$D16,IF(AND('業務時間表 Work timetable'!$I16&lt;DI$5,DI$5&lt;'業務時間表 Work timetable'!$J16),'業務時間表 Work timetable'!$H16,IF(AND('業務時間表 Work timetable'!$M16&lt;DI$5,DI$5&lt;'業務時間表 Work timetable'!$N16),'業務時間表 Work timetable'!$L16,IF(AND('業務時間表 Work timetable'!$Q16&lt;DI$5,DI$5&lt;'業務時間表 Work timetable'!$R16),'業務時間表 Work timetable'!$P16,""))))</f>
        <v/>
      </c>
      <c r="DJ28" s="382" t="str">
        <f>IF(AND('業務時間表 Work timetable'!$E16&lt;DJ$5,DJ$5&lt;'業務時間表 Work timetable'!$F16),'業務時間表 Work timetable'!$D16,IF(AND('業務時間表 Work timetable'!$I16&lt;DJ$5,DJ$5&lt;'業務時間表 Work timetable'!$J16),'業務時間表 Work timetable'!$H16,IF(AND('業務時間表 Work timetable'!$M16&lt;DJ$5,DJ$5&lt;'業務時間表 Work timetable'!$N16),'業務時間表 Work timetable'!$L16,IF(AND('業務時間表 Work timetable'!$Q16&lt;DJ$5,DJ$5&lt;'業務時間表 Work timetable'!$R16),'業務時間表 Work timetable'!$P16,""))))</f>
        <v/>
      </c>
      <c r="DK28" s="382" t="str">
        <f>IF(AND('業務時間表 Work timetable'!$E16&lt;DK$5,DK$5&lt;'業務時間表 Work timetable'!$F16),'業務時間表 Work timetable'!$D16,IF(AND('業務時間表 Work timetable'!$I16&lt;DK$5,DK$5&lt;'業務時間表 Work timetable'!$J16),'業務時間表 Work timetable'!$H16,IF(AND('業務時間表 Work timetable'!$M16&lt;DK$5,DK$5&lt;'業務時間表 Work timetable'!$N16),'業務時間表 Work timetable'!$L16,IF(AND('業務時間表 Work timetable'!$Q16&lt;DK$5,DK$5&lt;'業務時間表 Work timetable'!$R16),'業務時間表 Work timetable'!$P16,""))))</f>
        <v/>
      </c>
      <c r="DL28" s="382" t="str">
        <f>IF(AND('業務時間表 Work timetable'!$E16&lt;DL$5,DL$5&lt;'業務時間表 Work timetable'!$F16),'業務時間表 Work timetable'!$D16,IF(AND('業務時間表 Work timetable'!$I16&lt;DL$5,DL$5&lt;'業務時間表 Work timetable'!$J16),'業務時間表 Work timetable'!$H16,IF(AND('業務時間表 Work timetable'!$M16&lt;DL$5,DL$5&lt;'業務時間表 Work timetable'!$N16),'業務時間表 Work timetable'!$L16,IF(AND('業務時間表 Work timetable'!$Q16&lt;DL$5,DL$5&lt;'業務時間表 Work timetable'!$R16),'業務時間表 Work timetable'!$P16,""))))</f>
        <v/>
      </c>
      <c r="DM28" s="390" t="str">
        <f>IF(AND('業務時間表 Work timetable'!$E16&lt;DM$5,DM$5&lt;'業務時間表 Work timetable'!$F16),'業務時間表 Work timetable'!$D16,IF(AND('業務時間表 Work timetable'!$I16&lt;DM$5,DM$5&lt;'業務時間表 Work timetable'!$J16),'業務時間表 Work timetable'!$H16,IF(AND('業務時間表 Work timetable'!$M16&lt;DM$5,DM$5&lt;'業務時間表 Work timetable'!$N16),'業務時間表 Work timetable'!$L16,IF(AND('業務時間表 Work timetable'!$Q16&lt;DM$5,DM$5&lt;'業務時間表 Work timetable'!$R16),'業務時間表 Work timetable'!$P16,""))))</f>
        <v/>
      </c>
      <c r="DN28" s="392" t="str">
        <f>IF(AND('業務時間表 Work timetable'!$E16&lt;DN$5,DN$5&lt;'業務時間表 Work timetable'!$F16),'業務時間表 Work timetable'!$D16,IF(AND('業務時間表 Work timetable'!$I16&lt;DN$5,DN$5&lt;'業務時間表 Work timetable'!$J16),'業務時間表 Work timetable'!$H16,IF(AND('業務時間表 Work timetable'!$M16&lt;DN$5,DN$5&lt;'業務時間表 Work timetable'!$N16),'業務時間表 Work timetable'!$L16,IF(AND('業務時間表 Work timetable'!$Q16&lt;DN$5,DN$5&lt;'業務時間表 Work timetable'!$R16),'業務時間表 Work timetable'!$P16,""))))</f>
        <v/>
      </c>
      <c r="DO28" s="382" t="str">
        <f>IF(AND('業務時間表 Work timetable'!$E16&lt;DO$5,DO$5&lt;'業務時間表 Work timetable'!$F16),'業務時間表 Work timetable'!$D16,IF(AND('業務時間表 Work timetable'!$I16&lt;DO$5,DO$5&lt;'業務時間表 Work timetable'!$J16),'業務時間表 Work timetable'!$H16,IF(AND('業務時間表 Work timetable'!$M16&lt;DO$5,DO$5&lt;'業務時間表 Work timetable'!$N16),'業務時間表 Work timetable'!$L16,IF(AND('業務時間表 Work timetable'!$Q16&lt;DO$5,DO$5&lt;'業務時間表 Work timetable'!$R16),'業務時間表 Work timetable'!$P16,""))))</f>
        <v/>
      </c>
      <c r="DP28" s="382" t="str">
        <f>IF(AND('業務時間表 Work timetable'!$E16&lt;DP$5,DP$5&lt;'業務時間表 Work timetable'!$F16),'業務時間表 Work timetable'!$D16,IF(AND('業務時間表 Work timetable'!$I16&lt;DP$5,DP$5&lt;'業務時間表 Work timetable'!$J16),'業務時間表 Work timetable'!$H16,IF(AND('業務時間表 Work timetable'!$M16&lt;DP$5,DP$5&lt;'業務時間表 Work timetable'!$N16),'業務時間表 Work timetable'!$L16,IF(AND('業務時間表 Work timetable'!$Q16&lt;DP$5,DP$5&lt;'業務時間表 Work timetable'!$R16),'業務時間表 Work timetable'!$P16,""))))</f>
        <v/>
      </c>
      <c r="DQ28" s="382" t="str">
        <f>IF(AND('業務時間表 Work timetable'!$E16&lt;DQ$5,DQ$5&lt;'業務時間表 Work timetable'!$F16),'業務時間表 Work timetable'!$D16,IF(AND('業務時間表 Work timetable'!$I16&lt;DQ$5,DQ$5&lt;'業務時間表 Work timetable'!$J16),'業務時間表 Work timetable'!$H16,IF(AND('業務時間表 Work timetable'!$M16&lt;DQ$5,DQ$5&lt;'業務時間表 Work timetable'!$N16),'業務時間表 Work timetable'!$L16,IF(AND('業務時間表 Work timetable'!$Q16&lt;DQ$5,DQ$5&lt;'業務時間表 Work timetable'!$R16),'業務時間表 Work timetable'!$P16,""))))</f>
        <v/>
      </c>
      <c r="DR28" s="382" t="str">
        <f>IF(AND('業務時間表 Work timetable'!$E16&lt;DR$5,DR$5&lt;'業務時間表 Work timetable'!$F16),'業務時間表 Work timetable'!$D16,IF(AND('業務時間表 Work timetable'!$I16&lt;DR$5,DR$5&lt;'業務時間表 Work timetable'!$J16),'業務時間表 Work timetable'!$H16,IF(AND('業務時間表 Work timetable'!$M16&lt;DR$5,DR$5&lt;'業務時間表 Work timetable'!$N16),'業務時間表 Work timetable'!$L16,IF(AND('業務時間表 Work timetable'!$Q16&lt;DR$5,DR$5&lt;'業務時間表 Work timetable'!$R16),'業務時間表 Work timetable'!$P16,""))))</f>
        <v/>
      </c>
      <c r="DS28" s="388" t="str">
        <f>IF(AND('業務時間表 Work timetable'!$E16&lt;DS$5,DS$5&lt;'業務時間表 Work timetable'!$F16),'業務時間表 Work timetable'!$D16,IF(AND('業務時間表 Work timetable'!$I16&lt;DS$5,DS$5&lt;'業務時間表 Work timetable'!$J16),'業務時間表 Work timetable'!$H16,IF(AND('業務時間表 Work timetable'!$M16&lt;DS$5,DS$5&lt;'業務時間表 Work timetable'!$N16),'業務時間表 Work timetable'!$L16,IF(AND('業務時間表 Work timetable'!$Q16&lt;DS$5,DS$5&lt;'業務時間表 Work timetable'!$R16),'業務時間表 Work timetable'!$P16,""))))</f>
        <v/>
      </c>
      <c r="DT28" s="392" t="str">
        <f>IF(AND('業務時間表 Work timetable'!$E16&lt;DT$5,DT$5&lt;'業務時間表 Work timetable'!$F16),'業務時間表 Work timetable'!$D16,IF(AND('業務時間表 Work timetable'!$I16&lt;DT$5,DT$5&lt;'業務時間表 Work timetable'!$J16),'業務時間表 Work timetable'!$H16,IF(AND('業務時間表 Work timetable'!$M16&lt;DT$5,DT$5&lt;'業務時間表 Work timetable'!$N16),'業務時間表 Work timetable'!$L16,IF(AND('業務時間表 Work timetable'!$Q16&lt;DT$5,DT$5&lt;'業務時間表 Work timetable'!$R16),'業務時間表 Work timetable'!$P16,""))))</f>
        <v/>
      </c>
      <c r="DU28" s="382" t="str">
        <f>IF(AND('業務時間表 Work timetable'!$E16&lt;DU$5,DU$5&lt;'業務時間表 Work timetable'!$F16),'業務時間表 Work timetable'!$D16,IF(AND('業務時間表 Work timetable'!$I16&lt;DU$5,DU$5&lt;'業務時間表 Work timetable'!$J16),'業務時間表 Work timetable'!$H16,IF(AND('業務時間表 Work timetable'!$M16&lt;DU$5,DU$5&lt;'業務時間表 Work timetable'!$N16),'業務時間表 Work timetable'!$L16,IF(AND('業務時間表 Work timetable'!$Q16&lt;DU$5,DU$5&lt;'業務時間表 Work timetable'!$R16),'業務時間表 Work timetable'!$P16,""))))</f>
        <v/>
      </c>
      <c r="DV28" s="382" t="str">
        <f>IF(AND('業務時間表 Work timetable'!$E16&lt;DV$5,DV$5&lt;'業務時間表 Work timetable'!$F16),'業務時間表 Work timetable'!$D16,IF(AND('業務時間表 Work timetable'!$I16&lt;DV$5,DV$5&lt;'業務時間表 Work timetable'!$J16),'業務時間表 Work timetable'!$H16,IF(AND('業務時間表 Work timetable'!$M16&lt;DV$5,DV$5&lt;'業務時間表 Work timetable'!$N16),'業務時間表 Work timetable'!$L16,IF(AND('業務時間表 Work timetable'!$Q16&lt;DV$5,DV$5&lt;'業務時間表 Work timetable'!$R16),'業務時間表 Work timetable'!$P16,""))))</f>
        <v/>
      </c>
      <c r="DW28" s="382" t="str">
        <f>IF(AND('業務時間表 Work timetable'!$E16&lt;DW$5,DW$5&lt;'業務時間表 Work timetable'!$F16),'業務時間表 Work timetable'!$D16,IF(AND('業務時間表 Work timetable'!$I16&lt;DW$5,DW$5&lt;'業務時間表 Work timetable'!$J16),'業務時間表 Work timetable'!$H16,IF(AND('業務時間表 Work timetable'!$M16&lt;DW$5,DW$5&lt;'業務時間表 Work timetable'!$N16),'業務時間表 Work timetable'!$L16,IF(AND('業務時間表 Work timetable'!$Q16&lt;DW$5,DW$5&lt;'業務時間表 Work timetable'!$R16),'業務時間表 Work timetable'!$P16,""))))</f>
        <v/>
      </c>
      <c r="DX28" s="382" t="str">
        <f>IF(AND('業務時間表 Work timetable'!$E16&lt;DX$5,DX$5&lt;'業務時間表 Work timetable'!$F16),'業務時間表 Work timetable'!$D16,IF(AND('業務時間表 Work timetable'!$I16&lt;DX$5,DX$5&lt;'業務時間表 Work timetable'!$J16),'業務時間表 Work timetable'!$H16,IF(AND('業務時間表 Work timetable'!$M16&lt;DX$5,DX$5&lt;'業務時間表 Work timetable'!$N16),'業務時間表 Work timetable'!$L16,IF(AND('業務時間表 Work timetable'!$Q16&lt;DX$5,DX$5&lt;'業務時間表 Work timetable'!$R16),'業務時間表 Work timetable'!$P16,""))))</f>
        <v/>
      </c>
      <c r="DY28" s="384" t="str">
        <f>IF(AND('業務時間表 Work timetable'!$E16&lt;DY$5,DY$5&lt;'業務時間表 Work timetable'!$F16),'業務時間表 Work timetable'!$D16,IF(AND('業務時間表 Work timetable'!$I16&lt;DY$5,DY$5&lt;'業務時間表 Work timetable'!$J16),'業務時間表 Work timetable'!$H16,IF(AND('業務時間表 Work timetable'!$M16&lt;DY$5,DY$5&lt;'業務時間表 Work timetable'!$N16),'業務時間表 Work timetable'!$L16,IF(AND('業務時間表 Work timetable'!$Q16&lt;DY$5,DY$5&lt;'業務時間表 Work timetable'!$R16),'業務時間表 Work timetable'!$P16,""))))</f>
        <v/>
      </c>
      <c r="DZ28" s="394" t="str">
        <f>IF(AND('業務時間表 Work timetable'!$E16&lt;DZ$5,DZ$5&lt;'業務時間表 Work timetable'!$F16),'業務時間表 Work timetable'!$D16,IF(AND('業務時間表 Work timetable'!$I16&lt;DZ$5,DZ$5&lt;'業務時間表 Work timetable'!$J16),'業務時間表 Work timetable'!$H16,IF(AND('業務時間表 Work timetable'!$M16&lt;DZ$5,DZ$5&lt;'業務時間表 Work timetable'!$N16),'業務時間表 Work timetable'!$L16,IF(AND('業務時間表 Work timetable'!$Q16&lt;DZ$5,DZ$5&lt;'業務時間表 Work timetable'!$R16),'業務時間表 Work timetable'!$P16,""))))</f>
        <v/>
      </c>
      <c r="EA28" s="382" t="str">
        <f>IF(AND('業務時間表 Work timetable'!$E16&lt;EA$5,EA$5&lt;'業務時間表 Work timetable'!$F16),'業務時間表 Work timetable'!$D16,IF(AND('業務時間表 Work timetable'!$I16&lt;EA$5,EA$5&lt;'業務時間表 Work timetable'!$J16),'業務時間表 Work timetable'!$H16,IF(AND('業務時間表 Work timetable'!$M16&lt;EA$5,EA$5&lt;'業務時間表 Work timetable'!$N16),'業務時間表 Work timetable'!$L16,IF(AND('業務時間表 Work timetable'!$Q16&lt;EA$5,EA$5&lt;'業務時間表 Work timetable'!$R16),'業務時間表 Work timetable'!$P16,""))))</f>
        <v/>
      </c>
      <c r="EB28" s="382" t="str">
        <f>IF(AND('業務時間表 Work timetable'!$E16&lt;EB$5,EB$5&lt;'業務時間表 Work timetable'!$F16),'業務時間表 Work timetable'!$D16,IF(AND('業務時間表 Work timetable'!$I16&lt;EB$5,EB$5&lt;'業務時間表 Work timetable'!$J16),'業務時間表 Work timetable'!$H16,IF(AND('業務時間表 Work timetable'!$M16&lt;EB$5,EB$5&lt;'業務時間表 Work timetable'!$N16),'業務時間表 Work timetable'!$L16,IF(AND('業務時間表 Work timetable'!$Q16&lt;EB$5,EB$5&lt;'業務時間表 Work timetable'!$R16),'業務時間表 Work timetable'!$P16,""))))</f>
        <v/>
      </c>
      <c r="EC28" s="382" t="str">
        <f>IF(AND('業務時間表 Work timetable'!$E16&lt;EC$5,EC$5&lt;'業務時間表 Work timetable'!$F16),'業務時間表 Work timetable'!$D16,IF(AND('業務時間表 Work timetable'!$I16&lt;EC$5,EC$5&lt;'業務時間表 Work timetable'!$J16),'業務時間表 Work timetable'!$H16,IF(AND('業務時間表 Work timetable'!$M16&lt;EC$5,EC$5&lt;'業務時間表 Work timetable'!$N16),'業務時間表 Work timetable'!$L16,IF(AND('業務時間表 Work timetable'!$Q16&lt;EC$5,EC$5&lt;'業務時間表 Work timetable'!$R16),'業務時間表 Work timetable'!$P16,""))))</f>
        <v/>
      </c>
      <c r="ED28" s="382" t="str">
        <f>IF(AND('業務時間表 Work timetable'!$E16&lt;ED$5,ED$5&lt;'業務時間表 Work timetable'!$F16),'業務時間表 Work timetable'!$D16,IF(AND('業務時間表 Work timetable'!$I16&lt;ED$5,ED$5&lt;'業務時間表 Work timetable'!$J16),'業務時間表 Work timetable'!$H16,IF(AND('業務時間表 Work timetable'!$M16&lt;ED$5,ED$5&lt;'業務時間表 Work timetable'!$N16),'業務時間表 Work timetable'!$L16,IF(AND('業務時間表 Work timetable'!$Q16&lt;ED$5,ED$5&lt;'業務時間表 Work timetable'!$R16),'業務時間表 Work timetable'!$P16,""))))</f>
        <v/>
      </c>
      <c r="EE28" s="384" t="str">
        <f>IF(AND('業務時間表 Work timetable'!$E16&lt;EE$5,EE$5&lt;'業務時間表 Work timetable'!$F16),'業務時間表 Work timetable'!$D16,IF(AND('業務時間表 Work timetable'!$I16&lt;EE$5,EE$5&lt;'業務時間表 Work timetable'!$J16),'業務時間表 Work timetable'!$H16,IF(AND('業務時間表 Work timetable'!$M16&lt;EE$5,EE$5&lt;'業務時間表 Work timetable'!$N16),'業務時間表 Work timetable'!$L16,IF(AND('業務時間表 Work timetable'!$Q16&lt;EE$5,EE$5&lt;'業務時間表 Work timetable'!$R16),'業務時間表 Work timetable'!$P16,""))))</f>
        <v/>
      </c>
      <c r="EF28" s="386" t="str">
        <f>IF(AND('業務時間表 Work timetable'!$E16&lt;EF$5,EF$5&lt;'業務時間表 Work timetable'!$F16),'業務時間表 Work timetable'!$D16,IF(AND('業務時間表 Work timetable'!$I16&lt;EF$5,EF$5&lt;'業務時間表 Work timetable'!$J16),'業務時間表 Work timetable'!$H16,IF(AND('業務時間表 Work timetable'!$M16&lt;EF$5,EF$5&lt;'業務時間表 Work timetable'!$N16),'業務時間表 Work timetable'!$L16,IF(AND('業務時間表 Work timetable'!$Q16&lt;EF$5,EF$5&lt;'業務時間表 Work timetable'!$R16),'業務時間表 Work timetable'!$P16,""))))</f>
        <v/>
      </c>
      <c r="EG28" s="382" t="str">
        <f>IF(AND('業務時間表 Work timetable'!$E16&lt;EG$5,EG$5&lt;'業務時間表 Work timetable'!$F16),'業務時間表 Work timetable'!$D16,IF(AND('業務時間表 Work timetable'!$I16&lt;EG$5,EG$5&lt;'業務時間表 Work timetable'!$J16),'業務時間表 Work timetable'!$H16,IF(AND('業務時間表 Work timetable'!$M16&lt;EG$5,EG$5&lt;'業務時間表 Work timetable'!$N16),'業務時間表 Work timetable'!$L16,IF(AND('業務時間表 Work timetable'!$Q16&lt;EG$5,EG$5&lt;'業務時間表 Work timetable'!$R16),'業務時間表 Work timetable'!$P16,""))))</f>
        <v/>
      </c>
      <c r="EH28" s="382" t="str">
        <f>IF(AND('業務時間表 Work timetable'!$E16&lt;EH$5,EH$5&lt;'業務時間表 Work timetable'!$F16),'業務時間表 Work timetable'!$D16,IF(AND('業務時間表 Work timetable'!$I16&lt;EH$5,EH$5&lt;'業務時間表 Work timetable'!$J16),'業務時間表 Work timetable'!$H16,IF(AND('業務時間表 Work timetable'!$M16&lt;EH$5,EH$5&lt;'業務時間表 Work timetable'!$N16),'業務時間表 Work timetable'!$L16,IF(AND('業務時間表 Work timetable'!$Q16&lt;EH$5,EH$5&lt;'業務時間表 Work timetable'!$R16),'業務時間表 Work timetable'!$P16,""))))</f>
        <v/>
      </c>
      <c r="EI28" s="382" t="str">
        <f>IF(AND('業務時間表 Work timetable'!$E16&lt;EI$5,EI$5&lt;'業務時間表 Work timetable'!$F16),'業務時間表 Work timetable'!$D16,IF(AND('業務時間表 Work timetable'!$I16&lt;EI$5,EI$5&lt;'業務時間表 Work timetable'!$J16),'業務時間表 Work timetable'!$H16,IF(AND('業務時間表 Work timetable'!$M16&lt;EI$5,EI$5&lt;'業務時間表 Work timetable'!$N16),'業務時間表 Work timetable'!$L16,IF(AND('業務時間表 Work timetable'!$Q16&lt;EI$5,EI$5&lt;'業務時間表 Work timetable'!$R16),'業務時間表 Work timetable'!$P16,""))))</f>
        <v/>
      </c>
      <c r="EJ28" s="382" t="str">
        <f>IF(AND('業務時間表 Work timetable'!$E16&lt;EJ$5,EJ$5&lt;'業務時間表 Work timetable'!$F16),'業務時間表 Work timetable'!$D16,IF(AND('業務時間表 Work timetable'!$I16&lt;EJ$5,EJ$5&lt;'業務時間表 Work timetable'!$J16),'業務時間表 Work timetable'!$H16,IF(AND('業務時間表 Work timetable'!$M16&lt;EJ$5,EJ$5&lt;'業務時間表 Work timetable'!$N16),'業務時間表 Work timetable'!$L16,IF(AND('業務時間表 Work timetable'!$Q16&lt;EJ$5,EJ$5&lt;'業務時間表 Work timetable'!$R16),'業務時間表 Work timetable'!$P16,""))))</f>
        <v/>
      </c>
      <c r="EK28" s="390" t="str">
        <f>IF(AND('業務時間表 Work timetable'!$E16&lt;EK$5,EK$5&lt;'業務時間表 Work timetable'!$F16),'業務時間表 Work timetable'!$D16,IF(AND('業務時間表 Work timetable'!$I16&lt;EK$5,EK$5&lt;'業務時間表 Work timetable'!$J16),'業務時間表 Work timetable'!$H16,IF(AND('業務時間表 Work timetable'!$M16&lt;EK$5,EK$5&lt;'業務時間表 Work timetable'!$N16),'業務時間表 Work timetable'!$L16,IF(AND('業務時間表 Work timetable'!$Q16&lt;EK$5,EK$5&lt;'業務時間表 Work timetable'!$R16),'業務時間表 Work timetable'!$P16,""))))</f>
        <v/>
      </c>
      <c r="EL28" s="392" t="str">
        <f>IF(AND('業務時間表 Work timetable'!$E16&lt;EL$5,EL$5&lt;'業務時間表 Work timetable'!$F16),'業務時間表 Work timetable'!$D16,IF(AND('業務時間表 Work timetable'!$I16&lt;EL$5,EL$5&lt;'業務時間表 Work timetable'!$J16),'業務時間表 Work timetable'!$H16,IF(AND('業務時間表 Work timetable'!$M16&lt;EL$5,EL$5&lt;'業務時間表 Work timetable'!$N16),'業務時間表 Work timetable'!$L16,IF(AND('業務時間表 Work timetable'!$Q16&lt;EL$5,EL$5&lt;'業務時間表 Work timetable'!$R16),'業務時間表 Work timetable'!$P16,""))))</f>
        <v/>
      </c>
      <c r="EM28" s="382" t="str">
        <f>IF(AND('業務時間表 Work timetable'!$E16&lt;EM$5,EM$5&lt;'業務時間表 Work timetable'!$F16),'業務時間表 Work timetable'!$D16,IF(AND('業務時間表 Work timetable'!$I16&lt;EM$5,EM$5&lt;'業務時間表 Work timetable'!$J16),'業務時間表 Work timetable'!$H16,IF(AND('業務時間表 Work timetable'!$M16&lt;EM$5,EM$5&lt;'業務時間表 Work timetable'!$N16),'業務時間表 Work timetable'!$L16,IF(AND('業務時間表 Work timetable'!$Q16&lt;EM$5,EM$5&lt;'業務時間表 Work timetable'!$R16),'業務時間表 Work timetable'!$P16,""))))</f>
        <v/>
      </c>
      <c r="EN28" s="382" t="str">
        <f>IF(AND('業務時間表 Work timetable'!$E16&lt;EN$5,EN$5&lt;'業務時間表 Work timetable'!$F16),'業務時間表 Work timetable'!$D16,IF(AND('業務時間表 Work timetable'!$I16&lt;EN$5,EN$5&lt;'業務時間表 Work timetable'!$J16),'業務時間表 Work timetable'!$H16,IF(AND('業務時間表 Work timetable'!$M16&lt;EN$5,EN$5&lt;'業務時間表 Work timetable'!$N16),'業務時間表 Work timetable'!$L16,IF(AND('業務時間表 Work timetable'!$Q16&lt;EN$5,EN$5&lt;'業務時間表 Work timetable'!$R16),'業務時間表 Work timetable'!$P16,""))))</f>
        <v/>
      </c>
      <c r="EO28" s="382" t="str">
        <f>IF(AND('業務時間表 Work timetable'!$E16&lt;EO$5,EO$5&lt;'業務時間表 Work timetable'!$F16),'業務時間表 Work timetable'!$D16,IF(AND('業務時間表 Work timetable'!$I16&lt;EO$5,EO$5&lt;'業務時間表 Work timetable'!$J16),'業務時間表 Work timetable'!$H16,IF(AND('業務時間表 Work timetable'!$M16&lt;EO$5,EO$5&lt;'業務時間表 Work timetable'!$N16),'業務時間表 Work timetable'!$L16,IF(AND('業務時間表 Work timetable'!$Q16&lt;EO$5,EO$5&lt;'業務時間表 Work timetable'!$R16),'業務時間表 Work timetable'!$P16,""))))</f>
        <v/>
      </c>
      <c r="EP28" s="382" t="str">
        <f>IF(AND('業務時間表 Work timetable'!$E16&lt;EP$5,EP$5&lt;'業務時間表 Work timetable'!$F16),'業務時間表 Work timetable'!$D16,IF(AND('業務時間表 Work timetable'!$I16&lt;EP$5,EP$5&lt;'業務時間表 Work timetable'!$J16),'業務時間表 Work timetable'!$H16,IF(AND('業務時間表 Work timetable'!$M16&lt;EP$5,EP$5&lt;'業務時間表 Work timetable'!$N16),'業務時間表 Work timetable'!$L16,IF(AND('業務時間表 Work timetable'!$Q16&lt;EP$5,EP$5&lt;'業務時間表 Work timetable'!$R16),'業務時間表 Work timetable'!$P16,""))))</f>
        <v/>
      </c>
      <c r="EQ28" s="388" t="str">
        <f>IF(AND('業務時間表 Work timetable'!$E16&lt;EQ$5,EQ$5&lt;'業務時間表 Work timetable'!$F16),'業務時間表 Work timetable'!$D16,IF(AND('業務時間表 Work timetable'!$I16&lt;EQ$5,EQ$5&lt;'業務時間表 Work timetable'!$J16),'業務時間表 Work timetable'!$H16,IF(AND('業務時間表 Work timetable'!$M16&lt;EQ$5,EQ$5&lt;'業務時間表 Work timetable'!$N16),'業務時間表 Work timetable'!$L16,IF(AND('業務時間表 Work timetable'!$Q16&lt;EQ$5,EQ$5&lt;'業務時間表 Work timetable'!$R16),'業務時間表 Work timetable'!$P16,""))))</f>
        <v/>
      </c>
      <c r="ER28" s="392" t="str">
        <f>IF(AND('業務時間表 Work timetable'!$E16&lt;ER$5,ER$5&lt;'業務時間表 Work timetable'!$F16),'業務時間表 Work timetable'!$D16,IF(AND('業務時間表 Work timetable'!$I16&lt;ER$5,ER$5&lt;'業務時間表 Work timetable'!$J16),'業務時間表 Work timetable'!$H16,IF(AND('業務時間表 Work timetable'!$M16&lt;ER$5,ER$5&lt;'業務時間表 Work timetable'!$N16),'業務時間表 Work timetable'!$L16,IF(AND('業務時間表 Work timetable'!$Q16&lt;ER$5,ER$5&lt;'業務時間表 Work timetable'!$R16),'業務時間表 Work timetable'!$P16,""))))</f>
        <v/>
      </c>
      <c r="ES28" s="382" t="str">
        <f>IF(AND('業務時間表 Work timetable'!$E16&lt;ES$5,ES$5&lt;'業務時間表 Work timetable'!$F16),'業務時間表 Work timetable'!$D16,IF(AND('業務時間表 Work timetable'!$I16&lt;ES$5,ES$5&lt;'業務時間表 Work timetable'!$J16),'業務時間表 Work timetable'!$H16,IF(AND('業務時間表 Work timetable'!$M16&lt;ES$5,ES$5&lt;'業務時間表 Work timetable'!$N16),'業務時間表 Work timetable'!$L16,IF(AND('業務時間表 Work timetable'!$Q16&lt;ES$5,ES$5&lt;'業務時間表 Work timetable'!$R16),'業務時間表 Work timetable'!$P16,""))))</f>
        <v/>
      </c>
      <c r="ET28" s="382" t="str">
        <f>IF(AND('業務時間表 Work timetable'!$E16&lt;ET$5,ET$5&lt;'業務時間表 Work timetable'!$F16),'業務時間表 Work timetable'!$D16,IF(AND('業務時間表 Work timetable'!$I16&lt;ET$5,ET$5&lt;'業務時間表 Work timetable'!$J16),'業務時間表 Work timetable'!$H16,IF(AND('業務時間表 Work timetable'!$M16&lt;ET$5,ET$5&lt;'業務時間表 Work timetable'!$N16),'業務時間表 Work timetable'!$L16,IF(AND('業務時間表 Work timetable'!$Q16&lt;ET$5,ET$5&lt;'業務時間表 Work timetable'!$R16),'業務時間表 Work timetable'!$P16,""))))</f>
        <v/>
      </c>
      <c r="EU28" s="382" t="str">
        <f>IF(AND('業務時間表 Work timetable'!$E16&lt;EU$5,EU$5&lt;'業務時間表 Work timetable'!$F16),'業務時間表 Work timetable'!$D16,IF(AND('業務時間表 Work timetable'!$I16&lt;EU$5,EU$5&lt;'業務時間表 Work timetable'!$J16),'業務時間表 Work timetable'!$H16,IF(AND('業務時間表 Work timetable'!$M16&lt;EU$5,EU$5&lt;'業務時間表 Work timetable'!$N16),'業務時間表 Work timetable'!$L16,IF(AND('業務時間表 Work timetable'!$Q16&lt;EU$5,EU$5&lt;'業務時間表 Work timetable'!$R16),'業務時間表 Work timetable'!$P16,""))))</f>
        <v/>
      </c>
      <c r="EV28" s="382" t="str">
        <f>IF(AND('業務時間表 Work timetable'!$E16&lt;EV$5,EV$5&lt;'業務時間表 Work timetable'!$F16),'業務時間表 Work timetable'!$D16,IF(AND('業務時間表 Work timetable'!$I16&lt;EV$5,EV$5&lt;'業務時間表 Work timetable'!$J16),'業務時間表 Work timetable'!$H16,IF(AND('業務時間表 Work timetable'!$M16&lt;EV$5,EV$5&lt;'業務時間表 Work timetable'!$N16),'業務時間表 Work timetable'!$L16,IF(AND('業務時間表 Work timetable'!$Q16&lt;EV$5,EV$5&lt;'業務時間表 Work timetable'!$R16),'業務時間表 Work timetable'!$P16,""))))</f>
        <v/>
      </c>
      <c r="EW28" s="384" t="str">
        <f>IF(AND('業務時間表 Work timetable'!$E16&lt;EW$5,EW$5&lt;'業務時間表 Work timetable'!$F16),'業務時間表 Work timetable'!$D16,IF(AND('業務時間表 Work timetable'!$I16&lt;EW$5,EW$5&lt;'業務時間表 Work timetable'!$J16),'業務時間表 Work timetable'!$H16,IF(AND('業務時間表 Work timetable'!$M16&lt;EW$5,EW$5&lt;'業務時間表 Work timetable'!$N16),'業務時間表 Work timetable'!$L16,IF(AND('業務時間表 Work timetable'!$Q16&lt;EW$5,EW$5&lt;'業務時間表 Work timetable'!$R16),'業務時間表 Work timetable'!$P16,""))))</f>
        <v/>
      </c>
      <c r="EX28" s="394" t="str">
        <f>IF(AND('業務時間表 Work timetable'!$E16&lt;EX$5,EX$5&lt;'業務時間表 Work timetable'!$F16),'業務時間表 Work timetable'!$D16,IF(AND('業務時間表 Work timetable'!$I16&lt;EX$5,EX$5&lt;'業務時間表 Work timetable'!$J16),'業務時間表 Work timetable'!$H16,IF(AND('業務時間表 Work timetable'!$M16&lt;EX$5,EX$5&lt;'業務時間表 Work timetable'!$N16),'業務時間表 Work timetable'!$L16,IF(AND('業務時間表 Work timetable'!$Q16&lt;EX$5,EX$5&lt;'業務時間表 Work timetable'!$R16),'業務時間表 Work timetable'!$P16,""))))</f>
        <v/>
      </c>
      <c r="EY28" s="382" t="str">
        <f>IF(AND('業務時間表 Work timetable'!$E16&lt;EY$5,EY$5&lt;'業務時間表 Work timetable'!$F16),'業務時間表 Work timetable'!$D16,IF(AND('業務時間表 Work timetable'!$I16&lt;EY$5,EY$5&lt;'業務時間表 Work timetable'!$J16),'業務時間表 Work timetable'!$H16,IF(AND('業務時間表 Work timetable'!$M16&lt;EY$5,EY$5&lt;'業務時間表 Work timetable'!$N16),'業務時間表 Work timetable'!$L16,IF(AND('業務時間表 Work timetable'!$Q16&lt;EY$5,EY$5&lt;'業務時間表 Work timetable'!$R16),'業務時間表 Work timetable'!$P16,""))))</f>
        <v/>
      </c>
      <c r="EZ28" s="382" t="str">
        <f>IF(AND('業務時間表 Work timetable'!$E16&lt;EZ$5,EZ$5&lt;'業務時間表 Work timetable'!$F16),'業務時間表 Work timetable'!$D16,IF(AND('業務時間表 Work timetable'!$I16&lt;EZ$5,EZ$5&lt;'業務時間表 Work timetable'!$J16),'業務時間表 Work timetable'!$H16,IF(AND('業務時間表 Work timetable'!$M16&lt;EZ$5,EZ$5&lt;'業務時間表 Work timetable'!$N16),'業務時間表 Work timetable'!$L16,IF(AND('業務時間表 Work timetable'!$Q16&lt;EZ$5,EZ$5&lt;'業務時間表 Work timetable'!$R16),'業務時間表 Work timetable'!$P16,""))))</f>
        <v/>
      </c>
      <c r="FA28" s="382" t="str">
        <f>IF(AND('業務時間表 Work timetable'!$E16&lt;FA$5,FA$5&lt;'業務時間表 Work timetable'!$F16),'業務時間表 Work timetable'!$D16,IF(AND('業務時間表 Work timetable'!$I16&lt;FA$5,FA$5&lt;'業務時間表 Work timetable'!$J16),'業務時間表 Work timetable'!$H16,IF(AND('業務時間表 Work timetable'!$M16&lt;FA$5,FA$5&lt;'業務時間表 Work timetable'!$N16),'業務時間表 Work timetable'!$L16,IF(AND('業務時間表 Work timetable'!$Q16&lt;FA$5,FA$5&lt;'業務時間表 Work timetable'!$R16),'業務時間表 Work timetable'!$P16,""))))</f>
        <v/>
      </c>
      <c r="FB28" s="382" t="str">
        <f>IF(AND('業務時間表 Work timetable'!$E16&lt;FB$5,FB$5&lt;'業務時間表 Work timetable'!$F16),'業務時間表 Work timetable'!$D16,IF(AND('業務時間表 Work timetable'!$I16&lt;FB$5,FB$5&lt;'業務時間表 Work timetable'!$J16),'業務時間表 Work timetable'!$H16,IF(AND('業務時間表 Work timetable'!$M16&lt;FB$5,FB$5&lt;'業務時間表 Work timetable'!$N16),'業務時間表 Work timetable'!$L16,IF(AND('業務時間表 Work timetable'!$Q16&lt;FB$5,FB$5&lt;'業務時間表 Work timetable'!$R16),'業務時間表 Work timetable'!$P16,""))))</f>
        <v/>
      </c>
      <c r="FC28" s="384" t="str">
        <f>IF(AND('業務時間表 Work timetable'!$E16&lt;FC$5,FC$5&lt;'業務時間表 Work timetable'!$F16),'業務時間表 Work timetable'!$D16,IF(AND('業務時間表 Work timetable'!$I16&lt;FC$5,FC$5&lt;'業務時間表 Work timetable'!$J16),'業務時間表 Work timetable'!$H16,IF(AND('業務時間表 Work timetable'!$M16&lt;FC$5,FC$5&lt;'業務時間表 Work timetable'!$N16),'業務時間表 Work timetable'!$L16,IF(AND('業務時間表 Work timetable'!$Q16&lt;FC$5,FC$5&lt;'業務時間表 Work timetable'!$R16),'業務時間表 Work timetable'!$P16,""))))</f>
        <v/>
      </c>
      <c r="FD28" s="386" t="str">
        <f>IF(AND('業務時間表 Work timetable'!$E16&lt;FD$5,FD$5&lt;'業務時間表 Work timetable'!$F16),'業務時間表 Work timetable'!$D16,IF(AND('業務時間表 Work timetable'!$I16&lt;FD$5,FD$5&lt;'業務時間表 Work timetable'!$J16),'業務時間表 Work timetable'!$H16,IF(AND('業務時間表 Work timetable'!$M16&lt;FD$5,FD$5&lt;'業務時間表 Work timetable'!$N16),'業務時間表 Work timetable'!$L16,IF(AND('業務時間表 Work timetable'!$Q16&lt;FD$5,FD$5&lt;'業務時間表 Work timetable'!$R16),'業務時間表 Work timetable'!$P16,""))))</f>
        <v/>
      </c>
      <c r="FE28" s="382" t="str">
        <f>IF(AND('業務時間表 Work timetable'!$E16&lt;FE$5,FE$5&lt;'業務時間表 Work timetable'!$F16),'業務時間表 Work timetable'!$D16,IF(AND('業務時間表 Work timetable'!$I16&lt;FE$5,FE$5&lt;'業務時間表 Work timetable'!$J16),'業務時間表 Work timetable'!$H16,IF(AND('業務時間表 Work timetable'!$M16&lt;FE$5,FE$5&lt;'業務時間表 Work timetable'!$N16),'業務時間表 Work timetable'!$L16,IF(AND('業務時間表 Work timetable'!$Q16&lt;FE$5,FE$5&lt;'業務時間表 Work timetable'!$R16),'業務時間表 Work timetable'!$P16,""))))</f>
        <v/>
      </c>
      <c r="FF28" s="382" t="str">
        <f>IF(AND('業務時間表 Work timetable'!$E16&lt;FF$5,FF$5&lt;'業務時間表 Work timetable'!$F16),'業務時間表 Work timetable'!$D16,IF(AND('業務時間表 Work timetable'!$I16&lt;FF$5,FF$5&lt;'業務時間表 Work timetable'!$J16),'業務時間表 Work timetable'!$H16,IF(AND('業務時間表 Work timetable'!$M16&lt;FF$5,FF$5&lt;'業務時間表 Work timetable'!$N16),'業務時間表 Work timetable'!$L16,IF(AND('業務時間表 Work timetable'!$Q16&lt;FF$5,FF$5&lt;'業務時間表 Work timetable'!$R16),'業務時間表 Work timetable'!$P16,""))))</f>
        <v/>
      </c>
      <c r="FG28" s="382" t="str">
        <f>IF(AND('業務時間表 Work timetable'!$E16&lt;FG$5,FG$5&lt;'業務時間表 Work timetable'!$F16),'業務時間表 Work timetable'!$D16,IF(AND('業務時間表 Work timetable'!$I16&lt;FG$5,FG$5&lt;'業務時間表 Work timetable'!$J16),'業務時間表 Work timetable'!$H16,IF(AND('業務時間表 Work timetable'!$M16&lt;FG$5,FG$5&lt;'業務時間表 Work timetable'!$N16),'業務時間表 Work timetable'!$L16,IF(AND('業務時間表 Work timetable'!$Q16&lt;FG$5,FG$5&lt;'業務時間表 Work timetable'!$R16),'業務時間表 Work timetable'!$P16,""))))</f>
        <v/>
      </c>
      <c r="FH28" s="382" t="str">
        <f>IF(AND('業務時間表 Work timetable'!$E16&lt;FH$5,FH$5&lt;'業務時間表 Work timetable'!$F16),'業務時間表 Work timetable'!$D16,IF(AND('業務時間表 Work timetable'!$I16&lt;FH$5,FH$5&lt;'業務時間表 Work timetable'!$J16),'業務時間表 Work timetable'!$H16,IF(AND('業務時間表 Work timetable'!$M16&lt;FH$5,FH$5&lt;'業務時間表 Work timetable'!$N16),'業務時間表 Work timetable'!$L16,IF(AND('業務時間表 Work timetable'!$Q16&lt;FH$5,FH$5&lt;'業務時間表 Work timetable'!$R16),'業務時間表 Work timetable'!$P16,""))))</f>
        <v/>
      </c>
      <c r="FI28" s="390" t="str">
        <f>IF(AND('業務時間表 Work timetable'!$E16&lt;FI$5,FI$5&lt;'業務時間表 Work timetable'!$F16),'業務時間表 Work timetable'!$D16,IF(AND('業務時間表 Work timetable'!$I16&lt;FI$5,FI$5&lt;'業務時間表 Work timetable'!$J16),'業務時間表 Work timetable'!$H16,IF(AND('業務時間表 Work timetable'!$M16&lt;FI$5,FI$5&lt;'業務時間表 Work timetable'!$N16),'業務時間表 Work timetable'!$L16,IF(AND('業務時間表 Work timetable'!$Q16&lt;FI$5,FI$5&lt;'業務時間表 Work timetable'!$R16),'業務時間表 Work timetable'!$P16,""))))</f>
        <v/>
      </c>
      <c r="FJ28" s="392" t="str">
        <f>IF(AND('業務時間表 Work timetable'!$E16&lt;FJ$5,FJ$5&lt;'業務時間表 Work timetable'!$F16),'業務時間表 Work timetable'!$D16,IF(AND('業務時間表 Work timetable'!$I16&lt;FJ$5,FJ$5&lt;'業務時間表 Work timetable'!$J16),'業務時間表 Work timetable'!$H16,IF(AND('業務時間表 Work timetable'!$M16&lt;FJ$5,FJ$5&lt;'業務時間表 Work timetable'!$N16),'業務時間表 Work timetable'!$L16,IF(AND('業務時間表 Work timetable'!$Q16&lt;FJ$5,FJ$5&lt;'業務時間表 Work timetable'!$R16),'業務時間表 Work timetable'!$P16,""))))</f>
        <v/>
      </c>
      <c r="FK28" s="382" t="str">
        <f>IF(AND('業務時間表 Work timetable'!$E16&lt;FK$5,FK$5&lt;'業務時間表 Work timetable'!$F16),'業務時間表 Work timetable'!$D16,IF(AND('業務時間表 Work timetable'!$I16&lt;FK$5,FK$5&lt;'業務時間表 Work timetable'!$J16),'業務時間表 Work timetable'!$H16,IF(AND('業務時間表 Work timetable'!$M16&lt;FK$5,FK$5&lt;'業務時間表 Work timetable'!$N16),'業務時間表 Work timetable'!$L16,IF(AND('業務時間表 Work timetable'!$Q16&lt;FK$5,FK$5&lt;'業務時間表 Work timetable'!$R16),'業務時間表 Work timetable'!$P16,""))))</f>
        <v/>
      </c>
      <c r="FL28" s="382" t="str">
        <f>IF(AND('業務時間表 Work timetable'!$E16&lt;FL$5,FL$5&lt;'業務時間表 Work timetable'!$F16),'業務時間表 Work timetable'!$D16,IF(AND('業務時間表 Work timetable'!$I16&lt;FL$5,FL$5&lt;'業務時間表 Work timetable'!$J16),'業務時間表 Work timetable'!$H16,IF(AND('業務時間表 Work timetable'!$M16&lt;FL$5,FL$5&lt;'業務時間表 Work timetable'!$N16),'業務時間表 Work timetable'!$L16,IF(AND('業務時間表 Work timetable'!$Q16&lt;FL$5,FL$5&lt;'業務時間表 Work timetable'!$R16),'業務時間表 Work timetable'!$P16,""))))</f>
        <v/>
      </c>
      <c r="FM28" s="382" t="str">
        <f>IF(AND('業務時間表 Work timetable'!$E16&lt;FM$5,FM$5&lt;'業務時間表 Work timetable'!$F16),'業務時間表 Work timetable'!$D16,IF(AND('業務時間表 Work timetable'!$I16&lt;FM$5,FM$5&lt;'業務時間表 Work timetable'!$J16),'業務時間表 Work timetable'!$H16,IF(AND('業務時間表 Work timetable'!$M16&lt;FM$5,FM$5&lt;'業務時間表 Work timetable'!$N16),'業務時間表 Work timetable'!$L16,IF(AND('業務時間表 Work timetable'!$Q16&lt;FM$5,FM$5&lt;'業務時間表 Work timetable'!$R16),'業務時間表 Work timetable'!$P16,""))))</f>
        <v/>
      </c>
      <c r="FN28" s="382" t="str">
        <f>IF(AND('業務時間表 Work timetable'!$E16&lt;FN$5,FN$5&lt;'業務時間表 Work timetable'!$F16),'業務時間表 Work timetable'!$D16,IF(AND('業務時間表 Work timetable'!$I16&lt;FN$5,FN$5&lt;'業務時間表 Work timetable'!$J16),'業務時間表 Work timetable'!$H16,IF(AND('業務時間表 Work timetable'!$M16&lt;FN$5,FN$5&lt;'業務時間表 Work timetable'!$N16),'業務時間表 Work timetable'!$L16,IF(AND('業務時間表 Work timetable'!$Q16&lt;FN$5,FN$5&lt;'業務時間表 Work timetable'!$R16),'業務時間表 Work timetable'!$P16,""))))</f>
        <v/>
      </c>
      <c r="FO28" s="388" t="str">
        <f>IF(AND('業務時間表 Work timetable'!$E16&lt;FO$5,FO$5&lt;'業務時間表 Work timetable'!$F16),'業務時間表 Work timetable'!$D16,IF(AND('業務時間表 Work timetable'!$I16&lt;FO$5,FO$5&lt;'業務時間表 Work timetable'!$J16),'業務時間表 Work timetable'!$H16,IF(AND('業務時間表 Work timetable'!$M16&lt;FO$5,FO$5&lt;'業務時間表 Work timetable'!$N16),'業務時間表 Work timetable'!$L16,IF(AND('業務時間表 Work timetable'!$Q16&lt;FO$5,FO$5&lt;'業務時間表 Work timetable'!$R16),'業務時間表 Work timetable'!$P16,""))))</f>
        <v/>
      </c>
      <c r="FP28" s="430">
        <f>TIME(0,GN28,0)</f>
        <v>0.125</v>
      </c>
      <c r="FQ28" s="434">
        <f>TIME(0,GO28,0)</f>
        <v>0</v>
      </c>
      <c r="FR28" s="450">
        <f>TIME(0,GP28,0)</f>
        <v>0</v>
      </c>
      <c r="FS28" s="492">
        <f>TIME(0,GQ28,0)</f>
        <v>0</v>
      </c>
      <c r="FT28" s="509" t="s">
        <v>136</v>
      </c>
      <c r="FU28" s="510"/>
      <c r="FV28" s="510"/>
      <c r="FW28" s="510"/>
      <c r="FX28" s="510"/>
      <c r="FY28" s="511"/>
      <c r="GA28"/>
      <c r="GB28"/>
      <c r="GC28"/>
      <c r="GD28"/>
      <c r="GE28" s="367">
        <f>COUNTIF('休日(令和7年度)'!$C$2:$C$25,B28)</f>
        <v>0</v>
      </c>
      <c r="GF28"/>
      <c r="GG28" s="221"/>
      <c r="GH28"/>
      <c r="GI28" s="41">
        <f>+IF(FP28="","",FP28/"1:00")</f>
        <v>3</v>
      </c>
      <c r="GJ28" s="30">
        <f>+IF(FQ28="","",FQ28/"1:00")</f>
        <v>0</v>
      </c>
      <c r="GK28" s="30">
        <f>+IF(FR28="","",FR28/"1:00")</f>
        <v>0</v>
      </c>
      <c r="GL28" s="42">
        <f>+IF(FS28="","",FS28/"1:00")</f>
        <v>0</v>
      </c>
      <c r="GM28"/>
      <c r="GN28" s="536">
        <f>+COUNTIF($D28:$FO29,"=1")*5</f>
        <v>180</v>
      </c>
      <c r="GO28" s="221">
        <f>+COUNTIF($D28:$FO29,"=2")*5</f>
        <v>0</v>
      </c>
      <c r="GP28" s="221">
        <f>+COUNTIF($D28:$FO29,"=3")*5</f>
        <v>0</v>
      </c>
      <c r="GQ28" s="518">
        <f>+COUNTIF($D28:$FO29,"=4")*5</f>
        <v>0</v>
      </c>
      <c r="GR28" s="366">
        <f>SUM(FP28:FS29)</f>
        <v>0.125</v>
      </c>
      <c r="GS28"/>
      <c r="GT28" s="221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2:256" s="1" customFormat="1" ht="12" customHeight="1">
      <c r="B29" s="436"/>
      <c r="C29" s="437"/>
      <c r="D29" s="386"/>
      <c r="E29" s="382"/>
      <c r="F29" s="382"/>
      <c r="G29" s="382"/>
      <c r="H29" s="382"/>
      <c r="I29" s="384"/>
      <c r="J29" s="394"/>
      <c r="K29" s="382"/>
      <c r="L29" s="382"/>
      <c r="M29" s="382"/>
      <c r="N29" s="382"/>
      <c r="O29" s="384"/>
      <c r="P29" s="386"/>
      <c r="Q29" s="382"/>
      <c r="R29" s="382"/>
      <c r="S29" s="382"/>
      <c r="T29" s="382"/>
      <c r="U29" s="390"/>
      <c r="V29" s="392"/>
      <c r="W29" s="382"/>
      <c r="X29" s="382"/>
      <c r="Y29" s="382"/>
      <c r="Z29" s="382"/>
      <c r="AA29" s="388"/>
      <c r="AB29" s="392"/>
      <c r="AC29" s="382"/>
      <c r="AD29" s="382"/>
      <c r="AE29" s="382"/>
      <c r="AF29" s="382"/>
      <c r="AG29" s="384"/>
      <c r="AH29" s="394"/>
      <c r="AI29" s="382"/>
      <c r="AJ29" s="382"/>
      <c r="AK29" s="382"/>
      <c r="AL29" s="382"/>
      <c r="AM29" s="384"/>
      <c r="AN29" s="386"/>
      <c r="AO29" s="382"/>
      <c r="AP29" s="382"/>
      <c r="AQ29" s="382"/>
      <c r="AR29" s="382"/>
      <c r="AS29" s="390"/>
      <c r="AT29" s="392"/>
      <c r="AU29" s="382"/>
      <c r="AV29" s="382"/>
      <c r="AW29" s="382"/>
      <c r="AX29" s="382"/>
      <c r="AY29" s="384"/>
      <c r="AZ29" s="386"/>
      <c r="BA29" s="382"/>
      <c r="BB29" s="382"/>
      <c r="BC29" s="382"/>
      <c r="BD29" s="382"/>
      <c r="BE29" s="384"/>
      <c r="BF29" s="394"/>
      <c r="BG29" s="382"/>
      <c r="BH29" s="382"/>
      <c r="BI29" s="382"/>
      <c r="BJ29" s="382"/>
      <c r="BK29" s="388"/>
      <c r="BL29" s="392"/>
      <c r="BM29" s="382"/>
      <c r="BN29" s="382"/>
      <c r="BO29" s="382"/>
      <c r="BP29" s="382"/>
      <c r="BQ29" s="390"/>
      <c r="BR29" s="392"/>
      <c r="BS29" s="382"/>
      <c r="BT29" s="382"/>
      <c r="BU29" s="382"/>
      <c r="BV29" s="382"/>
      <c r="BW29" s="384"/>
      <c r="BX29" s="386"/>
      <c r="BY29" s="382"/>
      <c r="BZ29" s="382"/>
      <c r="CA29" s="382"/>
      <c r="CB29" s="382"/>
      <c r="CC29" s="384"/>
      <c r="CD29" s="394"/>
      <c r="CE29" s="382"/>
      <c r="CF29" s="382"/>
      <c r="CG29" s="382"/>
      <c r="CH29" s="382"/>
      <c r="CI29" s="388"/>
      <c r="CJ29" s="392"/>
      <c r="CK29" s="382"/>
      <c r="CL29" s="382"/>
      <c r="CM29" s="382"/>
      <c r="CN29" s="382"/>
      <c r="CO29" s="390"/>
      <c r="CP29" s="392"/>
      <c r="CQ29" s="382"/>
      <c r="CR29" s="382"/>
      <c r="CS29" s="382"/>
      <c r="CT29" s="382"/>
      <c r="CU29" s="384"/>
      <c r="CV29" s="386"/>
      <c r="CW29" s="382"/>
      <c r="CX29" s="382"/>
      <c r="CY29" s="382"/>
      <c r="CZ29" s="382"/>
      <c r="DA29" s="384"/>
      <c r="DB29" s="394"/>
      <c r="DC29" s="382"/>
      <c r="DD29" s="382"/>
      <c r="DE29" s="382"/>
      <c r="DF29" s="382"/>
      <c r="DG29" s="384"/>
      <c r="DH29" s="386"/>
      <c r="DI29" s="382"/>
      <c r="DJ29" s="382"/>
      <c r="DK29" s="382"/>
      <c r="DL29" s="382"/>
      <c r="DM29" s="390"/>
      <c r="DN29" s="392"/>
      <c r="DO29" s="382"/>
      <c r="DP29" s="382"/>
      <c r="DQ29" s="382"/>
      <c r="DR29" s="382"/>
      <c r="DS29" s="388"/>
      <c r="DT29" s="392"/>
      <c r="DU29" s="382"/>
      <c r="DV29" s="382"/>
      <c r="DW29" s="382"/>
      <c r="DX29" s="382"/>
      <c r="DY29" s="384"/>
      <c r="DZ29" s="394"/>
      <c r="EA29" s="382"/>
      <c r="EB29" s="382"/>
      <c r="EC29" s="382"/>
      <c r="ED29" s="382"/>
      <c r="EE29" s="384"/>
      <c r="EF29" s="386"/>
      <c r="EG29" s="382"/>
      <c r="EH29" s="382"/>
      <c r="EI29" s="382"/>
      <c r="EJ29" s="382"/>
      <c r="EK29" s="390"/>
      <c r="EL29" s="392"/>
      <c r="EM29" s="382"/>
      <c r="EN29" s="382"/>
      <c r="EO29" s="382"/>
      <c r="EP29" s="382"/>
      <c r="EQ29" s="388"/>
      <c r="ER29" s="392"/>
      <c r="ES29" s="382"/>
      <c r="ET29" s="382"/>
      <c r="EU29" s="382"/>
      <c r="EV29" s="382"/>
      <c r="EW29" s="384"/>
      <c r="EX29" s="394"/>
      <c r="EY29" s="382"/>
      <c r="EZ29" s="382"/>
      <c r="FA29" s="382"/>
      <c r="FB29" s="382"/>
      <c r="FC29" s="384"/>
      <c r="FD29" s="386"/>
      <c r="FE29" s="382"/>
      <c r="FF29" s="382"/>
      <c r="FG29" s="382"/>
      <c r="FH29" s="382"/>
      <c r="FI29" s="390"/>
      <c r="FJ29" s="392"/>
      <c r="FK29" s="382"/>
      <c r="FL29" s="382"/>
      <c r="FM29" s="382"/>
      <c r="FN29" s="382"/>
      <c r="FO29" s="388"/>
      <c r="FP29" s="431"/>
      <c r="FQ29" s="435"/>
      <c r="FR29" s="451"/>
      <c r="FS29" s="493"/>
      <c r="FT29" s="512"/>
      <c r="FU29" s="513"/>
      <c r="FV29" s="513"/>
      <c r="FW29" s="513"/>
      <c r="FX29" s="513"/>
      <c r="FY29" s="514"/>
      <c r="GA29"/>
      <c r="GB29"/>
      <c r="GC29"/>
      <c r="GD29"/>
      <c r="GE29" s="367"/>
      <c r="GF29"/>
      <c r="GG29" s="221"/>
      <c r="GH29"/>
      <c r="GI29" s="6"/>
      <c r="GJ29"/>
      <c r="GK29"/>
      <c r="GL29" s="40"/>
      <c r="GM29"/>
      <c r="GN29" s="536"/>
      <c r="GO29" s="221"/>
      <c r="GP29" s="221"/>
      <c r="GQ29" s="518"/>
      <c r="GR29" s="367"/>
      <c r="GS29"/>
      <c r="GT29" s="221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2:256" s="1" customFormat="1" ht="12" customHeight="1">
      <c r="B30" s="436">
        <f>IF(B28="","",IF($AH$2&gt;B28,B28+1))</f>
        <v>45758</v>
      </c>
      <c r="C30" s="438" t="str">
        <f t="shared" si="0"/>
        <v>金</v>
      </c>
      <c r="D30" s="386" t="str">
        <f>IF(AND('業務時間表 Work timetable'!$E17&lt;D$5,D$5&lt;'業務時間表 Work timetable'!$F17),'業務時間表 Work timetable'!$D17,IF(AND('業務時間表 Work timetable'!$I17&lt;D$5,D$5&lt;'業務時間表 Work timetable'!$J17),'業務時間表 Work timetable'!$H17,IF(AND('業務時間表 Work timetable'!$M17&lt;D$5,D$5&lt;'業務時間表 Work timetable'!$N17),'業務時間表 Work timetable'!$L17,IF(AND('業務時間表 Work timetable'!$Q17&lt;D$5,D$5&lt;'業務時間表 Work timetable'!$R17),'業務時間表 Work timetable'!$P17,""))))</f>
        <v/>
      </c>
      <c r="E30" s="382" t="str">
        <f>IF(AND('業務時間表 Work timetable'!$E17&lt;E$5,E$5&lt;'業務時間表 Work timetable'!$F17),'業務時間表 Work timetable'!$D17,IF(AND('業務時間表 Work timetable'!$I17&lt;E$5,E$5&lt;'業務時間表 Work timetable'!$J17),'業務時間表 Work timetable'!$H17,IF(AND('業務時間表 Work timetable'!$M17&lt;E$5,E$5&lt;'業務時間表 Work timetable'!$N17),'業務時間表 Work timetable'!$L17,IF(AND('業務時間表 Work timetable'!$Q17&lt;E$5,E$5&lt;'業務時間表 Work timetable'!$R17),'業務時間表 Work timetable'!$P17,""))))</f>
        <v/>
      </c>
      <c r="F30" s="382" t="str">
        <f>IF(AND('業務時間表 Work timetable'!$E17&lt;F$5,F$5&lt;'業務時間表 Work timetable'!$F17),'業務時間表 Work timetable'!$D17,IF(AND('業務時間表 Work timetable'!$I17&lt;F$5,F$5&lt;'業務時間表 Work timetable'!$J17),'業務時間表 Work timetable'!$H17,IF(AND('業務時間表 Work timetable'!$M17&lt;F$5,F$5&lt;'業務時間表 Work timetable'!$N17),'業務時間表 Work timetable'!$L17,IF(AND('業務時間表 Work timetable'!$Q17&lt;F$5,F$5&lt;'業務時間表 Work timetable'!$R17),'業務時間表 Work timetable'!$P17,""))))</f>
        <v/>
      </c>
      <c r="G30" s="382" t="str">
        <f>IF(AND('業務時間表 Work timetable'!$E17&lt;G$5,G$5&lt;'業務時間表 Work timetable'!$F17),'業務時間表 Work timetable'!$D17,IF(AND('業務時間表 Work timetable'!$I17&lt;G$5,G$5&lt;'業務時間表 Work timetable'!$J17),'業務時間表 Work timetable'!$H17,IF(AND('業務時間表 Work timetable'!$M17&lt;G$5,G$5&lt;'業務時間表 Work timetable'!$N17),'業務時間表 Work timetable'!$L17,IF(AND('業務時間表 Work timetable'!$Q17&lt;G$5,G$5&lt;'業務時間表 Work timetable'!$R17),'業務時間表 Work timetable'!$P17,""))))</f>
        <v/>
      </c>
      <c r="H30" s="382" t="str">
        <f>IF(AND('業務時間表 Work timetable'!$E17&lt;H$5,H$5&lt;'業務時間表 Work timetable'!$F17),'業務時間表 Work timetable'!$D17,IF(AND('業務時間表 Work timetable'!$I17&lt;H$5,H$5&lt;'業務時間表 Work timetable'!$J17),'業務時間表 Work timetable'!$H17,IF(AND('業務時間表 Work timetable'!$M17&lt;H$5,H$5&lt;'業務時間表 Work timetable'!$N17),'業務時間表 Work timetable'!$L17,IF(AND('業務時間表 Work timetable'!$Q17&lt;H$5,H$5&lt;'業務時間表 Work timetable'!$R17),'業務時間表 Work timetable'!$P17,""))))</f>
        <v/>
      </c>
      <c r="I30" s="384" t="str">
        <f>IF(AND('業務時間表 Work timetable'!$E17&lt;I$5,I$5&lt;'業務時間表 Work timetable'!$F17),'業務時間表 Work timetable'!$D17,IF(AND('業務時間表 Work timetable'!$I17&lt;I$5,I$5&lt;'業務時間表 Work timetable'!$J17),'業務時間表 Work timetable'!$H17,IF(AND('業務時間表 Work timetable'!$M17&lt;I$5,I$5&lt;'業務時間表 Work timetable'!$N17),'業務時間表 Work timetable'!$L17,IF(AND('業務時間表 Work timetable'!$Q17&lt;I$5,I$5&lt;'業務時間表 Work timetable'!$R17),'業務時間表 Work timetable'!$P17,""))))</f>
        <v/>
      </c>
      <c r="J30" s="394" t="str">
        <f>IF(AND('業務時間表 Work timetable'!$E17&lt;J$5,J$5&lt;'業務時間表 Work timetable'!$F17),'業務時間表 Work timetable'!$D17,IF(AND('業務時間表 Work timetable'!$I17&lt;J$5,J$5&lt;'業務時間表 Work timetable'!$J17),'業務時間表 Work timetable'!$H17,IF(AND('業務時間表 Work timetable'!$M17&lt;J$5,J$5&lt;'業務時間表 Work timetable'!$N17),'業務時間表 Work timetable'!$L17,IF(AND('業務時間表 Work timetable'!$Q17&lt;J$5,J$5&lt;'業務時間表 Work timetable'!$R17),'業務時間表 Work timetable'!$P17,""))))</f>
        <v/>
      </c>
      <c r="K30" s="382" t="str">
        <f>IF(AND('業務時間表 Work timetable'!$E17&lt;K$5,K$5&lt;'業務時間表 Work timetable'!$F17),'業務時間表 Work timetable'!$D17,IF(AND('業務時間表 Work timetable'!$I17&lt;K$5,K$5&lt;'業務時間表 Work timetable'!$J17),'業務時間表 Work timetable'!$H17,IF(AND('業務時間表 Work timetable'!$M17&lt;K$5,K$5&lt;'業務時間表 Work timetable'!$N17),'業務時間表 Work timetable'!$L17,IF(AND('業務時間表 Work timetable'!$Q17&lt;K$5,K$5&lt;'業務時間表 Work timetable'!$R17),'業務時間表 Work timetable'!$P17,""))))</f>
        <v/>
      </c>
      <c r="L30" s="382" t="str">
        <f>IF(AND('業務時間表 Work timetable'!$E17&lt;L$5,L$5&lt;'業務時間表 Work timetable'!$F17),'業務時間表 Work timetable'!$D17,IF(AND('業務時間表 Work timetable'!$I17&lt;L$5,L$5&lt;'業務時間表 Work timetable'!$J17),'業務時間表 Work timetable'!$H17,IF(AND('業務時間表 Work timetable'!$M17&lt;L$5,L$5&lt;'業務時間表 Work timetable'!$N17),'業務時間表 Work timetable'!$L17,IF(AND('業務時間表 Work timetable'!$Q17&lt;L$5,L$5&lt;'業務時間表 Work timetable'!$R17),'業務時間表 Work timetable'!$P17,""))))</f>
        <v/>
      </c>
      <c r="M30" s="382" t="str">
        <f>IF(AND('業務時間表 Work timetable'!$E17&lt;M$5,M$5&lt;'業務時間表 Work timetable'!$F17),'業務時間表 Work timetable'!$D17,IF(AND('業務時間表 Work timetable'!$I17&lt;M$5,M$5&lt;'業務時間表 Work timetable'!$J17),'業務時間表 Work timetable'!$H17,IF(AND('業務時間表 Work timetable'!$M17&lt;M$5,M$5&lt;'業務時間表 Work timetable'!$N17),'業務時間表 Work timetable'!$L17,IF(AND('業務時間表 Work timetable'!$Q17&lt;M$5,M$5&lt;'業務時間表 Work timetable'!$R17),'業務時間表 Work timetable'!$P17,""))))</f>
        <v/>
      </c>
      <c r="N30" s="382" t="str">
        <f>IF(AND('業務時間表 Work timetable'!$E17&lt;N$5,N$5&lt;'業務時間表 Work timetable'!$F17),'業務時間表 Work timetable'!$D17,IF(AND('業務時間表 Work timetable'!$I17&lt;N$5,N$5&lt;'業務時間表 Work timetable'!$J17),'業務時間表 Work timetable'!$H17,IF(AND('業務時間表 Work timetable'!$M17&lt;N$5,N$5&lt;'業務時間表 Work timetable'!$N17),'業務時間表 Work timetable'!$L17,IF(AND('業務時間表 Work timetable'!$Q17&lt;N$5,N$5&lt;'業務時間表 Work timetable'!$R17),'業務時間表 Work timetable'!$P17,""))))</f>
        <v/>
      </c>
      <c r="O30" s="384" t="str">
        <f>IF(AND('業務時間表 Work timetable'!$E17&lt;O$5,O$5&lt;'業務時間表 Work timetable'!$F17),'業務時間表 Work timetable'!$D17,IF(AND('業務時間表 Work timetable'!$I17&lt;O$5,O$5&lt;'業務時間表 Work timetable'!$J17),'業務時間表 Work timetable'!$H17,IF(AND('業務時間表 Work timetable'!$M17&lt;O$5,O$5&lt;'業務時間表 Work timetable'!$N17),'業務時間表 Work timetable'!$L17,IF(AND('業務時間表 Work timetable'!$Q17&lt;O$5,O$5&lt;'業務時間表 Work timetable'!$R17),'業務時間表 Work timetable'!$P17,""))))</f>
        <v/>
      </c>
      <c r="P30" s="386" t="str">
        <f>IF(AND('業務時間表 Work timetable'!$E17&lt;P$5,P$5&lt;'業務時間表 Work timetable'!$F17),'業務時間表 Work timetable'!$D17,IF(AND('業務時間表 Work timetable'!$I17&lt;P$5,P$5&lt;'業務時間表 Work timetable'!$J17),'業務時間表 Work timetable'!$H17,IF(AND('業務時間表 Work timetable'!$M17&lt;P$5,P$5&lt;'業務時間表 Work timetable'!$N17),'業務時間表 Work timetable'!$L17,IF(AND('業務時間表 Work timetable'!$Q17&lt;P$5,P$5&lt;'業務時間表 Work timetable'!$R17),'業務時間表 Work timetable'!$P17,""))))</f>
        <v/>
      </c>
      <c r="Q30" s="382" t="str">
        <f>IF(AND('業務時間表 Work timetable'!$E17&lt;Q$5,Q$5&lt;'業務時間表 Work timetable'!$F17),'業務時間表 Work timetable'!$D17,IF(AND('業務時間表 Work timetable'!$I17&lt;Q$5,Q$5&lt;'業務時間表 Work timetable'!$J17),'業務時間表 Work timetable'!$H17,IF(AND('業務時間表 Work timetable'!$M17&lt;Q$5,Q$5&lt;'業務時間表 Work timetable'!$N17),'業務時間表 Work timetable'!$L17,IF(AND('業務時間表 Work timetable'!$Q17&lt;Q$5,Q$5&lt;'業務時間表 Work timetable'!$R17),'業務時間表 Work timetable'!$P17,""))))</f>
        <v/>
      </c>
      <c r="R30" s="382" t="str">
        <f>IF(AND('業務時間表 Work timetable'!$E17&lt;R$5,R$5&lt;'業務時間表 Work timetable'!$F17),'業務時間表 Work timetable'!$D17,IF(AND('業務時間表 Work timetable'!$I17&lt;R$5,R$5&lt;'業務時間表 Work timetable'!$J17),'業務時間表 Work timetable'!$H17,IF(AND('業務時間表 Work timetable'!$M17&lt;R$5,R$5&lt;'業務時間表 Work timetable'!$N17),'業務時間表 Work timetable'!$L17,IF(AND('業務時間表 Work timetable'!$Q17&lt;R$5,R$5&lt;'業務時間表 Work timetable'!$R17),'業務時間表 Work timetable'!$P17,""))))</f>
        <v/>
      </c>
      <c r="S30" s="382" t="str">
        <f>IF(AND('業務時間表 Work timetable'!$E17&lt;S$5,S$5&lt;'業務時間表 Work timetable'!$F17),'業務時間表 Work timetable'!$D17,IF(AND('業務時間表 Work timetable'!$I17&lt;S$5,S$5&lt;'業務時間表 Work timetable'!$J17),'業務時間表 Work timetable'!$H17,IF(AND('業務時間表 Work timetable'!$M17&lt;S$5,S$5&lt;'業務時間表 Work timetable'!$N17),'業務時間表 Work timetable'!$L17,IF(AND('業務時間表 Work timetable'!$Q17&lt;S$5,S$5&lt;'業務時間表 Work timetable'!$R17),'業務時間表 Work timetable'!$P17,""))))</f>
        <v/>
      </c>
      <c r="T30" s="382" t="str">
        <f>IF(AND('業務時間表 Work timetable'!$E17&lt;T$5,T$5&lt;'業務時間表 Work timetable'!$F17),'業務時間表 Work timetable'!$D17,IF(AND('業務時間表 Work timetable'!$I17&lt;T$5,T$5&lt;'業務時間表 Work timetable'!$J17),'業務時間表 Work timetable'!$H17,IF(AND('業務時間表 Work timetable'!$M17&lt;T$5,T$5&lt;'業務時間表 Work timetable'!$N17),'業務時間表 Work timetable'!$L17,IF(AND('業務時間表 Work timetable'!$Q17&lt;T$5,T$5&lt;'業務時間表 Work timetable'!$R17),'業務時間表 Work timetable'!$P17,""))))</f>
        <v/>
      </c>
      <c r="U30" s="390" t="str">
        <f>IF(AND('業務時間表 Work timetable'!$E17&lt;U$5,U$5&lt;'業務時間表 Work timetable'!$F17),'業務時間表 Work timetable'!$D17,IF(AND('業務時間表 Work timetable'!$I17&lt;U$5,U$5&lt;'業務時間表 Work timetable'!$J17),'業務時間表 Work timetable'!$H17,IF(AND('業務時間表 Work timetable'!$M17&lt;U$5,U$5&lt;'業務時間表 Work timetable'!$N17),'業務時間表 Work timetable'!$L17,IF(AND('業務時間表 Work timetable'!$Q17&lt;U$5,U$5&lt;'業務時間表 Work timetable'!$R17),'業務時間表 Work timetable'!$P17,""))))</f>
        <v/>
      </c>
      <c r="V30" s="392" t="str">
        <f>IF(AND('業務時間表 Work timetable'!$E17&lt;V$5,V$5&lt;'業務時間表 Work timetable'!$F17),'業務時間表 Work timetable'!$D17,IF(AND('業務時間表 Work timetable'!$I17&lt;V$5,V$5&lt;'業務時間表 Work timetable'!$J17),'業務時間表 Work timetable'!$H17,IF(AND('業務時間表 Work timetable'!$M17&lt;V$5,V$5&lt;'業務時間表 Work timetable'!$N17),'業務時間表 Work timetable'!$L17,IF(AND('業務時間表 Work timetable'!$Q17&lt;V$5,V$5&lt;'業務時間表 Work timetable'!$R17),'業務時間表 Work timetable'!$P17,""))))</f>
        <v/>
      </c>
      <c r="W30" s="382" t="str">
        <f>IF(AND('業務時間表 Work timetable'!$E17&lt;W$5,W$5&lt;'業務時間表 Work timetable'!$F17),'業務時間表 Work timetable'!$D17,IF(AND('業務時間表 Work timetable'!$I17&lt;W$5,W$5&lt;'業務時間表 Work timetable'!$J17),'業務時間表 Work timetable'!$H17,IF(AND('業務時間表 Work timetable'!$M17&lt;W$5,W$5&lt;'業務時間表 Work timetable'!$N17),'業務時間表 Work timetable'!$L17,IF(AND('業務時間表 Work timetable'!$Q17&lt;W$5,W$5&lt;'業務時間表 Work timetable'!$R17),'業務時間表 Work timetable'!$P17,""))))</f>
        <v/>
      </c>
      <c r="X30" s="382" t="str">
        <f>IF(AND('業務時間表 Work timetable'!$E17&lt;X$5,X$5&lt;'業務時間表 Work timetable'!$F17),'業務時間表 Work timetable'!$D17,IF(AND('業務時間表 Work timetable'!$I17&lt;X$5,X$5&lt;'業務時間表 Work timetable'!$J17),'業務時間表 Work timetable'!$H17,IF(AND('業務時間表 Work timetable'!$M17&lt;X$5,X$5&lt;'業務時間表 Work timetable'!$N17),'業務時間表 Work timetable'!$L17,IF(AND('業務時間表 Work timetable'!$Q17&lt;X$5,X$5&lt;'業務時間表 Work timetable'!$R17),'業務時間表 Work timetable'!$P17,""))))</f>
        <v/>
      </c>
      <c r="Y30" s="382" t="str">
        <f>IF(AND('業務時間表 Work timetable'!$E17&lt;Y$5,Y$5&lt;'業務時間表 Work timetable'!$F17),'業務時間表 Work timetable'!$D17,IF(AND('業務時間表 Work timetable'!$I17&lt;Y$5,Y$5&lt;'業務時間表 Work timetable'!$J17),'業務時間表 Work timetable'!$H17,IF(AND('業務時間表 Work timetable'!$M17&lt;Y$5,Y$5&lt;'業務時間表 Work timetable'!$N17),'業務時間表 Work timetable'!$L17,IF(AND('業務時間表 Work timetable'!$Q17&lt;Y$5,Y$5&lt;'業務時間表 Work timetable'!$R17),'業務時間表 Work timetable'!$P17,""))))</f>
        <v/>
      </c>
      <c r="Z30" s="382" t="str">
        <f>IF(AND('業務時間表 Work timetable'!$E17&lt;Z$5,Z$5&lt;'業務時間表 Work timetable'!$F17),'業務時間表 Work timetable'!$D17,IF(AND('業務時間表 Work timetable'!$I17&lt;Z$5,Z$5&lt;'業務時間表 Work timetable'!$J17),'業務時間表 Work timetable'!$H17,IF(AND('業務時間表 Work timetable'!$M17&lt;Z$5,Z$5&lt;'業務時間表 Work timetable'!$N17),'業務時間表 Work timetable'!$L17,IF(AND('業務時間表 Work timetable'!$Q17&lt;Z$5,Z$5&lt;'業務時間表 Work timetable'!$R17),'業務時間表 Work timetable'!$P17,""))))</f>
        <v/>
      </c>
      <c r="AA30" s="388" t="str">
        <f>IF(AND('業務時間表 Work timetable'!$E17&lt;AA$5,AA$5&lt;'業務時間表 Work timetable'!$F17),'業務時間表 Work timetable'!$D17,IF(AND('業務時間表 Work timetable'!$I17&lt;AA$5,AA$5&lt;'業務時間表 Work timetable'!$J17),'業務時間表 Work timetable'!$H17,IF(AND('業務時間表 Work timetable'!$M17&lt;AA$5,AA$5&lt;'業務時間表 Work timetable'!$N17),'業務時間表 Work timetable'!$L17,IF(AND('業務時間表 Work timetable'!$Q17&lt;AA$5,AA$5&lt;'業務時間表 Work timetable'!$R17),'業務時間表 Work timetable'!$P17,""))))</f>
        <v/>
      </c>
      <c r="AB30" s="392" t="str">
        <f>IF(AND('業務時間表 Work timetable'!$E17&lt;AB$5,AB$5&lt;'業務時間表 Work timetable'!$F17),'業務時間表 Work timetable'!$D17,IF(AND('業務時間表 Work timetable'!$I17&lt;AB$5,AB$5&lt;'業務時間表 Work timetable'!$J17),'業務時間表 Work timetable'!$H17,IF(AND('業務時間表 Work timetable'!$M17&lt;AB$5,AB$5&lt;'業務時間表 Work timetable'!$N17),'業務時間表 Work timetable'!$L17,IF(AND('業務時間表 Work timetable'!$Q17&lt;AB$5,AB$5&lt;'業務時間表 Work timetable'!$R17),'業務時間表 Work timetable'!$P17,""))))</f>
        <v/>
      </c>
      <c r="AC30" s="382" t="str">
        <f>IF(AND('業務時間表 Work timetable'!$E17&lt;AC$5,AC$5&lt;'業務時間表 Work timetable'!$F17),'業務時間表 Work timetable'!$D17,IF(AND('業務時間表 Work timetable'!$I17&lt;AC$5,AC$5&lt;'業務時間表 Work timetable'!$J17),'業務時間表 Work timetable'!$H17,IF(AND('業務時間表 Work timetable'!$M17&lt;AC$5,AC$5&lt;'業務時間表 Work timetable'!$N17),'業務時間表 Work timetable'!$L17,IF(AND('業務時間表 Work timetable'!$Q17&lt;AC$5,AC$5&lt;'業務時間表 Work timetable'!$R17),'業務時間表 Work timetable'!$P17,""))))</f>
        <v/>
      </c>
      <c r="AD30" s="382" t="str">
        <f>IF(AND('業務時間表 Work timetable'!$E17&lt;AD$5,AD$5&lt;'業務時間表 Work timetable'!$F17),'業務時間表 Work timetable'!$D17,IF(AND('業務時間表 Work timetable'!$I17&lt;AD$5,AD$5&lt;'業務時間表 Work timetable'!$J17),'業務時間表 Work timetable'!$H17,IF(AND('業務時間表 Work timetable'!$M17&lt;AD$5,AD$5&lt;'業務時間表 Work timetable'!$N17),'業務時間表 Work timetable'!$L17,IF(AND('業務時間表 Work timetable'!$Q17&lt;AD$5,AD$5&lt;'業務時間表 Work timetable'!$R17),'業務時間表 Work timetable'!$P17,""))))</f>
        <v/>
      </c>
      <c r="AE30" s="382" t="str">
        <f>IF(AND('業務時間表 Work timetable'!$E17&lt;AE$5,AE$5&lt;'業務時間表 Work timetable'!$F17),'業務時間表 Work timetable'!$D17,IF(AND('業務時間表 Work timetable'!$I17&lt;AE$5,AE$5&lt;'業務時間表 Work timetable'!$J17),'業務時間表 Work timetable'!$H17,IF(AND('業務時間表 Work timetable'!$M17&lt;AE$5,AE$5&lt;'業務時間表 Work timetable'!$N17),'業務時間表 Work timetable'!$L17,IF(AND('業務時間表 Work timetable'!$Q17&lt;AE$5,AE$5&lt;'業務時間表 Work timetable'!$R17),'業務時間表 Work timetable'!$P17,""))))</f>
        <v/>
      </c>
      <c r="AF30" s="382" t="str">
        <f>IF(AND('業務時間表 Work timetable'!$E17&lt;AF$5,AF$5&lt;'業務時間表 Work timetable'!$F17),'業務時間表 Work timetable'!$D17,IF(AND('業務時間表 Work timetable'!$I17&lt;AF$5,AF$5&lt;'業務時間表 Work timetable'!$J17),'業務時間表 Work timetable'!$H17,IF(AND('業務時間表 Work timetable'!$M17&lt;AF$5,AF$5&lt;'業務時間表 Work timetable'!$N17),'業務時間表 Work timetable'!$L17,IF(AND('業務時間表 Work timetable'!$Q17&lt;AF$5,AF$5&lt;'業務時間表 Work timetable'!$R17),'業務時間表 Work timetable'!$P17,""))))</f>
        <v/>
      </c>
      <c r="AG30" s="384" t="str">
        <f>IF(AND('業務時間表 Work timetable'!$E17&lt;AG$5,AG$5&lt;'業務時間表 Work timetable'!$F17),'業務時間表 Work timetable'!$D17,IF(AND('業務時間表 Work timetable'!$I17&lt;AG$5,AG$5&lt;'業務時間表 Work timetable'!$J17),'業務時間表 Work timetable'!$H17,IF(AND('業務時間表 Work timetable'!$M17&lt;AG$5,AG$5&lt;'業務時間表 Work timetable'!$N17),'業務時間表 Work timetable'!$L17,IF(AND('業務時間表 Work timetable'!$Q17&lt;AG$5,AG$5&lt;'業務時間表 Work timetable'!$R17),'業務時間表 Work timetable'!$P17,""))))</f>
        <v/>
      </c>
      <c r="AH30" s="394" t="str">
        <f>IF(AND('業務時間表 Work timetable'!$E17&lt;AH$5,AH$5&lt;'業務時間表 Work timetable'!$F17),'業務時間表 Work timetable'!$D17,IF(AND('業務時間表 Work timetable'!$I17&lt;AH$5,AH$5&lt;'業務時間表 Work timetable'!$J17),'業務時間表 Work timetable'!$H17,IF(AND('業務時間表 Work timetable'!$M17&lt;AH$5,AH$5&lt;'業務時間表 Work timetable'!$N17),'業務時間表 Work timetable'!$L17,IF(AND('業務時間表 Work timetable'!$Q17&lt;AH$5,AH$5&lt;'業務時間表 Work timetable'!$R17),'業務時間表 Work timetable'!$P17,""))))</f>
        <v/>
      </c>
      <c r="AI30" s="382" t="str">
        <f>IF(AND('業務時間表 Work timetable'!$E17&lt;AI$5,AI$5&lt;'業務時間表 Work timetable'!$F17),'業務時間表 Work timetable'!$D17,IF(AND('業務時間表 Work timetable'!$I17&lt;AI$5,AI$5&lt;'業務時間表 Work timetable'!$J17),'業務時間表 Work timetable'!$H17,IF(AND('業務時間表 Work timetable'!$M17&lt;AI$5,AI$5&lt;'業務時間表 Work timetable'!$N17),'業務時間表 Work timetable'!$L17,IF(AND('業務時間表 Work timetable'!$Q17&lt;AI$5,AI$5&lt;'業務時間表 Work timetable'!$R17),'業務時間表 Work timetable'!$P17,""))))</f>
        <v/>
      </c>
      <c r="AJ30" s="382" t="str">
        <f>IF(AND('業務時間表 Work timetable'!$E17&lt;AJ$5,AJ$5&lt;'業務時間表 Work timetable'!$F17),'業務時間表 Work timetable'!$D17,IF(AND('業務時間表 Work timetable'!$I17&lt;AJ$5,AJ$5&lt;'業務時間表 Work timetable'!$J17),'業務時間表 Work timetable'!$H17,IF(AND('業務時間表 Work timetable'!$M17&lt;AJ$5,AJ$5&lt;'業務時間表 Work timetable'!$N17),'業務時間表 Work timetable'!$L17,IF(AND('業務時間表 Work timetable'!$Q17&lt;AJ$5,AJ$5&lt;'業務時間表 Work timetable'!$R17),'業務時間表 Work timetable'!$P17,""))))</f>
        <v/>
      </c>
      <c r="AK30" s="382" t="str">
        <f>IF(AND('業務時間表 Work timetable'!$E17&lt;AK$5,AK$5&lt;'業務時間表 Work timetable'!$F17),'業務時間表 Work timetable'!$D17,IF(AND('業務時間表 Work timetable'!$I17&lt;AK$5,AK$5&lt;'業務時間表 Work timetable'!$J17),'業務時間表 Work timetable'!$H17,IF(AND('業務時間表 Work timetable'!$M17&lt;AK$5,AK$5&lt;'業務時間表 Work timetable'!$N17),'業務時間表 Work timetable'!$L17,IF(AND('業務時間表 Work timetable'!$Q17&lt;AK$5,AK$5&lt;'業務時間表 Work timetable'!$R17),'業務時間表 Work timetable'!$P17,""))))</f>
        <v/>
      </c>
      <c r="AL30" s="382" t="str">
        <f>IF(AND('業務時間表 Work timetable'!$E17&lt;AL$5,AL$5&lt;'業務時間表 Work timetable'!$F17),'業務時間表 Work timetable'!$D17,IF(AND('業務時間表 Work timetable'!$I17&lt;AL$5,AL$5&lt;'業務時間表 Work timetable'!$J17),'業務時間表 Work timetable'!$H17,IF(AND('業務時間表 Work timetable'!$M17&lt;AL$5,AL$5&lt;'業務時間表 Work timetable'!$N17),'業務時間表 Work timetable'!$L17,IF(AND('業務時間表 Work timetable'!$Q17&lt;AL$5,AL$5&lt;'業務時間表 Work timetable'!$R17),'業務時間表 Work timetable'!$P17,""))))</f>
        <v/>
      </c>
      <c r="AM30" s="384" t="str">
        <f>IF(AND('業務時間表 Work timetable'!$E17&lt;AM$5,AM$5&lt;'業務時間表 Work timetable'!$F17),'業務時間表 Work timetable'!$D17,IF(AND('業務時間表 Work timetable'!$I17&lt;AM$5,AM$5&lt;'業務時間表 Work timetable'!$J17),'業務時間表 Work timetable'!$H17,IF(AND('業務時間表 Work timetable'!$M17&lt;AM$5,AM$5&lt;'業務時間表 Work timetable'!$N17),'業務時間表 Work timetable'!$L17,IF(AND('業務時間表 Work timetable'!$Q17&lt;AM$5,AM$5&lt;'業務時間表 Work timetable'!$R17),'業務時間表 Work timetable'!$P17,""))))</f>
        <v/>
      </c>
      <c r="AN30" s="386" t="str">
        <f>IF(AND('業務時間表 Work timetable'!$E17&lt;AN$5,AN$5&lt;'業務時間表 Work timetable'!$F17),'業務時間表 Work timetable'!$D17,IF(AND('業務時間表 Work timetable'!$I17&lt;AN$5,AN$5&lt;'業務時間表 Work timetable'!$J17),'業務時間表 Work timetable'!$H17,IF(AND('業務時間表 Work timetable'!$M17&lt;AN$5,AN$5&lt;'業務時間表 Work timetable'!$N17),'業務時間表 Work timetable'!$L17,IF(AND('業務時間表 Work timetable'!$Q17&lt;AN$5,AN$5&lt;'業務時間表 Work timetable'!$R17),'業務時間表 Work timetable'!$P17,""))))</f>
        <v/>
      </c>
      <c r="AO30" s="382" t="str">
        <f>IF(AND('業務時間表 Work timetable'!$E17&lt;AO$5,AO$5&lt;'業務時間表 Work timetable'!$F17),'業務時間表 Work timetable'!$D17,IF(AND('業務時間表 Work timetable'!$I17&lt;AO$5,AO$5&lt;'業務時間表 Work timetable'!$J17),'業務時間表 Work timetable'!$H17,IF(AND('業務時間表 Work timetable'!$M17&lt;AO$5,AO$5&lt;'業務時間表 Work timetable'!$N17),'業務時間表 Work timetable'!$L17,IF(AND('業務時間表 Work timetable'!$Q17&lt;AO$5,AO$5&lt;'業務時間表 Work timetable'!$R17),'業務時間表 Work timetable'!$P17,""))))</f>
        <v/>
      </c>
      <c r="AP30" s="382" t="str">
        <f>IF(AND('業務時間表 Work timetable'!$E17&lt;AP$5,AP$5&lt;'業務時間表 Work timetable'!$F17),'業務時間表 Work timetable'!$D17,IF(AND('業務時間表 Work timetable'!$I17&lt;AP$5,AP$5&lt;'業務時間表 Work timetable'!$J17),'業務時間表 Work timetable'!$H17,IF(AND('業務時間表 Work timetable'!$M17&lt;AP$5,AP$5&lt;'業務時間表 Work timetable'!$N17),'業務時間表 Work timetable'!$L17,IF(AND('業務時間表 Work timetable'!$Q17&lt;AP$5,AP$5&lt;'業務時間表 Work timetable'!$R17),'業務時間表 Work timetable'!$P17,""))))</f>
        <v/>
      </c>
      <c r="AQ30" s="382" t="str">
        <f>IF(AND('業務時間表 Work timetable'!$E17&lt;AQ$5,AQ$5&lt;'業務時間表 Work timetable'!$F17),'業務時間表 Work timetable'!$D17,IF(AND('業務時間表 Work timetable'!$I17&lt;AQ$5,AQ$5&lt;'業務時間表 Work timetable'!$J17),'業務時間表 Work timetable'!$H17,IF(AND('業務時間表 Work timetable'!$M17&lt;AQ$5,AQ$5&lt;'業務時間表 Work timetable'!$N17),'業務時間表 Work timetable'!$L17,IF(AND('業務時間表 Work timetable'!$Q17&lt;AQ$5,AQ$5&lt;'業務時間表 Work timetable'!$R17),'業務時間表 Work timetable'!$P17,""))))</f>
        <v/>
      </c>
      <c r="AR30" s="382" t="str">
        <f>IF(AND('業務時間表 Work timetable'!$E17&lt;AR$5,AR$5&lt;'業務時間表 Work timetable'!$F17),'業務時間表 Work timetable'!$D17,IF(AND('業務時間表 Work timetable'!$I17&lt;AR$5,AR$5&lt;'業務時間表 Work timetable'!$J17),'業務時間表 Work timetable'!$H17,IF(AND('業務時間表 Work timetable'!$M17&lt;AR$5,AR$5&lt;'業務時間表 Work timetable'!$N17),'業務時間表 Work timetable'!$L17,IF(AND('業務時間表 Work timetable'!$Q17&lt;AR$5,AR$5&lt;'業務時間表 Work timetable'!$R17),'業務時間表 Work timetable'!$P17,""))))</f>
        <v/>
      </c>
      <c r="AS30" s="390" t="str">
        <f>IF(AND('業務時間表 Work timetable'!$E17&lt;AS$5,AS$5&lt;'業務時間表 Work timetable'!$F17),'業務時間表 Work timetable'!$D17,IF(AND('業務時間表 Work timetable'!$I17&lt;AS$5,AS$5&lt;'業務時間表 Work timetable'!$J17),'業務時間表 Work timetable'!$H17,IF(AND('業務時間表 Work timetable'!$M17&lt;AS$5,AS$5&lt;'業務時間表 Work timetable'!$N17),'業務時間表 Work timetable'!$L17,IF(AND('業務時間表 Work timetable'!$Q17&lt;AS$5,AS$5&lt;'業務時間表 Work timetable'!$R17),'業務時間表 Work timetable'!$P17,""))))</f>
        <v/>
      </c>
      <c r="AT30" s="392" t="str">
        <f>IF(AND('業務時間表 Work timetable'!$E17&lt;AT$5,AT$5&lt;'業務時間表 Work timetable'!$F17),'業務時間表 Work timetable'!$D17,IF(AND('業務時間表 Work timetable'!$I17&lt;AT$5,AT$5&lt;'業務時間表 Work timetable'!$J17),'業務時間表 Work timetable'!$H17,IF(AND('業務時間表 Work timetable'!$M17&lt;AT$5,AT$5&lt;'業務時間表 Work timetable'!$N17),'業務時間表 Work timetable'!$L17,IF(AND('業務時間表 Work timetable'!$Q17&lt;AT$5,AT$5&lt;'業務時間表 Work timetable'!$R17),'業務時間表 Work timetable'!$P17,""))))</f>
        <v/>
      </c>
      <c r="AU30" s="382" t="str">
        <f>IF(AND('業務時間表 Work timetable'!$E17&lt;AU$5,AU$5&lt;'業務時間表 Work timetable'!$F17),'業務時間表 Work timetable'!$D17,IF(AND('業務時間表 Work timetable'!$I17&lt;AU$5,AU$5&lt;'業務時間表 Work timetable'!$J17),'業務時間表 Work timetable'!$H17,IF(AND('業務時間表 Work timetable'!$M17&lt;AU$5,AU$5&lt;'業務時間表 Work timetable'!$N17),'業務時間表 Work timetable'!$L17,IF(AND('業務時間表 Work timetable'!$Q17&lt;AU$5,AU$5&lt;'業務時間表 Work timetable'!$R17),'業務時間表 Work timetable'!$P17,""))))</f>
        <v/>
      </c>
      <c r="AV30" s="382" t="str">
        <f>IF(AND('業務時間表 Work timetable'!$E17&lt;AV$5,AV$5&lt;'業務時間表 Work timetable'!$F17),'業務時間表 Work timetable'!$D17,IF(AND('業務時間表 Work timetable'!$I17&lt;AV$5,AV$5&lt;'業務時間表 Work timetable'!$J17),'業務時間表 Work timetable'!$H17,IF(AND('業務時間表 Work timetable'!$M17&lt;AV$5,AV$5&lt;'業務時間表 Work timetable'!$N17),'業務時間表 Work timetable'!$L17,IF(AND('業務時間表 Work timetable'!$Q17&lt;AV$5,AV$5&lt;'業務時間表 Work timetable'!$R17),'業務時間表 Work timetable'!$P17,""))))</f>
        <v/>
      </c>
      <c r="AW30" s="382" t="str">
        <f>IF(AND('業務時間表 Work timetable'!$E17&lt;AW$5,AW$5&lt;'業務時間表 Work timetable'!$F17),'業務時間表 Work timetable'!$D17,IF(AND('業務時間表 Work timetable'!$I17&lt;AW$5,AW$5&lt;'業務時間表 Work timetable'!$J17),'業務時間表 Work timetable'!$H17,IF(AND('業務時間表 Work timetable'!$M17&lt;AW$5,AW$5&lt;'業務時間表 Work timetable'!$N17),'業務時間表 Work timetable'!$L17,IF(AND('業務時間表 Work timetable'!$Q17&lt;AW$5,AW$5&lt;'業務時間表 Work timetable'!$R17),'業務時間表 Work timetable'!$P17,""))))</f>
        <v/>
      </c>
      <c r="AX30" s="382" t="str">
        <f>IF(AND('業務時間表 Work timetable'!$E17&lt;AX$5,AX$5&lt;'業務時間表 Work timetable'!$F17),'業務時間表 Work timetable'!$D17,IF(AND('業務時間表 Work timetable'!$I17&lt;AX$5,AX$5&lt;'業務時間表 Work timetable'!$J17),'業務時間表 Work timetable'!$H17,IF(AND('業務時間表 Work timetable'!$M17&lt;AX$5,AX$5&lt;'業務時間表 Work timetable'!$N17),'業務時間表 Work timetable'!$L17,IF(AND('業務時間表 Work timetable'!$Q17&lt;AX$5,AX$5&lt;'業務時間表 Work timetable'!$R17),'業務時間表 Work timetable'!$P17,""))))</f>
        <v/>
      </c>
      <c r="AY30" s="384" t="str">
        <f>IF(AND('業務時間表 Work timetable'!$E17&lt;AY$5,AY$5&lt;'業務時間表 Work timetable'!$F17),'業務時間表 Work timetable'!$D17,IF(AND('業務時間表 Work timetable'!$I17&lt;AY$5,AY$5&lt;'業務時間表 Work timetable'!$J17),'業務時間表 Work timetable'!$H17,IF(AND('業務時間表 Work timetable'!$M17&lt;AY$5,AY$5&lt;'業務時間表 Work timetable'!$N17),'業務時間表 Work timetable'!$L17,IF(AND('業務時間表 Work timetable'!$Q17&lt;AY$5,AY$5&lt;'業務時間表 Work timetable'!$R17),'業務時間表 Work timetable'!$P17,""))))</f>
        <v/>
      </c>
      <c r="AZ30" s="386" t="str">
        <f>IF(AND('業務時間表 Work timetable'!$E17&lt;AZ$5,AZ$5&lt;'業務時間表 Work timetable'!$F17),'業務時間表 Work timetable'!$D17,IF(AND('業務時間表 Work timetable'!$I17&lt;AZ$5,AZ$5&lt;'業務時間表 Work timetable'!$J17),'業務時間表 Work timetable'!$H17,IF(AND('業務時間表 Work timetable'!$M17&lt;AZ$5,AZ$5&lt;'業務時間表 Work timetable'!$N17),'業務時間表 Work timetable'!$L17,IF(AND('業務時間表 Work timetable'!$Q17&lt;AZ$5,AZ$5&lt;'業務時間表 Work timetable'!$R17),'業務時間表 Work timetable'!$P17,""))))</f>
        <v/>
      </c>
      <c r="BA30" s="382" t="str">
        <f>IF(AND('業務時間表 Work timetable'!$E17&lt;BA$5,BA$5&lt;'業務時間表 Work timetable'!$F17),'業務時間表 Work timetable'!$D17,IF(AND('業務時間表 Work timetable'!$I17&lt;BA$5,BA$5&lt;'業務時間表 Work timetable'!$J17),'業務時間表 Work timetable'!$H17,IF(AND('業務時間表 Work timetable'!$M17&lt;BA$5,BA$5&lt;'業務時間表 Work timetable'!$N17),'業務時間表 Work timetable'!$L17,IF(AND('業務時間表 Work timetable'!$Q17&lt;BA$5,BA$5&lt;'業務時間表 Work timetable'!$R17),'業務時間表 Work timetable'!$P17,""))))</f>
        <v/>
      </c>
      <c r="BB30" s="382" t="str">
        <f>IF(AND('業務時間表 Work timetable'!$E17&lt;BB$5,BB$5&lt;'業務時間表 Work timetable'!$F17),'業務時間表 Work timetable'!$D17,IF(AND('業務時間表 Work timetable'!$I17&lt;BB$5,BB$5&lt;'業務時間表 Work timetable'!$J17),'業務時間表 Work timetable'!$H17,IF(AND('業務時間表 Work timetable'!$M17&lt;BB$5,BB$5&lt;'業務時間表 Work timetable'!$N17),'業務時間表 Work timetable'!$L17,IF(AND('業務時間表 Work timetable'!$Q17&lt;BB$5,BB$5&lt;'業務時間表 Work timetable'!$R17),'業務時間表 Work timetable'!$P17,""))))</f>
        <v/>
      </c>
      <c r="BC30" s="382" t="str">
        <f>IF(AND('業務時間表 Work timetable'!$E17&lt;BC$5,BC$5&lt;'業務時間表 Work timetable'!$F17),'業務時間表 Work timetable'!$D17,IF(AND('業務時間表 Work timetable'!$I17&lt;BC$5,BC$5&lt;'業務時間表 Work timetable'!$J17),'業務時間表 Work timetable'!$H17,IF(AND('業務時間表 Work timetable'!$M17&lt;BC$5,BC$5&lt;'業務時間表 Work timetable'!$N17),'業務時間表 Work timetable'!$L17,IF(AND('業務時間表 Work timetable'!$Q17&lt;BC$5,BC$5&lt;'業務時間表 Work timetable'!$R17),'業務時間表 Work timetable'!$P17,""))))</f>
        <v/>
      </c>
      <c r="BD30" s="382" t="str">
        <f>IF(AND('業務時間表 Work timetable'!$E17&lt;BD$5,BD$5&lt;'業務時間表 Work timetable'!$F17),'業務時間表 Work timetable'!$D17,IF(AND('業務時間表 Work timetable'!$I17&lt;BD$5,BD$5&lt;'業務時間表 Work timetable'!$J17),'業務時間表 Work timetable'!$H17,IF(AND('業務時間表 Work timetable'!$M17&lt;BD$5,BD$5&lt;'業務時間表 Work timetable'!$N17),'業務時間表 Work timetable'!$L17,IF(AND('業務時間表 Work timetable'!$Q17&lt;BD$5,BD$5&lt;'業務時間表 Work timetable'!$R17),'業務時間表 Work timetable'!$P17,""))))</f>
        <v/>
      </c>
      <c r="BE30" s="384" t="str">
        <f>IF(AND('業務時間表 Work timetable'!$E17&lt;BE$5,BE$5&lt;'業務時間表 Work timetable'!$F17),'業務時間表 Work timetable'!$D17,IF(AND('業務時間表 Work timetable'!$I17&lt;BE$5,BE$5&lt;'業務時間表 Work timetable'!$J17),'業務時間表 Work timetable'!$H17,IF(AND('業務時間表 Work timetable'!$M17&lt;BE$5,BE$5&lt;'業務時間表 Work timetable'!$N17),'業務時間表 Work timetable'!$L17,IF(AND('業務時間表 Work timetable'!$Q17&lt;BE$5,BE$5&lt;'業務時間表 Work timetable'!$R17),'業務時間表 Work timetable'!$P17,""))))</f>
        <v/>
      </c>
      <c r="BF30" s="394">
        <f>IF(AND('業務時間表 Work timetable'!$E17&lt;BF$5,BF$5&lt;'業務時間表 Work timetable'!$F17),'業務時間表 Work timetable'!$D17,IF(AND('業務時間表 Work timetable'!$I17&lt;BF$5,BF$5&lt;'業務時間表 Work timetable'!$J17),'業務時間表 Work timetable'!$H17,IF(AND('業務時間表 Work timetable'!$M17&lt;BF$5,BF$5&lt;'業務時間表 Work timetable'!$N17),'業務時間表 Work timetable'!$L17,IF(AND('業務時間表 Work timetable'!$Q17&lt;BF$5,BF$5&lt;'業務時間表 Work timetable'!$R17),'業務時間表 Work timetable'!$P17,""))))</f>
        <v>1</v>
      </c>
      <c r="BG30" s="382">
        <f>IF(AND('業務時間表 Work timetable'!$E17&lt;BG$5,BG$5&lt;'業務時間表 Work timetable'!$F17),'業務時間表 Work timetable'!$D17,IF(AND('業務時間表 Work timetable'!$I17&lt;BG$5,BG$5&lt;'業務時間表 Work timetable'!$J17),'業務時間表 Work timetable'!$H17,IF(AND('業務時間表 Work timetable'!$M17&lt;BG$5,BG$5&lt;'業務時間表 Work timetable'!$N17),'業務時間表 Work timetable'!$L17,IF(AND('業務時間表 Work timetable'!$Q17&lt;BG$5,BG$5&lt;'業務時間表 Work timetable'!$R17),'業務時間表 Work timetable'!$P17,""))))</f>
        <v>1</v>
      </c>
      <c r="BH30" s="382">
        <f>IF(AND('業務時間表 Work timetable'!$E17&lt;BH$5,BH$5&lt;'業務時間表 Work timetable'!$F17),'業務時間表 Work timetable'!$D17,IF(AND('業務時間表 Work timetable'!$I17&lt;BH$5,BH$5&lt;'業務時間表 Work timetable'!$J17),'業務時間表 Work timetable'!$H17,IF(AND('業務時間表 Work timetable'!$M17&lt;BH$5,BH$5&lt;'業務時間表 Work timetable'!$N17),'業務時間表 Work timetable'!$L17,IF(AND('業務時間表 Work timetable'!$Q17&lt;BH$5,BH$5&lt;'業務時間表 Work timetable'!$R17),'業務時間表 Work timetable'!$P17,""))))</f>
        <v>1</v>
      </c>
      <c r="BI30" s="382">
        <f>IF(AND('業務時間表 Work timetable'!$E17&lt;BI$5,BI$5&lt;'業務時間表 Work timetable'!$F17),'業務時間表 Work timetable'!$D17,IF(AND('業務時間表 Work timetable'!$I17&lt;BI$5,BI$5&lt;'業務時間表 Work timetable'!$J17),'業務時間表 Work timetable'!$H17,IF(AND('業務時間表 Work timetable'!$M17&lt;BI$5,BI$5&lt;'業務時間表 Work timetable'!$N17),'業務時間表 Work timetable'!$L17,IF(AND('業務時間表 Work timetable'!$Q17&lt;BI$5,BI$5&lt;'業務時間表 Work timetable'!$R17),'業務時間表 Work timetable'!$P17,""))))</f>
        <v>1</v>
      </c>
      <c r="BJ30" s="382">
        <f>IF(AND('業務時間表 Work timetable'!$E17&lt;BJ$5,BJ$5&lt;'業務時間表 Work timetable'!$F17),'業務時間表 Work timetable'!$D17,IF(AND('業務時間表 Work timetable'!$I17&lt;BJ$5,BJ$5&lt;'業務時間表 Work timetable'!$J17),'業務時間表 Work timetable'!$H17,IF(AND('業務時間表 Work timetable'!$M17&lt;BJ$5,BJ$5&lt;'業務時間表 Work timetable'!$N17),'業務時間表 Work timetable'!$L17,IF(AND('業務時間表 Work timetable'!$Q17&lt;BJ$5,BJ$5&lt;'業務時間表 Work timetable'!$R17),'業務時間表 Work timetable'!$P17,""))))</f>
        <v>1</v>
      </c>
      <c r="BK30" s="388">
        <f>IF(AND('業務時間表 Work timetable'!$E17&lt;BK$5,BK$5&lt;'業務時間表 Work timetable'!$F17),'業務時間表 Work timetable'!$D17,IF(AND('業務時間表 Work timetable'!$I17&lt;BK$5,BK$5&lt;'業務時間表 Work timetable'!$J17),'業務時間表 Work timetable'!$H17,IF(AND('業務時間表 Work timetable'!$M17&lt;BK$5,BK$5&lt;'業務時間表 Work timetable'!$N17),'業務時間表 Work timetable'!$L17,IF(AND('業務時間表 Work timetable'!$Q17&lt;BK$5,BK$5&lt;'業務時間表 Work timetable'!$R17),'業務時間表 Work timetable'!$P17,""))))</f>
        <v>1</v>
      </c>
      <c r="BL30" s="392">
        <f>IF(AND('業務時間表 Work timetable'!$E17&lt;BL$5,BL$5&lt;'業務時間表 Work timetable'!$F17),'業務時間表 Work timetable'!$D17,IF(AND('業務時間表 Work timetable'!$I17&lt;BL$5,BL$5&lt;'業務時間表 Work timetable'!$J17),'業務時間表 Work timetable'!$H17,IF(AND('業務時間表 Work timetable'!$M17&lt;BL$5,BL$5&lt;'業務時間表 Work timetable'!$N17),'業務時間表 Work timetable'!$L17,IF(AND('業務時間表 Work timetable'!$Q17&lt;BL$5,BL$5&lt;'業務時間表 Work timetable'!$R17),'業務時間表 Work timetable'!$P17,""))))</f>
        <v>1</v>
      </c>
      <c r="BM30" s="382">
        <f>IF(AND('業務時間表 Work timetable'!$E17&lt;BM$5,BM$5&lt;'業務時間表 Work timetable'!$F17),'業務時間表 Work timetable'!$D17,IF(AND('業務時間表 Work timetable'!$I17&lt;BM$5,BM$5&lt;'業務時間表 Work timetable'!$J17),'業務時間表 Work timetable'!$H17,IF(AND('業務時間表 Work timetable'!$M17&lt;BM$5,BM$5&lt;'業務時間表 Work timetable'!$N17),'業務時間表 Work timetable'!$L17,IF(AND('業務時間表 Work timetable'!$Q17&lt;BM$5,BM$5&lt;'業務時間表 Work timetable'!$R17),'業務時間表 Work timetable'!$P17,""))))</f>
        <v>1</v>
      </c>
      <c r="BN30" s="382">
        <f>IF(AND('業務時間表 Work timetable'!$E17&lt;BN$5,BN$5&lt;'業務時間表 Work timetable'!$F17),'業務時間表 Work timetable'!$D17,IF(AND('業務時間表 Work timetable'!$I17&lt;BN$5,BN$5&lt;'業務時間表 Work timetable'!$J17),'業務時間表 Work timetable'!$H17,IF(AND('業務時間表 Work timetable'!$M17&lt;BN$5,BN$5&lt;'業務時間表 Work timetable'!$N17),'業務時間表 Work timetable'!$L17,IF(AND('業務時間表 Work timetable'!$Q17&lt;BN$5,BN$5&lt;'業務時間表 Work timetable'!$R17),'業務時間表 Work timetable'!$P17,""))))</f>
        <v>1</v>
      </c>
      <c r="BO30" s="382">
        <f>IF(AND('業務時間表 Work timetable'!$E17&lt;BO$5,BO$5&lt;'業務時間表 Work timetable'!$F17),'業務時間表 Work timetable'!$D17,IF(AND('業務時間表 Work timetable'!$I17&lt;BO$5,BO$5&lt;'業務時間表 Work timetable'!$J17),'業務時間表 Work timetable'!$H17,IF(AND('業務時間表 Work timetable'!$M17&lt;BO$5,BO$5&lt;'業務時間表 Work timetable'!$N17),'業務時間表 Work timetable'!$L17,IF(AND('業務時間表 Work timetable'!$Q17&lt;BO$5,BO$5&lt;'業務時間表 Work timetable'!$R17),'業務時間表 Work timetable'!$P17,""))))</f>
        <v>1</v>
      </c>
      <c r="BP30" s="382">
        <f>IF(AND('業務時間表 Work timetable'!$E17&lt;BP$5,BP$5&lt;'業務時間表 Work timetable'!$F17),'業務時間表 Work timetable'!$D17,IF(AND('業務時間表 Work timetable'!$I17&lt;BP$5,BP$5&lt;'業務時間表 Work timetable'!$J17),'業務時間表 Work timetable'!$H17,IF(AND('業務時間表 Work timetable'!$M17&lt;BP$5,BP$5&lt;'業務時間表 Work timetable'!$N17),'業務時間表 Work timetable'!$L17,IF(AND('業務時間表 Work timetable'!$Q17&lt;BP$5,BP$5&lt;'業務時間表 Work timetable'!$R17),'業務時間表 Work timetable'!$P17,""))))</f>
        <v>1</v>
      </c>
      <c r="BQ30" s="390">
        <f>IF(AND('業務時間表 Work timetable'!$E17&lt;BQ$5,BQ$5&lt;'業務時間表 Work timetable'!$F17),'業務時間表 Work timetable'!$D17,IF(AND('業務時間表 Work timetable'!$I17&lt;BQ$5,BQ$5&lt;'業務時間表 Work timetable'!$J17),'業務時間表 Work timetable'!$H17,IF(AND('業務時間表 Work timetable'!$M17&lt;BQ$5,BQ$5&lt;'業務時間表 Work timetable'!$N17),'業務時間表 Work timetable'!$L17,IF(AND('業務時間表 Work timetable'!$Q17&lt;BQ$5,BQ$5&lt;'業務時間表 Work timetable'!$R17),'業務時間表 Work timetable'!$P17,""))))</f>
        <v>1</v>
      </c>
      <c r="BR30" s="392">
        <f>IF(AND('業務時間表 Work timetable'!$E17&lt;BR$5,BR$5&lt;'業務時間表 Work timetable'!$F17),'業務時間表 Work timetable'!$D17,IF(AND('業務時間表 Work timetable'!$I17&lt;BR$5,BR$5&lt;'業務時間表 Work timetable'!$J17),'業務時間表 Work timetable'!$H17,IF(AND('業務時間表 Work timetable'!$M17&lt;BR$5,BR$5&lt;'業務時間表 Work timetable'!$N17),'業務時間表 Work timetable'!$L17,IF(AND('業務時間表 Work timetable'!$Q17&lt;BR$5,BR$5&lt;'業務時間表 Work timetable'!$R17),'業務時間表 Work timetable'!$P17,""))))</f>
        <v>1</v>
      </c>
      <c r="BS30" s="382">
        <f>IF(AND('業務時間表 Work timetable'!$E17&lt;BS$5,BS$5&lt;'業務時間表 Work timetable'!$F17),'業務時間表 Work timetable'!$D17,IF(AND('業務時間表 Work timetable'!$I17&lt;BS$5,BS$5&lt;'業務時間表 Work timetable'!$J17),'業務時間表 Work timetable'!$H17,IF(AND('業務時間表 Work timetable'!$M17&lt;BS$5,BS$5&lt;'業務時間表 Work timetable'!$N17),'業務時間表 Work timetable'!$L17,IF(AND('業務時間表 Work timetable'!$Q17&lt;BS$5,BS$5&lt;'業務時間表 Work timetable'!$R17),'業務時間表 Work timetable'!$P17,""))))</f>
        <v>1</v>
      </c>
      <c r="BT30" s="382">
        <f>IF(AND('業務時間表 Work timetable'!$E17&lt;BT$5,BT$5&lt;'業務時間表 Work timetable'!$F17),'業務時間表 Work timetable'!$D17,IF(AND('業務時間表 Work timetable'!$I17&lt;BT$5,BT$5&lt;'業務時間表 Work timetable'!$J17),'業務時間表 Work timetable'!$H17,IF(AND('業務時間表 Work timetable'!$M17&lt;BT$5,BT$5&lt;'業務時間表 Work timetable'!$N17),'業務時間表 Work timetable'!$L17,IF(AND('業務時間表 Work timetable'!$Q17&lt;BT$5,BT$5&lt;'業務時間表 Work timetable'!$R17),'業務時間表 Work timetable'!$P17,""))))</f>
        <v>1</v>
      </c>
      <c r="BU30" s="382">
        <f>IF(AND('業務時間表 Work timetable'!$E17&lt;BU$5,BU$5&lt;'業務時間表 Work timetable'!$F17),'業務時間表 Work timetable'!$D17,IF(AND('業務時間表 Work timetable'!$I17&lt;BU$5,BU$5&lt;'業務時間表 Work timetable'!$J17),'業務時間表 Work timetable'!$H17,IF(AND('業務時間表 Work timetable'!$M17&lt;BU$5,BU$5&lt;'業務時間表 Work timetable'!$N17),'業務時間表 Work timetable'!$L17,IF(AND('業務時間表 Work timetable'!$Q17&lt;BU$5,BU$5&lt;'業務時間表 Work timetable'!$R17),'業務時間表 Work timetable'!$P17,""))))</f>
        <v>1</v>
      </c>
      <c r="BV30" s="382">
        <f>IF(AND('業務時間表 Work timetable'!$E17&lt;BV$5,BV$5&lt;'業務時間表 Work timetable'!$F17),'業務時間表 Work timetable'!$D17,IF(AND('業務時間表 Work timetable'!$I17&lt;BV$5,BV$5&lt;'業務時間表 Work timetable'!$J17),'業務時間表 Work timetable'!$H17,IF(AND('業務時間表 Work timetable'!$M17&lt;BV$5,BV$5&lt;'業務時間表 Work timetable'!$N17),'業務時間表 Work timetable'!$L17,IF(AND('業務時間表 Work timetable'!$Q17&lt;BV$5,BV$5&lt;'業務時間表 Work timetable'!$R17),'業務時間表 Work timetable'!$P17,""))))</f>
        <v>1</v>
      </c>
      <c r="BW30" s="384">
        <f>IF(AND('業務時間表 Work timetable'!$E17&lt;BW$5,BW$5&lt;'業務時間表 Work timetable'!$F17),'業務時間表 Work timetable'!$D17,IF(AND('業務時間表 Work timetable'!$I17&lt;BW$5,BW$5&lt;'業務時間表 Work timetable'!$J17),'業務時間表 Work timetable'!$H17,IF(AND('業務時間表 Work timetable'!$M17&lt;BW$5,BW$5&lt;'業務時間表 Work timetable'!$N17),'業務時間表 Work timetable'!$L17,IF(AND('業務時間表 Work timetable'!$Q17&lt;BW$5,BW$5&lt;'業務時間表 Work timetable'!$R17),'業務時間表 Work timetable'!$P17,""))))</f>
        <v>1</v>
      </c>
      <c r="BX30" s="386">
        <f>IF(AND('業務時間表 Work timetable'!$E17&lt;BX$5,BX$5&lt;'業務時間表 Work timetable'!$F17),'業務時間表 Work timetable'!$D17,IF(AND('業務時間表 Work timetable'!$I17&lt;BX$5,BX$5&lt;'業務時間表 Work timetable'!$J17),'業務時間表 Work timetable'!$H17,IF(AND('業務時間表 Work timetable'!$M17&lt;BX$5,BX$5&lt;'業務時間表 Work timetable'!$N17),'業務時間表 Work timetable'!$L17,IF(AND('業務時間表 Work timetable'!$Q17&lt;BX$5,BX$5&lt;'業務時間表 Work timetable'!$R17),'業務時間表 Work timetable'!$P17,""))))</f>
        <v>1</v>
      </c>
      <c r="BY30" s="382">
        <f>IF(AND('業務時間表 Work timetable'!$E17&lt;BY$5,BY$5&lt;'業務時間表 Work timetable'!$F17),'業務時間表 Work timetable'!$D17,IF(AND('業務時間表 Work timetable'!$I17&lt;BY$5,BY$5&lt;'業務時間表 Work timetable'!$J17),'業務時間表 Work timetable'!$H17,IF(AND('業務時間表 Work timetable'!$M17&lt;BY$5,BY$5&lt;'業務時間表 Work timetable'!$N17),'業務時間表 Work timetable'!$L17,IF(AND('業務時間表 Work timetable'!$Q17&lt;BY$5,BY$5&lt;'業務時間表 Work timetable'!$R17),'業務時間表 Work timetable'!$P17,""))))</f>
        <v>1</v>
      </c>
      <c r="BZ30" s="382">
        <f>IF(AND('業務時間表 Work timetable'!$E17&lt;BZ$5,BZ$5&lt;'業務時間表 Work timetable'!$F17),'業務時間表 Work timetable'!$D17,IF(AND('業務時間表 Work timetable'!$I17&lt;BZ$5,BZ$5&lt;'業務時間表 Work timetable'!$J17),'業務時間表 Work timetable'!$H17,IF(AND('業務時間表 Work timetable'!$M17&lt;BZ$5,BZ$5&lt;'業務時間表 Work timetable'!$N17),'業務時間表 Work timetable'!$L17,IF(AND('業務時間表 Work timetable'!$Q17&lt;BZ$5,BZ$5&lt;'業務時間表 Work timetable'!$R17),'業務時間表 Work timetable'!$P17,""))))</f>
        <v>1</v>
      </c>
      <c r="CA30" s="382">
        <f>IF(AND('業務時間表 Work timetable'!$E17&lt;CA$5,CA$5&lt;'業務時間表 Work timetable'!$F17),'業務時間表 Work timetable'!$D17,IF(AND('業務時間表 Work timetable'!$I17&lt;CA$5,CA$5&lt;'業務時間表 Work timetable'!$J17),'業務時間表 Work timetable'!$H17,IF(AND('業務時間表 Work timetable'!$M17&lt;CA$5,CA$5&lt;'業務時間表 Work timetable'!$N17),'業務時間表 Work timetable'!$L17,IF(AND('業務時間表 Work timetable'!$Q17&lt;CA$5,CA$5&lt;'業務時間表 Work timetable'!$R17),'業務時間表 Work timetable'!$P17,""))))</f>
        <v>1</v>
      </c>
      <c r="CB30" s="382">
        <f>IF(AND('業務時間表 Work timetable'!$E17&lt;CB$5,CB$5&lt;'業務時間表 Work timetable'!$F17),'業務時間表 Work timetable'!$D17,IF(AND('業務時間表 Work timetable'!$I17&lt;CB$5,CB$5&lt;'業務時間表 Work timetable'!$J17),'業務時間表 Work timetable'!$H17,IF(AND('業務時間表 Work timetable'!$M17&lt;CB$5,CB$5&lt;'業務時間表 Work timetable'!$N17),'業務時間表 Work timetable'!$L17,IF(AND('業務時間表 Work timetable'!$Q17&lt;CB$5,CB$5&lt;'業務時間表 Work timetable'!$R17),'業務時間表 Work timetable'!$P17,""))))</f>
        <v>1</v>
      </c>
      <c r="CC30" s="384">
        <f>IF(AND('業務時間表 Work timetable'!$E17&lt;CC$5,CC$5&lt;'業務時間表 Work timetable'!$F17),'業務時間表 Work timetable'!$D17,IF(AND('業務時間表 Work timetable'!$I17&lt;CC$5,CC$5&lt;'業務時間表 Work timetable'!$J17),'業務時間表 Work timetable'!$H17,IF(AND('業務時間表 Work timetable'!$M17&lt;CC$5,CC$5&lt;'業務時間表 Work timetable'!$N17),'業務時間表 Work timetable'!$L17,IF(AND('業務時間表 Work timetable'!$Q17&lt;CC$5,CC$5&lt;'業務時間表 Work timetable'!$R17),'業務時間表 Work timetable'!$P17,""))))</f>
        <v>1</v>
      </c>
      <c r="CD30" s="394">
        <f>IF(AND('業務時間表 Work timetable'!$E17&lt;CD$5,CD$5&lt;'業務時間表 Work timetable'!$F17),'業務時間表 Work timetable'!$D17,IF(AND('業務時間表 Work timetable'!$I17&lt;CD$5,CD$5&lt;'業務時間表 Work timetable'!$J17),'業務時間表 Work timetable'!$H17,IF(AND('業務時間表 Work timetable'!$M17&lt;CD$5,CD$5&lt;'業務時間表 Work timetable'!$N17),'業務時間表 Work timetable'!$L17,IF(AND('業務時間表 Work timetable'!$Q17&lt;CD$5,CD$5&lt;'業務時間表 Work timetable'!$R17),'業務時間表 Work timetable'!$P17,""))))</f>
        <v>1</v>
      </c>
      <c r="CE30" s="382">
        <f>IF(AND('業務時間表 Work timetable'!$E17&lt;CE$5,CE$5&lt;'業務時間表 Work timetable'!$F17),'業務時間表 Work timetable'!$D17,IF(AND('業務時間表 Work timetable'!$I17&lt;CE$5,CE$5&lt;'業務時間表 Work timetable'!$J17),'業務時間表 Work timetable'!$H17,IF(AND('業務時間表 Work timetable'!$M17&lt;CE$5,CE$5&lt;'業務時間表 Work timetable'!$N17),'業務時間表 Work timetable'!$L17,IF(AND('業務時間表 Work timetable'!$Q17&lt;CE$5,CE$5&lt;'業務時間表 Work timetable'!$R17),'業務時間表 Work timetable'!$P17,""))))</f>
        <v>1</v>
      </c>
      <c r="CF30" s="382">
        <f>IF(AND('業務時間表 Work timetable'!$E17&lt;CF$5,CF$5&lt;'業務時間表 Work timetable'!$F17),'業務時間表 Work timetable'!$D17,IF(AND('業務時間表 Work timetable'!$I17&lt;CF$5,CF$5&lt;'業務時間表 Work timetable'!$J17),'業務時間表 Work timetable'!$H17,IF(AND('業務時間表 Work timetable'!$M17&lt;CF$5,CF$5&lt;'業務時間表 Work timetable'!$N17),'業務時間表 Work timetable'!$L17,IF(AND('業務時間表 Work timetable'!$Q17&lt;CF$5,CF$5&lt;'業務時間表 Work timetable'!$R17),'業務時間表 Work timetable'!$P17,""))))</f>
        <v>1</v>
      </c>
      <c r="CG30" s="382">
        <f>IF(AND('業務時間表 Work timetable'!$E17&lt;CG$5,CG$5&lt;'業務時間表 Work timetable'!$F17),'業務時間表 Work timetable'!$D17,IF(AND('業務時間表 Work timetable'!$I17&lt;CG$5,CG$5&lt;'業務時間表 Work timetable'!$J17),'業務時間表 Work timetable'!$H17,IF(AND('業務時間表 Work timetable'!$M17&lt;CG$5,CG$5&lt;'業務時間表 Work timetable'!$N17),'業務時間表 Work timetable'!$L17,IF(AND('業務時間表 Work timetable'!$Q17&lt;CG$5,CG$5&lt;'業務時間表 Work timetable'!$R17),'業務時間表 Work timetable'!$P17,""))))</f>
        <v>1</v>
      </c>
      <c r="CH30" s="382">
        <f>IF(AND('業務時間表 Work timetable'!$E17&lt;CH$5,CH$5&lt;'業務時間表 Work timetable'!$F17),'業務時間表 Work timetable'!$D17,IF(AND('業務時間表 Work timetable'!$I17&lt;CH$5,CH$5&lt;'業務時間表 Work timetable'!$J17),'業務時間表 Work timetable'!$H17,IF(AND('業務時間表 Work timetable'!$M17&lt;CH$5,CH$5&lt;'業務時間表 Work timetable'!$N17),'業務時間表 Work timetable'!$L17,IF(AND('業務時間表 Work timetable'!$Q17&lt;CH$5,CH$5&lt;'業務時間表 Work timetable'!$R17),'業務時間表 Work timetable'!$P17,""))))</f>
        <v>1</v>
      </c>
      <c r="CI30" s="388">
        <f>IF(AND('業務時間表 Work timetable'!$E17&lt;CI$5,CI$5&lt;'業務時間表 Work timetable'!$F17),'業務時間表 Work timetable'!$D17,IF(AND('業務時間表 Work timetable'!$I17&lt;CI$5,CI$5&lt;'業務時間表 Work timetable'!$J17),'業務時間表 Work timetable'!$H17,IF(AND('業務時間表 Work timetable'!$M17&lt;CI$5,CI$5&lt;'業務時間表 Work timetable'!$N17),'業務時間表 Work timetable'!$L17,IF(AND('業務時間表 Work timetable'!$Q17&lt;CI$5,CI$5&lt;'業務時間表 Work timetable'!$R17),'業務時間表 Work timetable'!$P17,""))))</f>
        <v>1</v>
      </c>
      <c r="CJ30" s="392">
        <f>IF(AND('業務時間表 Work timetable'!$E17&lt;CJ$5,CJ$5&lt;'業務時間表 Work timetable'!$F17),'業務時間表 Work timetable'!$D17,IF(AND('業務時間表 Work timetable'!$I17&lt;CJ$5,CJ$5&lt;'業務時間表 Work timetable'!$J17),'業務時間表 Work timetable'!$H17,IF(AND('業務時間表 Work timetable'!$M17&lt;CJ$5,CJ$5&lt;'業務時間表 Work timetable'!$N17),'業務時間表 Work timetable'!$L17,IF(AND('業務時間表 Work timetable'!$Q17&lt;CJ$5,CJ$5&lt;'業務時間表 Work timetable'!$R17),'業務時間表 Work timetable'!$P17,""))))</f>
        <v>1</v>
      </c>
      <c r="CK30" s="382">
        <f>IF(AND('業務時間表 Work timetable'!$E17&lt;CK$5,CK$5&lt;'業務時間表 Work timetable'!$F17),'業務時間表 Work timetable'!$D17,IF(AND('業務時間表 Work timetable'!$I17&lt;CK$5,CK$5&lt;'業務時間表 Work timetable'!$J17),'業務時間表 Work timetable'!$H17,IF(AND('業務時間表 Work timetable'!$M17&lt;CK$5,CK$5&lt;'業務時間表 Work timetable'!$N17),'業務時間表 Work timetable'!$L17,IF(AND('業務時間表 Work timetable'!$Q17&lt;CK$5,CK$5&lt;'業務時間表 Work timetable'!$R17),'業務時間表 Work timetable'!$P17,""))))</f>
        <v>1</v>
      </c>
      <c r="CL30" s="382">
        <f>IF(AND('業務時間表 Work timetable'!$E17&lt;CL$5,CL$5&lt;'業務時間表 Work timetable'!$F17),'業務時間表 Work timetable'!$D17,IF(AND('業務時間表 Work timetable'!$I17&lt;CL$5,CL$5&lt;'業務時間表 Work timetable'!$J17),'業務時間表 Work timetable'!$H17,IF(AND('業務時間表 Work timetable'!$M17&lt;CL$5,CL$5&lt;'業務時間表 Work timetable'!$N17),'業務時間表 Work timetable'!$L17,IF(AND('業務時間表 Work timetable'!$Q17&lt;CL$5,CL$5&lt;'業務時間表 Work timetable'!$R17),'業務時間表 Work timetable'!$P17,""))))</f>
        <v>1</v>
      </c>
      <c r="CM30" s="382">
        <f>IF(AND('業務時間表 Work timetable'!$E17&lt;CM$5,CM$5&lt;'業務時間表 Work timetable'!$F17),'業務時間表 Work timetable'!$D17,IF(AND('業務時間表 Work timetable'!$I17&lt;CM$5,CM$5&lt;'業務時間表 Work timetable'!$J17),'業務時間表 Work timetable'!$H17,IF(AND('業務時間表 Work timetable'!$M17&lt;CM$5,CM$5&lt;'業務時間表 Work timetable'!$N17),'業務時間表 Work timetable'!$L17,IF(AND('業務時間表 Work timetable'!$Q17&lt;CM$5,CM$5&lt;'業務時間表 Work timetable'!$R17),'業務時間表 Work timetable'!$P17,""))))</f>
        <v>1</v>
      </c>
      <c r="CN30" s="382">
        <f>IF(AND('業務時間表 Work timetable'!$E17&lt;CN$5,CN$5&lt;'業務時間表 Work timetable'!$F17),'業務時間表 Work timetable'!$D17,IF(AND('業務時間表 Work timetable'!$I17&lt;CN$5,CN$5&lt;'業務時間表 Work timetable'!$J17),'業務時間表 Work timetable'!$H17,IF(AND('業務時間表 Work timetable'!$M17&lt;CN$5,CN$5&lt;'業務時間表 Work timetable'!$N17),'業務時間表 Work timetable'!$L17,IF(AND('業務時間表 Work timetable'!$Q17&lt;CN$5,CN$5&lt;'業務時間表 Work timetable'!$R17),'業務時間表 Work timetable'!$P17,""))))</f>
        <v>1</v>
      </c>
      <c r="CO30" s="390">
        <f>IF(AND('業務時間表 Work timetable'!$E17&lt;CO$5,CO$5&lt;'業務時間表 Work timetable'!$F17),'業務時間表 Work timetable'!$D17,IF(AND('業務時間表 Work timetable'!$I17&lt;CO$5,CO$5&lt;'業務時間表 Work timetable'!$J17),'業務時間表 Work timetable'!$H17,IF(AND('業務時間表 Work timetable'!$M17&lt;CO$5,CO$5&lt;'業務時間表 Work timetable'!$N17),'業務時間表 Work timetable'!$L17,IF(AND('業務時間表 Work timetable'!$Q17&lt;CO$5,CO$5&lt;'業務時間表 Work timetable'!$R17),'業務時間表 Work timetable'!$P17,""))))</f>
        <v>1</v>
      </c>
      <c r="CP30" s="392">
        <f>IF(AND('業務時間表 Work timetable'!$E17&lt;CP$5,CP$5&lt;'業務時間表 Work timetable'!$F17),'業務時間表 Work timetable'!$D17,IF(AND('業務時間表 Work timetable'!$I17&lt;CP$5,CP$5&lt;'業務時間表 Work timetable'!$J17),'業務時間表 Work timetable'!$H17,IF(AND('業務時間表 Work timetable'!$M17&lt;CP$5,CP$5&lt;'業務時間表 Work timetable'!$N17),'業務時間表 Work timetable'!$L17,IF(AND('業務時間表 Work timetable'!$Q17&lt;CP$5,CP$5&lt;'業務時間表 Work timetable'!$R17),'業務時間表 Work timetable'!$P17,""))))</f>
        <v>1</v>
      </c>
      <c r="CQ30" s="382">
        <f>IF(AND('業務時間表 Work timetable'!$E17&lt;CQ$5,CQ$5&lt;'業務時間表 Work timetable'!$F17),'業務時間表 Work timetable'!$D17,IF(AND('業務時間表 Work timetable'!$I17&lt;CQ$5,CQ$5&lt;'業務時間表 Work timetable'!$J17),'業務時間表 Work timetable'!$H17,IF(AND('業務時間表 Work timetable'!$M17&lt;CQ$5,CQ$5&lt;'業務時間表 Work timetable'!$N17),'業務時間表 Work timetable'!$L17,IF(AND('業務時間表 Work timetable'!$Q17&lt;CQ$5,CQ$5&lt;'業務時間表 Work timetable'!$R17),'業務時間表 Work timetable'!$P17,""))))</f>
        <v>1</v>
      </c>
      <c r="CR30" s="382">
        <f>IF(AND('業務時間表 Work timetable'!$E17&lt;CR$5,CR$5&lt;'業務時間表 Work timetable'!$F17),'業務時間表 Work timetable'!$D17,IF(AND('業務時間表 Work timetable'!$I17&lt;CR$5,CR$5&lt;'業務時間表 Work timetable'!$J17),'業務時間表 Work timetable'!$H17,IF(AND('業務時間表 Work timetable'!$M17&lt;CR$5,CR$5&lt;'業務時間表 Work timetable'!$N17),'業務時間表 Work timetable'!$L17,IF(AND('業務時間表 Work timetable'!$Q17&lt;CR$5,CR$5&lt;'業務時間表 Work timetable'!$R17),'業務時間表 Work timetable'!$P17,""))))</f>
        <v>1</v>
      </c>
      <c r="CS30" s="382">
        <f>IF(AND('業務時間表 Work timetable'!$E17&lt;CS$5,CS$5&lt;'業務時間表 Work timetable'!$F17),'業務時間表 Work timetable'!$D17,IF(AND('業務時間表 Work timetable'!$I17&lt;CS$5,CS$5&lt;'業務時間表 Work timetable'!$J17),'業務時間表 Work timetable'!$H17,IF(AND('業務時間表 Work timetable'!$M17&lt;CS$5,CS$5&lt;'業務時間表 Work timetable'!$N17),'業務時間表 Work timetable'!$L17,IF(AND('業務時間表 Work timetable'!$Q17&lt;CS$5,CS$5&lt;'業務時間表 Work timetable'!$R17),'業務時間表 Work timetable'!$P17,""))))</f>
        <v>1</v>
      </c>
      <c r="CT30" s="382">
        <f>IF(AND('業務時間表 Work timetable'!$E17&lt;CT$5,CT$5&lt;'業務時間表 Work timetable'!$F17),'業務時間表 Work timetable'!$D17,IF(AND('業務時間表 Work timetable'!$I17&lt;CT$5,CT$5&lt;'業務時間表 Work timetable'!$J17),'業務時間表 Work timetable'!$H17,IF(AND('業務時間表 Work timetable'!$M17&lt;CT$5,CT$5&lt;'業務時間表 Work timetable'!$N17),'業務時間表 Work timetable'!$L17,IF(AND('業務時間表 Work timetable'!$Q17&lt;CT$5,CT$5&lt;'業務時間表 Work timetable'!$R17),'業務時間表 Work timetable'!$P17,""))))</f>
        <v>1</v>
      </c>
      <c r="CU30" s="384">
        <f>IF(AND('業務時間表 Work timetable'!$E17&lt;CU$5,CU$5&lt;'業務時間表 Work timetable'!$F17),'業務時間表 Work timetable'!$D17,IF(AND('業務時間表 Work timetable'!$I17&lt;CU$5,CU$5&lt;'業務時間表 Work timetable'!$J17),'業務時間表 Work timetable'!$H17,IF(AND('業務時間表 Work timetable'!$M17&lt;CU$5,CU$5&lt;'業務時間表 Work timetable'!$N17),'業務時間表 Work timetable'!$L17,IF(AND('業務時間表 Work timetable'!$Q17&lt;CU$5,CU$5&lt;'業務時間表 Work timetable'!$R17),'業務時間表 Work timetable'!$P17,""))))</f>
        <v>1</v>
      </c>
      <c r="CV30" s="386">
        <f>IF(AND('業務時間表 Work timetable'!$E17&lt;CV$5,CV$5&lt;'業務時間表 Work timetable'!$F17),'業務時間表 Work timetable'!$D17,IF(AND('業務時間表 Work timetable'!$I17&lt;CV$5,CV$5&lt;'業務時間表 Work timetable'!$J17),'業務時間表 Work timetable'!$H17,IF(AND('業務時間表 Work timetable'!$M17&lt;CV$5,CV$5&lt;'業務時間表 Work timetable'!$N17),'業務時間表 Work timetable'!$L17,IF(AND('業務時間表 Work timetable'!$Q17&lt;CV$5,CV$5&lt;'業務時間表 Work timetable'!$R17),'業務時間表 Work timetable'!$P17,""))))</f>
        <v>1</v>
      </c>
      <c r="CW30" s="382">
        <f>IF(AND('業務時間表 Work timetable'!$E17&lt;CW$5,CW$5&lt;'業務時間表 Work timetable'!$F17),'業務時間表 Work timetable'!$D17,IF(AND('業務時間表 Work timetable'!$I17&lt;CW$5,CW$5&lt;'業務時間表 Work timetable'!$J17),'業務時間表 Work timetable'!$H17,IF(AND('業務時間表 Work timetable'!$M17&lt;CW$5,CW$5&lt;'業務時間表 Work timetable'!$N17),'業務時間表 Work timetable'!$L17,IF(AND('業務時間表 Work timetable'!$Q17&lt;CW$5,CW$5&lt;'業務時間表 Work timetable'!$R17),'業務時間表 Work timetable'!$P17,""))))</f>
        <v>1</v>
      </c>
      <c r="CX30" s="382">
        <f>IF(AND('業務時間表 Work timetable'!$E17&lt;CX$5,CX$5&lt;'業務時間表 Work timetable'!$F17),'業務時間表 Work timetable'!$D17,IF(AND('業務時間表 Work timetable'!$I17&lt;CX$5,CX$5&lt;'業務時間表 Work timetable'!$J17),'業務時間表 Work timetable'!$H17,IF(AND('業務時間表 Work timetable'!$M17&lt;CX$5,CX$5&lt;'業務時間表 Work timetable'!$N17),'業務時間表 Work timetable'!$L17,IF(AND('業務時間表 Work timetable'!$Q17&lt;CX$5,CX$5&lt;'業務時間表 Work timetable'!$R17),'業務時間表 Work timetable'!$P17,""))))</f>
        <v>1</v>
      </c>
      <c r="CY30" s="382">
        <f>IF(AND('業務時間表 Work timetable'!$E17&lt;CY$5,CY$5&lt;'業務時間表 Work timetable'!$F17),'業務時間表 Work timetable'!$D17,IF(AND('業務時間表 Work timetable'!$I17&lt;CY$5,CY$5&lt;'業務時間表 Work timetable'!$J17),'業務時間表 Work timetable'!$H17,IF(AND('業務時間表 Work timetable'!$M17&lt;CY$5,CY$5&lt;'業務時間表 Work timetable'!$N17),'業務時間表 Work timetable'!$L17,IF(AND('業務時間表 Work timetable'!$Q17&lt;CY$5,CY$5&lt;'業務時間表 Work timetable'!$R17),'業務時間表 Work timetable'!$P17,""))))</f>
        <v>1</v>
      </c>
      <c r="CZ30" s="382">
        <f>IF(AND('業務時間表 Work timetable'!$E17&lt;CZ$5,CZ$5&lt;'業務時間表 Work timetable'!$F17),'業務時間表 Work timetable'!$D17,IF(AND('業務時間表 Work timetable'!$I17&lt;CZ$5,CZ$5&lt;'業務時間表 Work timetable'!$J17),'業務時間表 Work timetable'!$H17,IF(AND('業務時間表 Work timetable'!$M17&lt;CZ$5,CZ$5&lt;'業務時間表 Work timetable'!$N17),'業務時間表 Work timetable'!$L17,IF(AND('業務時間表 Work timetable'!$Q17&lt;CZ$5,CZ$5&lt;'業務時間表 Work timetable'!$R17),'業務時間表 Work timetable'!$P17,""))))</f>
        <v>1</v>
      </c>
      <c r="DA30" s="384">
        <f>IF(AND('業務時間表 Work timetable'!$E17&lt;DA$5,DA$5&lt;'業務時間表 Work timetable'!$F17),'業務時間表 Work timetable'!$D17,IF(AND('業務時間表 Work timetable'!$I17&lt;DA$5,DA$5&lt;'業務時間表 Work timetable'!$J17),'業務時間表 Work timetable'!$H17,IF(AND('業務時間表 Work timetable'!$M17&lt;DA$5,DA$5&lt;'業務時間表 Work timetable'!$N17),'業務時間表 Work timetable'!$L17,IF(AND('業務時間表 Work timetable'!$Q17&lt;DA$5,DA$5&lt;'業務時間表 Work timetable'!$R17),'業務時間表 Work timetable'!$P17,""))))</f>
        <v>1</v>
      </c>
      <c r="DB30" s="394">
        <f>IF(AND('業務時間表 Work timetable'!$E17&lt;DB$5,DB$5&lt;'業務時間表 Work timetable'!$F17),'業務時間表 Work timetable'!$D17,IF(AND('業務時間表 Work timetable'!$I17&lt;DB$5,DB$5&lt;'業務時間表 Work timetable'!$J17),'業務時間表 Work timetable'!$H17,IF(AND('業務時間表 Work timetable'!$M17&lt;DB$5,DB$5&lt;'業務時間表 Work timetable'!$N17),'業務時間表 Work timetable'!$L17,IF(AND('業務時間表 Work timetable'!$Q17&lt;DB$5,DB$5&lt;'業務時間表 Work timetable'!$R17),'業務時間表 Work timetable'!$P17,""))))</f>
        <v>1</v>
      </c>
      <c r="DC30" s="382">
        <f>IF(AND('業務時間表 Work timetable'!$E17&lt;DC$5,DC$5&lt;'業務時間表 Work timetable'!$F17),'業務時間表 Work timetable'!$D17,IF(AND('業務時間表 Work timetable'!$I17&lt;DC$5,DC$5&lt;'業務時間表 Work timetable'!$J17),'業務時間表 Work timetable'!$H17,IF(AND('業務時間表 Work timetable'!$M17&lt;DC$5,DC$5&lt;'業務時間表 Work timetable'!$N17),'業務時間表 Work timetable'!$L17,IF(AND('業務時間表 Work timetable'!$Q17&lt;DC$5,DC$5&lt;'業務時間表 Work timetable'!$R17),'業務時間表 Work timetable'!$P17,""))))</f>
        <v>1</v>
      </c>
      <c r="DD30" s="382">
        <f>IF(AND('業務時間表 Work timetable'!$E17&lt;DD$5,DD$5&lt;'業務時間表 Work timetable'!$F17),'業務時間表 Work timetable'!$D17,IF(AND('業務時間表 Work timetable'!$I17&lt;DD$5,DD$5&lt;'業務時間表 Work timetable'!$J17),'業務時間表 Work timetable'!$H17,IF(AND('業務時間表 Work timetable'!$M17&lt;DD$5,DD$5&lt;'業務時間表 Work timetable'!$N17),'業務時間表 Work timetable'!$L17,IF(AND('業務時間表 Work timetable'!$Q17&lt;DD$5,DD$5&lt;'業務時間表 Work timetable'!$R17),'業務時間表 Work timetable'!$P17,""))))</f>
        <v>1</v>
      </c>
      <c r="DE30" s="382">
        <f>IF(AND('業務時間表 Work timetable'!$E17&lt;DE$5,DE$5&lt;'業務時間表 Work timetable'!$F17),'業務時間表 Work timetable'!$D17,IF(AND('業務時間表 Work timetable'!$I17&lt;DE$5,DE$5&lt;'業務時間表 Work timetable'!$J17),'業務時間表 Work timetable'!$H17,IF(AND('業務時間表 Work timetable'!$M17&lt;DE$5,DE$5&lt;'業務時間表 Work timetable'!$N17),'業務時間表 Work timetable'!$L17,IF(AND('業務時間表 Work timetable'!$Q17&lt;DE$5,DE$5&lt;'業務時間表 Work timetable'!$R17),'業務時間表 Work timetable'!$P17,""))))</f>
        <v>1</v>
      </c>
      <c r="DF30" s="382">
        <f>IF(AND('業務時間表 Work timetable'!$E17&lt;DF$5,DF$5&lt;'業務時間表 Work timetable'!$F17),'業務時間表 Work timetable'!$D17,IF(AND('業務時間表 Work timetable'!$I17&lt;DF$5,DF$5&lt;'業務時間表 Work timetable'!$J17),'業務時間表 Work timetable'!$H17,IF(AND('業務時間表 Work timetable'!$M17&lt;DF$5,DF$5&lt;'業務時間表 Work timetable'!$N17),'業務時間表 Work timetable'!$L17,IF(AND('業務時間表 Work timetable'!$Q17&lt;DF$5,DF$5&lt;'業務時間表 Work timetable'!$R17),'業務時間表 Work timetable'!$P17,""))))</f>
        <v>1</v>
      </c>
      <c r="DG30" s="384">
        <f>IF(AND('業務時間表 Work timetable'!$E17&lt;DG$5,DG$5&lt;'業務時間表 Work timetable'!$F17),'業務時間表 Work timetable'!$D17,IF(AND('業務時間表 Work timetable'!$I17&lt;DG$5,DG$5&lt;'業務時間表 Work timetable'!$J17),'業務時間表 Work timetable'!$H17,IF(AND('業務時間表 Work timetable'!$M17&lt;DG$5,DG$5&lt;'業務時間表 Work timetable'!$N17),'業務時間表 Work timetable'!$L17,IF(AND('業務時間表 Work timetable'!$Q17&lt;DG$5,DG$5&lt;'業務時間表 Work timetable'!$R17),'業務時間表 Work timetable'!$P17,""))))</f>
        <v>1</v>
      </c>
      <c r="DH30" s="386">
        <f>IF(AND('業務時間表 Work timetable'!$E17&lt;DH$5,DH$5&lt;'業務時間表 Work timetable'!$F17),'業務時間表 Work timetable'!$D17,IF(AND('業務時間表 Work timetable'!$I17&lt;DH$5,DH$5&lt;'業務時間表 Work timetable'!$J17),'業務時間表 Work timetable'!$H17,IF(AND('業務時間表 Work timetable'!$M17&lt;DH$5,DH$5&lt;'業務時間表 Work timetable'!$N17),'業務時間表 Work timetable'!$L17,IF(AND('業務時間表 Work timetable'!$Q17&lt;DH$5,DH$5&lt;'業務時間表 Work timetable'!$R17),'業務時間表 Work timetable'!$P17,""))))</f>
        <v>1</v>
      </c>
      <c r="DI30" s="382">
        <f>IF(AND('業務時間表 Work timetable'!$E17&lt;DI$5,DI$5&lt;'業務時間表 Work timetable'!$F17),'業務時間表 Work timetable'!$D17,IF(AND('業務時間表 Work timetable'!$I17&lt;DI$5,DI$5&lt;'業務時間表 Work timetable'!$J17),'業務時間表 Work timetable'!$H17,IF(AND('業務時間表 Work timetable'!$M17&lt;DI$5,DI$5&lt;'業務時間表 Work timetable'!$N17),'業務時間表 Work timetable'!$L17,IF(AND('業務時間表 Work timetable'!$Q17&lt;DI$5,DI$5&lt;'業務時間表 Work timetable'!$R17),'業務時間表 Work timetable'!$P17,""))))</f>
        <v>1</v>
      </c>
      <c r="DJ30" s="382">
        <f>IF(AND('業務時間表 Work timetable'!$E17&lt;DJ$5,DJ$5&lt;'業務時間表 Work timetable'!$F17),'業務時間表 Work timetable'!$D17,IF(AND('業務時間表 Work timetable'!$I17&lt;DJ$5,DJ$5&lt;'業務時間表 Work timetable'!$J17),'業務時間表 Work timetable'!$H17,IF(AND('業務時間表 Work timetable'!$M17&lt;DJ$5,DJ$5&lt;'業務時間表 Work timetable'!$N17),'業務時間表 Work timetable'!$L17,IF(AND('業務時間表 Work timetable'!$Q17&lt;DJ$5,DJ$5&lt;'業務時間表 Work timetable'!$R17),'業務時間表 Work timetable'!$P17,""))))</f>
        <v>1</v>
      </c>
      <c r="DK30" s="382">
        <f>IF(AND('業務時間表 Work timetable'!$E17&lt;DK$5,DK$5&lt;'業務時間表 Work timetable'!$F17),'業務時間表 Work timetable'!$D17,IF(AND('業務時間表 Work timetable'!$I17&lt;DK$5,DK$5&lt;'業務時間表 Work timetable'!$J17),'業務時間表 Work timetable'!$H17,IF(AND('業務時間表 Work timetable'!$M17&lt;DK$5,DK$5&lt;'業務時間表 Work timetable'!$N17),'業務時間表 Work timetable'!$L17,IF(AND('業務時間表 Work timetable'!$Q17&lt;DK$5,DK$5&lt;'業務時間表 Work timetable'!$R17),'業務時間表 Work timetable'!$P17,""))))</f>
        <v>1</v>
      </c>
      <c r="DL30" s="382">
        <f>IF(AND('業務時間表 Work timetable'!$E17&lt;DL$5,DL$5&lt;'業務時間表 Work timetable'!$F17),'業務時間表 Work timetable'!$D17,IF(AND('業務時間表 Work timetable'!$I17&lt;DL$5,DL$5&lt;'業務時間表 Work timetable'!$J17),'業務時間表 Work timetable'!$H17,IF(AND('業務時間表 Work timetable'!$M17&lt;DL$5,DL$5&lt;'業務時間表 Work timetable'!$N17),'業務時間表 Work timetable'!$L17,IF(AND('業務時間表 Work timetable'!$Q17&lt;DL$5,DL$5&lt;'業務時間表 Work timetable'!$R17),'業務時間表 Work timetable'!$P17,""))))</f>
        <v>1</v>
      </c>
      <c r="DM30" s="390">
        <f>IF(AND('業務時間表 Work timetable'!$E17&lt;DM$5,DM$5&lt;'業務時間表 Work timetable'!$F17),'業務時間表 Work timetable'!$D17,IF(AND('業務時間表 Work timetable'!$I17&lt;DM$5,DM$5&lt;'業務時間表 Work timetable'!$J17),'業務時間表 Work timetable'!$H17,IF(AND('業務時間表 Work timetable'!$M17&lt;DM$5,DM$5&lt;'業務時間表 Work timetable'!$N17),'業務時間表 Work timetable'!$L17,IF(AND('業務時間表 Work timetable'!$Q17&lt;DM$5,DM$5&lt;'業務時間表 Work timetable'!$R17),'業務時間表 Work timetable'!$P17,""))))</f>
        <v>1</v>
      </c>
      <c r="DN30" s="392" t="str">
        <f>IF(AND('業務時間表 Work timetable'!$E17&lt;DN$5,DN$5&lt;'業務時間表 Work timetable'!$F17),'業務時間表 Work timetable'!$D17,IF(AND('業務時間表 Work timetable'!$I17&lt;DN$5,DN$5&lt;'業務時間表 Work timetable'!$J17),'業務時間表 Work timetable'!$H17,IF(AND('業務時間表 Work timetable'!$M17&lt;DN$5,DN$5&lt;'業務時間表 Work timetable'!$N17),'業務時間表 Work timetable'!$L17,IF(AND('業務時間表 Work timetable'!$Q17&lt;DN$5,DN$5&lt;'業務時間表 Work timetable'!$R17),'業務時間表 Work timetable'!$P17,""))))</f>
        <v/>
      </c>
      <c r="DO30" s="382" t="str">
        <f>IF(AND('業務時間表 Work timetable'!$E17&lt;DO$5,DO$5&lt;'業務時間表 Work timetable'!$F17),'業務時間表 Work timetable'!$D17,IF(AND('業務時間表 Work timetable'!$I17&lt;DO$5,DO$5&lt;'業務時間表 Work timetable'!$J17),'業務時間表 Work timetable'!$H17,IF(AND('業務時間表 Work timetable'!$M17&lt;DO$5,DO$5&lt;'業務時間表 Work timetable'!$N17),'業務時間表 Work timetable'!$L17,IF(AND('業務時間表 Work timetable'!$Q17&lt;DO$5,DO$5&lt;'業務時間表 Work timetable'!$R17),'業務時間表 Work timetable'!$P17,""))))</f>
        <v/>
      </c>
      <c r="DP30" s="382" t="str">
        <f>IF(AND('業務時間表 Work timetable'!$E17&lt;DP$5,DP$5&lt;'業務時間表 Work timetable'!$F17),'業務時間表 Work timetable'!$D17,IF(AND('業務時間表 Work timetable'!$I17&lt;DP$5,DP$5&lt;'業務時間表 Work timetable'!$J17),'業務時間表 Work timetable'!$H17,IF(AND('業務時間表 Work timetable'!$M17&lt;DP$5,DP$5&lt;'業務時間表 Work timetable'!$N17),'業務時間表 Work timetable'!$L17,IF(AND('業務時間表 Work timetable'!$Q17&lt;DP$5,DP$5&lt;'業務時間表 Work timetable'!$R17),'業務時間表 Work timetable'!$P17,""))))</f>
        <v/>
      </c>
      <c r="DQ30" s="382" t="str">
        <f>IF(AND('業務時間表 Work timetable'!$E17&lt;DQ$5,DQ$5&lt;'業務時間表 Work timetable'!$F17),'業務時間表 Work timetable'!$D17,IF(AND('業務時間表 Work timetable'!$I17&lt;DQ$5,DQ$5&lt;'業務時間表 Work timetable'!$J17),'業務時間表 Work timetable'!$H17,IF(AND('業務時間表 Work timetable'!$M17&lt;DQ$5,DQ$5&lt;'業務時間表 Work timetable'!$N17),'業務時間表 Work timetable'!$L17,IF(AND('業務時間表 Work timetable'!$Q17&lt;DQ$5,DQ$5&lt;'業務時間表 Work timetable'!$R17),'業務時間表 Work timetable'!$P17,""))))</f>
        <v/>
      </c>
      <c r="DR30" s="382" t="str">
        <f>IF(AND('業務時間表 Work timetable'!$E17&lt;DR$5,DR$5&lt;'業務時間表 Work timetable'!$F17),'業務時間表 Work timetable'!$D17,IF(AND('業務時間表 Work timetable'!$I17&lt;DR$5,DR$5&lt;'業務時間表 Work timetable'!$J17),'業務時間表 Work timetable'!$H17,IF(AND('業務時間表 Work timetable'!$M17&lt;DR$5,DR$5&lt;'業務時間表 Work timetable'!$N17),'業務時間表 Work timetable'!$L17,IF(AND('業務時間表 Work timetable'!$Q17&lt;DR$5,DR$5&lt;'業務時間表 Work timetable'!$R17),'業務時間表 Work timetable'!$P17,""))))</f>
        <v/>
      </c>
      <c r="DS30" s="388" t="str">
        <f>IF(AND('業務時間表 Work timetable'!$E17&lt;DS$5,DS$5&lt;'業務時間表 Work timetable'!$F17),'業務時間表 Work timetable'!$D17,IF(AND('業務時間表 Work timetable'!$I17&lt;DS$5,DS$5&lt;'業務時間表 Work timetable'!$J17),'業務時間表 Work timetable'!$H17,IF(AND('業務時間表 Work timetable'!$M17&lt;DS$5,DS$5&lt;'業務時間表 Work timetable'!$N17),'業務時間表 Work timetable'!$L17,IF(AND('業務時間表 Work timetable'!$Q17&lt;DS$5,DS$5&lt;'業務時間表 Work timetable'!$R17),'業務時間表 Work timetable'!$P17,""))))</f>
        <v/>
      </c>
      <c r="DT30" s="392" t="str">
        <f>IF(AND('業務時間表 Work timetable'!$E17&lt;DT$5,DT$5&lt;'業務時間表 Work timetable'!$F17),'業務時間表 Work timetable'!$D17,IF(AND('業務時間表 Work timetable'!$I17&lt;DT$5,DT$5&lt;'業務時間表 Work timetable'!$J17),'業務時間表 Work timetable'!$H17,IF(AND('業務時間表 Work timetable'!$M17&lt;DT$5,DT$5&lt;'業務時間表 Work timetable'!$N17),'業務時間表 Work timetable'!$L17,IF(AND('業務時間表 Work timetable'!$Q17&lt;DT$5,DT$5&lt;'業務時間表 Work timetable'!$R17),'業務時間表 Work timetable'!$P17,""))))</f>
        <v/>
      </c>
      <c r="DU30" s="382" t="str">
        <f>IF(AND('業務時間表 Work timetable'!$E17&lt;DU$5,DU$5&lt;'業務時間表 Work timetable'!$F17),'業務時間表 Work timetable'!$D17,IF(AND('業務時間表 Work timetable'!$I17&lt;DU$5,DU$5&lt;'業務時間表 Work timetable'!$J17),'業務時間表 Work timetable'!$H17,IF(AND('業務時間表 Work timetable'!$M17&lt;DU$5,DU$5&lt;'業務時間表 Work timetable'!$N17),'業務時間表 Work timetable'!$L17,IF(AND('業務時間表 Work timetable'!$Q17&lt;DU$5,DU$5&lt;'業務時間表 Work timetable'!$R17),'業務時間表 Work timetable'!$P17,""))))</f>
        <v/>
      </c>
      <c r="DV30" s="382" t="str">
        <f>IF(AND('業務時間表 Work timetable'!$E17&lt;DV$5,DV$5&lt;'業務時間表 Work timetable'!$F17),'業務時間表 Work timetable'!$D17,IF(AND('業務時間表 Work timetable'!$I17&lt;DV$5,DV$5&lt;'業務時間表 Work timetable'!$J17),'業務時間表 Work timetable'!$H17,IF(AND('業務時間表 Work timetable'!$M17&lt;DV$5,DV$5&lt;'業務時間表 Work timetable'!$N17),'業務時間表 Work timetable'!$L17,IF(AND('業務時間表 Work timetable'!$Q17&lt;DV$5,DV$5&lt;'業務時間表 Work timetable'!$R17),'業務時間表 Work timetable'!$P17,""))))</f>
        <v/>
      </c>
      <c r="DW30" s="382" t="str">
        <f>IF(AND('業務時間表 Work timetable'!$E17&lt;DW$5,DW$5&lt;'業務時間表 Work timetable'!$F17),'業務時間表 Work timetable'!$D17,IF(AND('業務時間表 Work timetable'!$I17&lt;DW$5,DW$5&lt;'業務時間表 Work timetable'!$J17),'業務時間表 Work timetable'!$H17,IF(AND('業務時間表 Work timetable'!$M17&lt;DW$5,DW$5&lt;'業務時間表 Work timetable'!$N17),'業務時間表 Work timetable'!$L17,IF(AND('業務時間表 Work timetable'!$Q17&lt;DW$5,DW$5&lt;'業務時間表 Work timetable'!$R17),'業務時間表 Work timetable'!$P17,""))))</f>
        <v/>
      </c>
      <c r="DX30" s="382" t="str">
        <f>IF(AND('業務時間表 Work timetable'!$E17&lt;DX$5,DX$5&lt;'業務時間表 Work timetable'!$F17),'業務時間表 Work timetable'!$D17,IF(AND('業務時間表 Work timetable'!$I17&lt;DX$5,DX$5&lt;'業務時間表 Work timetable'!$J17),'業務時間表 Work timetable'!$H17,IF(AND('業務時間表 Work timetable'!$M17&lt;DX$5,DX$5&lt;'業務時間表 Work timetable'!$N17),'業務時間表 Work timetable'!$L17,IF(AND('業務時間表 Work timetable'!$Q17&lt;DX$5,DX$5&lt;'業務時間表 Work timetable'!$R17),'業務時間表 Work timetable'!$P17,""))))</f>
        <v/>
      </c>
      <c r="DY30" s="384" t="str">
        <f>IF(AND('業務時間表 Work timetable'!$E17&lt;DY$5,DY$5&lt;'業務時間表 Work timetable'!$F17),'業務時間表 Work timetable'!$D17,IF(AND('業務時間表 Work timetable'!$I17&lt;DY$5,DY$5&lt;'業務時間表 Work timetable'!$J17),'業務時間表 Work timetable'!$H17,IF(AND('業務時間表 Work timetable'!$M17&lt;DY$5,DY$5&lt;'業務時間表 Work timetable'!$N17),'業務時間表 Work timetable'!$L17,IF(AND('業務時間表 Work timetable'!$Q17&lt;DY$5,DY$5&lt;'業務時間表 Work timetable'!$R17),'業務時間表 Work timetable'!$P17,""))))</f>
        <v/>
      </c>
      <c r="DZ30" s="394" t="str">
        <f>IF(AND('業務時間表 Work timetable'!$E17&lt;DZ$5,DZ$5&lt;'業務時間表 Work timetable'!$F17),'業務時間表 Work timetable'!$D17,IF(AND('業務時間表 Work timetable'!$I17&lt;DZ$5,DZ$5&lt;'業務時間表 Work timetable'!$J17),'業務時間表 Work timetable'!$H17,IF(AND('業務時間表 Work timetable'!$M17&lt;DZ$5,DZ$5&lt;'業務時間表 Work timetable'!$N17),'業務時間表 Work timetable'!$L17,IF(AND('業務時間表 Work timetable'!$Q17&lt;DZ$5,DZ$5&lt;'業務時間表 Work timetable'!$R17),'業務時間表 Work timetable'!$P17,""))))</f>
        <v/>
      </c>
      <c r="EA30" s="382" t="str">
        <f>IF(AND('業務時間表 Work timetable'!$E17&lt;EA$5,EA$5&lt;'業務時間表 Work timetable'!$F17),'業務時間表 Work timetable'!$D17,IF(AND('業務時間表 Work timetable'!$I17&lt;EA$5,EA$5&lt;'業務時間表 Work timetable'!$J17),'業務時間表 Work timetable'!$H17,IF(AND('業務時間表 Work timetable'!$M17&lt;EA$5,EA$5&lt;'業務時間表 Work timetable'!$N17),'業務時間表 Work timetable'!$L17,IF(AND('業務時間表 Work timetable'!$Q17&lt;EA$5,EA$5&lt;'業務時間表 Work timetable'!$R17),'業務時間表 Work timetable'!$P17,""))))</f>
        <v/>
      </c>
      <c r="EB30" s="382" t="str">
        <f>IF(AND('業務時間表 Work timetable'!$E17&lt;EB$5,EB$5&lt;'業務時間表 Work timetable'!$F17),'業務時間表 Work timetable'!$D17,IF(AND('業務時間表 Work timetable'!$I17&lt;EB$5,EB$5&lt;'業務時間表 Work timetable'!$J17),'業務時間表 Work timetable'!$H17,IF(AND('業務時間表 Work timetable'!$M17&lt;EB$5,EB$5&lt;'業務時間表 Work timetable'!$N17),'業務時間表 Work timetable'!$L17,IF(AND('業務時間表 Work timetable'!$Q17&lt;EB$5,EB$5&lt;'業務時間表 Work timetable'!$R17),'業務時間表 Work timetable'!$P17,""))))</f>
        <v/>
      </c>
      <c r="EC30" s="382" t="str">
        <f>IF(AND('業務時間表 Work timetable'!$E17&lt;EC$5,EC$5&lt;'業務時間表 Work timetable'!$F17),'業務時間表 Work timetable'!$D17,IF(AND('業務時間表 Work timetable'!$I17&lt;EC$5,EC$5&lt;'業務時間表 Work timetable'!$J17),'業務時間表 Work timetable'!$H17,IF(AND('業務時間表 Work timetable'!$M17&lt;EC$5,EC$5&lt;'業務時間表 Work timetable'!$N17),'業務時間表 Work timetable'!$L17,IF(AND('業務時間表 Work timetable'!$Q17&lt;EC$5,EC$5&lt;'業務時間表 Work timetable'!$R17),'業務時間表 Work timetable'!$P17,""))))</f>
        <v/>
      </c>
      <c r="ED30" s="382" t="str">
        <f>IF(AND('業務時間表 Work timetable'!$E17&lt;ED$5,ED$5&lt;'業務時間表 Work timetable'!$F17),'業務時間表 Work timetable'!$D17,IF(AND('業務時間表 Work timetable'!$I17&lt;ED$5,ED$5&lt;'業務時間表 Work timetable'!$J17),'業務時間表 Work timetable'!$H17,IF(AND('業務時間表 Work timetable'!$M17&lt;ED$5,ED$5&lt;'業務時間表 Work timetable'!$N17),'業務時間表 Work timetable'!$L17,IF(AND('業務時間表 Work timetable'!$Q17&lt;ED$5,ED$5&lt;'業務時間表 Work timetable'!$R17),'業務時間表 Work timetable'!$P17,""))))</f>
        <v/>
      </c>
      <c r="EE30" s="384" t="str">
        <f>IF(AND('業務時間表 Work timetable'!$E17&lt;EE$5,EE$5&lt;'業務時間表 Work timetable'!$F17),'業務時間表 Work timetable'!$D17,IF(AND('業務時間表 Work timetable'!$I17&lt;EE$5,EE$5&lt;'業務時間表 Work timetable'!$J17),'業務時間表 Work timetable'!$H17,IF(AND('業務時間表 Work timetable'!$M17&lt;EE$5,EE$5&lt;'業務時間表 Work timetable'!$N17),'業務時間表 Work timetable'!$L17,IF(AND('業務時間表 Work timetable'!$Q17&lt;EE$5,EE$5&lt;'業務時間表 Work timetable'!$R17),'業務時間表 Work timetable'!$P17,""))))</f>
        <v/>
      </c>
      <c r="EF30" s="386" t="str">
        <f>IF(AND('業務時間表 Work timetable'!$E17&lt;EF$5,EF$5&lt;'業務時間表 Work timetable'!$F17),'業務時間表 Work timetable'!$D17,IF(AND('業務時間表 Work timetable'!$I17&lt;EF$5,EF$5&lt;'業務時間表 Work timetable'!$J17),'業務時間表 Work timetable'!$H17,IF(AND('業務時間表 Work timetable'!$M17&lt;EF$5,EF$5&lt;'業務時間表 Work timetable'!$N17),'業務時間表 Work timetable'!$L17,IF(AND('業務時間表 Work timetable'!$Q17&lt;EF$5,EF$5&lt;'業務時間表 Work timetable'!$R17),'業務時間表 Work timetable'!$P17,""))))</f>
        <v/>
      </c>
      <c r="EG30" s="382" t="str">
        <f>IF(AND('業務時間表 Work timetable'!$E17&lt;EG$5,EG$5&lt;'業務時間表 Work timetable'!$F17),'業務時間表 Work timetable'!$D17,IF(AND('業務時間表 Work timetable'!$I17&lt;EG$5,EG$5&lt;'業務時間表 Work timetable'!$J17),'業務時間表 Work timetable'!$H17,IF(AND('業務時間表 Work timetable'!$M17&lt;EG$5,EG$5&lt;'業務時間表 Work timetable'!$N17),'業務時間表 Work timetable'!$L17,IF(AND('業務時間表 Work timetable'!$Q17&lt;EG$5,EG$5&lt;'業務時間表 Work timetable'!$R17),'業務時間表 Work timetable'!$P17,""))))</f>
        <v/>
      </c>
      <c r="EH30" s="382" t="str">
        <f>IF(AND('業務時間表 Work timetable'!$E17&lt;EH$5,EH$5&lt;'業務時間表 Work timetable'!$F17),'業務時間表 Work timetable'!$D17,IF(AND('業務時間表 Work timetable'!$I17&lt;EH$5,EH$5&lt;'業務時間表 Work timetable'!$J17),'業務時間表 Work timetable'!$H17,IF(AND('業務時間表 Work timetable'!$M17&lt;EH$5,EH$5&lt;'業務時間表 Work timetable'!$N17),'業務時間表 Work timetable'!$L17,IF(AND('業務時間表 Work timetable'!$Q17&lt;EH$5,EH$5&lt;'業務時間表 Work timetable'!$R17),'業務時間表 Work timetable'!$P17,""))))</f>
        <v/>
      </c>
      <c r="EI30" s="382" t="str">
        <f>IF(AND('業務時間表 Work timetable'!$E17&lt;EI$5,EI$5&lt;'業務時間表 Work timetable'!$F17),'業務時間表 Work timetable'!$D17,IF(AND('業務時間表 Work timetable'!$I17&lt;EI$5,EI$5&lt;'業務時間表 Work timetable'!$J17),'業務時間表 Work timetable'!$H17,IF(AND('業務時間表 Work timetable'!$M17&lt;EI$5,EI$5&lt;'業務時間表 Work timetable'!$N17),'業務時間表 Work timetable'!$L17,IF(AND('業務時間表 Work timetable'!$Q17&lt;EI$5,EI$5&lt;'業務時間表 Work timetable'!$R17),'業務時間表 Work timetable'!$P17,""))))</f>
        <v/>
      </c>
      <c r="EJ30" s="382" t="str">
        <f>IF(AND('業務時間表 Work timetable'!$E17&lt;EJ$5,EJ$5&lt;'業務時間表 Work timetable'!$F17),'業務時間表 Work timetable'!$D17,IF(AND('業務時間表 Work timetable'!$I17&lt;EJ$5,EJ$5&lt;'業務時間表 Work timetable'!$J17),'業務時間表 Work timetable'!$H17,IF(AND('業務時間表 Work timetable'!$M17&lt;EJ$5,EJ$5&lt;'業務時間表 Work timetable'!$N17),'業務時間表 Work timetable'!$L17,IF(AND('業務時間表 Work timetable'!$Q17&lt;EJ$5,EJ$5&lt;'業務時間表 Work timetable'!$R17),'業務時間表 Work timetable'!$P17,""))))</f>
        <v/>
      </c>
      <c r="EK30" s="390" t="str">
        <f>IF(AND('業務時間表 Work timetable'!$E17&lt;EK$5,EK$5&lt;'業務時間表 Work timetable'!$F17),'業務時間表 Work timetable'!$D17,IF(AND('業務時間表 Work timetable'!$I17&lt;EK$5,EK$5&lt;'業務時間表 Work timetable'!$J17),'業務時間表 Work timetable'!$H17,IF(AND('業務時間表 Work timetable'!$M17&lt;EK$5,EK$5&lt;'業務時間表 Work timetable'!$N17),'業務時間表 Work timetable'!$L17,IF(AND('業務時間表 Work timetable'!$Q17&lt;EK$5,EK$5&lt;'業務時間表 Work timetable'!$R17),'業務時間表 Work timetable'!$P17,""))))</f>
        <v/>
      </c>
      <c r="EL30" s="392" t="str">
        <f>IF(AND('業務時間表 Work timetable'!$E17&lt;EL$5,EL$5&lt;'業務時間表 Work timetable'!$F17),'業務時間表 Work timetable'!$D17,IF(AND('業務時間表 Work timetable'!$I17&lt;EL$5,EL$5&lt;'業務時間表 Work timetable'!$J17),'業務時間表 Work timetable'!$H17,IF(AND('業務時間表 Work timetable'!$M17&lt;EL$5,EL$5&lt;'業務時間表 Work timetable'!$N17),'業務時間表 Work timetable'!$L17,IF(AND('業務時間表 Work timetable'!$Q17&lt;EL$5,EL$5&lt;'業務時間表 Work timetable'!$R17),'業務時間表 Work timetable'!$P17,""))))</f>
        <v/>
      </c>
      <c r="EM30" s="382" t="str">
        <f>IF(AND('業務時間表 Work timetable'!$E17&lt;EM$5,EM$5&lt;'業務時間表 Work timetable'!$F17),'業務時間表 Work timetable'!$D17,IF(AND('業務時間表 Work timetable'!$I17&lt;EM$5,EM$5&lt;'業務時間表 Work timetable'!$J17),'業務時間表 Work timetable'!$H17,IF(AND('業務時間表 Work timetable'!$M17&lt;EM$5,EM$5&lt;'業務時間表 Work timetable'!$N17),'業務時間表 Work timetable'!$L17,IF(AND('業務時間表 Work timetable'!$Q17&lt;EM$5,EM$5&lt;'業務時間表 Work timetable'!$R17),'業務時間表 Work timetable'!$P17,""))))</f>
        <v/>
      </c>
      <c r="EN30" s="382" t="str">
        <f>IF(AND('業務時間表 Work timetable'!$E17&lt;EN$5,EN$5&lt;'業務時間表 Work timetable'!$F17),'業務時間表 Work timetable'!$D17,IF(AND('業務時間表 Work timetable'!$I17&lt;EN$5,EN$5&lt;'業務時間表 Work timetable'!$J17),'業務時間表 Work timetable'!$H17,IF(AND('業務時間表 Work timetable'!$M17&lt;EN$5,EN$5&lt;'業務時間表 Work timetable'!$N17),'業務時間表 Work timetable'!$L17,IF(AND('業務時間表 Work timetable'!$Q17&lt;EN$5,EN$5&lt;'業務時間表 Work timetable'!$R17),'業務時間表 Work timetable'!$P17,""))))</f>
        <v/>
      </c>
      <c r="EO30" s="382" t="str">
        <f>IF(AND('業務時間表 Work timetable'!$E17&lt;EO$5,EO$5&lt;'業務時間表 Work timetable'!$F17),'業務時間表 Work timetable'!$D17,IF(AND('業務時間表 Work timetable'!$I17&lt;EO$5,EO$5&lt;'業務時間表 Work timetable'!$J17),'業務時間表 Work timetable'!$H17,IF(AND('業務時間表 Work timetable'!$M17&lt;EO$5,EO$5&lt;'業務時間表 Work timetable'!$N17),'業務時間表 Work timetable'!$L17,IF(AND('業務時間表 Work timetable'!$Q17&lt;EO$5,EO$5&lt;'業務時間表 Work timetable'!$R17),'業務時間表 Work timetable'!$P17,""))))</f>
        <v/>
      </c>
      <c r="EP30" s="382" t="str">
        <f>IF(AND('業務時間表 Work timetable'!$E17&lt;EP$5,EP$5&lt;'業務時間表 Work timetable'!$F17),'業務時間表 Work timetable'!$D17,IF(AND('業務時間表 Work timetable'!$I17&lt;EP$5,EP$5&lt;'業務時間表 Work timetable'!$J17),'業務時間表 Work timetable'!$H17,IF(AND('業務時間表 Work timetable'!$M17&lt;EP$5,EP$5&lt;'業務時間表 Work timetable'!$N17),'業務時間表 Work timetable'!$L17,IF(AND('業務時間表 Work timetable'!$Q17&lt;EP$5,EP$5&lt;'業務時間表 Work timetable'!$R17),'業務時間表 Work timetable'!$P17,""))))</f>
        <v/>
      </c>
      <c r="EQ30" s="388" t="str">
        <f>IF(AND('業務時間表 Work timetable'!$E17&lt;EQ$5,EQ$5&lt;'業務時間表 Work timetable'!$F17),'業務時間表 Work timetable'!$D17,IF(AND('業務時間表 Work timetable'!$I17&lt;EQ$5,EQ$5&lt;'業務時間表 Work timetable'!$J17),'業務時間表 Work timetable'!$H17,IF(AND('業務時間表 Work timetable'!$M17&lt;EQ$5,EQ$5&lt;'業務時間表 Work timetable'!$N17),'業務時間表 Work timetable'!$L17,IF(AND('業務時間表 Work timetable'!$Q17&lt;EQ$5,EQ$5&lt;'業務時間表 Work timetable'!$R17),'業務時間表 Work timetable'!$P17,""))))</f>
        <v/>
      </c>
      <c r="ER30" s="392" t="str">
        <f>IF(AND('業務時間表 Work timetable'!$E17&lt;ER$5,ER$5&lt;'業務時間表 Work timetable'!$F17),'業務時間表 Work timetable'!$D17,IF(AND('業務時間表 Work timetable'!$I17&lt;ER$5,ER$5&lt;'業務時間表 Work timetable'!$J17),'業務時間表 Work timetable'!$H17,IF(AND('業務時間表 Work timetable'!$M17&lt;ER$5,ER$5&lt;'業務時間表 Work timetable'!$N17),'業務時間表 Work timetable'!$L17,IF(AND('業務時間表 Work timetable'!$Q17&lt;ER$5,ER$5&lt;'業務時間表 Work timetable'!$R17),'業務時間表 Work timetable'!$P17,""))))</f>
        <v/>
      </c>
      <c r="ES30" s="382" t="str">
        <f>IF(AND('業務時間表 Work timetable'!$E17&lt;ES$5,ES$5&lt;'業務時間表 Work timetable'!$F17),'業務時間表 Work timetable'!$D17,IF(AND('業務時間表 Work timetable'!$I17&lt;ES$5,ES$5&lt;'業務時間表 Work timetable'!$J17),'業務時間表 Work timetable'!$H17,IF(AND('業務時間表 Work timetable'!$M17&lt;ES$5,ES$5&lt;'業務時間表 Work timetable'!$N17),'業務時間表 Work timetable'!$L17,IF(AND('業務時間表 Work timetable'!$Q17&lt;ES$5,ES$5&lt;'業務時間表 Work timetable'!$R17),'業務時間表 Work timetable'!$P17,""))))</f>
        <v/>
      </c>
      <c r="ET30" s="382" t="str">
        <f>IF(AND('業務時間表 Work timetable'!$E17&lt;ET$5,ET$5&lt;'業務時間表 Work timetable'!$F17),'業務時間表 Work timetable'!$D17,IF(AND('業務時間表 Work timetable'!$I17&lt;ET$5,ET$5&lt;'業務時間表 Work timetable'!$J17),'業務時間表 Work timetable'!$H17,IF(AND('業務時間表 Work timetable'!$M17&lt;ET$5,ET$5&lt;'業務時間表 Work timetable'!$N17),'業務時間表 Work timetable'!$L17,IF(AND('業務時間表 Work timetable'!$Q17&lt;ET$5,ET$5&lt;'業務時間表 Work timetable'!$R17),'業務時間表 Work timetable'!$P17,""))))</f>
        <v/>
      </c>
      <c r="EU30" s="382" t="str">
        <f>IF(AND('業務時間表 Work timetable'!$E17&lt;EU$5,EU$5&lt;'業務時間表 Work timetable'!$F17),'業務時間表 Work timetable'!$D17,IF(AND('業務時間表 Work timetable'!$I17&lt;EU$5,EU$5&lt;'業務時間表 Work timetable'!$J17),'業務時間表 Work timetable'!$H17,IF(AND('業務時間表 Work timetable'!$M17&lt;EU$5,EU$5&lt;'業務時間表 Work timetable'!$N17),'業務時間表 Work timetable'!$L17,IF(AND('業務時間表 Work timetable'!$Q17&lt;EU$5,EU$5&lt;'業務時間表 Work timetable'!$R17),'業務時間表 Work timetable'!$P17,""))))</f>
        <v/>
      </c>
      <c r="EV30" s="382" t="str">
        <f>IF(AND('業務時間表 Work timetable'!$E17&lt;EV$5,EV$5&lt;'業務時間表 Work timetable'!$F17),'業務時間表 Work timetable'!$D17,IF(AND('業務時間表 Work timetable'!$I17&lt;EV$5,EV$5&lt;'業務時間表 Work timetable'!$J17),'業務時間表 Work timetable'!$H17,IF(AND('業務時間表 Work timetable'!$M17&lt;EV$5,EV$5&lt;'業務時間表 Work timetable'!$N17),'業務時間表 Work timetable'!$L17,IF(AND('業務時間表 Work timetable'!$Q17&lt;EV$5,EV$5&lt;'業務時間表 Work timetable'!$R17),'業務時間表 Work timetable'!$P17,""))))</f>
        <v/>
      </c>
      <c r="EW30" s="384" t="str">
        <f>IF(AND('業務時間表 Work timetable'!$E17&lt;EW$5,EW$5&lt;'業務時間表 Work timetable'!$F17),'業務時間表 Work timetable'!$D17,IF(AND('業務時間表 Work timetable'!$I17&lt;EW$5,EW$5&lt;'業務時間表 Work timetable'!$J17),'業務時間表 Work timetable'!$H17,IF(AND('業務時間表 Work timetable'!$M17&lt;EW$5,EW$5&lt;'業務時間表 Work timetable'!$N17),'業務時間表 Work timetable'!$L17,IF(AND('業務時間表 Work timetable'!$Q17&lt;EW$5,EW$5&lt;'業務時間表 Work timetable'!$R17),'業務時間表 Work timetable'!$P17,""))))</f>
        <v/>
      </c>
      <c r="EX30" s="394" t="str">
        <f>IF(AND('業務時間表 Work timetable'!$E17&lt;EX$5,EX$5&lt;'業務時間表 Work timetable'!$F17),'業務時間表 Work timetable'!$D17,IF(AND('業務時間表 Work timetable'!$I17&lt;EX$5,EX$5&lt;'業務時間表 Work timetable'!$J17),'業務時間表 Work timetable'!$H17,IF(AND('業務時間表 Work timetable'!$M17&lt;EX$5,EX$5&lt;'業務時間表 Work timetable'!$N17),'業務時間表 Work timetable'!$L17,IF(AND('業務時間表 Work timetable'!$Q17&lt;EX$5,EX$5&lt;'業務時間表 Work timetable'!$R17),'業務時間表 Work timetable'!$P17,""))))</f>
        <v/>
      </c>
      <c r="EY30" s="382" t="str">
        <f>IF(AND('業務時間表 Work timetable'!$E17&lt;EY$5,EY$5&lt;'業務時間表 Work timetable'!$F17),'業務時間表 Work timetable'!$D17,IF(AND('業務時間表 Work timetable'!$I17&lt;EY$5,EY$5&lt;'業務時間表 Work timetable'!$J17),'業務時間表 Work timetable'!$H17,IF(AND('業務時間表 Work timetable'!$M17&lt;EY$5,EY$5&lt;'業務時間表 Work timetable'!$N17),'業務時間表 Work timetable'!$L17,IF(AND('業務時間表 Work timetable'!$Q17&lt;EY$5,EY$5&lt;'業務時間表 Work timetable'!$R17),'業務時間表 Work timetable'!$P17,""))))</f>
        <v/>
      </c>
      <c r="EZ30" s="382" t="str">
        <f>IF(AND('業務時間表 Work timetable'!$E17&lt;EZ$5,EZ$5&lt;'業務時間表 Work timetable'!$F17),'業務時間表 Work timetable'!$D17,IF(AND('業務時間表 Work timetable'!$I17&lt;EZ$5,EZ$5&lt;'業務時間表 Work timetable'!$J17),'業務時間表 Work timetable'!$H17,IF(AND('業務時間表 Work timetable'!$M17&lt;EZ$5,EZ$5&lt;'業務時間表 Work timetable'!$N17),'業務時間表 Work timetable'!$L17,IF(AND('業務時間表 Work timetable'!$Q17&lt;EZ$5,EZ$5&lt;'業務時間表 Work timetable'!$R17),'業務時間表 Work timetable'!$P17,""))))</f>
        <v/>
      </c>
      <c r="FA30" s="382" t="str">
        <f>IF(AND('業務時間表 Work timetable'!$E17&lt;FA$5,FA$5&lt;'業務時間表 Work timetable'!$F17),'業務時間表 Work timetable'!$D17,IF(AND('業務時間表 Work timetable'!$I17&lt;FA$5,FA$5&lt;'業務時間表 Work timetable'!$J17),'業務時間表 Work timetable'!$H17,IF(AND('業務時間表 Work timetable'!$M17&lt;FA$5,FA$5&lt;'業務時間表 Work timetable'!$N17),'業務時間表 Work timetable'!$L17,IF(AND('業務時間表 Work timetable'!$Q17&lt;FA$5,FA$5&lt;'業務時間表 Work timetable'!$R17),'業務時間表 Work timetable'!$P17,""))))</f>
        <v/>
      </c>
      <c r="FB30" s="382" t="str">
        <f>IF(AND('業務時間表 Work timetable'!$E17&lt;FB$5,FB$5&lt;'業務時間表 Work timetable'!$F17),'業務時間表 Work timetable'!$D17,IF(AND('業務時間表 Work timetable'!$I17&lt;FB$5,FB$5&lt;'業務時間表 Work timetable'!$J17),'業務時間表 Work timetable'!$H17,IF(AND('業務時間表 Work timetable'!$M17&lt;FB$5,FB$5&lt;'業務時間表 Work timetable'!$N17),'業務時間表 Work timetable'!$L17,IF(AND('業務時間表 Work timetable'!$Q17&lt;FB$5,FB$5&lt;'業務時間表 Work timetable'!$R17),'業務時間表 Work timetable'!$P17,""))))</f>
        <v/>
      </c>
      <c r="FC30" s="384" t="str">
        <f>IF(AND('業務時間表 Work timetable'!$E17&lt;FC$5,FC$5&lt;'業務時間表 Work timetable'!$F17),'業務時間表 Work timetable'!$D17,IF(AND('業務時間表 Work timetable'!$I17&lt;FC$5,FC$5&lt;'業務時間表 Work timetable'!$J17),'業務時間表 Work timetable'!$H17,IF(AND('業務時間表 Work timetable'!$M17&lt;FC$5,FC$5&lt;'業務時間表 Work timetable'!$N17),'業務時間表 Work timetable'!$L17,IF(AND('業務時間表 Work timetable'!$Q17&lt;FC$5,FC$5&lt;'業務時間表 Work timetable'!$R17),'業務時間表 Work timetable'!$P17,""))))</f>
        <v/>
      </c>
      <c r="FD30" s="386" t="str">
        <f>IF(AND('業務時間表 Work timetable'!$E17&lt;FD$5,FD$5&lt;'業務時間表 Work timetable'!$F17),'業務時間表 Work timetable'!$D17,IF(AND('業務時間表 Work timetable'!$I17&lt;FD$5,FD$5&lt;'業務時間表 Work timetable'!$J17),'業務時間表 Work timetable'!$H17,IF(AND('業務時間表 Work timetable'!$M17&lt;FD$5,FD$5&lt;'業務時間表 Work timetable'!$N17),'業務時間表 Work timetable'!$L17,IF(AND('業務時間表 Work timetable'!$Q17&lt;FD$5,FD$5&lt;'業務時間表 Work timetable'!$R17),'業務時間表 Work timetable'!$P17,""))))</f>
        <v/>
      </c>
      <c r="FE30" s="382" t="str">
        <f>IF(AND('業務時間表 Work timetable'!$E17&lt;FE$5,FE$5&lt;'業務時間表 Work timetable'!$F17),'業務時間表 Work timetable'!$D17,IF(AND('業務時間表 Work timetable'!$I17&lt;FE$5,FE$5&lt;'業務時間表 Work timetable'!$J17),'業務時間表 Work timetable'!$H17,IF(AND('業務時間表 Work timetable'!$M17&lt;FE$5,FE$5&lt;'業務時間表 Work timetable'!$N17),'業務時間表 Work timetable'!$L17,IF(AND('業務時間表 Work timetable'!$Q17&lt;FE$5,FE$5&lt;'業務時間表 Work timetable'!$R17),'業務時間表 Work timetable'!$P17,""))))</f>
        <v/>
      </c>
      <c r="FF30" s="382" t="str">
        <f>IF(AND('業務時間表 Work timetable'!$E17&lt;FF$5,FF$5&lt;'業務時間表 Work timetable'!$F17),'業務時間表 Work timetable'!$D17,IF(AND('業務時間表 Work timetable'!$I17&lt;FF$5,FF$5&lt;'業務時間表 Work timetable'!$J17),'業務時間表 Work timetable'!$H17,IF(AND('業務時間表 Work timetable'!$M17&lt;FF$5,FF$5&lt;'業務時間表 Work timetable'!$N17),'業務時間表 Work timetable'!$L17,IF(AND('業務時間表 Work timetable'!$Q17&lt;FF$5,FF$5&lt;'業務時間表 Work timetable'!$R17),'業務時間表 Work timetable'!$P17,""))))</f>
        <v/>
      </c>
      <c r="FG30" s="382" t="str">
        <f>IF(AND('業務時間表 Work timetable'!$E17&lt;FG$5,FG$5&lt;'業務時間表 Work timetable'!$F17),'業務時間表 Work timetable'!$D17,IF(AND('業務時間表 Work timetable'!$I17&lt;FG$5,FG$5&lt;'業務時間表 Work timetable'!$J17),'業務時間表 Work timetable'!$H17,IF(AND('業務時間表 Work timetable'!$M17&lt;FG$5,FG$5&lt;'業務時間表 Work timetable'!$N17),'業務時間表 Work timetable'!$L17,IF(AND('業務時間表 Work timetable'!$Q17&lt;FG$5,FG$5&lt;'業務時間表 Work timetable'!$R17),'業務時間表 Work timetable'!$P17,""))))</f>
        <v/>
      </c>
      <c r="FH30" s="382" t="str">
        <f>IF(AND('業務時間表 Work timetable'!$E17&lt;FH$5,FH$5&lt;'業務時間表 Work timetable'!$F17),'業務時間表 Work timetable'!$D17,IF(AND('業務時間表 Work timetable'!$I17&lt;FH$5,FH$5&lt;'業務時間表 Work timetable'!$J17),'業務時間表 Work timetable'!$H17,IF(AND('業務時間表 Work timetable'!$M17&lt;FH$5,FH$5&lt;'業務時間表 Work timetable'!$N17),'業務時間表 Work timetable'!$L17,IF(AND('業務時間表 Work timetable'!$Q17&lt;FH$5,FH$5&lt;'業務時間表 Work timetable'!$R17),'業務時間表 Work timetable'!$P17,""))))</f>
        <v/>
      </c>
      <c r="FI30" s="390" t="str">
        <f>IF(AND('業務時間表 Work timetable'!$E17&lt;FI$5,FI$5&lt;'業務時間表 Work timetable'!$F17),'業務時間表 Work timetable'!$D17,IF(AND('業務時間表 Work timetable'!$I17&lt;FI$5,FI$5&lt;'業務時間表 Work timetable'!$J17),'業務時間表 Work timetable'!$H17,IF(AND('業務時間表 Work timetable'!$M17&lt;FI$5,FI$5&lt;'業務時間表 Work timetable'!$N17),'業務時間表 Work timetable'!$L17,IF(AND('業務時間表 Work timetable'!$Q17&lt;FI$5,FI$5&lt;'業務時間表 Work timetable'!$R17),'業務時間表 Work timetable'!$P17,""))))</f>
        <v/>
      </c>
      <c r="FJ30" s="392" t="str">
        <f>IF(AND('業務時間表 Work timetable'!$E17&lt;FJ$5,FJ$5&lt;'業務時間表 Work timetable'!$F17),'業務時間表 Work timetable'!$D17,IF(AND('業務時間表 Work timetable'!$I17&lt;FJ$5,FJ$5&lt;'業務時間表 Work timetable'!$J17),'業務時間表 Work timetable'!$H17,IF(AND('業務時間表 Work timetable'!$M17&lt;FJ$5,FJ$5&lt;'業務時間表 Work timetable'!$N17),'業務時間表 Work timetable'!$L17,IF(AND('業務時間表 Work timetable'!$Q17&lt;FJ$5,FJ$5&lt;'業務時間表 Work timetable'!$R17),'業務時間表 Work timetable'!$P17,""))))</f>
        <v/>
      </c>
      <c r="FK30" s="382" t="str">
        <f>IF(AND('業務時間表 Work timetable'!$E17&lt;FK$5,FK$5&lt;'業務時間表 Work timetable'!$F17),'業務時間表 Work timetable'!$D17,IF(AND('業務時間表 Work timetable'!$I17&lt;FK$5,FK$5&lt;'業務時間表 Work timetable'!$J17),'業務時間表 Work timetable'!$H17,IF(AND('業務時間表 Work timetable'!$M17&lt;FK$5,FK$5&lt;'業務時間表 Work timetable'!$N17),'業務時間表 Work timetable'!$L17,IF(AND('業務時間表 Work timetable'!$Q17&lt;FK$5,FK$5&lt;'業務時間表 Work timetable'!$R17),'業務時間表 Work timetable'!$P17,""))))</f>
        <v/>
      </c>
      <c r="FL30" s="382" t="str">
        <f>IF(AND('業務時間表 Work timetable'!$E17&lt;FL$5,FL$5&lt;'業務時間表 Work timetable'!$F17),'業務時間表 Work timetable'!$D17,IF(AND('業務時間表 Work timetable'!$I17&lt;FL$5,FL$5&lt;'業務時間表 Work timetable'!$J17),'業務時間表 Work timetable'!$H17,IF(AND('業務時間表 Work timetable'!$M17&lt;FL$5,FL$5&lt;'業務時間表 Work timetable'!$N17),'業務時間表 Work timetable'!$L17,IF(AND('業務時間表 Work timetable'!$Q17&lt;FL$5,FL$5&lt;'業務時間表 Work timetable'!$R17),'業務時間表 Work timetable'!$P17,""))))</f>
        <v/>
      </c>
      <c r="FM30" s="382" t="str">
        <f>IF(AND('業務時間表 Work timetable'!$E17&lt;FM$5,FM$5&lt;'業務時間表 Work timetable'!$F17),'業務時間表 Work timetable'!$D17,IF(AND('業務時間表 Work timetable'!$I17&lt;FM$5,FM$5&lt;'業務時間表 Work timetable'!$J17),'業務時間表 Work timetable'!$H17,IF(AND('業務時間表 Work timetable'!$M17&lt;FM$5,FM$5&lt;'業務時間表 Work timetable'!$N17),'業務時間表 Work timetable'!$L17,IF(AND('業務時間表 Work timetable'!$Q17&lt;FM$5,FM$5&lt;'業務時間表 Work timetable'!$R17),'業務時間表 Work timetable'!$P17,""))))</f>
        <v/>
      </c>
      <c r="FN30" s="382" t="str">
        <f>IF(AND('業務時間表 Work timetable'!$E17&lt;FN$5,FN$5&lt;'業務時間表 Work timetable'!$F17),'業務時間表 Work timetable'!$D17,IF(AND('業務時間表 Work timetable'!$I17&lt;FN$5,FN$5&lt;'業務時間表 Work timetable'!$J17),'業務時間表 Work timetable'!$H17,IF(AND('業務時間表 Work timetable'!$M17&lt;FN$5,FN$5&lt;'業務時間表 Work timetable'!$N17),'業務時間表 Work timetable'!$L17,IF(AND('業務時間表 Work timetable'!$Q17&lt;FN$5,FN$5&lt;'業務時間表 Work timetable'!$R17),'業務時間表 Work timetable'!$P17,""))))</f>
        <v/>
      </c>
      <c r="FO30" s="388" t="str">
        <f>IF(AND('業務時間表 Work timetable'!$E17&lt;FO$5,FO$5&lt;'業務時間表 Work timetable'!$F17),'業務時間表 Work timetable'!$D17,IF(AND('業務時間表 Work timetable'!$I17&lt;FO$5,FO$5&lt;'業務時間表 Work timetable'!$J17),'業務時間表 Work timetable'!$H17,IF(AND('業務時間表 Work timetable'!$M17&lt;FO$5,FO$5&lt;'業務時間表 Work timetable'!$N17),'業務時間表 Work timetable'!$L17,IF(AND('業務時間表 Work timetable'!$Q17&lt;FO$5,FO$5&lt;'業務時間表 Work timetable'!$R17),'業務時間表 Work timetable'!$P17,""))))</f>
        <v/>
      </c>
      <c r="FP30" s="430">
        <f>TIME(0,GN30,0)</f>
        <v>0.20833333333333334</v>
      </c>
      <c r="FQ30" s="434">
        <f>TIME(0,GO30,0)</f>
        <v>0</v>
      </c>
      <c r="FR30" s="450">
        <f>TIME(0,GP30,0)</f>
        <v>0</v>
      </c>
      <c r="FS30" s="492">
        <f>TIME(0,GQ30,0)</f>
        <v>0</v>
      </c>
      <c r="FT30" s="509" t="s">
        <v>136</v>
      </c>
      <c r="FU30" s="510"/>
      <c r="FV30" s="510"/>
      <c r="FW30" s="510"/>
      <c r="FX30" s="510"/>
      <c r="FY30" s="511"/>
      <c r="GA30"/>
      <c r="GB30"/>
      <c r="GC30"/>
      <c r="GD30"/>
      <c r="GE30" s="367">
        <f>COUNTIF('休日(令和7年度)'!$C$2:$C$25,B30)</f>
        <v>0</v>
      </c>
      <c r="GF30"/>
      <c r="GG30" s="221"/>
      <c r="GH30"/>
      <c r="GI30" s="41">
        <f>+IF(FP30="","",FP30/"1:00")</f>
        <v>5.0000000000000009</v>
      </c>
      <c r="GJ30" s="30">
        <f>+IF(FQ30="","",FQ30/"1:00")</f>
        <v>0</v>
      </c>
      <c r="GK30" s="30">
        <f>+IF(FR30="","",FR30/"1:00")</f>
        <v>0</v>
      </c>
      <c r="GL30" s="42">
        <f>+IF(FS30="","",FS30/"1:00")</f>
        <v>0</v>
      </c>
      <c r="GM30"/>
      <c r="GN30" s="536">
        <f>+COUNTIF($D30:$FO31,"=1")*5</f>
        <v>300</v>
      </c>
      <c r="GO30" s="221">
        <f>+COUNTIF($D30:$FO31,"=2")*5</f>
        <v>0</v>
      </c>
      <c r="GP30" s="221">
        <f>+COUNTIF($D30:$FO31,"=3")*5</f>
        <v>0</v>
      </c>
      <c r="GQ30" s="518">
        <f>+COUNTIF($D30:$FO31,"=4")*5</f>
        <v>0</v>
      </c>
      <c r="GR30" s="366">
        <f>SUM(FP30:FS31)</f>
        <v>0.20833333333333334</v>
      </c>
      <c r="GS30"/>
      <c r="GT30" s="221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2:256" s="1" customFormat="1" ht="12" customHeight="1">
      <c r="B31" s="436"/>
      <c r="C31" s="438"/>
      <c r="D31" s="386"/>
      <c r="E31" s="382"/>
      <c r="F31" s="382"/>
      <c r="G31" s="382"/>
      <c r="H31" s="382"/>
      <c r="I31" s="384"/>
      <c r="J31" s="394"/>
      <c r="K31" s="382"/>
      <c r="L31" s="382"/>
      <c r="M31" s="382"/>
      <c r="N31" s="382"/>
      <c r="O31" s="384"/>
      <c r="P31" s="386"/>
      <c r="Q31" s="382"/>
      <c r="R31" s="382"/>
      <c r="S31" s="382"/>
      <c r="T31" s="382"/>
      <c r="U31" s="390"/>
      <c r="V31" s="392"/>
      <c r="W31" s="382"/>
      <c r="X31" s="382"/>
      <c r="Y31" s="382"/>
      <c r="Z31" s="382"/>
      <c r="AA31" s="388"/>
      <c r="AB31" s="392"/>
      <c r="AC31" s="382"/>
      <c r="AD31" s="382"/>
      <c r="AE31" s="382"/>
      <c r="AF31" s="382"/>
      <c r="AG31" s="384"/>
      <c r="AH31" s="394"/>
      <c r="AI31" s="382"/>
      <c r="AJ31" s="382"/>
      <c r="AK31" s="382"/>
      <c r="AL31" s="382"/>
      <c r="AM31" s="384"/>
      <c r="AN31" s="386"/>
      <c r="AO31" s="382"/>
      <c r="AP31" s="382"/>
      <c r="AQ31" s="382"/>
      <c r="AR31" s="382"/>
      <c r="AS31" s="390"/>
      <c r="AT31" s="392"/>
      <c r="AU31" s="382"/>
      <c r="AV31" s="382"/>
      <c r="AW31" s="382"/>
      <c r="AX31" s="382"/>
      <c r="AY31" s="384"/>
      <c r="AZ31" s="386"/>
      <c r="BA31" s="382"/>
      <c r="BB31" s="382"/>
      <c r="BC31" s="382"/>
      <c r="BD31" s="382"/>
      <c r="BE31" s="384"/>
      <c r="BF31" s="394"/>
      <c r="BG31" s="382"/>
      <c r="BH31" s="382"/>
      <c r="BI31" s="382"/>
      <c r="BJ31" s="382"/>
      <c r="BK31" s="388"/>
      <c r="BL31" s="392"/>
      <c r="BM31" s="382"/>
      <c r="BN31" s="382"/>
      <c r="BO31" s="382"/>
      <c r="BP31" s="382"/>
      <c r="BQ31" s="390"/>
      <c r="BR31" s="392"/>
      <c r="BS31" s="382"/>
      <c r="BT31" s="382"/>
      <c r="BU31" s="382"/>
      <c r="BV31" s="382"/>
      <c r="BW31" s="384"/>
      <c r="BX31" s="386"/>
      <c r="BY31" s="382"/>
      <c r="BZ31" s="382"/>
      <c r="CA31" s="382"/>
      <c r="CB31" s="382"/>
      <c r="CC31" s="384"/>
      <c r="CD31" s="394"/>
      <c r="CE31" s="382"/>
      <c r="CF31" s="382"/>
      <c r="CG31" s="382"/>
      <c r="CH31" s="382"/>
      <c r="CI31" s="388"/>
      <c r="CJ31" s="392"/>
      <c r="CK31" s="382"/>
      <c r="CL31" s="382"/>
      <c r="CM31" s="382"/>
      <c r="CN31" s="382"/>
      <c r="CO31" s="390"/>
      <c r="CP31" s="392"/>
      <c r="CQ31" s="382"/>
      <c r="CR31" s="382"/>
      <c r="CS31" s="382"/>
      <c r="CT31" s="382"/>
      <c r="CU31" s="384"/>
      <c r="CV31" s="386"/>
      <c r="CW31" s="382"/>
      <c r="CX31" s="382"/>
      <c r="CY31" s="382"/>
      <c r="CZ31" s="382"/>
      <c r="DA31" s="384"/>
      <c r="DB31" s="394"/>
      <c r="DC31" s="382"/>
      <c r="DD31" s="382"/>
      <c r="DE31" s="382"/>
      <c r="DF31" s="382"/>
      <c r="DG31" s="384"/>
      <c r="DH31" s="386"/>
      <c r="DI31" s="382"/>
      <c r="DJ31" s="382"/>
      <c r="DK31" s="382"/>
      <c r="DL31" s="382"/>
      <c r="DM31" s="390"/>
      <c r="DN31" s="392"/>
      <c r="DO31" s="382"/>
      <c r="DP31" s="382"/>
      <c r="DQ31" s="382"/>
      <c r="DR31" s="382"/>
      <c r="DS31" s="388"/>
      <c r="DT31" s="392"/>
      <c r="DU31" s="382"/>
      <c r="DV31" s="382"/>
      <c r="DW31" s="382"/>
      <c r="DX31" s="382"/>
      <c r="DY31" s="384"/>
      <c r="DZ31" s="394"/>
      <c r="EA31" s="382"/>
      <c r="EB31" s="382"/>
      <c r="EC31" s="382"/>
      <c r="ED31" s="382"/>
      <c r="EE31" s="384"/>
      <c r="EF31" s="386"/>
      <c r="EG31" s="382"/>
      <c r="EH31" s="382"/>
      <c r="EI31" s="382"/>
      <c r="EJ31" s="382"/>
      <c r="EK31" s="390"/>
      <c r="EL31" s="392"/>
      <c r="EM31" s="382"/>
      <c r="EN31" s="382"/>
      <c r="EO31" s="382"/>
      <c r="EP31" s="382"/>
      <c r="EQ31" s="388"/>
      <c r="ER31" s="392"/>
      <c r="ES31" s="382"/>
      <c r="ET31" s="382"/>
      <c r="EU31" s="382"/>
      <c r="EV31" s="382"/>
      <c r="EW31" s="384"/>
      <c r="EX31" s="394"/>
      <c r="EY31" s="382"/>
      <c r="EZ31" s="382"/>
      <c r="FA31" s="382"/>
      <c r="FB31" s="382"/>
      <c r="FC31" s="384"/>
      <c r="FD31" s="386"/>
      <c r="FE31" s="382"/>
      <c r="FF31" s="382"/>
      <c r="FG31" s="382"/>
      <c r="FH31" s="382"/>
      <c r="FI31" s="390"/>
      <c r="FJ31" s="392"/>
      <c r="FK31" s="382"/>
      <c r="FL31" s="382"/>
      <c r="FM31" s="382"/>
      <c r="FN31" s="382"/>
      <c r="FO31" s="388"/>
      <c r="FP31" s="431"/>
      <c r="FQ31" s="435"/>
      <c r="FR31" s="451"/>
      <c r="FS31" s="493"/>
      <c r="FT31" s="512"/>
      <c r="FU31" s="513"/>
      <c r="FV31" s="513"/>
      <c r="FW31" s="513"/>
      <c r="FX31" s="513"/>
      <c r="FY31" s="514"/>
      <c r="GA31"/>
      <c r="GB31"/>
      <c r="GC31"/>
      <c r="GD31"/>
      <c r="GE31" s="367"/>
      <c r="GF31"/>
      <c r="GG31" s="221"/>
      <c r="GH31"/>
      <c r="GI31" s="6"/>
      <c r="GJ31"/>
      <c r="GK31"/>
      <c r="GL31" s="40"/>
      <c r="GM31"/>
      <c r="GN31" s="536"/>
      <c r="GO31" s="221"/>
      <c r="GP31" s="221"/>
      <c r="GQ31" s="518"/>
      <c r="GR31" s="367"/>
      <c r="GS31"/>
      <c r="GT31" s="22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2:256" s="1" customFormat="1" ht="12" customHeight="1">
      <c r="B32" s="436">
        <f>IF(B30="","",IF($AH$2&gt;B30,B30+1))</f>
        <v>45759</v>
      </c>
      <c r="C32" s="438" t="str">
        <f t="shared" si="0"/>
        <v>土</v>
      </c>
      <c r="D32" s="386" t="str">
        <f>IF(AND('業務時間表 Work timetable'!$E18&lt;D$5,D$5&lt;'業務時間表 Work timetable'!$F18),'業務時間表 Work timetable'!$D18,IF(AND('業務時間表 Work timetable'!$I18&lt;D$5,D$5&lt;'業務時間表 Work timetable'!$J18),'業務時間表 Work timetable'!$H18,IF(AND('業務時間表 Work timetable'!$M18&lt;D$5,D$5&lt;'業務時間表 Work timetable'!$N18),'業務時間表 Work timetable'!$L18,IF(AND('業務時間表 Work timetable'!$Q18&lt;D$5,D$5&lt;'業務時間表 Work timetable'!$R18),'業務時間表 Work timetable'!$P18,""))))</f>
        <v/>
      </c>
      <c r="E32" s="382" t="str">
        <f>IF(AND('業務時間表 Work timetable'!$E18&lt;E$5,E$5&lt;'業務時間表 Work timetable'!$F18),'業務時間表 Work timetable'!$D18,IF(AND('業務時間表 Work timetable'!$I18&lt;E$5,E$5&lt;'業務時間表 Work timetable'!$J18),'業務時間表 Work timetable'!$H18,IF(AND('業務時間表 Work timetable'!$M18&lt;E$5,E$5&lt;'業務時間表 Work timetable'!$N18),'業務時間表 Work timetable'!$L18,IF(AND('業務時間表 Work timetable'!$Q18&lt;E$5,E$5&lt;'業務時間表 Work timetable'!$R18),'業務時間表 Work timetable'!$P18,""))))</f>
        <v/>
      </c>
      <c r="F32" s="382" t="str">
        <f>IF(AND('業務時間表 Work timetable'!$E18&lt;F$5,F$5&lt;'業務時間表 Work timetable'!$F18),'業務時間表 Work timetable'!$D18,IF(AND('業務時間表 Work timetable'!$I18&lt;F$5,F$5&lt;'業務時間表 Work timetable'!$J18),'業務時間表 Work timetable'!$H18,IF(AND('業務時間表 Work timetable'!$M18&lt;F$5,F$5&lt;'業務時間表 Work timetable'!$N18),'業務時間表 Work timetable'!$L18,IF(AND('業務時間表 Work timetable'!$Q18&lt;F$5,F$5&lt;'業務時間表 Work timetable'!$R18),'業務時間表 Work timetable'!$P18,""))))</f>
        <v/>
      </c>
      <c r="G32" s="382" t="str">
        <f>IF(AND('業務時間表 Work timetable'!$E18&lt;G$5,G$5&lt;'業務時間表 Work timetable'!$F18),'業務時間表 Work timetable'!$D18,IF(AND('業務時間表 Work timetable'!$I18&lt;G$5,G$5&lt;'業務時間表 Work timetable'!$J18),'業務時間表 Work timetable'!$H18,IF(AND('業務時間表 Work timetable'!$M18&lt;G$5,G$5&lt;'業務時間表 Work timetable'!$N18),'業務時間表 Work timetable'!$L18,IF(AND('業務時間表 Work timetable'!$Q18&lt;G$5,G$5&lt;'業務時間表 Work timetable'!$R18),'業務時間表 Work timetable'!$P18,""))))</f>
        <v/>
      </c>
      <c r="H32" s="382" t="str">
        <f>IF(AND('業務時間表 Work timetable'!$E18&lt;H$5,H$5&lt;'業務時間表 Work timetable'!$F18),'業務時間表 Work timetable'!$D18,IF(AND('業務時間表 Work timetable'!$I18&lt;H$5,H$5&lt;'業務時間表 Work timetable'!$J18),'業務時間表 Work timetable'!$H18,IF(AND('業務時間表 Work timetable'!$M18&lt;H$5,H$5&lt;'業務時間表 Work timetable'!$N18),'業務時間表 Work timetable'!$L18,IF(AND('業務時間表 Work timetable'!$Q18&lt;H$5,H$5&lt;'業務時間表 Work timetable'!$R18),'業務時間表 Work timetable'!$P18,""))))</f>
        <v/>
      </c>
      <c r="I32" s="384" t="str">
        <f>IF(AND('業務時間表 Work timetable'!$E18&lt;I$5,I$5&lt;'業務時間表 Work timetable'!$F18),'業務時間表 Work timetable'!$D18,IF(AND('業務時間表 Work timetable'!$I18&lt;I$5,I$5&lt;'業務時間表 Work timetable'!$J18),'業務時間表 Work timetable'!$H18,IF(AND('業務時間表 Work timetable'!$M18&lt;I$5,I$5&lt;'業務時間表 Work timetable'!$N18),'業務時間表 Work timetable'!$L18,IF(AND('業務時間表 Work timetable'!$Q18&lt;I$5,I$5&lt;'業務時間表 Work timetable'!$R18),'業務時間表 Work timetable'!$P18,""))))</f>
        <v/>
      </c>
      <c r="J32" s="394" t="str">
        <f>IF(AND('業務時間表 Work timetable'!$E18&lt;J$5,J$5&lt;'業務時間表 Work timetable'!$F18),'業務時間表 Work timetable'!$D18,IF(AND('業務時間表 Work timetable'!$I18&lt;J$5,J$5&lt;'業務時間表 Work timetable'!$J18),'業務時間表 Work timetable'!$H18,IF(AND('業務時間表 Work timetable'!$M18&lt;J$5,J$5&lt;'業務時間表 Work timetable'!$N18),'業務時間表 Work timetable'!$L18,IF(AND('業務時間表 Work timetable'!$Q18&lt;J$5,J$5&lt;'業務時間表 Work timetable'!$R18),'業務時間表 Work timetable'!$P18,""))))</f>
        <v/>
      </c>
      <c r="K32" s="382" t="str">
        <f>IF(AND('業務時間表 Work timetable'!$E18&lt;K$5,K$5&lt;'業務時間表 Work timetable'!$F18),'業務時間表 Work timetable'!$D18,IF(AND('業務時間表 Work timetable'!$I18&lt;K$5,K$5&lt;'業務時間表 Work timetable'!$J18),'業務時間表 Work timetable'!$H18,IF(AND('業務時間表 Work timetable'!$M18&lt;K$5,K$5&lt;'業務時間表 Work timetable'!$N18),'業務時間表 Work timetable'!$L18,IF(AND('業務時間表 Work timetable'!$Q18&lt;K$5,K$5&lt;'業務時間表 Work timetable'!$R18),'業務時間表 Work timetable'!$P18,""))))</f>
        <v/>
      </c>
      <c r="L32" s="382" t="str">
        <f>IF(AND('業務時間表 Work timetable'!$E18&lt;L$5,L$5&lt;'業務時間表 Work timetable'!$F18),'業務時間表 Work timetable'!$D18,IF(AND('業務時間表 Work timetable'!$I18&lt;L$5,L$5&lt;'業務時間表 Work timetable'!$J18),'業務時間表 Work timetable'!$H18,IF(AND('業務時間表 Work timetable'!$M18&lt;L$5,L$5&lt;'業務時間表 Work timetable'!$N18),'業務時間表 Work timetable'!$L18,IF(AND('業務時間表 Work timetable'!$Q18&lt;L$5,L$5&lt;'業務時間表 Work timetable'!$R18),'業務時間表 Work timetable'!$P18,""))))</f>
        <v/>
      </c>
      <c r="M32" s="382" t="str">
        <f>IF(AND('業務時間表 Work timetable'!$E18&lt;M$5,M$5&lt;'業務時間表 Work timetable'!$F18),'業務時間表 Work timetable'!$D18,IF(AND('業務時間表 Work timetable'!$I18&lt;M$5,M$5&lt;'業務時間表 Work timetable'!$J18),'業務時間表 Work timetable'!$H18,IF(AND('業務時間表 Work timetable'!$M18&lt;M$5,M$5&lt;'業務時間表 Work timetable'!$N18),'業務時間表 Work timetable'!$L18,IF(AND('業務時間表 Work timetable'!$Q18&lt;M$5,M$5&lt;'業務時間表 Work timetable'!$R18),'業務時間表 Work timetable'!$P18,""))))</f>
        <v/>
      </c>
      <c r="N32" s="382" t="str">
        <f>IF(AND('業務時間表 Work timetable'!$E18&lt;N$5,N$5&lt;'業務時間表 Work timetable'!$F18),'業務時間表 Work timetable'!$D18,IF(AND('業務時間表 Work timetable'!$I18&lt;N$5,N$5&lt;'業務時間表 Work timetable'!$J18),'業務時間表 Work timetable'!$H18,IF(AND('業務時間表 Work timetable'!$M18&lt;N$5,N$5&lt;'業務時間表 Work timetable'!$N18),'業務時間表 Work timetable'!$L18,IF(AND('業務時間表 Work timetable'!$Q18&lt;N$5,N$5&lt;'業務時間表 Work timetable'!$R18),'業務時間表 Work timetable'!$P18,""))))</f>
        <v/>
      </c>
      <c r="O32" s="384" t="str">
        <f>IF(AND('業務時間表 Work timetable'!$E18&lt;O$5,O$5&lt;'業務時間表 Work timetable'!$F18),'業務時間表 Work timetable'!$D18,IF(AND('業務時間表 Work timetable'!$I18&lt;O$5,O$5&lt;'業務時間表 Work timetable'!$J18),'業務時間表 Work timetable'!$H18,IF(AND('業務時間表 Work timetable'!$M18&lt;O$5,O$5&lt;'業務時間表 Work timetable'!$N18),'業務時間表 Work timetable'!$L18,IF(AND('業務時間表 Work timetable'!$Q18&lt;O$5,O$5&lt;'業務時間表 Work timetable'!$R18),'業務時間表 Work timetable'!$P18,""))))</f>
        <v/>
      </c>
      <c r="P32" s="386" t="str">
        <f>IF(AND('業務時間表 Work timetable'!$E18&lt;P$5,P$5&lt;'業務時間表 Work timetable'!$F18),'業務時間表 Work timetable'!$D18,IF(AND('業務時間表 Work timetable'!$I18&lt;P$5,P$5&lt;'業務時間表 Work timetable'!$J18),'業務時間表 Work timetable'!$H18,IF(AND('業務時間表 Work timetable'!$M18&lt;P$5,P$5&lt;'業務時間表 Work timetable'!$N18),'業務時間表 Work timetable'!$L18,IF(AND('業務時間表 Work timetable'!$Q18&lt;P$5,P$5&lt;'業務時間表 Work timetable'!$R18),'業務時間表 Work timetable'!$P18,""))))</f>
        <v/>
      </c>
      <c r="Q32" s="382" t="str">
        <f>IF(AND('業務時間表 Work timetable'!$E18&lt;Q$5,Q$5&lt;'業務時間表 Work timetable'!$F18),'業務時間表 Work timetable'!$D18,IF(AND('業務時間表 Work timetable'!$I18&lt;Q$5,Q$5&lt;'業務時間表 Work timetable'!$J18),'業務時間表 Work timetable'!$H18,IF(AND('業務時間表 Work timetable'!$M18&lt;Q$5,Q$5&lt;'業務時間表 Work timetable'!$N18),'業務時間表 Work timetable'!$L18,IF(AND('業務時間表 Work timetable'!$Q18&lt;Q$5,Q$5&lt;'業務時間表 Work timetable'!$R18),'業務時間表 Work timetable'!$P18,""))))</f>
        <v/>
      </c>
      <c r="R32" s="382" t="str">
        <f>IF(AND('業務時間表 Work timetable'!$E18&lt;R$5,R$5&lt;'業務時間表 Work timetable'!$F18),'業務時間表 Work timetable'!$D18,IF(AND('業務時間表 Work timetable'!$I18&lt;R$5,R$5&lt;'業務時間表 Work timetable'!$J18),'業務時間表 Work timetable'!$H18,IF(AND('業務時間表 Work timetable'!$M18&lt;R$5,R$5&lt;'業務時間表 Work timetable'!$N18),'業務時間表 Work timetable'!$L18,IF(AND('業務時間表 Work timetable'!$Q18&lt;R$5,R$5&lt;'業務時間表 Work timetable'!$R18),'業務時間表 Work timetable'!$P18,""))))</f>
        <v/>
      </c>
      <c r="S32" s="382" t="str">
        <f>IF(AND('業務時間表 Work timetable'!$E18&lt;S$5,S$5&lt;'業務時間表 Work timetable'!$F18),'業務時間表 Work timetable'!$D18,IF(AND('業務時間表 Work timetable'!$I18&lt;S$5,S$5&lt;'業務時間表 Work timetable'!$J18),'業務時間表 Work timetable'!$H18,IF(AND('業務時間表 Work timetable'!$M18&lt;S$5,S$5&lt;'業務時間表 Work timetable'!$N18),'業務時間表 Work timetable'!$L18,IF(AND('業務時間表 Work timetable'!$Q18&lt;S$5,S$5&lt;'業務時間表 Work timetable'!$R18),'業務時間表 Work timetable'!$P18,""))))</f>
        <v/>
      </c>
      <c r="T32" s="382" t="str">
        <f>IF(AND('業務時間表 Work timetable'!$E18&lt;T$5,T$5&lt;'業務時間表 Work timetable'!$F18),'業務時間表 Work timetable'!$D18,IF(AND('業務時間表 Work timetable'!$I18&lt;T$5,T$5&lt;'業務時間表 Work timetable'!$J18),'業務時間表 Work timetable'!$H18,IF(AND('業務時間表 Work timetable'!$M18&lt;T$5,T$5&lt;'業務時間表 Work timetable'!$N18),'業務時間表 Work timetable'!$L18,IF(AND('業務時間表 Work timetable'!$Q18&lt;T$5,T$5&lt;'業務時間表 Work timetable'!$R18),'業務時間表 Work timetable'!$P18,""))))</f>
        <v/>
      </c>
      <c r="U32" s="390" t="str">
        <f>IF(AND('業務時間表 Work timetable'!$E18&lt;U$5,U$5&lt;'業務時間表 Work timetable'!$F18),'業務時間表 Work timetable'!$D18,IF(AND('業務時間表 Work timetable'!$I18&lt;U$5,U$5&lt;'業務時間表 Work timetable'!$J18),'業務時間表 Work timetable'!$H18,IF(AND('業務時間表 Work timetable'!$M18&lt;U$5,U$5&lt;'業務時間表 Work timetable'!$N18),'業務時間表 Work timetable'!$L18,IF(AND('業務時間表 Work timetable'!$Q18&lt;U$5,U$5&lt;'業務時間表 Work timetable'!$R18),'業務時間表 Work timetable'!$P18,""))))</f>
        <v/>
      </c>
      <c r="V32" s="392" t="str">
        <f>IF(AND('業務時間表 Work timetable'!$E18&lt;V$5,V$5&lt;'業務時間表 Work timetable'!$F18),'業務時間表 Work timetable'!$D18,IF(AND('業務時間表 Work timetable'!$I18&lt;V$5,V$5&lt;'業務時間表 Work timetable'!$J18),'業務時間表 Work timetable'!$H18,IF(AND('業務時間表 Work timetable'!$M18&lt;V$5,V$5&lt;'業務時間表 Work timetable'!$N18),'業務時間表 Work timetable'!$L18,IF(AND('業務時間表 Work timetable'!$Q18&lt;V$5,V$5&lt;'業務時間表 Work timetable'!$R18),'業務時間表 Work timetable'!$P18,""))))</f>
        <v/>
      </c>
      <c r="W32" s="382" t="str">
        <f>IF(AND('業務時間表 Work timetable'!$E18&lt;W$5,W$5&lt;'業務時間表 Work timetable'!$F18),'業務時間表 Work timetable'!$D18,IF(AND('業務時間表 Work timetable'!$I18&lt;W$5,W$5&lt;'業務時間表 Work timetable'!$J18),'業務時間表 Work timetable'!$H18,IF(AND('業務時間表 Work timetable'!$M18&lt;W$5,W$5&lt;'業務時間表 Work timetable'!$N18),'業務時間表 Work timetable'!$L18,IF(AND('業務時間表 Work timetable'!$Q18&lt;W$5,W$5&lt;'業務時間表 Work timetable'!$R18),'業務時間表 Work timetable'!$P18,""))))</f>
        <v/>
      </c>
      <c r="X32" s="382" t="str">
        <f>IF(AND('業務時間表 Work timetable'!$E18&lt;X$5,X$5&lt;'業務時間表 Work timetable'!$F18),'業務時間表 Work timetable'!$D18,IF(AND('業務時間表 Work timetable'!$I18&lt;X$5,X$5&lt;'業務時間表 Work timetable'!$J18),'業務時間表 Work timetable'!$H18,IF(AND('業務時間表 Work timetable'!$M18&lt;X$5,X$5&lt;'業務時間表 Work timetable'!$N18),'業務時間表 Work timetable'!$L18,IF(AND('業務時間表 Work timetable'!$Q18&lt;X$5,X$5&lt;'業務時間表 Work timetable'!$R18),'業務時間表 Work timetable'!$P18,""))))</f>
        <v/>
      </c>
      <c r="Y32" s="382" t="str">
        <f>IF(AND('業務時間表 Work timetable'!$E18&lt;Y$5,Y$5&lt;'業務時間表 Work timetable'!$F18),'業務時間表 Work timetable'!$D18,IF(AND('業務時間表 Work timetable'!$I18&lt;Y$5,Y$5&lt;'業務時間表 Work timetable'!$J18),'業務時間表 Work timetable'!$H18,IF(AND('業務時間表 Work timetable'!$M18&lt;Y$5,Y$5&lt;'業務時間表 Work timetable'!$N18),'業務時間表 Work timetable'!$L18,IF(AND('業務時間表 Work timetable'!$Q18&lt;Y$5,Y$5&lt;'業務時間表 Work timetable'!$R18),'業務時間表 Work timetable'!$P18,""))))</f>
        <v/>
      </c>
      <c r="Z32" s="382" t="str">
        <f>IF(AND('業務時間表 Work timetable'!$E18&lt;Z$5,Z$5&lt;'業務時間表 Work timetable'!$F18),'業務時間表 Work timetable'!$D18,IF(AND('業務時間表 Work timetable'!$I18&lt;Z$5,Z$5&lt;'業務時間表 Work timetable'!$J18),'業務時間表 Work timetable'!$H18,IF(AND('業務時間表 Work timetable'!$M18&lt;Z$5,Z$5&lt;'業務時間表 Work timetable'!$N18),'業務時間表 Work timetable'!$L18,IF(AND('業務時間表 Work timetable'!$Q18&lt;Z$5,Z$5&lt;'業務時間表 Work timetable'!$R18),'業務時間表 Work timetable'!$P18,""))))</f>
        <v/>
      </c>
      <c r="AA32" s="388" t="str">
        <f>IF(AND('業務時間表 Work timetable'!$E18&lt;AA$5,AA$5&lt;'業務時間表 Work timetable'!$F18),'業務時間表 Work timetable'!$D18,IF(AND('業務時間表 Work timetable'!$I18&lt;AA$5,AA$5&lt;'業務時間表 Work timetable'!$J18),'業務時間表 Work timetable'!$H18,IF(AND('業務時間表 Work timetable'!$M18&lt;AA$5,AA$5&lt;'業務時間表 Work timetable'!$N18),'業務時間表 Work timetable'!$L18,IF(AND('業務時間表 Work timetable'!$Q18&lt;AA$5,AA$5&lt;'業務時間表 Work timetable'!$R18),'業務時間表 Work timetable'!$P18,""))))</f>
        <v/>
      </c>
      <c r="AB32" s="392" t="str">
        <f>IF(AND('業務時間表 Work timetable'!$E18&lt;AB$5,AB$5&lt;'業務時間表 Work timetable'!$F18),'業務時間表 Work timetable'!$D18,IF(AND('業務時間表 Work timetable'!$I18&lt;AB$5,AB$5&lt;'業務時間表 Work timetable'!$J18),'業務時間表 Work timetable'!$H18,IF(AND('業務時間表 Work timetable'!$M18&lt;AB$5,AB$5&lt;'業務時間表 Work timetable'!$N18),'業務時間表 Work timetable'!$L18,IF(AND('業務時間表 Work timetable'!$Q18&lt;AB$5,AB$5&lt;'業務時間表 Work timetable'!$R18),'業務時間表 Work timetable'!$P18,""))))</f>
        <v/>
      </c>
      <c r="AC32" s="382" t="str">
        <f>IF(AND('業務時間表 Work timetable'!$E18&lt;AC$5,AC$5&lt;'業務時間表 Work timetable'!$F18),'業務時間表 Work timetable'!$D18,IF(AND('業務時間表 Work timetable'!$I18&lt;AC$5,AC$5&lt;'業務時間表 Work timetable'!$J18),'業務時間表 Work timetable'!$H18,IF(AND('業務時間表 Work timetable'!$M18&lt;AC$5,AC$5&lt;'業務時間表 Work timetable'!$N18),'業務時間表 Work timetable'!$L18,IF(AND('業務時間表 Work timetable'!$Q18&lt;AC$5,AC$5&lt;'業務時間表 Work timetable'!$R18),'業務時間表 Work timetable'!$P18,""))))</f>
        <v/>
      </c>
      <c r="AD32" s="382" t="str">
        <f>IF(AND('業務時間表 Work timetable'!$E18&lt;AD$5,AD$5&lt;'業務時間表 Work timetable'!$F18),'業務時間表 Work timetable'!$D18,IF(AND('業務時間表 Work timetable'!$I18&lt;AD$5,AD$5&lt;'業務時間表 Work timetable'!$J18),'業務時間表 Work timetable'!$H18,IF(AND('業務時間表 Work timetable'!$M18&lt;AD$5,AD$5&lt;'業務時間表 Work timetable'!$N18),'業務時間表 Work timetable'!$L18,IF(AND('業務時間表 Work timetable'!$Q18&lt;AD$5,AD$5&lt;'業務時間表 Work timetable'!$R18),'業務時間表 Work timetable'!$P18,""))))</f>
        <v/>
      </c>
      <c r="AE32" s="382" t="str">
        <f>IF(AND('業務時間表 Work timetable'!$E18&lt;AE$5,AE$5&lt;'業務時間表 Work timetable'!$F18),'業務時間表 Work timetable'!$D18,IF(AND('業務時間表 Work timetable'!$I18&lt;AE$5,AE$5&lt;'業務時間表 Work timetable'!$J18),'業務時間表 Work timetable'!$H18,IF(AND('業務時間表 Work timetable'!$M18&lt;AE$5,AE$5&lt;'業務時間表 Work timetable'!$N18),'業務時間表 Work timetable'!$L18,IF(AND('業務時間表 Work timetable'!$Q18&lt;AE$5,AE$5&lt;'業務時間表 Work timetable'!$R18),'業務時間表 Work timetable'!$P18,""))))</f>
        <v/>
      </c>
      <c r="AF32" s="382" t="str">
        <f>IF(AND('業務時間表 Work timetable'!$E18&lt;AF$5,AF$5&lt;'業務時間表 Work timetable'!$F18),'業務時間表 Work timetable'!$D18,IF(AND('業務時間表 Work timetable'!$I18&lt;AF$5,AF$5&lt;'業務時間表 Work timetable'!$J18),'業務時間表 Work timetable'!$H18,IF(AND('業務時間表 Work timetable'!$M18&lt;AF$5,AF$5&lt;'業務時間表 Work timetable'!$N18),'業務時間表 Work timetable'!$L18,IF(AND('業務時間表 Work timetable'!$Q18&lt;AF$5,AF$5&lt;'業務時間表 Work timetable'!$R18),'業務時間表 Work timetable'!$P18,""))))</f>
        <v/>
      </c>
      <c r="AG32" s="384" t="str">
        <f>IF(AND('業務時間表 Work timetable'!$E18&lt;AG$5,AG$5&lt;'業務時間表 Work timetable'!$F18),'業務時間表 Work timetable'!$D18,IF(AND('業務時間表 Work timetable'!$I18&lt;AG$5,AG$5&lt;'業務時間表 Work timetable'!$J18),'業務時間表 Work timetable'!$H18,IF(AND('業務時間表 Work timetable'!$M18&lt;AG$5,AG$5&lt;'業務時間表 Work timetable'!$N18),'業務時間表 Work timetable'!$L18,IF(AND('業務時間表 Work timetable'!$Q18&lt;AG$5,AG$5&lt;'業務時間表 Work timetable'!$R18),'業務時間表 Work timetable'!$P18,""))))</f>
        <v/>
      </c>
      <c r="AH32" s="394" t="str">
        <f>IF(AND('業務時間表 Work timetable'!$E18&lt;AH$5,AH$5&lt;'業務時間表 Work timetable'!$F18),'業務時間表 Work timetable'!$D18,IF(AND('業務時間表 Work timetable'!$I18&lt;AH$5,AH$5&lt;'業務時間表 Work timetable'!$J18),'業務時間表 Work timetable'!$H18,IF(AND('業務時間表 Work timetable'!$M18&lt;AH$5,AH$5&lt;'業務時間表 Work timetable'!$N18),'業務時間表 Work timetable'!$L18,IF(AND('業務時間表 Work timetable'!$Q18&lt;AH$5,AH$5&lt;'業務時間表 Work timetable'!$R18),'業務時間表 Work timetable'!$P18,""))))</f>
        <v/>
      </c>
      <c r="AI32" s="382" t="str">
        <f>IF(AND('業務時間表 Work timetable'!$E18&lt;AI$5,AI$5&lt;'業務時間表 Work timetable'!$F18),'業務時間表 Work timetable'!$D18,IF(AND('業務時間表 Work timetable'!$I18&lt;AI$5,AI$5&lt;'業務時間表 Work timetable'!$J18),'業務時間表 Work timetable'!$H18,IF(AND('業務時間表 Work timetable'!$M18&lt;AI$5,AI$5&lt;'業務時間表 Work timetable'!$N18),'業務時間表 Work timetable'!$L18,IF(AND('業務時間表 Work timetable'!$Q18&lt;AI$5,AI$5&lt;'業務時間表 Work timetable'!$R18),'業務時間表 Work timetable'!$P18,""))))</f>
        <v/>
      </c>
      <c r="AJ32" s="382" t="str">
        <f>IF(AND('業務時間表 Work timetable'!$E18&lt;AJ$5,AJ$5&lt;'業務時間表 Work timetable'!$F18),'業務時間表 Work timetable'!$D18,IF(AND('業務時間表 Work timetable'!$I18&lt;AJ$5,AJ$5&lt;'業務時間表 Work timetable'!$J18),'業務時間表 Work timetable'!$H18,IF(AND('業務時間表 Work timetable'!$M18&lt;AJ$5,AJ$5&lt;'業務時間表 Work timetable'!$N18),'業務時間表 Work timetable'!$L18,IF(AND('業務時間表 Work timetable'!$Q18&lt;AJ$5,AJ$5&lt;'業務時間表 Work timetable'!$R18),'業務時間表 Work timetable'!$P18,""))))</f>
        <v/>
      </c>
      <c r="AK32" s="382" t="str">
        <f>IF(AND('業務時間表 Work timetable'!$E18&lt;AK$5,AK$5&lt;'業務時間表 Work timetable'!$F18),'業務時間表 Work timetable'!$D18,IF(AND('業務時間表 Work timetable'!$I18&lt;AK$5,AK$5&lt;'業務時間表 Work timetable'!$J18),'業務時間表 Work timetable'!$H18,IF(AND('業務時間表 Work timetable'!$M18&lt;AK$5,AK$5&lt;'業務時間表 Work timetable'!$N18),'業務時間表 Work timetable'!$L18,IF(AND('業務時間表 Work timetable'!$Q18&lt;AK$5,AK$5&lt;'業務時間表 Work timetable'!$R18),'業務時間表 Work timetable'!$P18,""))))</f>
        <v/>
      </c>
      <c r="AL32" s="382" t="str">
        <f>IF(AND('業務時間表 Work timetable'!$E18&lt;AL$5,AL$5&lt;'業務時間表 Work timetable'!$F18),'業務時間表 Work timetable'!$D18,IF(AND('業務時間表 Work timetable'!$I18&lt;AL$5,AL$5&lt;'業務時間表 Work timetable'!$J18),'業務時間表 Work timetable'!$H18,IF(AND('業務時間表 Work timetable'!$M18&lt;AL$5,AL$5&lt;'業務時間表 Work timetable'!$N18),'業務時間表 Work timetable'!$L18,IF(AND('業務時間表 Work timetable'!$Q18&lt;AL$5,AL$5&lt;'業務時間表 Work timetable'!$R18),'業務時間表 Work timetable'!$P18,""))))</f>
        <v/>
      </c>
      <c r="AM32" s="384" t="str">
        <f>IF(AND('業務時間表 Work timetable'!$E18&lt;AM$5,AM$5&lt;'業務時間表 Work timetable'!$F18),'業務時間表 Work timetable'!$D18,IF(AND('業務時間表 Work timetable'!$I18&lt;AM$5,AM$5&lt;'業務時間表 Work timetable'!$J18),'業務時間表 Work timetable'!$H18,IF(AND('業務時間表 Work timetable'!$M18&lt;AM$5,AM$5&lt;'業務時間表 Work timetable'!$N18),'業務時間表 Work timetable'!$L18,IF(AND('業務時間表 Work timetable'!$Q18&lt;AM$5,AM$5&lt;'業務時間表 Work timetable'!$R18),'業務時間表 Work timetable'!$P18,""))))</f>
        <v/>
      </c>
      <c r="AN32" s="386" t="str">
        <f>IF(AND('業務時間表 Work timetable'!$E18&lt;AN$5,AN$5&lt;'業務時間表 Work timetable'!$F18),'業務時間表 Work timetable'!$D18,IF(AND('業務時間表 Work timetable'!$I18&lt;AN$5,AN$5&lt;'業務時間表 Work timetable'!$J18),'業務時間表 Work timetable'!$H18,IF(AND('業務時間表 Work timetable'!$M18&lt;AN$5,AN$5&lt;'業務時間表 Work timetable'!$N18),'業務時間表 Work timetable'!$L18,IF(AND('業務時間表 Work timetable'!$Q18&lt;AN$5,AN$5&lt;'業務時間表 Work timetable'!$R18),'業務時間表 Work timetable'!$P18,""))))</f>
        <v/>
      </c>
      <c r="AO32" s="382" t="str">
        <f>IF(AND('業務時間表 Work timetable'!$E18&lt;AO$5,AO$5&lt;'業務時間表 Work timetable'!$F18),'業務時間表 Work timetable'!$D18,IF(AND('業務時間表 Work timetable'!$I18&lt;AO$5,AO$5&lt;'業務時間表 Work timetable'!$J18),'業務時間表 Work timetable'!$H18,IF(AND('業務時間表 Work timetable'!$M18&lt;AO$5,AO$5&lt;'業務時間表 Work timetable'!$N18),'業務時間表 Work timetable'!$L18,IF(AND('業務時間表 Work timetable'!$Q18&lt;AO$5,AO$5&lt;'業務時間表 Work timetable'!$R18),'業務時間表 Work timetable'!$P18,""))))</f>
        <v/>
      </c>
      <c r="AP32" s="382" t="str">
        <f>IF(AND('業務時間表 Work timetable'!$E18&lt;AP$5,AP$5&lt;'業務時間表 Work timetable'!$F18),'業務時間表 Work timetable'!$D18,IF(AND('業務時間表 Work timetable'!$I18&lt;AP$5,AP$5&lt;'業務時間表 Work timetable'!$J18),'業務時間表 Work timetable'!$H18,IF(AND('業務時間表 Work timetable'!$M18&lt;AP$5,AP$5&lt;'業務時間表 Work timetable'!$N18),'業務時間表 Work timetable'!$L18,IF(AND('業務時間表 Work timetable'!$Q18&lt;AP$5,AP$5&lt;'業務時間表 Work timetable'!$R18),'業務時間表 Work timetable'!$P18,""))))</f>
        <v/>
      </c>
      <c r="AQ32" s="382" t="str">
        <f>IF(AND('業務時間表 Work timetable'!$E18&lt;AQ$5,AQ$5&lt;'業務時間表 Work timetable'!$F18),'業務時間表 Work timetable'!$D18,IF(AND('業務時間表 Work timetable'!$I18&lt;AQ$5,AQ$5&lt;'業務時間表 Work timetable'!$J18),'業務時間表 Work timetable'!$H18,IF(AND('業務時間表 Work timetable'!$M18&lt;AQ$5,AQ$5&lt;'業務時間表 Work timetable'!$N18),'業務時間表 Work timetable'!$L18,IF(AND('業務時間表 Work timetable'!$Q18&lt;AQ$5,AQ$5&lt;'業務時間表 Work timetable'!$R18),'業務時間表 Work timetable'!$P18,""))))</f>
        <v/>
      </c>
      <c r="AR32" s="382" t="str">
        <f>IF(AND('業務時間表 Work timetable'!$E18&lt;AR$5,AR$5&lt;'業務時間表 Work timetable'!$F18),'業務時間表 Work timetable'!$D18,IF(AND('業務時間表 Work timetable'!$I18&lt;AR$5,AR$5&lt;'業務時間表 Work timetable'!$J18),'業務時間表 Work timetable'!$H18,IF(AND('業務時間表 Work timetable'!$M18&lt;AR$5,AR$5&lt;'業務時間表 Work timetable'!$N18),'業務時間表 Work timetable'!$L18,IF(AND('業務時間表 Work timetable'!$Q18&lt;AR$5,AR$5&lt;'業務時間表 Work timetable'!$R18),'業務時間表 Work timetable'!$P18,""))))</f>
        <v/>
      </c>
      <c r="AS32" s="390" t="str">
        <f>IF(AND('業務時間表 Work timetable'!$E18&lt;AS$5,AS$5&lt;'業務時間表 Work timetable'!$F18),'業務時間表 Work timetable'!$D18,IF(AND('業務時間表 Work timetable'!$I18&lt;AS$5,AS$5&lt;'業務時間表 Work timetable'!$J18),'業務時間表 Work timetable'!$H18,IF(AND('業務時間表 Work timetable'!$M18&lt;AS$5,AS$5&lt;'業務時間表 Work timetable'!$N18),'業務時間表 Work timetable'!$L18,IF(AND('業務時間表 Work timetable'!$Q18&lt;AS$5,AS$5&lt;'業務時間表 Work timetable'!$R18),'業務時間表 Work timetable'!$P18,""))))</f>
        <v/>
      </c>
      <c r="AT32" s="392" t="str">
        <f>IF(AND('業務時間表 Work timetable'!$E18&lt;AT$5,AT$5&lt;'業務時間表 Work timetable'!$F18),'業務時間表 Work timetable'!$D18,IF(AND('業務時間表 Work timetable'!$I18&lt;AT$5,AT$5&lt;'業務時間表 Work timetable'!$J18),'業務時間表 Work timetable'!$H18,IF(AND('業務時間表 Work timetable'!$M18&lt;AT$5,AT$5&lt;'業務時間表 Work timetable'!$N18),'業務時間表 Work timetable'!$L18,IF(AND('業務時間表 Work timetable'!$Q18&lt;AT$5,AT$5&lt;'業務時間表 Work timetable'!$R18),'業務時間表 Work timetable'!$P18,""))))</f>
        <v/>
      </c>
      <c r="AU32" s="382" t="str">
        <f>IF(AND('業務時間表 Work timetable'!$E18&lt;AU$5,AU$5&lt;'業務時間表 Work timetable'!$F18),'業務時間表 Work timetable'!$D18,IF(AND('業務時間表 Work timetable'!$I18&lt;AU$5,AU$5&lt;'業務時間表 Work timetable'!$J18),'業務時間表 Work timetable'!$H18,IF(AND('業務時間表 Work timetable'!$M18&lt;AU$5,AU$5&lt;'業務時間表 Work timetable'!$N18),'業務時間表 Work timetable'!$L18,IF(AND('業務時間表 Work timetable'!$Q18&lt;AU$5,AU$5&lt;'業務時間表 Work timetable'!$R18),'業務時間表 Work timetable'!$P18,""))))</f>
        <v/>
      </c>
      <c r="AV32" s="382" t="str">
        <f>IF(AND('業務時間表 Work timetable'!$E18&lt;AV$5,AV$5&lt;'業務時間表 Work timetable'!$F18),'業務時間表 Work timetable'!$D18,IF(AND('業務時間表 Work timetable'!$I18&lt;AV$5,AV$5&lt;'業務時間表 Work timetable'!$J18),'業務時間表 Work timetable'!$H18,IF(AND('業務時間表 Work timetable'!$M18&lt;AV$5,AV$5&lt;'業務時間表 Work timetable'!$N18),'業務時間表 Work timetable'!$L18,IF(AND('業務時間表 Work timetable'!$Q18&lt;AV$5,AV$5&lt;'業務時間表 Work timetable'!$R18),'業務時間表 Work timetable'!$P18,""))))</f>
        <v/>
      </c>
      <c r="AW32" s="382" t="str">
        <f>IF(AND('業務時間表 Work timetable'!$E18&lt;AW$5,AW$5&lt;'業務時間表 Work timetable'!$F18),'業務時間表 Work timetable'!$D18,IF(AND('業務時間表 Work timetable'!$I18&lt;AW$5,AW$5&lt;'業務時間表 Work timetable'!$J18),'業務時間表 Work timetable'!$H18,IF(AND('業務時間表 Work timetable'!$M18&lt;AW$5,AW$5&lt;'業務時間表 Work timetable'!$N18),'業務時間表 Work timetable'!$L18,IF(AND('業務時間表 Work timetable'!$Q18&lt;AW$5,AW$5&lt;'業務時間表 Work timetable'!$R18),'業務時間表 Work timetable'!$P18,""))))</f>
        <v/>
      </c>
      <c r="AX32" s="382" t="str">
        <f>IF(AND('業務時間表 Work timetable'!$E18&lt;AX$5,AX$5&lt;'業務時間表 Work timetable'!$F18),'業務時間表 Work timetable'!$D18,IF(AND('業務時間表 Work timetable'!$I18&lt;AX$5,AX$5&lt;'業務時間表 Work timetable'!$J18),'業務時間表 Work timetable'!$H18,IF(AND('業務時間表 Work timetable'!$M18&lt;AX$5,AX$5&lt;'業務時間表 Work timetable'!$N18),'業務時間表 Work timetable'!$L18,IF(AND('業務時間表 Work timetable'!$Q18&lt;AX$5,AX$5&lt;'業務時間表 Work timetable'!$R18),'業務時間表 Work timetable'!$P18,""))))</f>
        <v/>
      </c>
      <c r="AY32" s="384" t="str">
        <f>IF(AND('業務時間表 Work timetable'!$E18&lt;AY$5,AY$5&lt;'業務時間表 Work timetable'!$F18),'業務時間表 Work timetable'!$D18,IF(AND('業務時間表 Work timetable'!$I18&lt;AY$5,AY$5&lt;'業務時間表 Work timetable'!$J18),'業務時間表 Work timetable'!$H18,IF(AND('業務時間表 Work timetable'!$M18&lt;AY$5,AY$5&lt;'業務時間表 Work timetable'!$N18),'業務時間表 Work timetable'!$L18,IF(AND('業務時間表 Work timetable'!$Q18&lt;AY$5,AY$5&lt;'業務時間表 Work timetable'!$R18),'業務時間表 Work timetable'!$P18,""))))</f>
        <v/>
      </c>
      <c r="AZ32" s="386" t="str">
        <f>IF(AND('業務時間表 Work timetable'!$E18&lt;AZ$5,AZ$5&lt;'業務時間表 Work timetable'!$F18),'業務時間表 Work timetable'!$D18,IF(AND('業務時間表 Work timetable'!$I18&lt;AZ$5,AZ$5&lt;'業務時間表 Work timetable'!$J18),'業務時間表 Work timetable'!$H18,IF(AND('業務時間表 Work timetable'!$M18&lt;AZ$5,AZ$5&lt;'業務時間表 Work timetable'!$N18),'業務時間表 Work timetable'!$L18,IF(AND('業務時間表 Work timetable'!$Q18&lt;AZ$5,AZ$5&lt;'業務時間表 Work timetable'!$R18),'業務時間表 Work timetable'!$P18,""))))</f>
        <v/>
      </c>
      <c r="BA32" s="382" t="str">
        <f>IF(AND('業務時間表 Work timetable'!$E18&lt;BA$5,BA$5&lt;'業務時間表 Work timetable'!$F18),'業務時間表 Work timetable'!$D18,IF(AND('業務時間表 Work timetable'!$I18&lt;BA$5,BA$5&lt;'業務時間表 Work timetable'!$J18),'業務時間表 Work timetable'!$H18,IF(AND('業務時間表 Work timetable'!$M18&lt;BA$5,BA$5&lt;'業務時間表 Work timetable'!$N18),'業務時間表 Work timetable'!$L18,IF(AND('業務時間表 Work timetable'!$Q18&lt;BA$5,BA$5&lt;'業務時間表 Work timetable'!$R18),'業務時間表 Work timetable'!$P18,""))))</f>
        <v/>
      </c>
      <c r="BB32" s="382" t="str">
        <f>IF(AND('業務時間表 Work timetable'!$E18&lt;BB$5,BB$5&lt;'業務時間表 Work timetable'!$F18),'業務時間表 Work timetable'!$D18,IF(AND('業務時間表 Work timetable'!$I18&lt;BB$5,BB$5&lt;'業務時間表 Work timetable'!$J18),'業務時間表 Work timetable'!$H18,IF(AND('業務時間表 Work timetable'!$M18&lt;BB$5,BB$5&lt;'業務時間表 Work timetable'!$N18),'業務時間表 Work timetable'!$L18,IF(AND('業務時間表 Work timetable'!$Q18&lt;BB$5,BB$5&lt;'業務時間表 Work timetable'!$R18),'業務時間表 Work timetable'!$P18,""))))</f>
        <v/>
      </c>
      <c r="BC32" s="382" t="str">
        <f>IF(AND('業務時間表 Work timetable'!$E18&lt;BC$5,BC$5&lt;'業務時間表 Work timetable'!$F18),'業務時間表 Work timetable'!$D18,IF(AND('業務時間表 Work timetable'!$I18&lt;BC$5,BC$5&lt;'業務時間表 Work timetable'!$J18),'業務時間表 Work timetable'!$H18,IF(AND('業務時間表 Work timetable'!$M18&lt;BC$5,BC$5&lt;'業務時間表 Work timetable'!$N18),'業務時間表 Work timetable'!$L18,IF(AND('業務時間表 Work timetable'!$Q18&lt;BC$5,BC$5&lt;'業務時間表 Work timetable'!$R18),'業務時間表 Work timetable'!$P18,""))))</f>
        <v/>
      </c>
      <c r="BD32" s="382" t="str">
        <f>IF(AND('業務時間表 Work timetable'!$E18&lt;BD$5,BD$5&lt;'業務時間表 Work timetable'!$F18),'業務時間表 Work timetable'!$D18,IF(AND('業務時間表 Work timetable'!$I18&lt;BD$5,BD$5&lt;'業務時間表 Work timetable'!$J18),'業務時間表 Work timetable'!$H18,IF(AND('業務時間表 Work timetable'!$M18&lt;BD$5,BD$5&lt;'業務時間表 Work timetable'!$N18),'業務時間表 Work timetable'!$L18,IF(AND('業務時間表 Work timetable'!$Q18&lt;BD$5,BD$5&lt;'業務時間表 Work timetable'!$R18),'業務時間表 Work timetable'!$P18,""))))</f>
        <v/>
      </c>
      <c r="BE32" s="384" t="str">
        <f>IF(AND('業務時間表 Work timetable'!$E18&lt;BE$5,BE$5&lt;'業務時間表 Work timetable'!$F18),'業務時間表 Work timetable'!$D18,IF(AND('業務時間表 Work timetable'!$I18&lt;BE$5,BE$5&lt;'業務時間表 Work timetable'!$J18),'業務時間表 Work timetable'!$H18,IF(AND('業務時間表 Work timetable'!$M18&lt;BE$5,BE$5&lt;'業務時間表 Work timetable'!$N18),'業務時間表 Work timetable'!$L18,IF(AND('業務時間表 Work timetable'!$Q18&lt;BE$5,BE$5&lt;'業務時間表 Work timetable'!$R18),'業務時間表 Work timetable'!$P18,""))))</f>
        <v/>
      </c>
      <c r="BF32" s="394" t="str">
        <f>IF(AND('業務時間表 Work timetable'!$E18&lt;BF$5,BF$5&lt;'業務時間表 Work timetable'!$F18),'業務時間表 Work timetable'!$D18,IF(AND('業務時間表 Work timetable'!$I18&lt;BF$5,BF$5&lt;'業務時間表 Work timetable'!$J18),'業務時間表 Work timetable'!$H18,IF(AND('業務時間表 Work timetable'!$M18&lt;BF$5,BF$5&lt;'業務時間表 Work timetable'!$N18),'業務時間表 Work timetable'!$L18,IF(AND('業務時間表 Work timetable'!$Q18&lt;BF$5,BF$5&lt;'業務時間表 Work timetable'!$R18),'業務時間表 Work timetable'!$P18,""))))</f>
        <v/>
      </c>
      <c r="BG32" s="382" t="str">
        <f>IF(AND('業務時間表 Work timetable'!$E18&lt;BG$5,BG$5&lt;'業務時間表 Work timetable'!$F18),'業務時間表 Work timetable'!$D18,IF(AND('業務時間表 Work timetable'!$I18&lt;BG$5,BG$5&lt;'業務時間表 Work timetable'!$J18),'業務時間表 Work timetable'!$H18,IF(AND('業務時間表 Work timetable'!$M18&lt;BG$5,BG$5&lt;'業務時間表 Work timetable'!$N18),'業務時間表 Work timetable'!$L18,IF(AND('業務時間表 Work timetable'!$Q18&lt;BG$5,BG$5&lt;'業務時間表 Work timetable'!$R18),'業務時間表 Work timetable'!$P18,""))))</f>
        <v/>
      </c>
      <c r="BH32" s="382" t="str">
        <f>IF(AND('業務時間表 Work timetable'!$E18&lt;BH$5,BH$5&lt;'業務時間表 Work timetable'!$F18),'業務時間表 Work timetable'!$D18,IF(AND('業務時間表 Work timetable'!$I18&lt;BH$5,BH$5&lt;'業務時間表 Work timetable'!$J18),'業務時間表 Work timetable'!$H18,IF(AND('業務時間表 Work timetable'!$M18&lt;BH$5,BH$5&lt;'業務時間表 Work timetable'!$N18),'業務時間表 Work timetable'!$L18,IF(AND('業務時間表 Work timetable'!$Q18&lt;BH$5,BH$5&lt;'業務時間表 Work timetable'!$R18),'業務時間表 Work timetable'!$P18,""))))</f>
        <v/>
      </c>
      <c r="BI32" s="382" t="str">
        <f>IF(AND('業務時間表 Work timetable'!$E18&lt;BI$5,BI$5&lt;'業務時間表 Work timetable'!$F18),'業務時間表 Work timetable'!$D18,IF(AND('業務時間表 Work timetable'!$I18&lt;BI$5,BI$5&lt;'業務時間表 Work timetable'!$J18),'業務時間表 Work timetable'!$H18,IF(AND('業務時間表 Work timetable'!$M18&lt;BI$5,BI$5&lt;'業務時間表 Work timetable'!$N18),'業務時間表 Work timetable'!$L18,IF(AND('業務時間表 Work timetable'!$Q18&lt;BI$5,BI$5&lt;'業務時間表 Work timetable'!$R18),'業務時間表 Work timetable'!$P18,""))))</f>
        <v/>
      </c>
      <c r="BJ32" s="382" t="str">
        <f>IF(AND('業務時間表 Work timetable'!$E18&lt;BJ$5,BJ$5&lt;'業務時間表 Work timetable'!$F18),'業務時間表 Work timetable'!$D18,IF(AND('業務時間表 Work timetable'!$I18&lt;BJ$5,BJ$5&lt;'業務時間表 Work timetable'!$J18),'業務時間表 Work timetable'!$H18,IF(AND('業務時間表 Work timetable'!$M18&lt;BJ$5,BJ$5&lt;'業務時間表 Work timetable'!$N18),'業務時間表 Work timetable'!$L18,IF(AND('業務時間表 Work timetable'!$Q18&lt;BJ$5,BJ$5&lt;'業務時間表 Work timetable'!$R18),'業務時間表 Work timetable'!$P18,""))))</f>
        <v/>
      </c>
      <c r="BK32" s="388" t="str">
        <f>IF(AND('業務時間表 Work timetable'!$E18&lt;BK$5,BK$5&lt;'業務時間表 Work timetable'!$F18),'業務時間表 Work timetable'!$D18,IF(AND('業務時間表 Work timetable'!$I18&lt;BK$5,BK$5&lt;'業務時間表 Work timetable'!$J18),'業務時間表 Work timetable'!$H18,IF(AND('業務時間表 Work timetable'!$M18&lt;BK$5,BK$5&lt;'業務時間表 Work timetable'!$N18),'業務時間表 Work timetable'!$L18,IF(AND('業務時間表 Work timetable'!$Q18&lt;BK$5,BK$5&lt;'業務時間表 Work timetable'!$R18),'業務時間表 Work timetable'!$P18,""))))</f>
        <v/>
      </c>
      <c r="BL32" s="392" t="str">
        <f>IF(AND('業務時間表 Work timetable'!$E18&lt;BL$5,BL$5&lt;'業務時間表 Work timetable'!$F18),'業務時間表 Work timetable'!$D18,IF(AND('業務時間表 Work timetable'!$I18&lt;BL$5,BL$5&lt;'業務時間表 Work timetable'!$J18),'業務時間表 Work timetable'!$H18,IF(AND('業務時間表 Work timetable'!$M18&lt;BL$5,BL$5&lt;'業務時間表 Work timetable'!$N18),'業務時間表 Work timetable'!$L18,IF(AND('業務時間表 Work timetable'!$Q18&lt;BL$5,BL$5&lt;'業務時間表 Work timetable'!$R18),'業務時間表 Work timetable'!$P18,""))))</f>
        <v/>
      </c>
      <c r="BM32" s="382" t="str">
        <f>IF(AND('業務時間表 Work timetable'!$E18&lt;BM$5,BM$5&lt;'業務時間表 Work timetable'!$F18),'業務時間表 Work timetable'!$D18,IF(AND('業務時間表 Work timetable'!$I18&lt;BM$5,BM$5&lt;'業務時間表 Work timetable'!$J18),'業務時間表 Work timetable'!$H18,IF(AND('業務時間表 Work timetable'!$M18&lt;BM$5,BM$5&lt;'業務時間表 Work timetable'!$N18),'業務時間表 Work timetable'!$L18,IF(AND('業務時間表 Work timetable'!$Q18&lt;BM$5,BM$5&lt;'業務時間表 Work timetable'!$R18),'業務時間表 Work timetable'!$P18,""))))</f>
        <v/>
      </c>
      <c r="BN32" s="382" t="str">
        <f>IF(AND('業務時間表 Work timetable'!$E18&lt;BN$5,BN$5&lt;'業務時間表 Work timetable'!$F18),'業務時間表 Work timetable'!$D18,IF(AND('業務時間表 Work timetable'!$I18&lt;BN$5,BN$5&lt;'業務時間表 Work timetable'!$J18),'業務時間表 Work timetable'!$H18,IF(AND('業務時間表 Work timetable'!$M18&lt;BN$5,BN$5&lt;'業務時間表 Work timetable'!$N18),'業務時間表 Work timetable'!$L18,IF(AND('業務時間表 Work timetable'!$Q18&lt;BN$5,BN$5&lt;'業務時間表 Work timetable'!$R18),'業務時間表 Work timetable'!$P18,""))))</f>
        <v/>
      </c>
      <c r="BO32" s="382" t="str">
        <f>IF(AND('業務時間表 Work timetable'!$E18&lt;BO$5,BO$5&lt;'業務時間表 Work timetable'!$F18),'業務時間表 Work timetable'!$D18,IF(AND('業務時間表 Work timetable'!$I18&lt;BO$5,BO$5&lt;'業務時間表 Work timetable'!$J18),'業務時間表 Work timetable'!$H18,IF(AND('業務時間表 Work timetable'!$M18&lt;BO$5,BO$5&lt;'業務時間表 Work timetable'!$N18),'業務時間表 Work timetable'!$L18,IF(AND('業務時間表 Work timetable'!$Q18&lt;BO$5,BO$5&lt;'業務時間表 Work timetable'!$R18),'業務時間表 Work timetable'!$P18,""))))</f>
        <v/>
      </c>
      <c r="BP32" s="382" t="str">
        <f>IF(AND('業務時間表 Work timetable'!$E18&lt;BP$5,BP$5&lt;'業務時間表 Work timetable'!$F18),'業務時間表 Work timetable'!$D18,IF(AND('業務時間表 Work timetable'!$I18&lt;BP$5,BP$5&lt;'業務時間表 Work timetable'!$J18),'業務時間表 Work timetable'!$H18,IF(AND('業務時間表 Work timetable'!$M18&lt;BP$5,BP$5&lt;'業務時間表 Work timetable'!$N18),'業務時間表 Work timetable'!$L18,IF(AND('業務時間表 Work timetable'!$Q18&lt;BP$5,BP$5&lt;'業務時間表 Work timetable'!$R18),'業務時間表 Work timetable'!$P18,""))))</f>
        <v/>
      </c>
      <c r="BQ32" s="390" t="str">
        <f>IF(AND('業務時間表 Work timetable'!$E18&lt;BQ$5,BQ$5&lt;'業務時間表 Work timetable'!$F18),'業務時間表 Work timetable'!$D18,IF(AND('業務時間表 Work timetable'!$I18&lt;BQ$5,BQ$5&lt;'業務時間表 Work timetable'!$J18),'業務時間表 Work timetable'!$H18,IF(AND('業務時間表 Work timetable'!$M18&lt;BQ$5,BQ$5&lt;'業務時間表 Work timetable'!$N18),'業務時間表 Work timetable'!$L18,IF(AND('業務時間表 Work timetable'!$Q18&lt;BQ$5,BQ$5&lt;'業務時間表 Work timetable'!$R18),'業務時間表 Work timetable'!$P18,""))))</f>
        <v/>
      </c>
      <c r="BR32" s="392" t="str">
        <f>IF(AND('業務時間表 Work timetable'!$E18&lt;BR$5,BR$5&lt;'業務時間表 Work timetable'!$F18),'業務時間表 Work timetable'!$D18,IF(AND('業務時間表 Work timetable'!$I18&lt;BR$5,BR$5&lt;'業務時間表 Work timetable'!$J18),'業務時間表 Work timetable'!$H18,IF(AND('業務時間表 Work timetable'!$M18&lt;BR$5,BR$5&lt;'業務時間表 Work timetable'!$N18),'業務時間表 Work timetable'!$L18,IF(AND('業務時間表 Work timetable'!$Q18&lt;BR$5,BR$5&lt;'業務時間表 Work timetable'!$R18),'業務時間表 Work timetable'!$P18,""))))</f>
        <v/>
      </c>
      <c r="BS32" s="382" t="str">
        <f>IF(AND('業務時間表 Work timetable'!$E18&lt;BS$5,BS$5&lt;'業務時間表 Work timetable'!$F18),'業務時間表 Work timetable'!$D18,IF(AND('業務時間表 Work timetable'!$I18&lt;BS$5,BS$5&lt;'業務時間表 Work timetable'!$J18),'業務時間表 Work timetable'!$H18,IF(AND('業務時間表 Work timetable'!$M18&lt;BS$5,BS$5&lt;'業務時間表 Work timetable'!$N18),'業務時間表 Work timetable'!$L18,IF(AND('業務時間表 Work timetable'!$Q18&lt;BS$5,BS$5&lt;'業務時間表 Work timetable'!$R18),'業務時間表 Work timetable'!$P18,""))))</f>
        <v/>
      </c>
      <c r="BT32" s="382" t="str">
        <f>IF(AND('業務時間表 Work timetable'!$E18&lt;BT$5,BT$5&lt;'業務時間表 Work timetable'!$F18),'業務時間表 Work timetable'!$D18,IF(AND('業務時間表 Work timetable'!$I18&lt;BT$5,BT$5&lt;'業務時間表 Work timetable'!$J18),'業務時間表 Work timetable'!$H18,IF(AND('業務時間表 Work timetable'!$M18&lt;BT$5,BT$5&lt;'業務時間表 Work timetable'!$N18),'業務時間表 Work timetable'!$L18,IF(AND('業務時間表 Work timetable'!$Q18&lt;BT$5,BT$5&lt;'業務時間表 Work timetable'!$R18),'業務時間表 Work timetable'!$P18,""))))</f>
        <v/>
      </c>
      <c r="BU32" s="382" t="str">
        <f>IF(AND('業務時間表 Work timetable'!$E18&lt;BU$5,BU$5&lt;'業務時間表 Work timetable'!$F18),'業務時間表 Work timetable'!$D18,IF(AND('業務時間表 Work timetable'!$I18&lt;BU$5,BU$5&lt;'業務時間表 Work timetable'!$J18),'業務時間表 Work timetable'!$H18,IF(AND('業務時間表 Work timetable'!$M18&lt;BU$5,BU$5&lt;'業務時間表 Work timetable'!$N18),'業務時間表 Work timetable'!$L18,IF(AND('業務時間表 Work timetable'!$Q18&lt;BU$5,BU$5&lt;'業務時間表 Work timetable'!$R18),'業務時間表 Work timetable'!$P18,""))))</f>
        <v/>
      </c>
      <c r="BV32" s="382" t="str">
        <f>IF(AND('業務時間表 Work timetable'!$E18&lt;BV$5,BV$5&lt;'業務時間表 Work timetable'!$F18),'業務時間表 Work timetable'!$D18,IF(AND('業務時間表 Work timetable'!$I18&lt;BV$5,BV$5&lt;'業務時間表 Work timetable'!$J18),'業務時間表 Work timetable'!$H18,IF(AND('業務時間表 Work timetable'!$M18&lt;BV$5,BV$5&lt;'業務時間表 Work timetable'!$N18),'業務時間表 Work timetable'!$L18,IF(AND('業務時間表 Work timetable'!$Q18&lt;BV$5,BV$5&lt;'業務時間表 Work timetable'!$R18),'業務時間表 Work timetable'!$P18,""))))</f>
        <v/>
      </c>
      <c r="BW32" s="384" t="str">
        <f>IF(AND('業務時間表 Work timetable'!$E18&lt;BW$5,BW$5&lt;'業務時間表 Work timetable'!$F18),'業務時間表 Work timetable'!$D18,IF(AND('業務時間表 Work timetable'!$I18&lt;BW$5,BW$5&lt;'業務時間表 Work timetable'!$J18),'業務時間表 Work timetable'!$H18,IF(AND('業務時間表 Work timetable'!$M18&lt;BW$5,BW$5&lt;'業務時間表 Work timetable'!$N18),'業務時間表 Work timetable'!$L18,IF(AND('業務時間表 Work timetable'!$Q18&lt;BW$5,BW$5&lt;'業務時間表 Work timetable'!$R18),'業務時間表 Work timetable'!$P18,""))))</f>
        <v/>
      </c>
      <c r="BX32" s="386" t="str">
        <f>IF(AND('業務時間表 Work timetable'!$E18&lt;BX$5,BX$5&lt;'業務時間表 Work timetable'!$F18),'業務時間表 Work timetable'!$D18,IF(AND('業務時間表 Work timetable'!$I18&lt;BX$5,BX$5&lt;'業務時間表 Work timetable'!$J18),'業務時間表 Work timetable'!$H18,IF(AND('業務時間表 Work timetable'!$M18&lt;BX$5,BX$5&lt;'業務時間表 Work timetable'!$N18),'業務時間表 Work timetable'!$L18,IF(AND('業務時間表 Work timetable'!$Q18&lt;BX$5,BX$5&lt;'業務時間表 Work timetable'!$R18),'業務時間表 Work timetable'!$P18,""))))</f>
        <v/>
      </c>
      <c r="BY32" s="382" t="str">
        <f>IF(AND('業務時間表 Work timetable'!$E18&lt;BY$5,BY$5&lt;'業務時間表 Work timetable'!$F18),'業務時間表 Work timetable'!$D18,IF(AND('業務時間表 Work timetable'!$I18&lt;BY$5,BY$5&lt;'業務時間表 Work timetable'!$J18),'業務時間表 Work timetable'!$H18,IF(AND('業務時間表 Work timetable'!$M18&lt;BY$5,BY$5&lt;'業務時間表 Work timetable'!$N18),'業務時間表 Work timetable'!$L18,IF(AND('業務時間表 Work timetable'!$Q18&lt;BY$5,BY$5&lt;'業務時間表 Work timetable'!$R18),'業務時間表 Work timetable'!$P18,""))))</f>
        <v/>
      </c>
      <c r="BZ32" s="382" t="str">
        <f>IF(AND('業務時間表 Work timetable'!$E18&lt;BZ$5,BZ$5&lt;'業務時間表 Work timetable'!$F18),'業務時間表 Work timetable'!$D18,IF(AND('業務時間表 Work timetable'!$I18&lt;BZ$5,BZ$5&lt;'業務時間表 Work timetable'!$J18),'業務時間表 Work timetable'!$H18,IF(AND('業務時間表 Work timetable'!$M18&lt;BZ$5,BZ$5&lt;'業務時間表 Work timetable'!$N18),'業務時間表 Work timetable'!$L18,IF(AND('業務時間表 Work timetable'!$Q18&lt;BZ$5,BZ$5&lt;'業務時間表 Work timetable'!$R18),'業務時間表 Work timetable'!$P18,""))))</f>
        <v/>
      </c>
      <c r="CA32" s="382" t="str">
        <f>IF(AND('業務時間表 Work timetable'!$E18&lt;CA$5,CA$5&lt;'業務時間表 Work timetable'!$F18),'業務時間表 Work timetable'!$D18,IF(AND('業務時間表 Work timetable'!$I18&lt;CA$5,CA$5&lt;'業務時間表 Work timetable'!$J18),'業務時間表 Work timetable'!$H18,IF(AND('業務時間表 Work timetable'!$M18&lt;CA$5,CA$5&lt;'業務時間表 Work timetable'!$N18),'業務時間表 Work timetable'!$L18,IF(AND('業務時間表 Work timetable'!$Q18&lt;CA$5,CA$5&lt;'業務時間表 Work timetable'!$R18),'業務時間表 Work timetable'!$P18,""))))</f>
        <v/>
      </c>
      <c r="CB32" s="382" t="str">
        <f>IF(AND('業務時間表 Work timetable'!$E18&lt;CB$5,CB$5&lt;'業務時間表 Work timetable'!$F18),'業務時間表 Work timetable'!$D18,IF(AND('業務時間表 Work timetable'!$I18&lt;CB$5,CB$5&lt;'業務時間表 Work timetable'!$J18),'業務時間表 Work timetable'!$H18,IF(AND('業務時間表 Work timetable'!$M18&lt;CB$5,CB$5&lt;'業務時間表 Work timetable'!$N18),'業務時間表 Work timetable'!$L18,IF(AND('業務時間表 Work timetable'!$Q18&lt;CB$5,CB$5&lt;'業務時間表 Work timetable'!$R18),'業務時間表 Work timetable'!$P18,""))))</f>
        <v/>
      </c>
      <c r="CC32" s="384" t="str">
        <f>IF(AND('業務時間表 Work timetable'!$E18&lt;CC$5,CC$5&lt;'業務時間表 Work timetable'!$F18),'業務時間表 Work timetable'!$D18,IF(AND('業務時間表 Work timetable'!$I18&lt;CC$5,CC$5&lt;'業務時間表 Work timetable'!$J18),'業務時間表 Work timetable'!$H18,IF(AND('業務時間表 Work timetable'!$M18&lt;CC$5,CC$5&lt;'業務時間表 Work timetable'!$N18),'業務時間表 Work timetable'!$L18,IF(AND('業務時間表 Work timetable'!$Q18&lt;CC$5,CC$5&lt;'業務時間表 Work timetable'!$R18),'業務時間表 Work timetable'!$P18,""))))</f>
        <v/>
      </c>
      <c r="CD32" s="394" t="str">
        <f>IF(AND('業務時間表 Work timetable'!$E18&lt;CD$5,CD$5&lt;'業務時間表 Work timetable'!$F18),'業務時間表 Work timetable'!$D18,IF(AND('業務時間表 Work timetable'!$I18&lt;CD$5,CD$5&lt;'業務時間表 Work timetable'!$J18),'業務時間表 Work timetable'!$H18,IF(AND('業務時間表 Work timetable'!$M18&lt;CD$5,CD$5&lt;'業務時間表 Work timetable'!$N18),'業務時間表 Work timetable'!$L18,IF(AND('業務時間表 Work timetable'!$Q18&lt;CD$5,CD$5&lt;'業務時間表 Work timetable'!$R18),'業務時間表 Work timetable'!$P18,""))))</f>
        <v/>
      </c>
      <c r="CE32" s="382" t="str">
        <f>IF(AND('業務時間表 Work timetable'!$E18&lt;CE$5,CE$5&lt;'業務時間表 Work timetable'!$F18),'業務時間表 Work timetable'!$D18,IF(AND('業務時間表 Work timetable'!$I18&lt;CE$5,CE$5&lt;'業務時間表 Work timetable'!$J18),'業務時間表 Work timetable'!$H18,IF(AND('業務時間表 Work timetable'!$M18&lt;CE$5,CE$5&lt;'業務時間表 Work timetable'!$N18),'業務時間表 Work timetable'!$L18,IF(AND('業務時間表 Work timetable'!$Q18&lt;CE$5,CE$5&lt;'業務時間表 Work timetable'!$R18),'業務時間表 Work timetable'!$P18,""))))</f>
        <v/>
      </c>
      <c r="CF32" s="382" t="str">
        <f>IF(AND('業務時間表 Work timetable'!$E18&lt;CF$5,CF$5&lt;'業務時間表 Work timetable'!$F18),'業務時間表 Work timetable'!$D18,IF(AND('業務時間表 Work timetable'!$I18&lt;CF$5,CF$5&lt;'業務時間表 Work timetable'!$J18),'業務時間表 Work timetable'!$H18,IF(AND('業務時間表 Work timetable'!$M18&lt;CF$5,CF$5&lt;'業務時間表 Work timetable'!$N18),'業務時間表 Work timetable'!$L18,IF(AND('業務時間表 Work timetable'!$Q18&lt;CF$5,CF$5&lt;'業務時間表 Work timetable'!$R18),'業務時間表 Work timetable'!$P18,""))))</f>
        <v/>
      </c>
      <c r="CG32" s="382" t="str">
        <f>IF(AND('業務時間表 Work timetable'!$E18&lt;CG$5,CG$5&lt;'業務時間表 Work timetable'!$F18),'業務時間表 Work timetable'!$D18,IF(AND('業務時間表 Work timetable'!$I18&lt;CG$5,CG$5&lt;'業務時間表 Work timetable'!$J18),'業務時間表 Work timetable'!$H18,IF(AND('業務時間表 Work timetable'!$M18&lt;CG$5,CG$5&lt;'業務時間表 Work timetable'!$N18),'業務時間表 Work timetable'!$L18,IF(AND('業務時間表 Work timetable'!$Q18&lt;CG$5,CG$5&lt;'業務時間表 Work timetable'!$R18),'業務時間表 Work timetable'!$P18,""))))</f>
        <v/>
      </c>
      <c r="CH32" s="382" t="str">
        <f>IF(AND('業務時間表 Work timetable'!$E18&lt;CH$5,CH$5&lt;'業務時間表 Work timetable'!$F18),'業務時間表 Work timetable'!$D18,IF(AND('業務時間表 Work timetable'!$I18&lt;CH$5,CH$5&lt;'業務時間表 Work timetable'!$J18),'業務時間表 Work timetable'!$H18,IF(AND('業務時間表 Work timetable'!$M18&lt;CH$5,CH$5&lt;'業務時間表 Work timetable'!$N18),'業務時間表 Work timetable'!$L18,IF(AND('業務時間表 Work timetable'!$Q18&lt;CH$5,CH$5&lt;'業務時間表 Work timetable'!$R18),'業務時間表 Work timetable'!$P18,""))))</f>
        <v/>
      </c>
      <c r="CI32" s="388" t="str">
        <f>IF(AND('業務時間表 Work timetable'!$E18&lt;CI$5,CI$5&lt;'業務時間表 Work timetable'!$F18),'業務時間表 Work timetable'!$D18,IF(AND('業務時間表 Work timetable'!$I18&lt;CI$5,CI$5&lt;'業務時間表 Work timetable'!$J18),'業務時間表 Work timetable'!$H18,IF(AND('業務時間表 Work timetable'!$M18&lt;CI$5,CI$5&lt;'業務時間表 Work timetable'!$N18),'業務時間表 Work timetable'!$L18,IF(AND('業務時間表 Work timetable'!$Q18&lt;CI$5,CI$5&lt;'業務時間表 Work timetable'!$R18),'業務時間表 Work timetable'!$P18,""))))</f>
        <v/>
      </c>
      <c r="CJ32" s="392" t="str">
        <f>IF(AND('業務時間表 Work timetable'!$E18&lt;CJ$5,CJ$5&lt;'業務時間表 Work timetable'!$F18),'業務時間表 Work timetable'!$D18,IF(AND('業務時間表 Work timetable'!$I18&lt;CJ$5,CJ$5&lt;'業務時間表 Work timetable'!$J18),'業務時間表 Work timetable'!$H18,IF(AND('業務時間表 Work timetable'!$M18&lt;CJ$5,CJ$5&lt;'業務時間表 Work timetable'!$N18),'業務時間表 Work timetable'!$L18,IF(AND('業務時間表 Work timetable'!$Q18&lt;CJ$5,CJ$5&lt;'業務時間表 Work timetable'!$R18),'業務時間表 Work timetable'!$P18,""))))</f>
        <v/>
      </c>
      <c r="CK32" s="382" t="str">
        <f>IF(AND('業務時間表 Work timetable'!$E18&lt;CK$5,CK$5&lt;'業務時間表 Work timetable'!$F18),'業務時間表 Work timetable'!$D18,IF(AND('業務時間表 Work timetable'!$I18&lt;CK$5,CK$5&lt;'業務時間表 Work timetable'!$J18),'業務時間表 Work timetable'!$H18,IF(AND('業務時間表 Work timetable'!$M18&lt;CK$5,CK$5&lt;'業務時間表 Work timetable'!$N18),'業務時間表 Work timetable'!$L18,IF(AND('業務時間表 Work timetable'!$Q18&lt;CK$5,CK$5&lt;'業務時間表 Work timetable'!$R18),'業務時間表 Work timetable'!$P18,""))))</f>
        <v/>
      </c>
      <c r="CL32" s="382" t="str">
        <f>IF(AND('業務時間表 Work timetable'!$E18&lt;CL$5,CL$5&lt;'業務時間表 Work timetable'!$F18),'業務時間表 Work timetable'!$D18,IF(AND('業務時間表 Work timetable'!$I18&lt;CL$5,CL$5&lt;'業務時間表 Work timetable'!$J18),'業務時間表 Work timetable'!$H18,IF(AND('業務時間表 Work timetable'!$M18&lt;CL$5,CL$5&lt;'業務時間表 Work timetable'!$N18),'業務時間表 Work timetable'!$L18,IF(AND('業務時間表 Work timetable'!$Q18&lt;CL$5,CL$5&lt;'業務時間表 Work timetable'!$R18),'業務時間表 Work timetable'!$P18,""))))</f>
        <v/>
      </c>
      <c r="CM32" s="382" t="str">
        <f>IF(AND('業務時間表 Work timetable'!$E18&lt;CM$5,CM$5&lt;'業務時間表 Work timetable'!$F18),'業務時間表 Work timetable'!$D18,IF(AND('業務時間表 Work timetable'!$I18&lt;CM$5,CM$5&lt;'業務時間表 Work timetable'!$J18),'業務時間表 Work timetable'!$H18,IF(AND('業務時間表 Work timetable'!$M18&lt;CM$5,CM$5&lt;'業務時間表 Work timetable'!$N18),'業務時間表 Work timetable'!$L18,IF(AND('業務時間表 Work timetable'!$Q18&lt;CM$5,CM$5&lt;'業務時間表 Work timetable'!$R18),'業務時間表 Work timetable'!$P18,""))))</f>
        <v/>
      </c>
      <c r="CN32" s="382" t="str">
        <f>IF(AND('業務時間表 Work timetable'!$E18&lt;CN$5,CN$5&lt;'業務時間表 Work timetable'!$F18),'業務時間表 Work timetable'!$D18,IF(AND('業務時間表 Work timetable'!$I18&lt;CN$5,CN$5&lt;'業務時間表 Work timetable'!$J18),'業務時間表 Work timetable'!$H18,IF(AND('業務時間表 Work timetable'!$M18&lt;CN$5,CN$5&lt;'業務時間表 Work timetable'!$N18),'業務時間表 Work timetable'!$L18,IF(AND('業務時間表 Work timetable'!$Q18&lt;CN$5,CN$5&lt;'業務時間表 Work timetable'!$R18),'業務時間表 Work timetable'!$P18,""))))</f>
        <v/>
      </c>
      <c r="CO32" s="390" t="str">
        <f>IF(AND('業務時間表 Work timetable'!$E18&lt;CO$5,CO$5&lt;'業務時間表 Work timetable'!$F18),'業務時間表 Work timetable'!$D18,IF(AND('業務時間表 Work timetable'!$I18&lt;CO$5,CO$5&lt;'業務時間表 Work timetable'!$J18),'業務時間表 Work timetable'!$H18,IF(AND('業務時間表 Work timetable'!$M18&lt;CO$5,CO$5&lt;'業務時間表 Work timetable'!$N18),'業務時間表 Work timetable'!$L18,IF(AND('業務時間表 Work timetable'!$Q18&lt;CO$5,CO$5&lt;'業務時間表 Work timetable'!$R18),'業務時間表 Work timetable'!$P18,""))))</f>
        <v/>
      </c>
      <c r="CP32" s="392" t="str">
        <f>IF(AND('業務時間表 Work timetable'!$E18&lt;CP$5,CP$5&lt;'業務時間表 Work timetable'!$F18),'業務時間表 Work timetable'!$D18,IF(AND('業務時間表 Work timetable'!$I18&lt;CP$5,CP$5&lt;'業務時間表 Work timetable'!$J18),'業務時間表 Work timetable'!$H18,IF(AND('業務時間表 Work timetable'!$M18&lt;CP$5,CP$5&lt;'業務時間表 Work timetable'!$N18),'業務時間表 Work timetable'!$L18,IF(AND('業務時間表 Work timetable'!$Q18&lt;CP$5,CP$5&lt;'業務時間表 Work timetable'!$R18),'業務時間表 Work timetable'!$P18,""))))</f>
        <v/>
      </c>
      <c r="CQ32" s="382" t="str">
        <f>IF(AND('業務時間表 Work timetable'!$E18&lt;CQ$5,CQ$5&lt;'業務時間表 Work timetable'!$F18),'業務時間表 Work timetable'!$D18,IF(AND('業務時間表 Work timetable'!$I18&lt;CQ$5,CQ$5&lt;'業務時間表 Work timetable'!$J18),'業務時間表 Work timetable'!$H18,IF(AND('業務時間表 Work timetable'!$M18&lt;CQ$5,CQ$5&lt;'業務時間表 Work timetable'!$N18),'業務時間表 Work timetable'!$L18,IF(AND('業務時間表 Work timetable'!$Q18&lt;CQ$5,CQ$5&lt;'業務時間表 Work timetable'!$R18),'業務時間表 Work timetable'!$P18,""))))</f>
        <v/>
      </c>
      <c r="CR32" s="382" t="str">
        <f>IF(AND('業務時間表 Work timetable'!$E18&lt;CR$5,CR$5&lt;'業務時間表 Work timetable'!$F18),'業務時間表 Work timetable'!$D18,IF(AND('業務時間表 Work timetable'!$I18&lt;CR$5,CR$5&lt;'業務時間表 Work timetable'!$J18),'業務時間表 Work timetable'!$H18,IF(AND('業務時間表 Work timetable'!$M18&lt;CR$5,CR$5&lt;'業務時間表 Work timetable'!$N18),'業務時間表 Work timetable'!$L18,IF(AND('業務時間表 Work timetable'!$Q18&lt;CR$5,CR$5&lt;'業務時間表 Work timetable'!$R18),'業務時間表 Work timetable'!$P18,""))))</f>
        <v/>
      </c>
      <c r="CS32" s="382" t="str">
        <f>IF(AND('業務時間表 Work timetable'!$E18&lt;CS$5,CS$5&lt;'業務時間表 Work timetable'!$F18),'業務時間表 Work timetable'!$D18,IF(AND('業務時間表 Work timetable'!$I18&lt;CS$5,CS$5&lt;'業務時間表 Work timetable'!$J18),'業務時間表 Work timetable'!$H18,IF(AND('業務時間表 Work timetable'!$M18&lt;CS$5,CS$5&lt;'業務時間表 Work timetable'!$N18),'業務時間表 Work timetable'!$L18,IF(AND('業務時間表 Work timetable'!$Q18&lt;CS$5,CS$5&lt;'業務時間表 Work timetable'!$R18),'業務時間表 Work timetable'!$P18,""))))</f>
        <v/>
      </c>
      <c r="CT32" s="382" t="str">
        <f>IF(AND('業務時間表 Work timetable'!$E18&lt;CT$5,CT$5&lt;'業務時間表 Work timetable'!$F18),'業務時間表 Work timetable'!$D18,IF(AND('業務時間表 Work timetable'!$I18&lt;CT$5,CT$5&lt;'業務時間表 Work timetable'!$J18),'業務時間表 Work timetable'!$H18,IF(AND('業務時間表 Work timetable'!$M18&lt;CT$5,CT$5&lt;'業務時間表 Work timetable'!$N18),'業務時間表 Work timetable'!$L18,IF(AND('業務時間表 Work timetable'!$Q18&lt;CT$5,CT$5&lt;'業務時間表 Work timetable'!$R18),'業務時間表 Work timetable'!$P18,""))))</f>
        <v/>
      </c>
      <c r="CU32" s="384" t="str">
        <f>IF(AND('業務時間表 Work timetable'!$E18&lt;CU$5,CU$5&lt;'業務時間表 Work timetable'!$F18),'業務時間表 Work timetable'!$D18,IF(AND('業務時間表 Work timetable'!$I18&lt;CU$5,CU$5&lt;'業務時間表 Work timetable'!$J18),'業務時間表 Work timetable'!$H18,IF(AND('業務時間表 Work timetable'!$M18&lt;CU$5,CU$5&lt;'業務時間表 Work timetable'!$N18),'業務時間表 Work timetable'!$L18,IF(AND('業務時間表 Work timetable'!$Q18&lt;CU$5,CU$5&lt;'業務時間表 Work timetable'!$R18),'業務時間表 Work timetable'!$P18,""))))</f>
        <v/>
      </c>
      <c r="CV32" s="386" t="str">
        <f>IF(AND('業務時間表 Work timetable'!$E18&lt;CV$5,CV$5&lt;'業務時間表 Work timetable'!$F18),'業務時間表 Work timetable'!$D18,IF(AND('業務時間表 Work timetable'!$I18&lt;CV$5,CV$5&lt;'業務時間表 Work timetable'!$J18),'業務時間表 Work timetable'!$H18,IF(AND('業務時間表 Work timetable'!$M18&lt;CV$5,CV$5&lt;'業務時間表 Work timetable'!$N18),'業務時間表 Work timetable'!$L18,IF(AND('業務時間表 Work timetable'!$Q18&lt;CV$5,CV$5&lt;'業務時間表 Work timetable'!$R18),'業務時間表 Work timetable'!$P18,""))))</f>
        <v/>
      </c>
      <c r="CW32" s="382" t="str">
        <f>IF(AND('業務時間表 Work timetable'!$E18&lt;CW$5,CW$5&lt;'業務時間表 Work timetable'!$F18),'業務時間表 Work timetable'!$D18,IF(AND('業務時間表 Work timetable'!$I18&lt;CW$5,CW$5&lt;'業務時間表 Work timetable'!$J18),'業務時間表 Work timetable'!$H18,IF(AND('業務時間表 Work timetable'!$M18&lt;CW$5,CW$5&lt;'業務時間表 Work timetable'!$N18),'業務時間表 Work timetable'!$L18,IF(AND('業務時間表 Work timetable'!$Q18&lt;CW$5,CW$5&lt;'業務時間表 Work timetable'!$R18),'業務時間表 Work timetable'!$P18,""))))</f>
        <v/>
      </c>
      <c r="CX32" s="382" t="str">
        <f>IF(AND('業務時間表 Work timetable'!$E18&lt;CX$5,CX$5&lt;'業務時間表 Work timetable'!$F18),'業務時間表 Work timetable'!$D18,IF(AND('業務時間表 Work timetable'!$I18&lt;CX$5,CX$5&lt;'業務時間表 Work timetable'!$J18),'業務時間表 Work timetable'!$H18,IF(AND('業務時間表 Work timetable'!$M18&lt;CX$5,CX$5&lt;'業務時間表 Work timetable'!$N18),'業務時間表 Work timetable'!$L18,IF(AND('業務時間表 Work timetable'!$Q18&lt;CX$5,CX$5&lt;'業務時間表 Work timetable'!$R18),'業務時間表 Work timetable'!$P18,""))))</f>
        <v/>
      </c>
      <c r="CY32" s="382" t="str">
        <f>IF(AND('業務時間表 Work timetable'!$E18&lt;CY$5,CY$5&lt;'業務時間表 Work timetable'!$F18),'業務時間表 Work timetable'!$D18,IF(AND('業務時間表 Work timetable'!$I18&lt;CY$5,CY$5&lt;'業務時間表 Work timetable'!$J18),'業務時間表 Work timetable'!$H18,IF(AND('業務時間表 Work timetable'!$M18&lt;CY$5,CY$5&lt;'業務時間表 Work timetable'!$N18),'業務時間表 Work timetable'!$L18,IF(AND('業務時間表 Work timetable'!$Q18&lt;CY$5,CY$5&lt;'業務時間表 Work timetable'!$R18),'業務時間表 Work timetable'!$P18,""))))</f>
        <v/>
      </c>
      <c r="CZ32" s="382" t="str">
        <f>IF(AND('業務時間表 Work timetable'!$E18&lt;CZ$5,CZ$5&lt;'業務時間表 Work timetable'!$F18),'業務時間表 Work timetable'!$D18,IF(AND('業務時間表 Work timetable'!$I18&lt;CZ$5,CZ$5&lt;'業務時間表 Work timetable'!$J18),'業務時間表 Work timetable'!$H18,IF(AND('業務時間表 Work timetable'!$M18&lt;CZ$5,CZ$5&lt;'業務時間表 Work timetable'!$N18),'業務時間表 Work timetable'!$L18,IF(AND('業務時間表 Work timetable'!$Q18&lt;CZ$5,CZ$5&lt;'業務時間表 Work timetable'!$R18),'業務時間表 Work timetable'!$P18,""))))</f>
        <v/>
      </c>
      <c r="DA32" s="384" t="str">
        <f>IF(AND('業務時間表 Work timetable'!$E18&lt;DA$5,DA$5&lt;'業務時間表 Work timetable'!$F18),'業務時間表 Work timetable'!$D18,IF(AND('業務時間表 Work timetable'!$I18&lt;DA$5,DA$5&lt;'業務時間表 Work timetable'!$J18),'業務時間表 Work timetable'!$H18,IF(AND('業務時間表 Work timetable'!$M18&lt;DA$5,DA$5&lt;'業務時間表 Work timetable'!$N18),'業務時間表 Work timetable'!$L18,IF(AND('業務時間表 Work timetable'!$Q18&lt;DA$5,DA$5&lt;'業務時間表 Work timetable'!$R18),'業務時間表 Work timetable'!$P18,""))))</f>
        <v/>
      </c>
      <c r="DB32" s="394" t="str">
        <f>IF(AND('業務時間表 Work timetable'!$E18&lt;DB$5,DB$5&lt;'業務時間表 Work timetable'!$F18),'業務時間表 Work timetable'!$D18,IF(AND('業務時間表 Work timetable'!$I18&lt;DB$5,DB$5&lt;'業務時間表 Work timetable'!$J18),'業務時間表 Work timetable'!$H18,IF(AND('業務時間表 Work timetable'!$M18&lt;DB$5,DB$5&lt;'業務時間表 Work timetable'!$N18),'業務時間表 Work timetable'!$L18,IF(AND('業務時間表 Work timetable'!$Q18&lt;DB$5,DB$5&lt;'業務時間表 Work timetable'!$R18),'業務時間表 Work timetable'!$P18,""))))</f>
        <v/>
      </c>
      <c r="DC32" s="382" t="str">
        <f>IF(AND('業務時間表 Work timetable'!$E18&lt;DC$5,DC$5&lt;'業務時間表 Work timetable'!$F18),'業務時間表 Work timetable'!$D18,IF(AND('業務時間表 Work timetable'!$I18&lt;DC$5,DC$5&lt;'業務時間表 Work timetable'!$J18),'業務時間表 Work timetable'!$H18,IF(AND('業務時間表 Work timetable'!$M18&lt;DC$5,DC$5&lt;'業務時間表 Work timetable'!$N18),'業務時間表 Work timetable'!$L18,IF(AND('業務時間表 Work timetable'!$Q18&lt;DC$5,DC$5&lt;'業務時間表 Work timetable'!$R18),'業務時間表 Work timetable'!$P18,""))))</f>
        <v/>
      </c>
      <c r="DD32" s="382" t="str">
        <f>IF(AND('業務時間表 Work timetable'!$E18&lt;DD$5,DD$5&lt;'業務時間表 Work timetable'!$F18),'業務時間表 Work timetable'!$D18,IF(AND('業務時間表 Work timetable'!$I18&lt;DD$5,DD$5&lt;'業務時間表 Work timetable'!$J18),'業務時間表 Work timetable'!$H18,IF(AND('業務時間表 Work timetable'!$M18&lt;DD$5,DD$5&lt;'業務時間表 Work timetable'!$N18),'業務時間表 Work timetable'!$L18,IF(AND('業務時間表 Work timetable'!$Q18&lt;DD$5,DD$5&lt;'業務時間表 Work timetable'!$R18),'業務時間表 Work timetable'!$P18,""))))</f>
        <v/>
      </c>
      <c r="DE32" s="382" t="str">
        <f>IF(AND('業務時間表 Work timetable'!$E18&lt;DE$5,DE$5&lt;'業務時間表 Work timetable'!$F18),'業務時間表 Work timetable'!$D18,IF(AND('業務時間表 Work timetable'!$I18&lt;DE$5,DE$5&lt;'業務時間表 Work timetable'!$J18),'業務時間表 Work timetable'!$H18,IF(AND('業務時間表 Work timetable'!$M18&lt;DE$5,DE$5&lt;'業務時間表 Work timetable'!$N18),'業務時間表 Work timetable'!$L18,IF(AND('業務時間表 Work timetable'!$Q18&lt;DE$5,DE$5&lt;'業務時間表 Work timetable'!$R18),'業務時間表 Work timetable'!$P18,""))))</f>
        <v/>
      </c>
      <c r="DF32" s="382" t="str">
        <f>IF(AND('業務時間表 Work timetable'!$E18&lt;DF$5,DF$5&lt;'業務時間表 Work timetable'!$F18),'業務時間表 Work timetable'!$D18,IF(AND('業務時間表 Work timetable'!$I18&lt;DF$5,DF$5&lt;'業務時間表 Work timetable'!$J18),'業務時間表 Work timetable'!$H18,IF(AND('業務時間表 Work timetable'!$M18&lt;DF$5,DF$5&lt;'業務時間表 Work timetable'!$N18),'業務時間表 Work timetable'!$L18,IF(AND('業務時間表 Work timetable'!$Q18&lt;DF$5,DF$5&lt;'業務時間表 Work timetable'!$R18),'業務時間表 Work timetable'!$P18,""))))</f>
        <v/>
      </c>
      <c r="DG32" s="384" t="str">
        <f>IF(AND('業務時間表 Work timetable'!$E18&lt;DG$5,DG$5&lt;'業務時間表 Work timetable'!$F18),'業務時間表 Work timetable'!$D18,IF(AND('業務時間表 Work timetable'!$I18&lt;DG$5,DG$5&lt;'業務時間表 Work timetable'!$J18),'業務時間表 Work timetable'!$H18,IF(AND('業務時間表 Work timetable'!$M18&lt;DG$5,DG$5&lt;'業務時間表 Work timetable'!$N18),'業務時間表 Work timetable'!$L18,IF(AND('業務時間表 Work timetable'!$Q18&lt;DG$5,DG$5&lt;'業務時間表 Work timetable'!$R18),'業務時間表 Work timetable'!$P18,""))))</f>
        <v/>
      </c>
      <c r="DH32" s="386" t="str">
        <f>IF(AND('業務時間表 Work timetable'!$E18&lt;DH$5,DH$5&lt;'業務時間表 Work timetable'!$F18),'業務時間表 Work timetable'!$D18,IF(AND('業務時間表 Work timetable'!$I18&lt;DH$5,DH$5&lt;'業務時間表 Work timetable'!$J18),'業務時間表 Work timetable'!$H18,IF(AND('業務時間表 Work timetable'!$M18&lt;DH$5,DH$5&lt;'業務時間表 Work timetable'!$N18),'業務時間表 Work timetable'!$L18,IF(AND('業務時間表 Work timetable'!$Q18&lt;DH$5,DH$5&lt;'業務時間表 Work timetable'!$R18),'業務時間表 Work timetable'!$P18,""))))</f>
        <v/>
      </c>
      <c r="DI32" s="382" t="str">
        <f>IF(AND('業務時間表 Work timetable'!$E18&lt;DI$5,DI$5&lt;'業務時間表 Work timetable'!$F18),'業務時間表 Work timetable'!$D18,IF(AND('業務時間表 Work timetable'!$I18&lt;DI$5,DI$5&lt;'業務時間表 Work timetable'!$J18),'業務時間表 Work timetable'!$H18,IF(AND('業務時間表 Work timetable'!$M18&lt;DI$5,DI$5&lt;'業務時間表 Work timetable'!$N18),'業務時間表 Work timetable'!$L18,IF(AND('業務時間表 Work timetable'!$Q18&lt;DI$5,DI$5&lt;'業務時間表 Work timetable'!$R18),'業務時間表 Work timetable'!$P18,""))))</f>
        <v/>
      </c>
      <c r="DJ32" s="382" t="str">
        <f>IF(AND('業務時間表 Work timetable'!$E18&lt;DJ$5,DJ$5&lt;'業務時間表 Work timetable'!$F18),'業務時間表 Work timetable'!$D18,IF(AND('業務時間表 Work timetable'!$I18&lt;DJ$5,DJ$5&lt;'業務時間表 Work timetable'!$J18),'業務時間表 Work timetable'!$H18,IF(AND('業務時間表 Work timetable'!$M18&lt;DJ$5,DJ$5&lt;'業務時間表 Work timetable'!$N18),'業務時間表 Work timetable'!$L18,IF(AND('業務時間表 Work timetable'!$Q18&lt;DJ$5,DJ$5&lt;'業務時間表 Work timetable'!$R18),'業務時間表 Work timetable'!$P18,""))))</f>
        <v/>
      </c>
      <c r="DK32" s="382" t="str">
        <f>IF(AND('業務時間表 Work timetable'!$E18&lt;DK$5,DK$5&lt;'業務時間表 Work timetable'!$F18),'業務時間表 Work timetable'!$D18,IF(AND('業務時間表 Work timetable'!$I18&lt;DK$5,DK$5&lt;'業務時間表 Work timetable'!$J18),'業務時間表 Work timetable'!$H18,IF(AND('業務時間表 Work timetable'!$M18&lt;DK$5,DK$5&lt;'業務時間表 Work timetable'!$N18),'業務時間表 Work timetable'!$L18,IF(AND('業務時間表 Work timetable'!$Q18&lt;DK$5,DK$5&lt;'業務時間表 Work timetable'!$R18),'業務時間表 Work timetable'!$P18,""))))</f>
        <v/>
      </c>
      <c r="DL32" s="382" t="str">
        <f>IF(AND('業務時間表 Work timetable'!$E18&lt;DL$5,DL$5&lt;'業務時間表 Work timetable'!$F18),'業務時間表 Work timetable'!$D18,IF(AND('業務時間表 Work timetable'!$I18&lt;DL$5,DL$5&lt;'業務時間表 Work timetable'!$J18),'業務時間表 Work timetable'!$H18,IF(AND('業務時間表 Work timetable'!$M18&lt;DL$5,DL$5&lt;'業務時間表 Work timetable'!$N18),'業務時間表 Work timetable'!$L18,IF(AND('業務時間表 Work timetable'!$Q18&lt;DL$5,DL$5&lt;'業務時間表 Work timetable'!$R18),'業務時間表 Work timetable'!$P18,""))))</f>
        <v/>
      </c>
      <c r="DM32" s="390" t="str">
        <f>IF(AND('業務時間表 Work timetable'!$E18&lt;DM$5,DM$5&lt;'業務時間表 Work timetable'!$F18),'業務時間表 Work timetable'!$D18,IF(AND('業務時間表 Work timetable'!$I18&lt;DM$5,DM$5&lt;'業務時間表 Work timetable'!$J18),'業務時間表 Work timetable'!$H18,IF(AND('業務時間表 Work timetable'!$M18&lt;DM$5,DM$5&lt;'業務時間表 Work timetable'!$N18),'業務時間表 Work timetable'!$L18,IF(AND('業務時間表 Work timetable'!$Q18&lt;DM$5,DM$5&lt;'業務時間表 Work timetable'!$R18),'業務時間表 Work timetable'!$P18,""))))</f>
        <v/>
      </c>
      <c r="DN32" s="392" t="str">
        <f>IF(AND('業務時間表 Work timetable'!$E18&lt;DN$5,DN$5&lt;'業務時間表 Work timetable'!$F18),'業務時間表 Work timetable'!$D18,IF(AND('業務時間表 Work timetable'!$I18&lt;DN$5,DN$5&lt;'業務時間表 Work timetable'!$J18),'業務時間表 Work timetable'!$H18,IF(AND('業務時間表 Work timetable'!$M18&lt;DN$5,DN$5&lt;'業務時間表 Work timetable'!$N18),'業務時間表 Work timetable'!$L18,IF(AND('業務時間表 Work timetable'!$Q18&lt;DN$5,DN$5&lt;'業務時間表 Work timetable'!$R18),'業務時間表 Work timetable'!$P18,""))))</f>
        <v/>
      </c>
      <c r="DO32" s="382" t="str">
        <f>IF(AND('業務時間表 Work timetable'!$E18&lt;DO$5,DO$5&lt;'業務時間表 Work timetable'!$F18),'業務時間表 Work timetable'!$D18,IF(AND('業務時間表 Work timetable'!$I18&lt;DO$5,DO$5&lt;'業務時間表 Work timetable'!$J18),'業務時間表 Work timetable'!$H18,IF(AND('業務時間表 Work timetable'!$M18&lt;DO$5,DO$5&lt;'業務時間表 Work timetable'!$N18),'業務時間表 Work timetable'!$L18,IF(AND('業務時間表 Work timetable'!$Q18&lt;DO$5,DO$5&lt;'業務時間表 Work timetable'!$R18),'業務時間表 Work timetable'!$P18,""))))</f>
        <v/>
      </c>
      <c r="DP32" s="382" t="str">
        <f>IF(AND('業務時間表 Work timetable'!$E18&lt;DP$5,DP$5&lt;'業務時間表 Work timetable'!$F18),'業務時間表 Work timetable'!$D18,IF(AND('業務時間表 Work timetable'!$I18&lt;DP$5,DP$5&lt;'業務時間表 Work timetable'!$J18),'業務時間表 Work timetable'!$H18,IF(AND('業務時間表 Work timetable'!$M18&lt;DP$5,DP$5&lt;'業務時間表 Work timetable'!$N18),'業務時間表 Work timetable'!$L18,IF(AND('業務時間表 Work timetable'!$Q18&lt;DP$5,DP$5&lt;'業務時間表 Work timetable'!$R18),'業務時間表 Work timetable'!$P18,""))))</f>
        <v/>
      </c>
      <c r="DQ32" s="382" t="str">
        <f>IF(AND('業務時間表 Work timetable'!$E18&lt;DQ$5,DQ$5&lt;'業務時間表 Work timetable'!$F18),'業務時間表 Work timetable'!$D18,IF(AND('業務時間表 Work timetable'!$I18&lt;DQ$5,DQ$5&lt;'業務時間表 Work timetable'!$J18),'業務時間表 Work timetable'!$H18,IF(AND('業務時間表 Work timetable'!$M18&lt;DQ$5,DQ$5&lt;'業務時間表 Work timetable'!$N18),'業務時間表 Work timetable'!$L18,IF(AND('業務時間表 Work timetable'!$Q18&lt;DQ$5,DQ$5&lt;'業務時間表 Work timetable'!$R18),'業務時間表 Work timetable'!$P18,""))))</f>
        <v/>
      </c>
      <c r="DR32" s="382" t="str">
        <f>IF(AND('業務時間表 Work timetable'!$E18&lt;DR$5,DR$5&lt;'業務時間表 Work timetable'!$F18),'業務時間表 Work timetable'!$D18,IF(AND('業務時間表 Work timetable'!$I18&lt;DR$5,DR$5&lt;'業務時間表 Work timetable'!$J18),'業務時間表 Work timetable'!$H18,IF(AND('業務時間表 Work timetable'!$M18&lt;DR$5,DR$5&lt;'業務時間表 Work timetable'!$N18),'業務時間表 Work timetable'!$L18,IF(AND('業務時間表 Work timetable'!$Q18&lt;DR$5,DR$5&lt;'業務時間表 Work timetable'!$R18),'業務時間表 Work timetable'!$P18,""))))</f>
        <v/>
      </c>
      <c r="DS32" s="388" t="str">
        <f>IF(AND('業務時間表 Work timetable'!$E18&lt;DS$5,DS$5&lt;'業務時間表 Work timetable'!$F18),'業務時間表 Work timetable'!$D18,IF(AND('業務時間表 Work timetable'!$I18&lt;DS$5,DS$5&lt;'業務時間表 Work timetable'!$J18),'業務時間表 Work timetable'!$H18,IF(AND('業務時間表 Work timetable'!$M18&lt;DS$5,DS$5&lt;'業務時間表 Work timetable'!$N18),'業務時間表 Work timetable'!$L18,IF(AND('業務時間表 Work timetable'!$Q18&lt;DS$5,DS$5&lt;'業務時間表 Work timetable'!$R18),'業務時間表 Work timetable'!$P18,""))))</f>
        <v/>
      </c>
      <c r="DT32" s="392" t="str">
        <f>IF(AND('業務時間表 Work timetable'!$E18&lt;DT$5,DT$5&lt;'業務時間表 Work timetable'!$F18),'業務時間表 Work timetable'!$D18,IF(AND('業務時間表 Work timetable'!$I18&lt;DT$5,DT$5&lt;'業務時間表 Work timetable'!$J18),'業務時間表 Work timetable'!$H18,IF(AND('業務時間表 Work timetable'!$M18&lt;DT$5,DT$5&lt;'業務時間表 Work timetable'!$N18),'業務時間表 Work timetable'!$L18,IF(AND('業務時間表 Work timetable'!$Q18&lt;DT$5,DT$5&lt;'業務時間表 Work timetable'!$R18),'業務時間表 Work timetable'!$P18,""))))</f>
        <v/>
      </c>
      <c r="DU32" s="382" t="str">
        <f>IF(AND('業務時間表 Work timetable'!$E18&lt;DU$5,DU$5&lt;'業務時間表 Work timetable'!$F18),'業務時間表 Work timetable'!$D18,IF(AND('業務時間表 Work timetable'!$I18&lt;DU$5,DU$5&lt;'業務時間表 Work timetable'!$J18),'業務時間表 Work timetable'!$H18,IF(AND('業務時間表 Work timetable'!$M18&lt;DU$5,DU$5&lt;'業務時間表 Work timetable'!$N18),'業務時間表 Work timetable'!$L18,IF(AND('業務時間表 Work timetable'!$Q18&lt;DU$5,DU$5&lt;'業務時間表 Work timetable'!$R18),'業務時間表 Work timetable'!$P18,""))))</f>
        <v/>
      </c>
      <c r="DV32" s="382" t="str">
        <f>IF(AND('業務時間表 Work timetable'!$E18&lt;DV$5,DV$5&lt;'業務時間表 Work timetable'!$F18),'業務時間表 Work timetable'!$D18,IF(AND('業務時間表 Work timetable'!$I18&lt;DV$5,DV$5&lt;'業務時間表 Work timetable'!$J18),'業務時間表 Work timetable'!$H18,IF(AND('業務時間表 Work timetable'!$M18&lt;DV$5,DV$5&lt;'業務時間表 Work timetable'!$N18),'業務時間表 Work timetable'!$L18,IF(AND('業務時間表 Work timetable'!$Q18&lt;DV$5,DV$5&lt;'業務時間表 Work timetable'!$R18),'業務時間表 Work timetable'!$P18,""))))</f>
        <v/>
      </c>
      <c r="DW32" s="382" t="str">
        <f>IF(AND('業務時間表 Work timetable'!$E18&lt;DW$5,DW$5&lt;'業務時間表 Work timetable'!$F18),'業務時間表 Work timetable'!$D18,IF(AND('業務時間表 Work timetable'!$I18&lt;DW$5,DW$5&lt;'業務時間表 Work timetable'!$J18),'業務時間表 Work timetable'!$H18,IF(AND('業務時間表 Work timetable'!$M18&lt;DW$5,DW$5&lt;'業務時間表 Work timetable'!$N18),'業務時間表 Work timetable'!$L18,IF(AND('業務時間表 Work timetable'!$Q18&lt;DW$5,DW$5&lt;'業務時間表 Work timetable'!$R18),'業務時間表 Work timetable'!$P18,""))))</f>
        <v/>
      </c>
      <c r="DX32" s="382" t="str">
        <f>IF(AND('業務時間表 Work timetable'!$E18&lt;DX$5,DX$5&lt;'業務時間表 Work timetable'!$F18),'業務時間表 Work timetable'!$D18,IF(AND('業務時間表 Work timetable'!$I18&lt;DX$5,DX$5&lt;'業務時間表 Work timetable'!$J18),'業務時間表 Work timetable'!$H18,IF(AND('業務時間表 Work timetable'!$M18&lt;DX$5,DX$5&lt;'業務時間表 Work timetable'!$N18),'業務時間表 Work timetable'!$L18,IF(AND('業務時間表 Work timetable'!$Q18&lt;DX$5,DX$5&lt;'業務時間表 Work timetable'!$R18),'業務時間表 Work timetable'!$P18,""))))</f>
        <v/>
      </c>
      <c r="DY32" s="384" t="str">
        <f>IF(AND('業務時間表 Work timetable'!$E18&lt;DY$5,DY$5&lt;'業務時間表 Work timetable'!$F18),'業務時間表 Work timetable'!$D18,IF(AND('業務時間表 Work timetable'!$I18&lt;DY$5,DY$5&lt;'業務時間表 Work timetable'!$J18),'業務時間表 Work timetable'!$H18,IF(AND('業務時間表 Work timetable'!$M18&lt;DY$5,DY$5&lt;'業務時間表 Work timetable'!$N18),'業務時間表 Work timetable'!$L18,IF(AND('業務時間表 Work timetable'!$Q18&lt;DY$5,DY$5&lt;'業務時間表 Work timetable'!$R18),'業務時間表 Work timetable'!$P18,""))))</f>
        <v/>
      </c>
      <c r="DZ32" s="394" t="str">
        <f>IF(AND('業務時間表 Work timetable'!$E18&lt;DZ$5,DZ$5&lt;'業務時間表 Work timetable'!$F18),'業務時間表 Work timetable'!$D18,IF(AND('業務時間表 Work timetable'!$I18&lt;DZ$5,DZ$5&lt;'業務時間表 Work timetable'!$J18),'業務時間表 Work timetable'!$H18,IF(AND('業務時間表 Work timetable'!$M18&lt;DZ$5,DZ$5&lt;'業務時間表 Work timetable'!$N18),'業務時間表 Work timetable'!$L18,IF(AND('業務時間表 Work timetable'!$Q18&lt;DZ$5,DZ$5&lt;'業務時間表 Work timetable'!$R18),'業務時間表 Work timetable'!$P18,""))))</f>
        <v/>
      </c>
      <c r="EA32" s="382" t="str">
        <f>IF(AND('業務時間表 Work timetable'!$E18&lt;EA$5,EA$5&lt;'業務時間表 Work timetable'!$F18),'業務時間表 Work timetable'!$D18,IF(AND('業務時間表 Work timetable'!$I18&lt;EA$5,EA$5&lt;'業務時間表 Work timetable'!$J18),'業務時間表 Work timetable'!$H18,IF(AND('業務時間表 Work timetable'!$M18&lt;EA$5,EA$5&lt;'業務時間表 Work timetable'!$N18),'業務時間表 Work timetable'!$L18,IF(AND('業務時間表 Work timetable'!$Q18&lt;EA$5,EA$5&lt;'業務時間表 Work timetable'!$R18),'業務時間表 Work timetable'!$P18,""))))</f>
        <v/>
      </c>
      <c r="EB32" s="382" t="str">
        <f>IF(AND('業務時間表 Work timetable'!$E18&lt;EB$5,EB$5&lt;'業務時間表 Work timetable'!$F18),'業務時間表 Work timetable'!$D18,IF(AND('業務時間表 Work timetable'!$I18&lt;EB$5,EB$5&lt;'業務時間表 Work timetable'!$J18),'業務時間表 Work timetable'!$H18,IF(AND('業務時間表 Work timetable'!$M18&lt;EB$5,EB$5&lt;'業務時間表 Work timetable'!$N18),'業務時間表 Work timetable'!$L18,IF(AND('業務時間表 Work timetable'!$Q18&lt;EB$5,EB$5&lt;'業務時間表 Work timetable'!$R18),'業務時間表 Work timetable'!$P18,""))))</f>
        <v/>
      </c>
      <c r="EC32" s="382" t="str">
        <f>IF(AND('業務時間表 Work timetable'!$E18&lt;EC$5,EC$5&lt;'業務時間表 Work timetable'!$F18),'業務時間表 Work timetable'!$D18,IF(AND('業務時間表 Work timetable'!$I18&lt;EC$5,EC$5&lt;'業務時間表 Work timetable'!$J18),'業務時間表 Work timetable'!$H18,IF(AND('業務時間表 Work timetable'!$M18&lt;EC$5,EC$5&lt;'業務時間表 Work timetable'!$N18),'業務時間表 Work timetable'!$L18,IF(AND('業務時間表 Work timetable'!$Q18&lt;EC$5,EC$5&lt;'業務時間表 Work timetable'!$R18),'業務時間表 Work timetable'!$P18,""))))</f>
        <v/>
      </c>
      <c r="ED32" s="382" t="str">
        <f>IF(AND('業務時間表 Work timetable'!$E18&lt;ED$5,ED$5&lt;'業務時間表 Work timetable'!$F18),'業務時間表 Work timetable'!$D18,IF(AND('業務時間表 Work timetable'!$I18&lt;ED$5,ED$5&lt;'業務時間表 Work timetable'!$J18),'業務時間表 Work timetable'!$H18,IF(AND('業務時間表 Work timetable'!$M18&lt;ED$5,ED$5&lt;'業務時間表 Work timetable'!$N18),'業務時間表 Work timetable'!$L18,IF(AND('業務時間表 Work timetable'!$Q18&lt;ED$5,ED$5&lt;'業務時間表 Work timetable'!$R18),'業務時間表 Work timetable'!$P18,""))))</f>
        <v/>
      </c>
      <c r="EE32" s="384" t="str">
        <f>IF(AND('業務時間表 Work timetable'!$E18&lt;EE$5,EE$5&lt;'業務時間表 Work timetable'!$F18),'業務時間表 Work timetable'!$D18,IF(AND('業務時間表 Work timetable'!$I18&lt;EE$5,EE$5&lt;'業務時間表 Work timetable'!$J18),'業務時間表 Work timetable'!$H18,IF(AND('業務時間表 Work timetable'!$M18&lt;EE$5,EE$5&lt;'業務時間表 Work timetable'!$N18),'業務時間表 Work timetable'!$L18,IF(AND('業務時間表 Work timetable'!$Q18&lt;EE$5,EE$5&lt;'業務時間表 Work timetable'!$R18),'業務時間表 Work timetable'!$P18,""))))</f>
        <v/>
      </c>
      <c r="EF32" s="386" t="str">
        <f>IF(AND('業務時間表 Work timetable'!$E18&lt;EF$5,EF$5&lt;'業務時間表 Work timetable'!$F18),'業務時間表 Work timetable'!$D18,IF(AND('業務時間表 Work timetable'!$I18&lt;EF$5,EF$5&lt;'業務時間表 Work timetable'!$J18),'業務時間表 Work timetable'!$H18,IF(AND('業務時間表 Work timetable'!$M18&lt;EF$5,EF$5&lt;'業務時間表 Work timetable'!$N18),'業務時間表 Work timetable'!$L18,IF(AND('業務時間表 Work timetable'!$Q18&lt;EF$5,EF$5&lt;'業務時間表 Work timetable'!$R18),'業務時間表 Work timetable'!$P18,""))))</f>
        <v/>
      </c>
      <c r="EG32" s="382" t="str">
        <f>IF(AND('業務時間表 Work timetable'!$E18&lt;EG$5,EG$5&lt;'業務時間表 Work timetable'!$F18),'業務時間表 Work timetable'!$D18,IF(AND('業務時間表 Work timetable'!$I18&lt;EG$5,EG$5&lt;'業務時間表 Work timetable'!$J18),'業務時間表 Work timetable'!$H18,IF(AND('業務時間表 Work timetable'!$M18&lt;EG$5,EG$5&lt;'業務時間表 Work timetable'!$N18),'業務時間表 Work timetable'!$L18,IF(AND('業務時間表 Work timetable'!$Q18&lt;EG$5,EG$5&lt;'業務時間表 Work timetable'!$R18),'業務時間表 Work timetable'!$P18,""))))</f>
        <v/>
      </c>
      <c r="EH32" s="382" t="str">
        <f>IF(AND('業務時間表 Work timetable'!$E18&lt;EH$5,EH$5&lt;'業務時間表 Work timetable'!$F18),'業務時間表 Work timetable'!$D18,IF(AND('業務時間表 Work timetable'!$I18&lt;EH$5,EH$5&lt;'業務時間表 Work timetable'!$J18),'業務時間表 Work timetable'!$H18,IF(AND('業務時間表 Work timetable'!$M18&lt;EH$5,EH$5&lt;'業務時間表 Work timetable'!$N18),'業務時間表 Work timetable'!$L18,IF(AND('業務時間表 Work timetable'!$Q18&lt;EH$5,EH$5&lt;'業務時間表 Work timetable'!$R18),'業務時間表 Work timetable'!$P18,""))))</f>
        <v/>
      </c>
      <c r="EI32" s="382" t="str">
        <f>IF(AND('業務時間表 Work timetable'!$E18&lt;EI$5,EI$5&lt;'業務時間表 Work timetable'!$F18),'業務時間表 Work timetable'!$D18,IF(AND('業務時間表 Work timetable'!$I18&lt;EI$5,EI$5&lt;'業務時間表 Work timetable'!$J18),'業務時間表 Work timetable'!$H18,IF(AND('業務時間表 Work timetable'!$M18&lt;EI$5,EI$5&lt;'業務時間表 Work timetable'!$N18),'業務時間表 Work timetable'!$L18,IF(AND('業務時間表 Work timetable'!$Q18&lt;EI$5,EI$5&lt;'業務時間表 Work timetable'!$R18),'業務時間表 Work timetable'!$P18,""))))</f>
        <v/>
      </c>
      <c r="EJ32" s="382" t="str">
        <f>IF(AND('業務時間表 Work timetable'!$E18&lt;EJ$5,EJ$5&lt;'業務時間表 Work timetable'!$F18),'業務時間表 Work timetable'!$D18,IF(AND('業務時間表 Work timetable'!$I18&lt;EJ$5,EJ$5&lt;'業務時間表 Work timetable'!$J18),'業務時間表 Work timetable'!$H18,IF(AND('業務時間表 Work timetable'!$M18&lt;EJ$5,EJ$5&lt;'業務時間表 Work timetable'!$N18),'業務時間表 Work timetable'!$L18,IF(AND('業務時間表 Work timetable'!$Q18&lt;EJ$5,EJ$5&lt;'業務時間表 Work timetable'!$R18),'業務時間表 Work timetable'!$P18,""))))</f>
        <v/>
      </c>
      <c r="EK32" s="390" t="str">
        <f>IF(AND('業務時間表 Work timetable'!$E18&lt;EK$5,EK$5&lt;'業務時間表 Work timetable'!$F18),'業務時間表 Work timetable'!$D18,IF(AND('業務時間表 Work timetable'!$I18&lt;EK$5,EK$5&lt;'業務時間表 Work timetable'!$J18),'業務時間表 Work timetable'!$H18,IF(AND('業務時間表 Work timetable'!$M18&lt;EK$5,EK$5&lt;'業務時間表 Work timetable'!$N18),'業務時間表 Work timetable'!$L18,IF(AND('業務時間表 Work timetable'!$Q18&lt;EK$5,EK$5&lt;'業務時間表 Work timetable'!$R18),'業務時間表 Work timetable'!$P18,""))))</f>
        <v/>
      </c>
      <c r="EL32" s="392" t="str">
        <f>IF(AND('業務時間表 Work timetable'!$E18&lt;EL$5,EL$5&lt;'業務時間表 Work timetable'!$F18),'業務時間表 Work timetable'!$D18,IF(AND('業務時間表 Work timetable'!$I18&lt;EL$5,EL$5&lt;'業務時間表 Work timetable'!$J18),'業務時間表 Work timetable'!$H18,IF(AND('業務時間表 Work timetable'!$M18&lt;EL$5,EL$5&lt;'業務時間表 Work timetable'!$N18),'業務時間表 Work timetable'!$L18,IF(AND('業務時間表 Work timetable'!$Q18&lt;EL$5,EL$5&lt;'業務時間表 Work timetable'!$R18),'業務時間表 Work timetable'!$P18,""))))</f>
        <v/>
      </c>
      <c r="EM32" s="382" t="str">
        <f>IF(AND('業務時間表 Work timetable'!$E18&lt;EM$5,EM$5&lt;'業務時間表 Work timetable'!$F18),'業務時間表 Work timetable'!$D18,IF(AND('業務時間表 Work timetable'!$I18&lt;EM$5,EM$5&lt;'業務時間表 Work timetable'!$J18),'業務時間表 Work timetable'!$H18,IF(AND('業務時間表 Work timetable'!$M18&lt;EM$5,EM$5&lt;'業務時間表 Work timetable'!$N18),'業務時間表 Work timetable'!$L18,IF(AND('業務時間表 Work timetable'!$Q18&lt;EM$5,EM$5&lt;'業務時間表 Work timetable'!$R18),'業務時間表 Work timetable'!$P18,""))))</f>
        <v/>
      </c>
      <c r="EN32" s="382" t="str">
        <f>IF(AND('業務時間表 Work timetable'!$E18&lt;EN$5,EN$5&lt;'業務時間表 Work timetable'!$F18),'業務時間表 Work timetable'!$D18,IF(AND('業務時間表 Work timetable'!$I18&lt;EN$5,EN$5&lt;'業務時間表 Work timetable'!$J18),'業務時間表 Work timetable'!$H18,IF(AND('業務時間表 Work timetable'!$M18&lt;EN$5,EN$5&lt;'業務時間表 Work timetable'!$N18),'業務時間表 Work timetable'!$L18,IF(AND('業務時間表 Work timetable'!$Q18&lt;EN$5,EN$5&lt;'業務時間表 Work timetable'!$R18),'業務時間表 Work timetable'!$P18,""))))</f>
        <v/>
      </c>
      <c r="EO32" s="382" t="str">
        <f>IF(AND('業務時間表 Work timetable'!$E18&lt;EO$5,EO$5&lt;'業務時間表 Work timetable'!$F18),'業務時間表 Work timetable'!$D18,IF(AND('業務時間表 Work timetable'!$I18&lt;EO$5,EO$5&lt;'業務時間表 Work timetable'!$J18),'業務時間表 Work timetable'!$H18,IF(AND('業務時間表 Work timetable'!$M18&lt;EO$5,EO$5&lt;'業務時間表 Work timetable'!$N18),'業務時間表 Work timetable'!$L18,IF(AND('業務時間表 Work timetable'!$Q18&lt;EO$5,EO$5&lt;'業務時間表 Work timetable'!$R18),'業務時間表 Work timetable'!$P18,""))))</f>
        <v/>
      </c>
      <c r="EP32" s="382" t="str">
        <f>IF(AND('業務時間表 Work timetable'!$E18&lt;EP$5,EP$5&lt;'業務時間表 Work timetable'!$F18),'業務時間表 Work timetable'!$D18,IF(AND('業務時間表 Work timetable'!$I18&lt;EP$5,EP$5&lt;'業務時間表 Work timetable'!$J18),'業務時間表 Work timetable'!$H18,IF(AND('業務時間表 Work timetable'!$M18&lt;EP$5,EP$5&lt;'業務時間表 Work timetable'!$N18),'業務時間表 Work timetable'!$L18,IF(AND('業務時間表 Work timetable'!$Q18&lt;EP$5,EP$5&lt;'業務時間表 Work timetable'!$R18),'業務時間表 Work timetable'!$P18,""))))</f>
        <v/>
      </c>
      <c r="EQ32" s="388" t="str">
        <f>IF(AND('業務時間表 Work timetable'!$E18&lt;EQ$5,EQ$5&lt;'業務時間表 Work timetable'!$F18),'業務時間表 Work timetable'!$D18,IF(AND('業務時間表 Work timetable'!$I18&lt;EQ$5,EQ$5&lt;'業務時間表 Work timetable'!$J18),'業務時間表 Work timetable'!$H18,IF(AND('業務時間表 Work timetable'!$M18&lt;EQ$5,EQ$5&lt;'業務時間表 Work timetable'!$N18),'業務時間表 Work timetable'!$L18,IF(AND('業務時間表 Work timetable'!$Q18&lt;EQ$5,EQ$5&lt;'業務時間表 Work timetable'!$R18),'業務時間表 Work timetable'!$P18,""))))</f>
        <v/>
      </c>
      <c r="ER32" s="392" t="str">
        <f>IF(AND('業務時間表 Work timetable'!$E18&lt;ER$5,ER$5&lt;'業務時間表 Work timetable'!$F18),'業務時間表 Work timetable'!$D18,IF(AND('業務時間表 Work timetable'!$I18&lt;ER$5,ER$5&lt;'業務時間表 Work timetable'!$J18),'業務時間表 Work timetable'!$H18,IF(AND('業務時間表 Work timetable'!$M18&lt;ER$5,ER$5&lt;'業務時間表 Work timetable'!$N18),'業務時間表 Work timetable'!$L18,IF(AND('業務時間表 Work timetable'!$Q18&lt;ER$5,ER$5&lt;'業務時間表 Work timetable'!$R18),'業務時間表 Work timetable'!$P18,""))))</f>
        <v/>
      </c>
      <c r="ES32" s="382" t="str">
        <f>IF(AND('業務時間表 Work timetable'!$E18&lt;ES$5,ES$5&lt;'業務時間表 Work timetable'!$F18),'業務時間表 Work timetable'!$D18,IF(AND('業務時間表 Work timetable'!$I18&lt;ES$5,ES$5&lt;'業務時間表 Work timetable'!$J18),'業務時間表 Work timetable'!$H18,IF(AND('業務時間表 Work timetable'!$M18&lt;ES$5,ES$5&lt;'業務時間表 Work timetable'!$N18),'業務時間表 Work timetable'!$L18,IF(AND('業務時間表 Work timetable'!$Q18&lt;ES$5,ES$5&lt;'業務時間表 Work timetable'!$R18),'業務時間表 Work timetable'!$P18,""))))</f>
        <v/>
      </c>
      <c r="ET32" s="382" t="str">
        <f>IF(AND('業務時間表 Work timetable'!$E18&lt;ET$5,ET$5&lt;'業務時間表 Work timetable'!$F18),'業務時間表 Work timetable'!$D18,IF(AND('業務時間表 Work timetable'!$I18&lt;ET$5,ET$5&lt;'業務時間表 Work timetable'!$J18),'業務時間表 Work timetable'!$H18,IF(AND('業務時間表 Work timetable'!$M18&lt;ET$5,ET$5&lt;'業務時間表 Work timetable'!$N18),'業務時間表 Work timetable'!$L18,IF(AND('業務時間表 Work timetable'!$Q18&lt;ET$5,ET$5&lt;'業務時間表 Work timetable'!$R18),'業務時間表 Work timetable'!$P18,""))))</f>
        <v/>
      </c>
      <c r="EU32" s="382" t="str">
        <f>IF(AND('業務時間表 Work timetable'!$E18&lt;EU$5,EU$5&lt;'業務時間表 Work timetable'!$F18),'業務時間表 Work timetable'!$D18,IF(AND('業務時間表 Work timetable'!$I18&lt;EU$5,EU$5&lt;'業務時間表 Work timetable'!$J18),'業務時間表 Work timetable'!$H18,IF(AND('業務時間表 Work timetable'!$M18&lt;EU$5,EU$5&lt;'業務時間表 Work timetable'!$N18),'業務時間表 Work timetable'!$L18,IF(AND('業務時間表 Work timetable'!$Q18&lt;EU$5,EU$5&lt;'業務時間表 Work timetable'!$R18),'業務時間表 Work timetable'!$P18,""))))</f>
        <v/>
      </c>
      <c r="EV32" s="382" t="str">
        <f>IF(AND('業務時間表 Work timetable'!$E18&lt;EV$5,EV$5&lt;'業務時間表 Work timetable'!$F18),'業務時間表 Work timetable'!$D18,IF(AND('業務時間表 Work timetable'!$I18&lt;EV$5,EV$5&lt;'業務時間表 Work timetable'!$J18),'業務時間表 Work timetable'!$H18,IF(AND('業務時間表 Work timetable'!$M18&lt;EV$5,EV$5&lt;'業務時間表 Work timetable'!$N18),'業務時間表 Work timetable'!$L18,IF(AND('業務時間表 Work timetable'!$Q18&lt;EV$5,EV$5&lt;'業務時間表 Work timetable'!$R18),'業務時間表 Work timetable'!$P18,""))))</f>
        <v/>
      </c>
      <c r="EW32" s="384" t="str">
        <f>IF(AND('業務時間表 Work timetable'!$E18&lt;EW$5,EW$5&lt;'業務時間表 Work timetable'!$F18),'業務時間表 Work timetable'!$D18,IF(AND('業務時間表 Work timetable'!$I18&lt;EW$5,EW$5&lt;'業務時間表 Work timetable'!$J18),'業務時間表 Work timetable'!$H18,IF(AND('業務時間表 Work timetable'!$M18&lt;EW$5,EW$5&lt;'業務時間表 Work timetable'!$N18),'業務時間表 Work timetable'!$L18,IF(AND('業務時間表 Work timetable'!$Q18&lt;EW$5,EW$5&lt;'業務時間表 Work timetable'!$R18),'業務時間表 Work timetable'!$P18,""))))</f>
        <v/>
      </c>
      <c r="EX32" s="394" t="str">
        <f>IF(AND('業務時間表 Work timetable'!$E18&lt;EX$5,EX$5&lt;'業務時間表 Work timetable'!$F18),'業務時間表 Work timetable'!$D18,IF(AND('業務時間表 Work timetable'!$I18&lt;EX$5,EX$5&lt;'業務時間表 Work timetable'!$J18),'業務時間表 Work timetable'!$H18,IF(AND('業務時間表 Work timetable'!$M18&lt;EX$5,EX$5&lt;'業務時間表 Work timetable'!$N18),'業務時間表 Work timetable'!$L18,IF(AND('業務時間表 Work timetable'!$Q18&lt;EX$5,EX$5&lt;'業務時間表 Work timetable'!$R18),'業務時間表 Work timetable'!$P18,""))))</f>
        <v/>
      </c>
      <c r="EY32" s="382" t="str">
        <f>IF(AND('業務時間表 Work timetable'!$E18&lt;EY$5,EY$5&lt;'業務時間表 Work timetable'!$F18),'業務時間表 Work timetable'!$D18,IF(AND('業務時間表 Work timetable'!$I18&lt;EY$5,EY$5&lt;'業務時間表 Work timetable'!$J18),'業務時間表 Work timetable'!$H18,IF(AND('業務時間表 Work timetable'!$M18&lt;EY$5,EY$5&lt;'業務時間表 Work timetable'!$N18),'業務時間表 Work timetable'!$L18,IF(AND('業務時間表 Work timetable'!$Q18&lt;EY$5,EY$5&lt;'業務時間表 Work timetable'!$R18),'業務時間表 Work timetable'!$P18,""))))</f>
        <v/>
      </c>
      <c r="EZ32" s="382" t="str">
        <f>IF(AND('業務時間表 Work timetable'!$E18&lt;EZ$5,EZ$5&lt;'業務時間表 Work timetable'!$F18),'業務時間表 Work timetable'!$D18,IF(AND('業務時間表 Work timetable'!$I18&lt;EZ$5,EZ$5&lt;'業務時間表 Work timetable'!$J18),'業務時間表 Work timetable'!$H18,IF(AND('業務時間表 Work timetable'!$M18&lt;EZ$5,EZ$5&lt;'業務時間表 Work timetable'!$N18),'業務時間表 Work timetable'!$L18,IF(AND('業務時間表 Work timetable'!$Q18&lt;EZ$5,EZ$5&lt;'業務時間表 Work timetable'!$R18),'業務時間表 Work timetable'!$P18,""))))</f>
        <v/>
      </c>
      <c r="FA32" s="382" t="str">
        <f>IF(AND('業務時間表 Work timetable'!$E18&lt;FA$5,FA$5&lt;'業務時間表 Work timetable'!$F18),'業務時間表 Work timetable'!$D18,IF(AND('業務時間表 Work timetable'!$I18&lt;FA$5,FA$5&lt;'業務時間表 Work timetable'!$J18),'業務時間表 Work timetable'!$H18,IF(AND('業務時間表 Work timetable'!$M18&lt;FA$5,FA$5&lt;'業務時間表 Work timetable'!$N18),'業務時間表 Work timetable'!$L18,IF(AND('業務時間表 Work timetable'!$Q18&lt;FA$5,FA$5&lt;'業務時間表 Work timetable'!$R18),'業務時間表 Work timetable'!$P18,""))))</f>
        <v/>
      </c>
      <c r="FB32" s="382" t="str">
        <f>IF(AND('業務時間表 Work timetable'!$E18&lt;FB$5,FB$5&lt;'業務時間表 Work timetable'!$F18),'業務時間表 Work timetable'!$D18,IF(AND('業務時間表 Work timetable'!$I18&lt;FB$5,FB$5&lt;'業務時間表 Work timetable'!$J18),'業務時間表 Work timetable'!$H18,IF(AND('業務時間表 Work timetable'!$M18&lt;FB$5,FB$5&lt;'業務時間表 Work timetable'!$N18),'業務時間表 Work timetable'!$L18,IF(AND('業務時間表 Work timetable'!$Q18&lt;FB$5,FB$5&lt;'業務時間表 Work timetable'!$R18),'業務時間表 Work timetable'!$P18,""))))</f>
        <v/>
      </c>
      <c r="FC32" s="384" t="str">
        <f>IF(AND('業務時間表 Work timetable'!$E18&lt;FC$5,FC$5&lt;'業務時間表 Work timetable'!$F18),'業務時間表 Work timetable'!$D18,IF(AND('業務時間表 Work timetable'!$I18&lt;FC$5,FC$5&lt;'業務時間表 Work timetable'!$J18),'業務時間表 Work timetable'!$H18,IF(AND('業務時間表 Work timetable'!$M18&lt;FC$5,FC$5&lt;'業務時間表 Work timetable'!$N18),'業務時間表 Work timetable'!$L18,IF(AND('業務時間表 Work timetable'!$Q18&lt;FC$5,FC$5&lt;'業務時間表 Work timetable'!$R18),'業務時間表 Work timetable'!$P18,""))))</f>
        <v/>
      </c>
      <c r="FD32" s="386" t="str">
        <f>IF(AND('業務時間表 Work timetable'!$E18&lt;FD$5,FD$5&lt;'業務時間表 Work timetable'!$F18),'業務時間表 Work timetable'!$D18,IF(AND('業務時間表 Work timetable'!$I18&lt;FD$5,FD$5&lt;'業務時間表 Work timetable'!$J18),'業務時間表 Work timetable'!$H18,IF(AND('業務時間表 Work timetable'!$M18&lt;FD$5,FD$5&lt;'業務時間表 Work timetable'!$N18),'業務時間表 Work timetable'!$L18,IF(AND('業務時間表 Work timetable'!$Q18&lt;FD$5,FD$5&lt;'業務時間表 Work timetable'!$R18),'業務時間表 Work timetable'!$P18,""))))</f>
        <v/>
      </c>
      <c r="FE32" s="382" t="str">
        <f>IF(AND('業務時間表 Work timetable'!$E18&lt;FE$5,FE$5&lt;'業務時間表 Work timetable'!$F18),'業務時間表 Work timetable'!$D18,IF(AND('業務時間表 Work timetable'!$I18&lt;FE$5,FE$5&lt;'業務時間表 Work timetable'!$J18),'業務時間表 Work timetable'!$H18,IF(AND('業務時間表 Work timetable'!$M18&lt;FE$5,FE$5&lt;'業務時間表 Work timetable'!$N18),'業務時間表 Work timetable'!$L18,IF(AND('業務時間表 Work timetable'!$Q18&lt;FE$5,FE$5&lt;'業務時間表 Work timetable'!$R18),'業務時間表 Work timetable'!$P18,""))))</f>
        <v/>
      </c>
      <c r="FF32" s="382" t="str">
        <f>IF(AND('業務時間表 Work timetable'!$E18&lt;FF$5,FF$5&lt;'業務時間表 Work timetable'!$F18),'業務時間表 Work timetable'!$D18,IF(AND('業務時間表 Work timetable'!$I18&lt;FF$5,FF$5&lt;'業務時間表 Work timetable'!$J18),'業務時間表 Work timetable'!$H18,IF(AND('業務時間表 Work timetable'!$M18&lt;FF$5,FF$5&lt;'業務時間表 Work timetable'!$N18),'業務時間表 Work timetable'!$L18,IF(AND('業務時間表 Work timetable'!$Q18&lt;FF$5,FF$5&lt;'業務時間表 Work timetable'!$R18),'業務時間表 Work timetable'!$P18,""))))</f>
        <v/>
      </c>
      <c r="FG32" s="382" t="str">
        <f>IF(AND('業務時間表 Work timetable'!$E18&lt;FG$5,FG$5&lt;'業務時間表 Work timetable'!$F18),'業務時間表 Work timetable'!$D18,IF(AND('業務時間表 Work timetable'!$I18&lt;FG$5,FG$5&lt;'業務時間表 Work timetable'!$J18),'業務時間表 Work timetable'!$H18,IF(AND('業務時間表 Work timetable'!$M18&lt;FG$5,FG$5&lt;'業務時間表 Work timetable'!$N18),'業務時間表 Work timetable'!$L18,IF(AND('業務時間表 Work timetable'!$Q18&lt;FG$5,FG$5&lt;'業務時間表 Work timetable'!$R18),'業務時間表 Work timetable'!$P18,""))))</f>
        <v/>
      </c>
      <c r="FH32" s="382" t="str">
        <f>IF(AND('業務時間表 Work timetable'!$E18&lt;FH$5,FH$5&lt;'業務時間表 Work timetable'!$F18),'業務時間表 Work timetable'!$D18,IF(AND('業務時間表 Work timetable'!$I18&lt;FH$5,FH$5&lt;'業務時間表 Work timetable'!$J18),'業務時間表 Work timetable'!$H18,IF(AND('業務時間表 Work timetable'!$M18&lt;FH$5,FH$5&lt;'業務時間表 Work timetable'!$N18),'業務時間表 Work timetable'!$L18,IF(AND('業務時間表 Work timetable'!$Q18&lt;FH$5,FH$5&lt;'業務時間表 Work timetable'!$R18),'業務時間表 Work timetable'!$P18,""))))</f>
        <v/>
      </c>
      <c r="FI32" s="390" t="str">
        <f>IF(AND('業務時間表 Work timetable'!$E18&lt;FI$5,FI$5&lt;'業務時間表 Work timetable'!$F18),'業務時間表 Work timetable'!$D18,IF(AND('業務時間表 Work timetable'!$I18&lt;FI$5,FI$5&lt;'業務時間表 Work timetable'!$J18),'業務時間表 Work timetable'!$H18,IF(AND('業務時間表 Work timetable'!$M18&lt;FI$5,FI$5&lt;'業務時間表 Work timetable'!$N18),'業務時間表 Work timetable'!$L18,IF(AND('業務時間表 Work timetable'!$Q18&lt;FI$5,FI$5&lt;'業務時間表 Work timetable'!$R18),'業務時間表 Work timetable'!$P18,""))))</f>
        <v/>
      </c>
      <c r="FJ32" s="392" t="str">
        <f>IF(AND('業務時間表 Work timetable'!$E18&lt;FJ$5,FJ$5&lt;'業務時間表 Work timetable'!$F18),'業務時間表 Work timetable'!$D18,IF(AND('業務時間表 Work timetable'!$I18&lt;FJ$5,FJ$5&lt;'業務時間表 Work timetable'!$J18),'業務時間表 Work timetable'!$H18,IF(AND('業務時間表 Work timetable'!$M18&lt;FJ$5,FJ$5&lt;'業務時間表 Work timetable'!$N18),'業務時間表 Work timetable'!$L18,IF(AND('業務時間表 Work timetable'!$Q18&lt;FJ$5,FJ$5&lt;'業務時間表 Work timetable'!$R18),'業務時間表 Work timetable'!$P18,""))))</f>
        <v/>
      </c>
      <c r="FK32" s="382" t="str">
        <f>IF(AND('業務時間表 Work timetable'!$E18&lt;FK$5,FK$5&lt;'業務時間表 Work timetable'!$F18),'業務時間表 Work timetable'!$D18,IF(AND('業務時間表 Work timetable'!$I18&lt;FK$5,FK$5&lt;'業務時間表 Work timetable'!$J18),'業務時間表 Work timetable'!$H18,IF(AND('業務時間表 Work timetable'!$M18&lt;FK$5,FK$5&lt;'業務時間表 Work timetable'!$N18),'業務時間表 Work timetable'!$L18,IF(AND('業務時間表 Work timetable'!$Q18&lt;FK$5,FK$5&lt;'業務時間表 Work timetable'!$R18),'業務時間表 Work timetable'!$P18,""))))</f>
        <v/>
      </c>
      <c r="FL32" s="382" t="str">
        <f>IF(AND('業務時間表 Work timetable'!$E18&lt;FL$5,FL$5&lt;'業務時間表 Work timetable'!$F18),'業務時間表 Work timetable'!$D18,IF(AND('業務時間表 Work timetable'!$I18&lt;FL$5,FL$5&lt;'業務時間表 Work timetable'!$J18),'業務時間表 Work timetable'!$H18,IF(AND('業務時間表 Work timetable'!$M18&lt;FL$5,FL$5&lt;'業務時間表 Work timetable'!$N18),'業務時間表 Work timetable'!$L18,IF(AND('業務時間表 Work timetable'!$Q18&lt;FL$5,FL$5&lt;'業務時間表 Work timetable'!$R18),'業務時間表 Work timetable'!$P18,""))))</f>
        <v/>
      </c>
      <c r="FM32" s="382" t="str">
        <f>IF(AND('業務時間表 Work timetable'!$E18&lt;FM$5,FM$5&lt;'業務時間表 Work timetable'!$F18),'業務時間表 Work timetable'!$D18,IF(AND('業務時間表 Work timetable'!$I18&lt;FM$5,FM$5&lt;'業務時間表 Work timetable'!$J18),'業務時間表 Work timetable'!$H18,IF(AND('業務時間表 Work timetable'!$M18&lt;FM$5,FM$5&lt;'業務時間表 Work timetable'!$N18),'業務時間表 Work timetable'!$L18,IF(AND('業務時間表 Work timetable'!$Q18&lt;FM$5,FM$5&lt;'業務時間表 Work timetable'!$R18),'業務時間表 Work timetable'!$P18,""))))</f>
        <v/>
      </c>
      <c r="FN32" s="382" t="str">
        <f>IF(AND('業務時間表 Work timetable'!$E18&lt;FN$5,FN$5&lt;'業務時間表 Work timetable'!$F18),'業務時間表 Work timetable'!$D18,IF(AND('業務時間表 Work timetable'!$I18&lt;FN$5,FN$5&lt;'業務時間表 Work timetable'!$J18),'業務時間表 Work timetable'!$H18,IF(AND('業務時間表 Work timetable'!$M18&lt;FN$5,FN$5&lt;'業務時間表 Work timetable'!$N18),'業務時間表 Work timetable'!$L18,IF(AND('業務時間表 Work timetable'!$Q18&lt;FN$5,FN$5&lt;'業務時間表 Work timetable'!$R18),'業務時間表 Work timetable'!$P18,""))))</f>
        <v/>
      </c>
      <c r="FO32" s="388" t="str">
        <f>IF(AND('業務時間表 Work timetable'!$E18&lt;FO$5,FO$5&lt;'業務時間表 Work timetable'!$F18),'業務時間表 Work timetable'!$D18,IF(AND('業務時間表 Work timetable'!$I18&lt;FO$5,FO$5&lt;'業務時間表 Work timetable'!$J18),'業務時間表 Work timetable'!$H18,IF(AND('業務時間表 Work timetable'!$M18&lt;FO$5,FO$5&lt;'業務時間表 Work timetable'!$N18),'業務時間表 Work timetable'!$L18,IF(AND('業務時間表 Work timetable'!$Q18&lt;FO$5,FO$5&lt;'業務時間表 Work timetable'!$R18),'業務時間表 Work timetable'!$P18,""))))</f>
        <v/>
      </c>
      <c r="FP32" s="430">
        <f>TIME(0,GN32,0)</f>
        <v>0</v>
      </c>
      <c r="FQ32" s="434">
        <f>TIME(0,GO32,0)</f>
        <v>0</v>
      </c>
      <c r="FR32" s="450">
        <f>TIME(0,GP32,0)</f>
        <v>0</v>
      </c>
      <c r="FS32" s="492">
        <f>TIME(0,GQ32,0)</f>
        <v>0</v>
      </c>
      <c r="FT32" s="509"/>
      <c r="FU32" s="510"/>
      <c r="FV32" s="510"/>
      <c r="FW32" s="510"/>
      <c r="FX32" s="510"/>
      <c r="FY32" s="511"/>
      <c r="GA32"/>
      <c r="GB32"/>
      <c r="GC32"/>
      <c r="GD32"/>
      <c r="GE32" s="367">
        <f>COUNTIF('休日(令和7年度)'!$C$2:$C$25,B32)</f>
        <v>0</v>
      </c>
      <c r="GF32"/>
      <c r="GG32" s="221"/>
      <c r="GH32"/>
      <c r="GI32" s="41">
        <f>+IF(FP32="","",FP32/"1:00")</f>
        <v>0</v>
      </c>
      <c r="GJ32" s="30">
        <f>+IF(FQ32="","",FQ32/"1:00")</f>
        <v>0</v>
      </c>
      <c r="GK32" s="30">
        <f>+IF(FR32="","",FR32/"1:00")</f>
        <v>0</v>
      </c>
      <c r="GL32" s="42">
        <f>+IF(FS32="","",FS32/"1:00")</f>
        <v>0</v>
      </c>
      <c r="GM32"/>
      <c r="GN32" s="536">
        <f>+COUNTIF($D32:$FO33,"=1")*5</f>
        <v>0</v>
      </c>
      <c r="GO32" s="221">
        <f>+COUNTIF($D32:$FO33,"=2")*5</f>
        <v>0</v>
      </c>
      <c r="GP32" s="221">
        <f>+COUNTIF($D32:$FO33,"=3")*5</f>
        <v>0</v>
      </c>
      <c r="GQ32" s="518">
        <f>+COUNTIF($D32:$FO33,"=4")*5</f>
        <v>0</v>
      </c>
      <c r="GR32" s="366">
        <f>SUM(FP32:FS33)</f>
        <v>0</v>
      </c>
      <c r="GS32"/>
      <c r="GT32" s="221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2:256" s="1" customFormat="1" ht="12" customHeight="1">
      <c r="B33" s="436"/>
      <c r="C33" s="438"/>
      <c r="D33" s="386"/>
      <c r="E33" s="382"/>
      <c r="F33" s="382"/>
      <c r="G33" s="382"/>
      <c r="H33" s="382"/>
      <c r="I33" s="384"/>
      <c r="J33" s="394"/>
      <c r="K33" s="382"/>
      <c r="L33" s="382"/>
      <c r="M33" s="382"/>
      <c r="N33" s="382"/>
      <c r="O33" s="384"/>
      <c r="P33" s="386"/>
      <c r="Q33" s="382"/>
      <c r="R33" s="382"/>
      <c r="S33" s="382"/>
      <c r="T33" s="382"/>
      <c r="U33" s="390"/>
      <c r="V33" s="392"/>
      <c r="W33" s="382"/>
      <c r="X33" s="382"/>
      <c r="Y33" s="382"/>
      <c r="Z33" s="382"/>
      <c r="AA33" s="388"/>
      <c r="AB33" s="392"/>
      <c r="AC33" s="382"/>
      <c r="AD33" s="382"/>
      <c r="AE33" s="382"/>
      <c r="AF33" s="382"/>
      <c r="AG33" s="384"/>
      <c r="AH33" s="394"/>
      <c r="AI33" s="382"/>
      <c r="AJ33" s="382"/>
      <c r="AK33" s="382"/>
      <c r="AL33" s="382"/>
      <c r="AM33" s="384"/>
      <c r="AN33" s="386"/>
      <c r="AO33" s="382"/>
      <c r="AP33" s="382"/>
      <c r="AQ33" s="382"/>
      <c r="AR33" s="382"/>
      <c r="AS33" s="390"/>
      <c r="AT33" s="392"/>
      <c r="AU33" s="382"/>
      <c r="AV33" s="382"/>
      <c r="AW33" s="382"/>
      <c r="AX33" s="382"/>
      <c r="AY33" s="384"/>
      <c r="AZ33" s="386"/>
      <c r="BA33" s="382"/>
      <c r="BB33" s="382"/>
      <c r="BC33" s="382"/>
      <c r="BD33" s="382"/>
      <c r="BE33" s="384"/>
      <c r="BF33" s="394"/>
      <c r="BG33" s="382"/>
      <c r="BH33" s="382"/>
      <c r="BI33" s="382"/>
      <c r="BJ33" s="382"/>
      <c r="BK33" s="388"/>
      <c r="BL33" s="392"/>
      <c r="BM33" s="382"/>
      <c r="BN33" s="382"/>
      <c r="BO33" s="382"/>
      <c r="BP33" s="382"/>
      <c r="BQ33" s="390"/>
      <c r="BR33" s="392"/>
      <c r="BS33" s="382"/>
      <c r="BT33" s="382"/>
      <c r="BU33" s="382"/>
      <c r="BV33" s="382"/>
      <c r="BW33" s="384"/>
      <c r="BX33" s="386"/>
      <c r="BY33" s="382"/>
      <c r="BZ33" s="382"/>
      <c r="CA33" s="382"/>
      <c r="CB33" s="382"/>
      <c r="CC33" s="384"/>
      <c r="CD33" s="394"/>
      <c r="CE33" s="382"/>
      <c r="CF33" s="382"/>
      <c r="CG33" s="382"/>
      <c r="CH33" s="382"/>
      <c r="CI33" s="388"/>
      <c r="CJ33" s="392"/>
      <c r="CK33" s="382"/>
      <c r="CL33" s="382"/>
      <c r="CM33" s="382"/>
      <c r="CN33" s="382"/>
      <c r="CO33" s="390"/>
      <c r="CP33" s="392"/>
      <c r="CQ33" s="382"/>
      <c r="CR33" s="382"/>
      <c r="CS33" s="382"/>
      <c r="CT33" s="382"/>
      <c r="CU33" s="384"/>
      <c r="CV33" s="386"/>
      <c r="CW33" s="382"/>
      <c r="CX33" s="382"/>
      <c r="CY33" s="382"/>
      <c r="CZ33" s="382"/>
      <c r="DA33" s="384"/>
      <c r="DB33" s="394"/>
      <c r="DC33" s="382"/>
      <c r="DD33" s="382"/>
      <c r="DE33" s="382"/>
      <c r="DF33" s="382"/>
      <c r="DG33" s="384"/>
      <c r="DH33" s="386"/>
      <c r="DI33" s="382"/>
      <c r="DJ33" s="382"/>
      <c r="DK33" s="382"/>
      <c r="DL33" s="382"/>
      <c r="DM33" s="390"/>
      <c r="DN33" s="392"/>
      <c r="DO33" s="382"/>
      <c r="DP33" s="382"/>
      <c r="DQ33" s="382"/>
      <c r="DR33" s="382"/>
      <c r="DS33" s="388"/>
      <c r="DT33" s="392"/>
      <c r="DU33" s="382"/>
      <c r="DV33" s="382"/>
      <c r="DW33" s="382"/>
      <c r="DX33" s="382"/>
      <c r="DY33" s="384"/>
      <c r="DZ33" s="394"/>
      <c r="EA33" s="382"/>
      <c r="EB33" s="382"/>
      <c r="EC33" s="382"/>
      <c r="ED33" s="382"/>
      <c r="EE33" s="384"/>
      <c r="EF33" s="386"/>
      <c r="EG33" s="382"/>
      <c r="EH33" s="382"/>
      <c r="EI33" s="382"/>
      <c r="EJ33" s="382"/>
      <c r="EK33" s="390"/>
      <c r="EL33" s="392"/>
      <c r="EM33" s="382"/>
      <c r="EN33" s="382"/>
      <c r="EO33" s="382"/>
      <c r="EP33" s="382"/>
      <c r="EQ33" s="388"/>
      <c r="ER33" s="392"/>
      <c r="ES33" s="382"/>
      <c r="ET33" s="382"/>
      <c r="EU33" s="382"/>
      <c r="EV33" s="382"/>
      <c r="EW33" s="384"/>
      <c r="EX33" s="394"/>
      <c r="EY33" s="382"/>
      <c r="EZ33" s="382"/>
      <c r="FA33" s="382"/>
      <c r="FB33" s="382"/>
      <c r="FC33" s="384"/>
      <c r="FD33" s="386"/>
      <c r="FE33" s="382"/>
      <c r="FF33" s="382"/>
      <c r="FG33" s="382"/>
      <c r="FH33" s="382"/>
      <c r="FI33" s="390"/>
      <c r="FJ33" s="392"/>
      <c r="FK33" s="382"/>
      <c r="FL33" s="382"/>
      <c r="FM33" s="382"/>
      <c r="FN33" s="382"/>
      <c r="FO33" s="388"/>
      <c r="FP33" s="431"/>
      <c r="FQ33" s="435"/>
      <c r="FR33" s="451"/>
      <c r="FS33" s="493"/>
      <c r="FT33" s="512"/>
      <c r="FU33" s="513"/>
      <c r="FV33" s="513"/>
      <c r="FW33" s="513"/>
      <c r="FX33" s="513"/>
      <c r="FY33" s="514"/>
      <c r="GA33"/>
      <c r="GB33"/>
      <c r="GC33"/>
      <c r="GD33"/>
      <c r="GE33" s="367"/>
      <c r="GF33"/>
      <c r="GG33" s="221"/>
      <c r="GH33"/>
      <c r="GI33" s="6"/>
      <c r="GJ33"/>
      <c r="GK33"/>
      <c r="GL33" s="40"/>
      <c r="GM33"/>
      <c r="GN33" s="536"/>
      <c r="GO33" s="221"/>
      <c r="GP33" s="221"/>
      <c r="GQ33" s="518"/>
      <c r="GR33" s="367"/>
      <c r="GS33"/>
      <c r="GT33" s="221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2:256" s="1" customFormat="1" ht="12" customHeight="1">
      <c r="B34" s="436">
        <f>IF(B32="","",IF($AH$2&gt;B32,B32+1))</f>
        <v>45760</v>
      </c>
      <c r="C34" s="437" t="str">
        <f t="shared" si="0"/>
        <v>日</v>
      </c>
      <c r="D34" s="386" t="str">
        <f>IF(AND('業務時間表 Work timetable'!$E19&lt;D$5,D$5&lt;'業務時間表 Work timetable'!$F19),'業務時間表 Work timetable'!$D19,IF(AND('業務時間表 Work timetable'!$I19&lt;D$5,D$5&lt;'業務時間表 Work timetable'!$J19),'業務時間表 Work timetable'!$H19,IF(AND('業務時間表 Work timetable'!$M19&lt;D$5,D$5&lt;'業務時間表 Work timetable'!$N19),'業務時間表 Work timetable'!$L19,IF(AND('業務時間表 Work timetable'!$Q19&lt;D$5,D$5&lt;'業務時間表 Work timetable'!$R19),'業務時間表 Work timetable'!$P19,""))))</f>
        <v/>
      </c>
      <c r="E34" s="382" t="str">
        <f>IF(AND('業務時間表 Work timetable'!$E19&lt;E$5,E$5&lt;'業務時間表 Work timetable'!$F19),'業務時間表 Work timetable'!$D19,IF(AND('業務時間表 Work timetable'!$I19&lt;E$5,E$5&lt;'業務時間表 Work timetable'!$J19),'業務時間表 Work timetable'!$H19,IF(AND('業務時間表 Work timetable'!$M19&lt;E$5,E$5&lt;'業務時間表 Work timetable'!$N19),'業務時間表 Work timetable'!$L19,IF(AND('業務時間表 Work timetable'!$Q19&lt;E$5,E$5&lt;'業務時間表 Work timetable'!$R19),'業務時間表 Work timetable'!$P19,""))))</f>
        <v/>
      </c>
      <c r="F34" s="382" t="str">
        <f>IF(AND('業務時間表 Work timetable'!$E19&lt;F$5,F$5&lt;'業務時間表 Work timetable'!$F19),'業務時間表 Work timetable'!$D19,IF(AND('業務時間表 Work timetable'!$I19&lt;F$5,F$5&lt;'業務時間表 Work timetable'!$J19),'業務時間表 Work timetable'!$H19,IF(AND('業務時間表 Work timetable'!$M19&lt;F$5,F$5&lt;'業務時間表 Work timetable'!$N19),'業務時間表 Work timetable'!$L19,IF(AND('業務時間表 Work timetable'!$Q19&lt;F$5,F$5&lt;'業務時間表 Work timetable'!$R19),'業務時間表 Work timetable'!$P19,""))))</f>
        <v/>
      </c>
      <c r="G34" s="382" t="str">
        <f>IF(AND('業務時間表 Work timetable'!$E19&lt;G$5,G$5&lt;'業務時間表 Work timetable'!$F19),'業務時間表 Work timetable'!$D19,IF(AND('業務時間表 Work timetable'!$I19&lt;G$5,G$5&lt;'業務時間表 Work timetable'!$J19),'業務時間表 Work timetable'!$H19,IF(AND('業務時間表 Work timetable'!$M19&lt;G$5,G$5&lt;'業務時間表 Work timetable'!$N19),'業務時間表 Work timetable'!$L19,IF(AND('業務時間表 Work timetable'!$Q19&lt;G$5,G$5&lt;'業務時間表 Work timetable'!$R19),'業務時間表 Work timetable'!$P19,""))))</f>
        <v/>
      </c>
      <c r="H34" s="382" t="str">
        <f>IF(AND('業務時間表 Work timetable'!$E19&lt;H$5,H$5&lt;'業務時間表 Work timetable'!$F19),'業務時間表 Work timetable'!$D19,IF(AND('業務時間表 Work timetable'!$I19&lt;H$5,H$5&lt;'業務時間表 Work timetable'!$J19),'業務時間表 Work timetable'!$H19,IF(AND('業務時間表 Work timetable'!$M19&lt;H$5,H$5&lt;'業務時間表 Work timetable'!$N19),'業務時間表 Work timetable'!$L19,IF(AND('業務時間表 Work timetable'!$Q19&lt;H$5,H$5&lt;'業務時間表 Work timetable'!$R19),'業務時間表 Work timetable'!$P19,""))))</f>
        <v/>
      </c>
      <c r="I34" s="384" t="str">
        <f>IF(AND('業務時間表 Work timetable'!$E19&lt;I$5,I$5&lt;'業務時間表 Work timetable'!$F19),'業務時間表 Work timetable'!$D19,IF(AND('業務時間表 Work timetable'!$I19&lt;I$5,I$5&lt;'業務時間表 Work timetable'!$J19),'業務時間表 Work timetable'!$H19,IF(AND('業務時間表 Work timetable'!$M19&lt;I$5,I$5&lt;'業務時間表 Work timetable'!$N19),'業務時間表 Work timetable'!$L19,IF(AND('業務時間表 Work timetable'!$Q19&lt;I$5,I$5&lt;'業務時間表 Work timetable'!$R19),'業務時間表 Work timetable'!$P19,""))))</f>
        <v/>
      </c>
      <c r="J34" s="394" t="str">
        <f>IF(AND('業務時間表 Work timetable'!$E19&lt;J$5,J$5&lt;'業務時間表 Work timetable'!$F19),'業務時間表 Work timetable'!$D19,IF(AND('業務時間表 Work timetable'!$I19&lt;J$5,J$5&lt;'業務時間表 Work timetable'!$J19),'業務時間表 Work timetable'!$H19,IF(AND('業務時間表 Work timetable'!$M19&lt;J$5,J$5&lt;'業務時間表 Work timetable'!$N19),'業務時間表 Work timetable'!$L19,IF(AND('業務時間表 Work timetable'!$Q19&lt;J$5,J$5&lt;'業務時間表 Work timetable'!$R19),'業務時間表 Work timetable'!$P19,""))))</f>
        <v/>
      </c>
      <c r="K34" s="382" t="str">
        <f>IF(AND('業務時間表 Work timetable'!$E19&lt;K$5,K$5&lt;'業務時間表 Work timetable'!$F19),'業務時間表 Work timetable'!$D19,IF(AND('業務時間表 Work timetable'!$I19&lt;K$5,K$5&lt;'業務時間表 Work timetable'!$J19),'業務時間表 Work timetable'!$H19,IF(AND('業務時間表 Work timetable'!$M19&lt;K$5,K$5&lt;'業務時間表 Work timetable'!$N19),'業務時間表 Work timetable'!$L19,IF(AND('業務時間表 Work timetable'!$Q19&lt;K$5,K$5&lt;'業務時間表 Work timetable'!$R19),'業務時間表 Work timetable'!$P19,""))))</f>
        <v/>
      </c>
      <c r="L34" s="382" t="str">
        <f>IF(AND('業務時間表 Work timetable'!$E19&lt;L$5,L$5&lt;'業務時間表 Work timetable'!$F19),'業務時間表 Work timetable'!$D19,IF(AND('業務時間表 Work timetable'!$I19&lt;L$5,L$5&lt;'業務時間表 Work timetable'!$J19),'業務時間表 Work timetable'!$H19,IF(AND('業務時間表 Work timetable'!$M19&lt;L$5,L$5&lt;'業務時間表 Work timetable'!$N19),'業務時間表 Work timetable'!$L19,IF(AND('業務時間表 Work timetable'!$Q19&lt;L$5,L$5&lt;'業務時間表 Work timetable'!$R19),'業務時間表 Work timetable'!$P19,""))))</f>
        <v/>
      </c>
      <c r="M34" s="382" t="str">
        <f>IF(AND('業務時間表 Work timetable'!$E19&lt;M$5,M$5&lt;'業務時間表 Work timetable'!$F19),'業務時間表 Work timetable'!$D19,IF(AND('業務時間表 Work timetable'!$I19&lt;M$5,M$5&lt;'業務時間表 Work timetable'!$J19),'業務時間表 Work timetable'!$H19,IF(AND('業務時間表 Work timetable'!$M19&lt;M$5,M$5&lt;'業務時間表 Work timetable'!$N19),'業務時間表 Work timetable'!$L19,IF(AND('業務時間表 Work timetable'!$Q19&lt;M$5,M$5&lt;'業務時間表 Work timetable'!$R19),'業務時間表 Work timetable'!$P19,""))))</f>
        <v/>
      </c>
      <c r="N34" s="382" t="str">
        <f>IF(AND('業務時間表 Work timetable'!$E19&lt;N$5,N$5&lt;'業務時間表 Work timetable'!$F19),'業務時間表 Work timetable'!$D19,IF(AND('業務時間表 Work timetable'!$I19&lt;N$5,N$5&lt;'業務時間表 Work timetable'!$J19),'業務時間表 Work timetable'!$H19,IF(AND('業務時間表 Work timetable'!$M19&lt;N$5,N$5&lt;'業務時間表 Work timetable'!$N19),'業務時間表 Work timetable'!$L19,IF(AND('業務時間表 Work timetable'!$Q19&lt;N$5,N$5&lt;'業務時間表 Work timetable'!$R19),'業務時間表 Work timetable'!$P19,""))))</f>
        <v/>
      </c>
      <c r="O34" s="384" t="str">
        <f>IF(AND('業務時間表 Work timetable'!$E19&lt;O$5,O$5&lt;'業務時間表 Work timetable'!$F19),'業務時間表 Work timetable'!$D19,IF(AND('業務時間表 Work timetable'!$I19&lt;O$5,O$5&lt;'業務時間表 Work timetable'!$J19),'業務時間表 Work timetable'!$H19,IF(AND('業務時間表 Work timetable'!$M19&lt;O$5,O$5&lt;'業務時間表 Work timetable'!$N19),'業務時間表 Work timetable'!$L19,IF(AND('業務時間表 Work timetable'!$Q19&lt;O$5,O$5&lt;'業務時間表 Work timetable'!$R19),'業務時間表 Work timetable'!$P19,""))))</f>
        <v/>
      </c>
      <c r="P34" s="386" t="str">
        <f>IF(AND('業務時間表 Work timetable'!$E19&lt;P$5,P$5&lt;'業務時間表 Work timetable'!$F19),'業務時間表 Work timetable'!$D19,IF(AND('業務時間表 Work timetable'!$I19&lt;P$5,P$5&lt;'業務時間表 Work timetable'!$J19),'業務時間表 Work timetable'!$H19,IF(AND('業務時間表 Work timetable'!$M19&lt;P$5,P$5&lt;'業務時間表 Work timetable'!$N19),'業務時間表 Work timetable'!$L19,IF(AND('業務時間表 Work timetable'!$Q19&lt;P$5,P$5&lt;'業務時間表 Work timetable'!$R19),'業務時間表 Work timetable'!$P19,""))))</f>
        <v/>
      </c>
      <c r="Q34" s="382" t="str">
        <f>IF(AND('業務時間表 Work timetable'!$E19&lt;Q$5,Q$5&lt;'業務時間表 Work timetable'!$F19),'業務時間表 Work timetable'!$D19,IF(AND('業務時間表 Work timetable'!$I19&lt;Q$5,Q$5&lt;'業務時間表 Work timetable'!$J19),'業務時間表 Work timetable'!$H19,IF(AND('業務時間表 Work timetable'!$M19&lt;Q$5,Q$5&lt;'業務時間表 Work timetable'!$N19),'業務時間表 Work timetable'!$L19,IF(AND('業務時間表 Work timetable'!$Q19&lt;Q$5,Q$5&lt;'業務時間表 Work timetable'!$R19),'業務時間表 Work timetable'!$P19,""))))</f>
        <v/>
      </c>
      <c r="R34" s="382" t="str">
        <f>IF(AND('業務時間表 Work timetable'!$E19&lt;R$5,R$5&lt;'業務時間表 Work timetable'!$F19),'業務時間表 Work timetable'!$D19,IF(AND('業務時間表 Work timetable'!$I19&lt;R$5,R$5&lt;'業務時間表 Work timetable'!$J19),'業務時間表 Work timetable'!$H19,IF(AND('業務時間表 Work timetable'!$M19&lt;R$5,R$5&lt;'業務時間表 Work timetable'!$N19),'業務時間表 Work timetable'!$L19,IF(AND('業務時間表 Work timetable'!$Q19&lt;R$5,R$5&lt;'業務時間表 Work timetable'!$R19),'業務時間表 Work timetable'!$P19,""))))</f>
        <v/>
      </c>
      <c r="S34" s="382" t="str">
        <f>IF(AND('業務時間表 Work timetable'!$E19&lt;S$5,S$5&lt;'業務時間表 Work timetable'!$F19),'業務時間表 Work timetable'!$D19,IF(AND('業務時間表 Work timetable'!$I19&lt;S$5,S$5&lt;'業務時間表 Work timetable'!$J19),'業務時間表 Work timetable'!$H19,IF(AND('業務時間表 Work timetable'!$M19&lt;S$5,S$5&lt;'業務時間表 Work timetable'!$N19),'業務時間表 Work timetable'!$L19,IF(AND('業務時間表 Work timetable'!$Q19&lt;S$5,S$5&lt;'業務時間表 Work timetable'!$R19),'業務時間表 Work timetable'!$P19,""))))</f>
        <v/>
      </c>
      <c r="T34" s="382" t="str">
        <f>IF(AND('業務時間表 Work timetable'!$E19&lt;T$5,T$5&lt;'業務時間表 Work timetable'!$F19),'業務時間表 Work timetable'!$D19,IF(AND('業務時間表 Work timetable'!$I19&lt;T$5,T$5&lt;'業務時間表 Work timetable'!$J19),'業務時間表 Work timetable'!$H19,IF(AND('業務時間表 Work timetable'!$M19&lt;T$5,T$5&lt;'業務時間表 Work timetable'!$N19),'業務時間表 Work timetable'!$L19,IF(AND('業務時間表 Work timetable'!$Q19&lt;T$5,T$5&lt;'業務時間表 Work timetable'!$R19),'業務時間表 Work timetable'!$P19,""))))</f>
        <v/>
      </c>
      <c r="U34" s="390" t="str">
        <f>IF(AND('業務時間表 Work timetable'!$E19&lt;U$5,U$5&lt;'業務時間表 Work timetable'!$F19),'業務時間表 Work timetable'!$D19,IF(AND('業務時間表 Work timetable'!$I19&lt;U$5,U$5&lt;'業務時間表 Work timetable'!$J19),'業務時間表 Work timetable'!$H19,IF(AND('業務時間表 Work timetable'!$M19&lt;U$5,U$5&lt;'業務時間表 Work timetable'!$N19),'業務時間表 Work timetable'!$L19,IF(AND('業務時間表 Work timetable'!$Q19&lt;U$5,U$5&lt;'業務時間表 Work timetable'!$R19),'業務時間表 Work timetable'!$P19,""))))</f>
        <v/>
      </c>
      <c r="V34" s="392" t="str">
        <f>IF(AND('業務時間表 Work timetable'!$E19&lt;V$5,V$5&lt;'業務時間表 Work timetable'!$F19),'業務時間表 Work timetable'!$D19,IF(AND('業務時間表 Work timetable'!$I19&lt;V$5,V$5&lt;'業務時間表 Work timetable'!$J19),'業務時間表 Work timetable'!$H19,IF(AND('業務時間表 Work timetable'!$M19&lt;V$5,V$5&lt;'業務時間表 Work timetable'!$N19),'業務時間表 Work timetable'!$L19,IF(AND('業務時間表 Work timetable'!$Q19&lt;V$5,V$5&lt;'業務時間表 Work timetable'!$R19),'業務時間表 Work timetable'!$P19,""))))</f>
        <v/>
      </c>
      <c r="W34" s="382" t="str">
        <f>IF(AND('業務時間表 Work timetable'!$E19&lt;W$5,W$5&lt;'業務時間表 Work timetable'!$F19),'業務時間表 Work timetable'!$D19,IF(AND('業務時間表 Work timetable'!$I19&lt;W$5,W$5&lt;'業務時間表 Work timetable'!$J19),'業務時間表 Work timetable'!$H19,IF(AND('業務時間表 Work timetable'!$M19&lt;W$5,W$5&lt;'業務時間表 Work timetable'!$N19),'業務時間表 Work timetable'!$L19,IF(AND('業務時間表 Work timetable'!$Q19&lt;W$5,W$5&lt;'業務時間表 Work timetable'!$R19),'業務時間表 Work timetable'!$P19,""))))</f>
        <v/>
      </c>
      <c r="X34" s="382" t="str">
        <f>IF(AND('業務時間表 Work timetable'!$E19&lt;X$5,X$5&lt;'業務時間表 Work timetable'!$F19),'業務時間表 Work timetable'!$D19,IF(AND('業務時間表 Work timetable'!$I19&lt;X$5,X$5&lt;'業務時間表 Work timetable'!$J19),'業務時間表 Work timetable'!$H19,IF(AND('業務時間表 Work timetable'!$M19&lt;X$5,X$5&lt;'業務時間表 Work timetable'!$N19),'業務時間表 Work timetable'!$L19,IF(AND('業務時間表 Work timetable'!$Q19&lt;X$5,X$5&lt;'業務時間表 Work timetable'!$R19),'業務時間表 Work timetable'!$P19,""))))</f>
        <v/>
      </c>
      <c r="Y34" s="382" t="str">
        <f>IF(AND('業務時間表 Work timetable'!$E19&lt;Y$5,Y$5&lt;'業務時間表 Work timetable'!$F19),'業務時間表 Work timetable'!$D19,IF(AND('業務時間表 Work timetable'!$I19&lt;Y$5,Y$5&lt;'業務時間表 Work timetable'!$J19),'業務時間表 Work timetable'!$H19,IF(AND('業務時間表 Work timetable'!$M19&lt;Y$5,Y$5&lt;'業務時間表 Work timetable'!$N19),'業務時間表 Work timetable'!$L19,IF(AND('業務時間表 Work timetable'!$Q19&lt;Y$5,Y$5&lt;'業務時間表 Work timetable'!$R19),'業務時間表 Work timetable'!$P19,""))))</f>
        <v/>
      </c>
      <c r="Z34" s="382" t="str">
        <f>IF(AND('業務時間表 Work timetable'!$E19&lt;Z$5,Z$5&lt;'業務時間表 Work timetable'!$F19),'業務時間表 Work timetable'!$D19,IF(AND('業務時間表 Work timetable'!$I19&lt;Z$5,Z$5&lt;'業務時間表 Work timetable'!$J19),'業務時間表 Work timetable'!$H19,IF(AND('業務時間表 Work timetable'!$M19&lt;Z$5,Z$5&lt;'業務時間表 Work timetable'!$N19),'業務時間表 Work timetable'!$L19,IF(AND('業務時間表 Work timetable'!$Q19&lt;Z$5,Z$5&lt;'業務時間表 Work timetable'!$R19),'業務時間表 Work timetable'!$P19,""))))</f>
        <v/>
      </c>
      <c r="AA34" s="388" t="str">
        <f>IF(AND('業務時間表 Work timetable'!$E19&lt;AA$5,AA$5&lt;'業務時間表 Work timetable'!$F19),'業務時間表 Work timetable'!$D19,IF(AND('業務時間表 Work timetable'!$I19&lt;AA$5,AA$5&lt;'業務時間表 Work timetable'!$J19),'業務時間表 Work timetable'!$H19,IF(AND('業務時間表 Work timetable'!$M19&lt;AA$5,AA$5&lt;'業務時間表 Work timetable'!$N19),'業務時間表 Work timetable'!$L19,IF(AND('業務時間表 Work timetable'!$Q19&lt;AA$5,AA$5&lt;'業務時間表 Work timetable'!$R19),'業務時間表 Work timetable'!$P19,""))))</f>
        <v/>
      </c>
      <c r="AB34" s="392" t="str">
        <f>IF(AND('業務時間表 Work timetable'!$E19&lt;AB$5,AB$5&lt;'業務時間表 Work timetable'!$F19),'業務時間表 Work timetable'!$D19,IF(AND('業務時間表 Work timetable'!$I19&lt;AB$5,AB$5&lt;'業務時間表 Work timetable'!$J19),'業務時間表 Work timetable'!$H19,IF(AND('業務時間表 Work timetable'!$M19&lt;AB$5,AB$5&lt;'業務時間表 Work timetable'!$N19),'業務時間表 Work timetable'!$L19,IF(AND('業務時間表 Work timetable'!$Q19&lt;AB$5,AB$5&lt;'業務時間表 Work timetable'!$R19),'業務時間表 Work timetable'!$P19,""))))</f>
        <v/>
      </c>
      <c r="AC34" s="382" t="str">
        <f>IF(AND('業務時間表 Work timetable'!$E19&lt;AC$5,AC$5&lt;'業務時間表 Work timetable'!$F19),'業務時間表 Work timetable'!$D19,IF(AND('業務時間表 Work timetable'!$I19&lt;AC$5,AC$5&lt;'業務時間表 Work timetable'!$J19),'業務時間表 Work timetable'!$H19,IF(AND('業務時間表 Work timetable'!$M19&lt;AC$5,AC$5&lt;'業務時間表 Work timetable'!$N19),'業務時間表 Work timetable'!$L19,IF(AND('業務時間表 Work timetable'!$Q19&lt;AC$5,AC$5&lt;'業務時間表 Work timetable'!$R19),'業務時間表 Work timetable'!$P19,""))))</f>
        <v/>
      </c>
      <c r="AD34" s="382" t="str">
        <f>IF(AND('業務時間表 Work timetable'!$E19&lt;AD$5,AD$5&lt;'業務時間表 Work timetable'!$F19),'業務時間表 Work timetable'!$D19,IF(AND('業務時間表 Work timetable'!$I19&lt;AD$5,AD$5&lt;'業務時間表 Work timetable'!$J19),'業務時間表 Work timetable'!$H19,IF(AND('業務時間表 Work timetable'!$M19&lt;AD$5,AD$5&lt;'業務時間表 Work timetable'!$N19),'業務時間表 Work timetable'!$L19,IF(AND('業務時間表 Work timetable'!$Q19&lt;AD$5,AD$5&lt;'業務時間表 Work timetable'!$R19),'業務時間表 Work timetable'!$P19,""))))</f>
        <v/>
      </c>
      <c r="AE34" s="382" t="str">
        <f>IF(AND('業務時間表 Work timetable'!$E19&lt;AE$5,AE$5&lt;'業務時間表 Work timetable'!$F19),'業務時間表 Work timetable'!$D19,IF(AND('業務時間表 Work timetable'!$I19&lt;AE$5,AE$5&lt;'業務時間表 Work timetable'!$J19),'業務時間表 Work timetable'!$H19,IF(AND('業務時間表 Work timetable'!$M19&lt;AE$5,AE$5&lt;'業務時間表 Work timetable'!$N19),'業務時間表 Work timetable'!$L19,IF(AND('業務時間表 Work timetable'!$Q19&lt;AE$5,AE$5&lt;'業務時間表 Work timetable'!$R19),'業務時間表 Work timetable'!$P19,""))))</f>
        <v/>
      </c>
      <c r="AF34" s="382" t="str">
        <f>IF(AND('業務時間表 Work timetable'!$E19&lt;AF$5,AF$5&lt;'業務時間表 Work timetable'!$F19),'業務時間表 Work timetable'!$D19,IF(AND('業務時間表 Work timetable'!$I19&lt;AF$5,AF$5&lt;'業務時間表 Work timetable'!$J19),'業務時間表 Work timetable'!$H19,IF(AND('業務時間表 Work timetable'!$M19&lt;AF$5,AF$5&lt;'業務時間表 Work timetable'!$N19),'業務時間表 Work timetable'!$L19,IF(AND('業務時間表 Work timetable'!$Q19&lt;AF$5,AF$5&lt;'業務時間表 Work timetable'!$R19),'業務時間表 Work timetable'!$P19,""))))</f>
        <v/>
      </c>
      <c r="AG34" s="384" t="str">
        <f>IF(AND('業務時間表 Work timetable'!$E19&lt;AG$5,AG$5&lt;'業務時間表 Work timetable'!$F19),'業務時間表 Work timetable'!$D19,IF(AND('業務時間表 Work timetable'!$I19&lt;AG$5,AG$5&lt;'業務時間表 Work timetable'!$J19),'業務時間表 Work timetable'!$H19,IF(AND('業務時間表 Work timetable'!$M19&lt;AG$5,AG$5&lt;'業務時間表 Work timetable'!$N19),'業務時間表 Work timetable'!$L19,IF(AND('業務時間表 Work timetable'!$Q19&lt;AG$5,AG$5&lt;'業務時間表 Work timetable'!$R19),'業務時間表 Work timetable'!$P19,""))))</f>
        <v/>
      </c>
      <c r="AH34" s="394" t="str">
        <f>IF(AND('業務時間表 Work timetable'!$E19&lt;AH$5,AH$5&lt;'業務時間表 Work timetable'!$F19),'業務時間表 Work timetable'!$D19,IF(AND('業務時間表 Work timetable'!$I19&lt;AH$5,AH$5&lt;'業務時間表 Work timetable'!$J19),'業務時間表 Work timetable'!$H19,IF(AND('業務時間表 Work timetable'!$M19&lt;AH$5,AH$5&lt;'業務時間表 Work timetable'!$N19),'業務時間表 Work timetable'!$L19,IF(AND('業務時間表 Work timetable'!$Q19&lt;AH$5,AH$5&lt;'業務時間表 Work timetable'!$R19),'業務時間表 Work timetable'!$P19,""))))</f>
        <v/>
      </c>
      <c r="AI34" s="382" t="str">
        <f>IF(AND('業務時間表 Work timetable'!$E19&lt;AI$5,AI$5&lt;'業務時間表 Work timetable'!$F19),'業務時間表 Work timetable'!$D19,IF(AND('業務時間表 Work timetable'!$I19&lt;AI$5,AI$5&lt;'業務時間表 Work timetable'!$J19),'業務時間表 Work timetable'!$H19,IF(AND('業務時間表 Work timetable'!$M19&lt;AI$5,AI$5&lt;'業務時間表 Work timetable'!$N19),'業務時間表 Work timetable'!$L19,IF(AND('業務時間表 Work timetable'!$Q19&lt;AI$5,AI$5&lt;'業務時間表 Work timetable'!$R19),'業務時間表 Work timetable'!$P19,""))))</f>
        <v/>
      </c>
      <c r="AJ34" s="382" t="str">
        <f>IF(AND('業務時間表 Work timetable'!$E19&lt;AJ$5,AJ$5&lt;'業務時間表 Work timetable'!$F19),'業務時間表 Work timetable'!$D19,IF(AND('業務時間表 Work timetable'!$I19&lt;AJ$5,AJ$5&lt;'業務時間表 Work timetable'!$J19),'業務時間表 Work timetable'!$H19,IF(AND('業務時間表 Work timetable'!$M19&lt;AJ$5,AJ$5&lt;'業務時間表 Work timetable'!$N19),'業務時間表 Work timetable'!$L19,IF(AND('業務時間表 Work timetable'!$Q19&lt;AJ$5,AJ$5&lt;'業務時間表 Work timetable'!$R19),'業務時間表 Work timetable'!$P19,""))))</f>
        <v/>
      </c>
      <c r="AK34" s="382" t="str">
        <f>IF(AND('業務時間表 Work timetable'!$E19&lt;AK$5,AK$5&lt;'業務時間表 Work timetable'!$F19),'業務時間表 Work timetable'!$D19,IF(AND('業務時間表 Work timetable'!$I19&lt;AK$5,AK$5&lt;'業務時間表 Work timetable'!$J19),'業務時間表 Work timetable'!$H19,IF(AND('業務時間表 Work timetable'!$M19&lt;AK$5,AK$5&lt;'業務時間表 Work timetable'!$N19),'業務時間表 Work timetable'!$L19,IF(AND('業務時間表 Work timetable'!$Q19&lt;AK$5,AK$5&lt;'業務時間表 Work timetable'!$R19),'業務時間表 Work timetable'!$P19,""))))</f>
        <v/>
      </c>
      <c r="AL34" s="382" t="str">
        <f>IF(AND('業務時間表 Work timetable'!$E19&lt;AL$5,AL$5&lt;'業務時間表 Work timetable'!$F19),'業務時間表 Work timetable'!$D19,IF(AND('業務時間表 Work timetable'!$I19&lt;AL$5,AL$5&lt;'業務時間表 Work timetable'!$J19),'業務時間表 Work timetable'!$H19,IF(AND('業務時間表 Work timetable'!$M19&lt;AL$5,AL$5&lt;'業務時間表 Work timetable'!$N19),'業務時間表 Work timetable'!$L19,IF(AND('業務時間表 Work timetable'!$Q19&lt;AL$5,AL$5&lt;'業務時間表 Work timetable'!$R19),'業務時間表 Work timetable'!$P19,""))))</f>
        <v/>
      </c>
      <c r="AM34" s="384" t="str">
        <f>IF(AND('業務時間表 Work timetable'!$E19&lt;AM$5,AM$5&lt;'業務時間表 Work timetable'!$F19),'業務時間表 Work timetable'!$D19,IF(AND('業務時間表 Work timetable'!$I19&lt;AM$5,AM$5&lt;'業務時間表 Work timetable'!$J19),'業務時間表 Work timetable'!$H19,IF(AND('業務時間表 Work timetable'!$M19&lt;AM$5,AM$5&lt;'業務時間表 Work timetable'!$N19),'業務時間表 Work timetable'!$L19,IF(AND('業務時間表 Work timetable'!$Q19&lt;AM$5,AM$5&lt;'業務時間表 Work timetable'!$R19),'業務時間表 Work timetable'!$P19,""))))</f>
        <v/>
      </c>
      <c r="AN34" s="386" t="str">
        <f>IF(AND('業務時間表 Work timetable'!$E19&lt;AN$5,AN$5&lt;'業務時間表 Work timetable'!$F19),'業務時間表 Work timetable'!$D19,IF(AND('業務時間表 Work timetable'!$I19&lt;AN$5,AN$5&lt;'業務時間表 Work timetable'!$J19),'業務時間表 Work timetable'!$H19,IF(AND('業務時間表 Work timetable'!$M19&lt;AN$5,AN$5&lt;'業務時間表 Work timetable'!$N19),'業務時間表 Work timetable'!$L19,IF(AND('業務時間表 Work timetable'!$Q19&lt;AN$5,AN$5&lt;'業務時間表 Work timetable'!$R19),'業務時間表 Work timetable'!$P19,""))))</f>
        <v/>
      </c>
      <c r="AO34" s="382" t="str">
        <f>IF(AND('業務時間表 Work timetable'!$E19&lt;AO$5,AO$5&lt;'業務時間表 Work timetable'!$F19),'業務時間表 Work timetable'!$D19,IF(AND('業務時間表 Work timetable'!$I19&lt;AO$5,AO$5&lt;'業務時間表 Work timetable'!$J19),'業務時間表 Work timetable'!$H19,IF(AND('業務時間表 Work timetable'!$M19&lt;AO$5,AO$5&lt;'業務時間表 Work timetable'!$N19),'業務時間表 Work timetable'!$L19,IF(AND('業務時間表 Work timetable'!$Q19&lt;AO$5,AO$5&lt;'業務時間表 Work timetable'!$R19),'業務時間表 Work timetable'!$P19,""))))</f>
        <v/>
      </c>
      <c r="AP34" s="382" t="str">
        <f>IF(AND('業務時間表 Work timetable'!$E19&lt;AP$5,AP$5&lt;'業務時間表 Work timetable'!$F19),'業務時間表 Work timetable'!$D19,IF(AND('業務時間表 Work timetable'!$I19&lt;AP$5,AP$5&lt;'業務時間表 Work timetable'!$J19),'業務時間表 Work timetable'!$H19,IF(AND('業務時間表 Work timetable'!$M19&lt;AP$5,AP$5&lt;'業務時間表 Work timetable'!$N19),'業務時間表 Work timetable'!$L19,IF(AND('業務時間表 Work timetable'!$Q19&lt;AP$5,AP$5&lt;'業務時間表 Work timetable'!$R19),'業務時間表 Work timetable'!$P19,""))))</f>
        <v/>
      </c>
      <c r="AQ34" s="382" t="str">
        <f>IF(AND('業務時間表 Work timetable'!$E19&lt;AQ$5,AQ$5&lt;'業務時間表 Work timetable'!$F19),'業務時間表 Work timetable'!$D19,IF(AND('業務時間表 Work timetable'!$I19&lt;AQ$5,AQ$5&lt;'業務時間表 Work timetable'!$J19),'業務時間表 Work timetable'!$H19,IF(AND('業務時間表 Work timetable'!$M19&lt;AQ$5,AQ$5&lt;'業務時間表 Work timetable'!$N19),'業務時間表 Work timetable'!$L19,IF(AND('業務時間表 Work timetable'!$Q19&lt;AQ$5,AQ$5&lt;'業務時間表 Work timetable'!$R19),'業務時間表 Work timetable'!$P19,""))))</f>
        <v/>
      </c>
      <c r="AR34" s="382" t="str">
        <f>IF(AND('業務時間表 Work timetable'!$E19&lt;AR$5,AR$5&lt;'業務時間表 Work timetable'!$F19),'業務時間表 Work timetable'!$D19,IF(AND('業務時間表 Work timetable'!$I19&lt;AR$5,AR$5&lt;'業務時間表 Work timetable'!$J19),'業務時間表 Work timetable'!$H19,IF(AND('業務時間表 Work timetable'!$M19&lt;AR$5,AR$5&lt;'業務時間表 Work timetable'!$N19),'業務時間表 Work timetable'!$L19,IF(AND('業務時間表 Work timetable'!$Q19&lt;AR$5,AR$5&lt;'業務時間表 Work timetable'!$R19),'業務時間表 Work timetable'!$P19,""))))</f>
        <v/>
      </c>
      <c r="AS34" s="390" t="str">
        <f>IF(AND('業務時間表 Work timetable'!$E19&lt;AS$5,AS$5&lt;'業務時間表 Work timetable'!$F19),'業務時間表 Work timetable'!$D19,IF(AND('業務時間表 Work timetable'!$I19&lt;AS$5,AS$5&lt;'業務時間表 Work timetable'!$J19),'業務時間表 Work timetable'!$H19,IF(AND('業務時間表 Work timetable'!$M19&lt;AS$5,AS$5&lt;'業務時間表 Work timetable'!$N19),'業務時間表 Work timetable'!$L19,IF(AND('業務時間表 Work timetable'!$Q19&lt;AS$5,AS$5&lt;'業務時間表 Work timetable'!$R19),'業務時間表 Work timetable'!$P19,""))))</f>
        <v/>
      </c>
      <c r="AT34" s="392" t="str">
        <f>IF(AND('業務時間表 Work timetable'!$E19&lt;AT$5,AT$5&lt;'業務時間表 Work timetable'!$F19),'業務時間表 Work timetable'!$D19,IF(AND('業務時間表 Work timetable'!$I19&lt;AT$5,AT$5&lt;'業務時間表 Work timetable'!$J19),'業務時間表 Work timetable'!$H19,IF(AND('業務時間表 Work timetable'!$M19&lt;AT$5,AT$5&lt;'業務時間表 Work timetable'!$N19),'業務時間表 Work timetable'!$L19,IF(AND('業務時間表 Work timetable'!$Q19&lt;AT$5,AT$5&lt;'業務時間表 Work timetable'!$R19),'業務時間表 Work timetable'!$P19,""))))</f>
        <v/>
      </c>
      <c r="AU34" s="382" t="str">
        <f>IF(AND('業務時間表 Work timetable'!$E19&lt;AU$5,AU$5&lt;'業務時間表 Work timetable'!$F19),'業務時間表 Work timetable'!$D19,IF(AND('業務時間表 Work timetable'!$I19&lt;AU$5,AU$5&lt;'業務時間表 Work timetable'!$J19),'業務時間表 Work timetable'!$H19,IF(AND('業務時間表 Work timetable'!$M19&lt;AU$5,AU$5&lt;'業務時間表 Work timetable'!$N19),'業務時間表 Work timetable'!$L19,IF(AND('業務時間表 Work timetable'!$Q19&lt;AU$5,AU$5&lt;'業務時間表 Work timetable'!$R19),'業務時間表 Work timetable'!$P19,""))))</f>
        <v/>
      </c>
      <c r="AV34" s="382" t="str">
        <f>IF(AND('業務時間表 Work timetable'!$E19&lt;AV$5,AV$5&lt;'業務時間表 Work timetable'!$F19),'業務時間表 Work timetable'!$D19,IF(AND('業務時間表 Work timetable'!$I19&lt;AV$5,AV$5&lt;'業務時間表 Work timetable'!$J19),'業務時間表 Work timetable'!$H19,IF(AND('業務時間表 Work timetable'!$M19&lt;AV$5,AV$5&lt;'業務時間表 Work timetable'!$N19),'業務時間表 Work timetable'!$L19,IF(AND('業務時間表 Work timetable'!$Q19&lt;AV$5,AV$5&lt;'業務時間表 Work timetable'!$R19),'業務時間表 Work timetable'!$P19,""))))</f>
        <v/>
      </c>
      <c r="AW34" s="382" t="str">
        <f>IF(AND('業務時間表 Work timetable'!$E19&lt;AW$5,AW$5&lt;'業務時間表 Work timetable'!$F19),'業務時間表 Work timetable'!$D19,IF(AND('業務時間表 Work timetable'!$I19&lt;AW$5,AW$5&lt;'業務時間表 Work timetable'!$J19),'業務時間表 Work timetable'!$H19,IF(AND('業務時間表 Work timetable'!$M19&lt;AW$5,AW$5&lt;'業務時間表 Work timetable'!$N19),'業務時間表 Work timetable'!$L19,IF(AND('業務時間表 Work timetable'!$Q19&lt;AW$5,AW$5&lt;'業務時間表 Work timetable'!$R19),'業務時間表 Work timetable'!$P19,""))))</f>
        <v/>
      </c>
      <c r="AX34" s="382" t="str">
        <f>IF(AND('業務時間表 Work timetable'!$E19&lt;AX$5,AX$5&lt;'業務時間表 Work timetable'!$F19),'業務時間表 Work timetable'!$D19,IF(AND('業務時間表 Work timetable'!$I19&lt;AX$5,AX$5&lt;'業務時間表 Work timetable'!$J19),'業務時間表 Work timetable'!$H19,IF(AND('業務時間表 Work timetable'!$M19&lt;AX$5,AX$5&lt;'業務時間表 Work timetable'!$N19),'業務時間表 Work timetable'!$L19,IF(AND('業務時間表 Work timetable'!$Q19&lt;AX$5,AX$5&lt;'業務時間表 Work timetable'!$R19),'業務時間表 Work timetable'!$P19,""))))</f>
        <v/>
      </c>
      <c r="AY34" s="384" t="str">
        <f>IF(AND('業務時間表 Work timetable'!$E19&lt;AY$5,AY$5&lt;'業務時間表 Work timetable'!$F19),'業務時間表 Work timetable'!$D19,IF(AND('業務時間表 Work timetable'!$I19&lt;AY$5,AY$5&lt;'業務時間表 Work timetable'!$J19),'業務時間表 Work timetable'!$H19,IF(AND('業務時間表 Work timetable'!$M19&lt;AY$5,AY$5&lt;'業務時間表 Work timetable'!$N19),'業務時間表 Work timetable'!$L19,IF(AND('業務時間表 Work timetable'!$Q19&lt;AY$5,AY$5&lt;'業務時間表 Work timetable'!$R19),'業務時間表 Work timetable'!$P19,""))))</f>
        <v/>
      </c>
      <c r="AZ34" s="386" t="str">
        <f>IF(AND('業務時間表 Work timetable'!$E19&lt;AZ$5,AZ$5&lt;'業務時間表 Work timetable'!$F19),'業務時間表 Work timetable'!$D19,IF(AND('業務時間表 Work timetable'!$I19&lt;AZ$5,AZ$5&lt;'業務時間表 Work timetable'!$J19),'業務時間表 Work timetable'!$H19,IF(AND('業務時間表 Work timetable'!$M19&lt;AZ$5,AZ$5&lt;'業務時間表 Work timetable'!$N19),'業務時間表 Work timetable'!$L19,IF(AND('業務時間表 Work timetable'!$Q19&lt;AZ$5,AZ$5&lt;'業務時間表 Work timetable'!$R19),'業務時間表 Work timetable'!$P19,""))))</f>
        <v/>
      </c>
      <c r="BA34" s="382" t="str">
        <f>IF(AND('業務時間表 Work timetable'!$E19&lt;BA$5,BA$5&lt;'業務時間表 Work timetable'!$F19),'業務時間表 Work timetable'!$D19,IF(AND('業務時間表 Work timetable'!$I19&lt;BA$5,BA$5&lt;'業務時間表 Work timetable'!$J19),'業務時間表 Work timetable'!$H19,IF(AND('業務時間表 Work timetable'!$M19&lt;BA$5,BA$5&lt;'業務時間表 Work timetable'!$N19),'業務時間表 Work timetable'!$L19,IF(AND('業務時間表 Work timetable'!$Q19&lt;BA$5,BA$5&lt;'業務時間表 Work timetable'!$R19),'業務時間表 Work timetable'!$P19,""))))</f>
        <v/>
      </c>
      <c r="BB34" s="382" t="str">
        <f>IF(AND('業務時間表 Work timetable'!$E19&lt;BB$5,BB$5&lt;'業務時間表 Work timetable'!$F19),'業務時間表 Work timetable'!$D19,IF(AND('業務時間表 Work timetable'!$I19&lt;BB$5,BB$5&lt;'業務時間表 Work timetable'!$J19),'業務時間表 Work timetable'!$H19,IF(AND('業務時間表 Work timetable'!$M19&lt;BB$5,BB$5&lt;'業務時間表 Work timetable'!$N19),'業務時間表 Work timetable'!$L19,IF(AND('業務時間表 Work timetable'!$Q19&lt;BB$5,BB$5&lt;'業務時間表 Work timetable'!$R19),'業務時間表 Work timetable'!$P19,""))))</f>
        <v/>
      </c>
      <c r="BC34" s="382" t="str">
        <f>IF(AND('業務時間表 Work timetable'!$E19&lt;BC$5,BC$5&lt;'業務時間表 Work timetable'!$F19),'業務時間表 Work timetable'!$D19,IF(AND('業務時間表 Work timetable'!$I19&lt;BC$5,BC$5&lt;'業務時間表 Work timetable'!$J19),'業務時間表 Work timetable'!$H19,IF(AND('業務時間表 Work timetable'!$M19&lt;BC$5,BC$5&lt;'業務時間表 Work timetable'!$N19),'業務時間表 Work timetable'!$L19,IF(AND('業務時間表 Work timetable'!$Q19&lt;BC$5,BC$5&lt;'業務時間表 Work timetable'!$R19),'業務時間表 Work timetable'!$P19,""))))</f>
        <v/>
      </c>
      <c r="BD34" s="382" t="str">
        <f>IF(AND('業務時間表 Work timetable'!$E19&lt;BD$5,BD$5&lt;'業務時間表 Work timetable'!$F19),'業務時間表 Work timetable'!$D19,IF(AND('業務時間表 Work timetable'!$I19&lt;BD$5,BD$5&lt;'業務時間表 Work timetable'!$J19),'業務時間表 Work timetable'!$H19,IF(AND('業務時間表 Work timetable'!$M19&lt;BD$5,BD$5&lt;'業務時間表 Work timetable'!$N19),'業務時間表 Work timetable'!$L19,IF(AND('業務時間表 Work timetable'!$Q19&lt;BD$5,BD$5&lt;'業務時間表 Work timetable'!$R19),'業務時間表 Work timetable'!$P19,""))))</f>
        <v/>
      </c>
      <c r="BE34" s="384" t="str">
        <f>IF(AND('業務時間表 Work timetable'!$E19&lt;BE$5,BE$5&lt;'業務時間表 Work timetable'!$F19),'業務時間表 Work timetable'!$D19,IF(AND('業務時間表 Work timetable'!$I19&lt;BE$5,BE$5&lt;'業務時間表 Work timetable'!$J19),'業務時間表 Work timetable'!$H19,IF(AND('業務時間表 Work timetable'!$M19&lt;BE$5,BE$5&lt;'業務時間表 Work timetable'!$N19),'業務時間表 Work timetable'!$L19,IF(AND('業務時間表 Work timetable'!$Q19&lt;BE$5,BE$5&lt;'業務時間表 Work timetable'!$R19),'業務時間表 Work timetable'!$P19,""))))</f>
        <v/>
      </c>
      <c r="BF34" s="394" t="str">
        <f>IF(AND('業務時間表 Work timetable'!$E19&lt;BF$5,BF$5&lt;'業務時間表 Work timetable'!$F19),'業務時間表 Work timetable'!$D19,IF(AND('業務時間表 Work timetable'!$I19&lt;BF$5,BF$5&lt;'業務時間表 Work timetable'!$J19),'業務時間表 Work timetable'!$H19,IF(AND('業務時間表 Work timetable'!$M19&lt;BF$5,BF$5&lt;'業務時間表 Work timetable'!$N19),'業務時間表 Work timetable'!$L19,IF(AND('業務時間表 Work timetable'!$Q19&lt;BF$5,BF$5&lt;'業務時間表 Work timetable'!$R19),'業務時間表 Work timetable'!$P19,""))))</f>
        <v/>
      </c>
      <c r="BG34" s="382" t="str">
        <f>IF(AND('業務時間表 Work timetable'!$E19&lt;BG$5,BG$5&lt;'業務時間表 Work timetable'!$F19),'業務時間表 Work timetable'!$D19,IF(AND('業務時間表 Work timetable'!$I19&lt;BG$5,BG$5&lt;'業務時間表 Work timetable'!$J19),'業務時間表 Work timetable'!$H19,IF(AND('業務時間表 Work timetable'!$M19&lt;BG$5,BG$5&lt;'業務時間表 Work timetable'!$N19),'業務時間表 Work timetable'!$L19,IF(AND('業務時間表 Work timetable'!$Q19&lt;BG$5,BG$5&lt;'業務時間表 Work timetable'!$R19),'業務時間表 Work timetable'!$P19,""))))</f>
        <v/>
      </c>
      <c r="BH34" s="382" t="str">
        <f>IF(AND('業務時間表 Work timetable'!$E19&lt;BH$5,BH$5&lt;'業務時間表 Work timetable'!$F19),'業務時間表 Work timetable'!$D19,IF(AND('業務時間表 Work timetable'!$I19&lt;BH$5,BH$5&lt;'業務時間表 Work timetable'!$J19),'業務時間表 Work timetable'!$H19,IF(AND('業務時間表 Work timetable'!$M19&lt;BH$5,BH$5&lt;'業務時間表 Work timetable'!$N19),'業務時間表 Work timetable'!$L19,IF(AND('業務時間表 Work timetable'!$Q19&lt;BH$5,BH$5&lt;'業務時間表 Work timetable'!$R19),'業務時間表 Work timetable'!$P19,""))))</f>
        <v/>
      </c>
      <c r="BI34" s="382" t="str">
        <f>IF(AND('業務時間表 Work timetable'!$E19&lt;BI$5,BI$5&lt;'業務時間表 Work timetable'!$F19),'業務時間表 Work timetable'!$D19,IF(AND('業務時間表 Work timetable'!$I19&lt;BI$5,BI$5&lt;'業務時間表 Work timetable'!$J19),'業務時間表 Work timetable'!$H19,IF(AND('業務時間表 Work timetable'!$M19&lt;BI$5,BI$5&lt;'業務時間表 Work timetable'!$N19),'業務時間表 Work timetable'!$L19,IF(AND('業務時間表 Work timetable'!$Q19&lt;BI$5,BI$5&lt;'業務時間表 Work timetable'!$R19),'業務時間表 Work timetable'!$P19,""))))</f>
        <v/>
      </c>
      <c r="BJ34" s="382" t="str">
        <f>IF(AND('業務時間表 Work timetable'!$E19&lt;BJ$5,BJ$5&lt;'業務時間表 Work timetable'!$F19),'業務時間表 Work timetable'!$D19,IF(AND('業務時間表 Work timetable'!$I19&lt;BJ$5,BJ$5&lt;'業務時間表 Work timetable'!$J19),'業務時間表 Work timetable'!$H19,IF(AND('業務時間表 Work timetable'!$M19&lt;BJ$5,BJ$5&lt;'業務時間表 Work timetable'!$N19),'業務時間表 Work timetable'!$L19,IF(AND('業務時間表 Work timetable'!$Q19&lt;BJ$5,BJ$5&lt;'業務時間表 Work timetable'!$R19),'業務時間表 Work timetable'!$P19,""))))</f>
        <v/>
      </c>
      <c r="BK34" s="388" t="str">
        <f>IF(AND('業務時間表 Work timetable'!$E19&lt;BK$5,BK$5&lt;'業務時間表 Work timetable'!$F19),'業務時間表 Work timetable'!$D19,IF(AND('業務時間表 Work timetable'!$I19&lt;BK$5,BK$5&lt;'業務時間表 Work timetable'!$J19),'業務時間表 Work timetable'!$H19,IF(AND('業務時間表 Work timetable'!$M19&lt;BK$5,BK$5&lt;'業務時間表 Work timetable'!$N19),'業務時間表 Work timetable'!$L19,IF(AND('業務時間表 Work timetable'!$Q19&lt;BK$5,BK$5&lt;'業務時間表 Work timetable'!$R19),'業務時間表 Work timetable'!$P19,""))))</f>
        <v/>
      </c>
      <c r="BL34" s="392" t="str">
        <f>IF(AND('業務時間表 Work timetable'!$E19&lt;BL$5,BL$5&lt;'業務時間表 Work timetable'!$F19),'業務時間表 Work timetable'!$D19,IF(AND('業務時間表 Work timetable'!$I19&lt;BL$5,BL$5&lt;'業務時間表 Work timetable'!$J19),'業務時間表 Work timetable'!$H19,IF(AND('業務時間表 Work timetable'!$M19&lt;BL$5,BL$5&lt;'業務時間表 Work timetable'!$N19),'業務時間表 Work timetable'!$L19,IF(AND('業務時間表 Work timetable'!$Q19&lt;BL$5,BL$5&lt;'業務時間表 Work timetable'!$R19),'業務時間表 Work timetable'!$P19,""))))</f>
        <v/>
      </c>
      <c r="BM34" s="382" t="str">
        <f>IF(AND('業務時間表 Work timetable'!$E19&lt;BM$5,BM$5&lt;'業務時間表 Work timetable'!$F19),'業務時間表 Work timetable'!$D19,IF(AND('業務時間表 Work timetable'!$I19&lt;BM$5,BM$5&lt;'業務時間表 Work timetable'!$J19),'業務時間表 Work timetable'!$H19,IF(AND('業務時間表 Work timetable'!$M19&lt;BM$5,BM$5&lt;'業務時間表 Work timetable'!$N19),'業務時間表 Work timetable'!$L19,IF(AND('業務時間表 Work timetable'!$Q19&lt;BM$5,BM$5&lt;'業務時間表 Work timetable'!$R19),'業務時間表 Work timetable'!$P19,""))))</f>
        <v/>
      </c>
      <c r="BN34" s="382" t="str">
        <f>IF(AND('業務時間表 Work timetable'!$E19&lt;BN$5,BN$5&lt;'業務時間表 Work timetable'!$F19),'業務時間表 Work timetable'!$D19,IF(AND('業務時間表 Work timetable'!$I19&lt;BN$5,BN$5&lt;'業務時間表 Work timetable'!$J19),'業務時間表 Work timetable'!$H19,IF(AND('業務時間表 Work timetable'!$M19&lt;BN$5,BN$5&lt;'業務時間表 Work timetable'!$N19),'業務時間表 Work timetable'!$L19,IF(AND('業務時間表 Work timetable'!$Q19&lt;BN$5,BN$5&lt;'業務時間表 Work timetable'!$R19),'業務時間表 Work timetable'!$P19,""))))</f>
        <v/>
      </c>
      <c r="BO34" s="382" t="str">
        <f>IF(AND('業務時間表 Work timetable'!$E19&lt;BO$5,BO$5&lt;'業務時間表 Work timetable'!$F19),'業務時間表 Work timetable'!$D19,IF(AND('業務時間表 Work timetable'!$I19&lt;BO$5,BO$5&lt;'業務時間表 Work timetable'!$J19),'業務時間表 Work timetable'!$H19,IF(AND('業務時間表 Work timetable'!$M19&lt;BO$5,BO$5&lt;'業務時間表 Work timetable'!$N19),'業務時間表 Work timetable'!$L19,IF(AND('業務時間表 Work timetable'!$Q19&lt;BO$5,BO$5&lt;'業務時間表 Work timetable'!$R19),'業務時間表 Work timetable'!$P19,""))))</f>
        <v/>
      </c>
      <c r="BP34" s="382" t="str">
        <f>IF(AND('業務時間表 Work timetable'!$E19&lt;BP$5,BP$5&lt;'業務時間表 Work timetable'!$F19),'業務時間表 Work timetable'!$D19,IF(AND('業務時間表 Work timetable'!$I19&lt;BP$5,BP$5&lt;'業務時間表 Work timetable'!$J19),'業務時間表 Work timetable'!$H19,IF(AND('業務時間表 Work timetable'!$M19&lt;BP$5,BP$5&lt;'業務時間表 Work timetable'!$N19),'業務時間表 Work timetable'!$L19,IF(AND('業務時間表 Work timetable'!$Q19&lt;BP$5,BP$5&lt;'業務時間表 Work timetable'!$R19),'業務時間表 Work timetable'!$P19,""))))</f>
        <v/>
      </c>
      <c r="BQ34" s="390" t="str">
        <f>IF(AND('業務時間表 Work timetable'!$E19&lt;BQ$5,BQ$5&lt;'業務時間表 Work timetable'!$F19),'業務時間表 Work timetable'!$D19,IF(AND('業務時間表 Work timetable'!$I19&lt;BQ$5,BQ$5&lt;'業務時間表 Work timetable'!$J19),'業務時間表 Work timetable'!$H19,IF(AND('業務時間表 Work timetable'!$M19&lt;BQ$5,BQ$5&lt;'業務時間表 Work timetable'!$N19),'業務時間表 Work timetable'!$L19,IF(AND('業務時間表 Work timetable'!$Q19&lt;BQ$5,BQ$5&lt;'業務時間表 Work timetable'!$R19),'業務時間表 Work timetable'!$P19,""))))</f>
        <v/>
      </c>
      <c r="BR34" s="392" t="str">
        <f>IF(AND('業務時間表 Work timetable'!$E19&lt;BR$5,BR$5&lt;'業務時間表 Work timetable'!$F19),'業務時間表 Work timetable'!$D19,IF(AND('業務時間表 Work timetable'!$I19&lt;BR$5,BR$5&lt;'業務時間表 Work timetable'!$J19),'業務時間表 Work timetable'!$H19,IF(AND('業務時間表 Work timetable'!$M19&lt;BR$5,BR$5&lt;'業務時間表 Work timetable'!$N19),'業務時間表 Work timetable'!$L19,IF(AND('業務時間表 Work timetable'!$Q19&lt;BR$5,BR$5&lt;'業務時間表 Work timetable'!$R19),'業務時間表 Work timetable'!$P19,""))))</f>
        <v/>
      </c>
      <c r="BS34" s="382" t="str">
        <f>IF(AND('業務時間表 Work timetable'!$E19&lt;BS$5,BS$5&lt;'業務時間表 Work timetable'!$F19),'業務時間表 Work timetable'!$D19,IF(AND('業務時間表 Work timetable'!$I19&lt;BS$5,BS$5&lt;'業務時間表 Work timetable'!$J19),'業務時間表 Work timetable'!$H19,IF(AND('業務時間表 Work timetable'!$M19&lt;BS$5,BS$5&lt;'業務時間表 Work timetable'!$N19),'業務時間表 Work timetable'!$L19,IF(AND('業務時間表 Work timetable'!$Q19&lt;BS$5,BS$5&lt;'業務時間表 Work timetable'!$R19),'業務時間表 Work timetable'!$P19,""))))</f>
        <v/>
      </c>
      <c r="BT34" s="382" t="str">
        <f>IF(AND('業務時間表 Work timetable'!$E19&lt;BT$5,BT$5&lt;'業務時間表 Work timetable'!$F19),'業務時間表 Work timetable'!$D19,IF(AND('業務時間表 Work timetable'!$I19&lt;BT$5,BT$5&lt;'業務時間表 Work timetable'!$J19),'業務時間表 Work timetable'!$H19,IF(AND('業務時間表 Work timetable'!$M19&lt;BT$5,BT$5&lt;'業務時間表 Work timetable'!$N19),'業務時間表 Work timetable'!$L19,IF(AND('業務時間表 Work timetable'!$Q19&lt;BT$5,BT$5&lt;'業務時間表 Work timetable'!$R19),'業務時間表 Work timetable'!$P19,""))))</f>
        <v/>
      </c>
      <c r="BU34" s="382" t="str">
        <f>IF(AND('業務時間表 Work timetable'!$E19&lt;BU$5,BU$5&lt;'業務時間表 Work timetable'!$F19),'業務時間表 Work timetable'!$D19,IF(AND('業務時間表 Work timetable'!$I19&lt;BU$5,BU$5&lt;'業務時間表 Work timetable'!$J19),'業務時間表 Work timetable'!$H19,IF(AND('業務時間表 Work timetable'!$M19&lt;BU$5,BU$5&lt;'業務時間表 Work timetable'!$N19),'業務時間表 Work timetable'!$L19,IF(AND('業務時間表 Work timetable'!$Q19&lt;BU$5,BU$5&lt;'業務時間表 Work timetable'!$R19),'業務時間表 Work timetable'!$P19,""))))</f>
        <v/>
      </c>
      <c r="BV34" s="382" t="str">
        <f>IF(AND('業務時間表 Work timetable'!$E19&lt;BV$5,BV$5&lt;'業務時間表 Work timetable'!$F19),'業務時間表 Work timetable'!$D19,IF(AND('業務時間表 Work timetable'!$I19&lt;BV$5,BV$5&lt;'業務時間表 Work timetable'!$J19),'業務時間表 Work timetable'!$H19,IF(AND('業務時間表 Work timetable'!$M19&lt;BV$5,BV$5&lt;'業務時間表 Work timetable'!$N19),'業務時間表 Work timetable'!$L19,IF(AND('業務時間表 Work timetable'!$Q19&lt;BV$5,BV$5&lt;'業務時間表 Work timetable'!$R19),'業務時間表 Work timetable'!$P19,""))))</f>
        <v/>
      </c>
      <c r="BW34" s="384" t="str">
        <f>IF(AND('業務時間表 Work timetable'!$E19&lt;BW$5,BW$5&lt;'業務時間表 Work timetable'!$F19),'業務時間表 Work timetable'!$D19,IF(AND('業務時間表 Work timetable'!$I19&lt;BW$5,BW$5&lt;'業務時間表 Work timetable'!$J19),'業務時間表 Work timetable'!$H19,IF(AND('業務時間表 Work timetable'!$M19&lt;BW$5,BW$5&lt;'業務時間表 Work timetable'!$N19),'業務時間表 Work timetable'!$L19,IF(AND('業務時間表 Work timetable'!$Q19&lt;BW$5,BW$5&lt;'業務時間表 Work timetable'!$R19),'業務時間表 Work timetable'!$P19,""))))</f>
        <v/>
      </c>
      <c r="BX34" s="386" t="str">
        <f>IF(AND('業務時間表 Work timetable'!$E19&lt;BX$5,BX$5&lt;'業務時間表 Work timetable'!$F19),'業務時間表 Work timetable'!$D19,IF(AND('業務時間表 Work timetable'!$I19&lt;BX$5,BX$5&lt;'業務時間表 Work timetable'!$J19),'業務時間表 Work timetable'!$H19,IF(AND('業務時間表 Work timetable'!$M19&lt;BX$5,BX$5&lt;'業務時間表 Work timetable'!$N19),'業務時間表 Work timetable'!$L19,IF(AND('業務時間表 Work timetable'!$Q19&lt;BX$5,BX$5&lt;'業務時間表 Work timetable'!$R19),'業務時間表 Work timetable'!$P19,""))))</f>
        <v/>
      </c>
      <c r="BY34" s="382" t="str">
        <f>IF(AND('業務時間表 Work timetable'!$E19&lt;BY$5,BY$5&lt;'業務時間表 Work timetable'!$F19),'業務時間表 Work timetable'!$D19,IF(AND('業務時間表 Work timetable'!$I19&lt;BY$5,BY$5&lt;'業務時間表 Work timetable'!$J19),'業務時間表 Work timetable'!$H19,IF(AND('業務時間表 Work timetable'!$M19&lt;BY$5,BY$5&lt;'業務時間表 Work timetable'!$N19),'業務時間表 Work timetable'!$L19,IF(AND('業務時間表 Work timetable'!$Q19&lt;BY$5,BY$5&lt;'業務時間表 Work timetable'!$R19),'業務時間表 Work timetable'!$P19,""))))</f>
        <v/>
      </c>
      <c r="BZ34" s="382" t="str">
        <f>IF(AND('業務時間表 Work timetable'!$E19&lt;BZ$5,BZ$5&lt;'業務時間表 Work timetable'!$F19),'業務時間表 Work timetable'!$D19,IF(AND('業務時間表 Work timetable'!$I19&lt;BZ$5,BZ$5&lt;'業務時間表 Work timetable'!$J19),'業務時間表 Work timetable'!$H19,IF(AND('業務時間表 Work timetable'!$M19&lt;BZ$5,BZ$5&lt;'業務時間表 Work timetable'!$N19),'業務時間表 Work timetable'!$L19,IF(AND('業務時間表 Work timetable'!$Q19&lt;BZ$5,BZ$5&lt;'業務時間表 Work timetable'!$R19),'業務時間表 Work timetable'!$P19,""))))</f>
        <v/>
      </c>
      <c r="CA34" s="382" t="str">
        <f>IF(AND('業務時間表 Work timetable'!$E19&lt;CA$5,CA$5&lt;'業務時間表 Work timetable'!$F19),'業務時間表 Work timetable'!$D19,IF(AND('業務時間表 Work timetable'!$I19&lt;CA$5,CA$5&lt;'業務時間表 Work timetable'!$J19),'業務時間表 Work timetable'!$H19,IF(AND('業務時間表 Work timetable'!$M19&lt;CA$5,CA$5&lt;'業務時間表 Work timetable'!$N19),'業務時間表 Work timetable'!$L19,IF(AND('業務時間表 Work timetable'!$Q19&lt;CA$5,CA$5&lt;'業務時間表 Work timetable'!$R19),'業務時間表 Work timetable'!$P19,""))))</f>
        <v/>
      </c>
      <c r="CB34" s="382" t="str">
        <f>IF(AND('業務時間表 Work timetable'!$E19&lt;CB$5,CB$5&lt;'業務時間表 Work timetable'!$F19),'業務時間表 Work timetable'!$D19,IF(AND('業務時間表 Work timetable'!$I19&lt;CB$5,CB$5&lt;'業務時間表 Work timetable'!$J19),'業務時間表 Work timetable'!$H19,IF(AND('業務時間表 Work timetable'!$M19&lt;CB$5,CB$5&lt;'業務時間表 Work timetable'!$N19),'業務時間表 Work timetable'!$L19,IF(AND('業務時間表 Work timetable'!$Q19&lt;CB$5,CB$5&lt;'業務時間表 Work timetable'!$R19),'業務時間表 Work timetable'!$P19,""))))</f>
        <v/>
      </c>
      <c r="CC34" s="384" t="str">
        <f>IF(AND('業務時間表 Work timetable'!$E19&lt;CC$5,CC$5&lt;'業務時間表 Work timetable'!$F19),'業務時間表 Work timetable'!$D19,IF(AND('業務時間表 Work timetable'!$I19&lt;CC$5,CC$5&lt;'業務時間表 Work timetable'!$J19),'業務時間表 Work timetable'!$H19,IF(AND('業務時間表 Work timetable'!$M19&lt;CC$5,CC$5&lt;'業務時間表 Work timetable'!$N19),'業務時間表 Work timetable'!$L19,IF(AND('業務時間表 Work timetable'!$Q19&lt;CC$5,CC$5&lt;'業務時間表 Work timetable'!$R19),'業務時間表 Work timetable'!$P19,""))))</f>
        <v/>
      </c>
      <c r="CD34" s="394" t="str">
        <f>IF(AND('業務時間表 Work timetable'!$E19&lt;CD$5,CD$5&lt;'業務時間表 Work timetable'!$F19),'業務時間表 Work timetable'!$D19,IF(AND('業務時間表 Work timetable'!$I19&lt;CD$5,CD$5&lt;'業務時間表 Work timetable'!$J19),'業務時間表 Work timetable'!$H19,IF(AND('業務時間表 Work timetable'!$M19&lt;CD$5,CD$5&lt;'業務時間表 Work timetable'!$N19),'業務時間表 Work timetable'!$L19,IF(AND('業務時間表 Work timetable'!$Q19&lt;CD$5,CD$5&lt;'業務時間表 Work timetable'!$R19),'業務時間表 Work timetable'!$P19,""))))</f>
        <v/>
      </c>
      <c r="CE34" s="382" t="str">
        <f>IF(AND('業務時間表 Work timetable'!$E19&lt;CE$5,CE$5&lt;'業務時間表 Work timetable'!$F19),'業務時間表 Work timetable'!$D19,IF(AND('業務時間表 Work timetable'!$I19&lt;CE$5,CE$5&lt;'業務時間表 Work timetable'!$J19),'業務時間表 Work timetable'!$H19,IF(AND('業務時間表 Work timetable'!$M19&lt;CE$5,CE$5&lt;'業務時間表 Work timetable'!$N19),'業務時間表 Work timetable'!$L19,IF(AND('業務時間表 Work timetable'!$Q19&lt;CE$5,CE$5&lt;'業務時間表 Work timetable'!$R19),'業務時間表 Work timetable'!$P19,""))))</f>
        <v/>
      </c>
      <c r="CF34" s="382" t="str">
        <f>IF(AND('業務時間表 Work timetable'!$E19&lt;CF$5,CF$5&lt;'業務時間表 Work timetable'!$F19),'業務時間表 Work timetable'!$D19,IF(AND('業務時間表 Work timetable'!$I19&lt;CF$5,CF$5&lt;'業務時間表 Work timetable'!$J19),'業務時間表 Work timetable'!$H19,IF(AND('業務時間表 Work timetable'!$M19&lt;CF$5,CF$5&lt;'業務時間表 Work timetable'!$N19),'業務時間表 Work timetable'!$L19,IF(AND('業務時間表 Work timetable'!$Q19&lt;CF$5,CF$5&lt;'業務時間表 Work timetable'!$R19),'業務時間表 Work timetable'!$P19,""))))</f>
        <v/>
      </c>
      <c r="CG34" s="382" t="str">
        <f>IF(AND('業務時間表 Work timetable'!$E19&lt;CG$5,CG$5&lt;'業務時間表 Work timetable'!$F19),'業務時間表 Work timetable'!$D19,IF(AND('業務時間表 Work timetable'!$I19&lt;CG$5,CG$5&lt;'業務時間表 Work timetable'!$J19),'業務時間表 Work timetable'!$H19,IF(AND('業務時間表 Work timetable'!$M19&lt;CG$5,CG$5&lt;'業務時間表 Work timetable'!$N19),'業務時間表 Work timetable'!$L19,IF(AND('業務時間表 Work timetable'!$Q19&lt;CG$5,CG$5&lt;'業務時間表 Work timetable'!$R19),'業務時間表 Work timetable'!$P19,""))))</f>
        <v/>
      </c>
      <c r="CH34" s="382" t="str">
        <f>IF(AND('業務時間表 Work timetable'!$E19&lt;CH$5,CH$5&lt;'業務時間表 Work timetable'!$F19),'業務時間表 Work timetable'!$D19,IF(AND('業務時間表 Work timetable'!$I19&lt;CH$5,CH$5&lt;'業務時間表 Work timetable'!$J19),'業務時間表 Work timetable'!$H19,IF(AND('業務時間表 Work timetable'!$M19&lt;CH$5,CH$5&lt;'業務時間表 Work timetable'!$N19),'業務時間表 Work timetable'!$L19,IF(AND('業務時間表 Work timetable'!$Q19&lt;CH$5,CH$5&lt;'業務時間表 Work timetable'!$R19),'業務時間表 Work timetable'!$P19,""))))</f>
        <v/>
      </c>
      <c r="CI34" s="388" t="str">
        <f>IF(AND('業務時間表 Work timetable'!$E19&lt;CI$5,CI$5&lt;'業務時間表 Work timetable'!$F19),'業務時間表 Work timetable'!$D19,IF(AND('業務時間表 Work timetable'!$I19&lt;CI$5,CI$5&lt;'業務時間表 Work timetable'!$J19),'業務時間表 Work timetable'!$H19,IF(AND('業務時間表 Work timetable'!$M19&lt;CI$5,CI$5&lt;'業務時間表 Work timetable'!$N19),'業務時間表 Work timetable'!$L19,IF(AND('業務時間表 Work timetable'!$Q19&lt;CI$5,CI$5&lt;'業務時間表 Work timetable'!$R19),'業務時間表 Work timetable'!$P19,""))))</f>
        <v/>
      </c>
      <c r="CJ34" s="392" t="str">
        <f>IF(AND('業務時間表 Work timetable'!$E19&lt;CJ$5,CJ$5&lt;'業務時間表 Work timetable'!$F19),'業務時間表 Work timetable'!$D19,IF(AND('業務時間表 Work timetable'!$I19&lt;CJ$5,CJ$5&lt;'業務時間表 Work timetable'!$J19),'業務時間表 Work timetable'!$H19,IF(AND('業務時間表 Work timetable'!$M19&lt;CJ$5,CJ$5&lt;'業務時間表 Work timetable'!$N19),'業務時間表 Work timetable'!$L19,IF(AND('業務時間表 Work timetable'!$Q19&lt;CJ$5,CJ$5&lt;'業務時間表 Work timetable'!$R19),'業務時間表 Work timetable'!$P19,""))))</f>
        <v/>
      </c>
      <c r="CK34" s="382" t="str">
        <f>IF(AND('業務時間表 Work timetable'!$E19&lt;CK$5,CK$5&lt;'業務時間表 Work timetable'!$F19),'業務時間表 Work timetable'!$D19,IF(AND('業務時間表 Work timetable'!$I19&lt;CK$5,CK$5&lt;'業務時間表 Work timetable'!$J19),'業務時間表 Work timetable'!$H19,IF(AND('業務時間表 Work timetable'!$M19&lt;CK$5,CK$5&lt;'業務時間表 Work timetable'!$N19),'業務時間表 Work timetable'!$L19,IF(AND('業務時間表 Work timetable'!$Q19&lt;CK$5,CK$5&lt;'業務時間表 Work timetable'!$R19),'業務時間表 Work timetable'!$P19,""))))</f>
        <v/>
      </c>
      <c r="CL34" s="382" t="str">
        <f>IF(AND('業務時間表 Work timetable'!$E19&lt;CL$5,CL$5&lt;'業務時間表 Work timetable'!$F19),'業務時間表 Work timetable'!$D19,IF(AND('業務時間表 Work timetable'!$I19&lt;CL$5,CL$5&lt;'業務時間表 Work timetable'!$J19),'業務時間表 Work timetable'!$H19,IF(AND('業務時間表 Work timetable'!$M19&lt;CL$5,CL$5&lt;'業務時間表 Work timetable'!$N19),'業務時間表 Work timetable'!$L19,IF(AND('業務時間表 Work timetable'!$Q19&lt;CL$5,CL$5&lt;'業務時間表 Work timetable'!$R19),'業務時間表 Work timetable'!$P19,""))))</f>
        <v/>
      </c>
      <c r="CM34" s="382" t="str">
        <f>IF(AND('業務時間表 Work timetable'!$E19&lt;CM$5,CM$5&lt;'業務時間表 Work timetable'!$F19),'業務時間表 Work timetable'!$D19,IF(AND('業務時間表 Work timetable'!$I19&lt;CM$5,CM$5&lt;'業務時間表 Work timetable'!$J19),'業務時間表 Work timetable'!$H19,IF(AND('業務時間表 Work timetable'!$M19&lt;CM$5,CM$5&lt;'業務時間表 Work timetable'!$N19),'業務時間表 Work timetable'!$L19,IF(AND('業務時間表 Work timetable'!$Q19&lt;CM$5,CM$5&lt;'業務時間表 Work timetable'!$R19),'業務時間表 Work timetable'!$P19,""))))</f>
        <v/>
      </c>
      <c r="CN34" s="382" t="str">
        <f>IF(AND('業務時間表 Work timetable'!$E19&lt;CN$5,CN$5&lt;'業務時間表 Work timetable'!$F19),'業務時間表 Work timetable'!$D19,IF(AND('業務時間表 Work timetable'!$I19&lt;CN$5,CN$5&lt;'業務時間表 Work timetable'!$J19),'業務時間表 Work timetable'!$H19,IF(AND('業務時間表 Work timetable'!$M19&lt;CN$5,CN$5&lt;'業務時間表 Work timetable'!$N19),'業務時間表 Work timetable'!$L19,IF(AND('業務時間表 Work timetable'!$Q19&lt;CN$5,CN$5&lt;'業務時間表 Work timetable'!$R19),'業務時間表 Work timetable'!$P19,""))))</f>
        <v/>
      </c>
      <c r="CO34" s="390" t="str">
        <f>IF(AND('業務時間表 Work timetable'!$E19&lt;CO$5,CO$5&lt;'業務時間表 Work timetable'!$F19),'業務時間表 Work timetable'!$D19,IF(AND('業務時間表 Work timetable'!$I19&lt;CO$5,CO$5&lt;'業務時間表 Work timetable'!$J19),'業務時間表 Work timetable'!$H19,IF(AND('業務時間表 Work timetable'!$M19&lt;CO$5,CO$5&lt;'業務時間表 Work timetable'!$N19),'業務時間表 Work timetable'!$L19,IF(AND('業務時間表 Work timetable'!$Q19&lt;CO$5,CO$5&lt;'業務時間表 Work timetable'!$R19),'業務時間表 Work timetable'!$P19,""))))</f>
        <v/>
      </c>
      <c r="CP34" s="392" t="str">
        <f>IF(AND('業務時間表 Work timetable'!$E19&lt;CP$5,CP$5&lt;'業務時間表 Work timetable'!$F19),'業務時間表 Work timetable'!$D19,IF(AND('業務時間表 Work timetable'!$I19&lt;CP$5,CP$5&lt;'業務時間表 Work timetable'!$J19),'業務時間表 Work timetable'!$H19,IF(AND('業務時間表 Work timetable'!$M19&lt;CP$5,CP$5&lt;'業務時間表 Work timetable'!$N19),'業務時間表 Work timetable'!$L19,IF(AND('業務時間表 Work timetable'!$Q19&lt;CP$5,CP$5&lt;'業務時間表 Work timetable'!$R19),'業務時間表 Work timetable'!$P19,""))))</f>
        <v/>
      </c>
      <c r="CQ34" s="382" t="str">
        <f>IF(AND('業務時間表 Work timetable'!$E19&lt;CQ$5,CQ$5&lt;'業務時間表 Work timetable'!$F19),'業務時間表 Work timetable'!$D19,IF(AND('業務時間表 Work timetable'!$I19&lt;CQ$5,CQ$5&lt;'業務時間表 Work timetable'!$J19),'業務時間表 Work timetable'!$H19,IF(AND('業務時間表 Work timetable'!$M19&lt;CQ$5,CQ$5&lt;'業務時間表 Work timetable'!$N19),'業務時間表 Work timetable'!$L19,IF(AND('業務時間表 Work timetable'!$Q19&lt;CQ$5,CQ$5&lt;'業務時間表 Work timetable'!$R19),'業務時間表 Work timetable'!$P19,""))))</f>
        <v/>
      </c>
      <c r="CR34" s="382" t="str">
        <f>IF(AND('業務時間表 Work timetable'!$E19&lt;CR$5,CR$5&lt;'業務時間表 Work timetable'!$F19),'業務時間表 Work timetable'!$D19,IF(AND('業務時間表 Work timetable'!$I19&lt;CR$5,CR$5&lt;'業務時間表 Work timetable'!$J19),'業務時間表 Work timetable'!$H19,IF(AND('業務時間表 Work timetable'!$M19&lt;CR$5,CR$5&lt;'業務時間表 Work timetable'!$N19),'業務時間表 Work timetable'!$L19,IF(AND('業務時間表 Work timetable'!$Q19&lt;CR$5,CR$5&lt;'業務時間表 Work timetable'!$R19),'業務時間表 Work timetable'!$P19,""))))</f>
        <v/>
      </c>
      <c r="CS34" s="382" t="str">
        <f>IF(AND('業務時間表 Work timetable'!$E19&lt;CS$5,CS$5&lt;'業務時間表 Work timetable'!$F19),'業務時間表 Work timetable'!$D19,IF(AND('業務時間表 Work timetable'!$I19&lt;CS$5,CS$5&lt;'業務時間表 Work timetable'!$J19),'業務時間表 Work timetable'!$H19,IF(AND('業務時間表 Work timetable'!$M19&lt;CS$5,CS$5&lt;'業務時間表 Work timetable'!$N19),'業務時間表 Work timetable'!$L19,IF(AND('業務時間表 Work timetable'!$Q19&lt;CS$5,CS$5&lt;'業務時間表 Work timetable'!$R19),'業務時間表 Work timetable'!$P19,""))))</f>
        <v/>
      </c>
      <c r="CT34" s="382" t="str">
        <f>IF(AND('業務時間表 Work timetable'!$E19&lt;CT$5,CT$5&lt;'業務時間表 Work timetable'!$F19),'業務時間表 Work timetable'!$D19,IF(AND('業務時間表 Work timetable'!$I19&lt;CT$5,CT$5&lt;'業務時間表 Work timetable'!$J19),'業務時間表 Work timetable'!$H19,IF(AND('業務時間表 Work timetable'!$M19&lt;CT$5,CT$5&lt;'業務時間表 Work timetable'!$N19),'業務時間表 Work timetable'!$L19,IF(AND('業務時間表 Work timetable'!$Q19&lt;CT$5,CT$5&lt;'業務時間表 Work timetable'!$R19),'業務時間表 Work timetable'!$P19,""))))</f>
        <v/>
      </c>
      <c r="CU34" s="384" t="str">
        <f>IF(AND('業務時間表 Work timetable'!$E19&lt;CU$5,CU$5&lt;'業務時間表 Work timetable'!$F19),'業務時間表 Work timetable'!$D19,IF(AND('業務時間表 Work timetable'!$I19&lt;CU$5,CU$5&lt;'業務時間表 Work timetable'!$J19),'業務時間表 Work timetable'!$H19,IF(AND('業務時間表 Work timetable'!$M19&lt;CU$5,CU$5&lt;'業務時間表 Work timetable'!$N19),'業務時間表 Work timetable'!$L19,IF(AND('業務時間表 Work timetable'!$Q19&lt;CU$5,CU$5&lt;'業務時間表 Work timetable'!$R19),'業務時間表 Work timetable'!$P19,""))))</f>
        <v/>
      </c>
      <c r="CV34" s="386" t="str">
        <f>IF(AND('業務時間表 Work timetable'!$E19&lt;CV$5,CV$5&lt;'業務時間表 Work timetable'!$F19),'業務時間表 Work timetable'!$D19,IF(AND('業務時間表 Work timetable'!$I19&lt;CV$5,CV$5&lt;'業務時間表 Work timetable'!$J19),'業務時間表 Work timetable'!$H19,IF(AND('業務時間表 Work timetable'!$M19&lt;CV$5,CV$5&lt;'業務時間表 Work timetable'!$N19),'業務時間表 Work timetable'!$L19,IF(AND('業務時間表 Work timetable'!$Q19&lt;CV$5,CV$5&lt;'業務時間表 Work timetable'!$R19),'業務時間表 Work timetable'!$P19,""))))</f>
        <v/>
      </c>
      <c r="CW34" s="382" t="str">
        <f>IF(AND('業務時間表 Work timetable'!$E19&lt;CW$5,CW$5&lt;'業務時間表 Work timetable'!$F19),'業務時間表 Work timetable'!$D19,IF(AND('業務時間表 Work timetable'!$I19&lt;CW$5,CW$5&lt;'業務時間表 Work timetable'!$J19),'業務時間表 Work timetable'!$H19,IF(AND('業務時間表 Work timetable'!$M19&lt;CW$5,CW$5&lt;'業務時間表 Work timetable'!$N19),'業務時間表 Work timetable'!$L19,IF(AND('業務時間表 Work timetable'!$Q19&lt;CW$5,CW$5&lt;'業務時間表 Work timetable'!$R19),'業務時間表 Work timetable'!$P19,""))))</f>
        <v/>
      </c>
      <c r="CX34" s="382" t="str">
        <f>IF(AND('業務時間表 Work timetable'!$E19&lt;CX$5,CX$5&lt;'業務時間表 Work timetable'!$F19),'業務時間表 Work timetable'!$D19,IF(AND('業務時間表 Work timetable'!$I19&lt;CX$5,CX$5&lt;'業務時間表 Work timetable'!$J19),'業務時間表 Work timetable'!$H19,IF(AND('業務時間表 Work timetable'!$M19&lt;CX$5,CX$5&lt;'業務時間表 Work timetable'!$N19),'業務時間表 Work timetable'!$L19,IF(AND('業務時間表 Work timetable'!$Q19&lt;CX$5,CX$5&lt;'業務時間表 Work timetable'!$R19),'業務時間表 Work timetable'!$P19,""))))</f>
        <v/>
      </c>
      <c r="CY34" s="382" t="str">
        <f>IF(AND('業務時間表 Work timetable'!$E19&lt;CY$5,CY$5&lt;'業務時間表 Work timetable'!$F19),'業務時間表 Work timetable'!$D19,IF(AND('業務時間表 Work timetable'!$I19&lt;CY$5,CY$5&lt;'業務時間表 Work timetable'!$J19),'業務時間表 Work timetable'!$H19,IF(AND('業務時間表 Work timetable'!$M19&lt;CY$5,CY$5&lt;'業務時間表 Work timetable'!$N19),'業務時間表 Work timetable'!$L19,IF(AND('業務時間表 Work timetable'!$Q19&lt;CY$5,CY$5&lt;'業務時間表 Work timetable'!$R19),'業務時間表 Work timetable'!$P19,""))))</f>
        <v/>
      </c>
      <c r="CZ34" s="382" t="str">
        <f>IF(AND('業務時間表 Work timetable'!$E19&lt;CZ$5,CZ$5&lt;'業務時間表 Work timetable'!$F19),'業務時間表 Work timetable'!$D19,IF(AND('業務時間表 Work timetable'!$I19&lt;CZ$5,CZ$5&lt;'業務時間表 Work timetable'!$J19),'業務時間表 Work timetable'!$H19,IF(AND('業務時間表 Work timetable'!$M19&lt;CZ$5,CZ$5&lt;'業務時間表 Work timetable'!$N19),'業務時間表 Work timetable'!$L19,IF(AND('業務時間表 Work timetable'!$Q19&lt;CZ$5,CZ$5&lt;'業務時間表 Work timetable'!$R19),'業務時間表 Work timetable'!$P19,""))))</f>
        <v/>
      </c>
      <c r="DA34" s="384" t="str">
        <f>IF(AND('業務時間表 Work timetable'!$E19&lt;DA$5,DA$5&lt;'業務時間表 Work timetable'!$F19),'業務時間表 Work timetable'!$D19,IF(AND('業務時間表 Work timetable'!$I19&lt;DA$5,DA$5&lt;'業務時間表 Work timetable'!$J19),'業務時間表 Work timetable'!$H19,IF(AND('業務時間表 Work timetable'!$M19&lt;DA$5,DA$5&lt;'業務時間表 Work timetable'!$N19),'業務時間表 Work timetable'!$L19,IF(AND('業務時間表 Work timetable'!$Q19&lt;DA$5,DA$5&lt;'業務時間表 Work timetable'!$R19),'業務時間表 Work timetable'!$P19,""))))</f>
        <v/>
      </c>
      <c r="DB34" s="394" t="str">
        <f>IF(AND('業務時間表 Work timetable'!$E19&lt;DB$5,DB$5&lt;'業務時間表 Work timetable'!$F19),'業務時間表 Work timetable'!$D19,IF(AND('業務時間表 Work timetable'!$I19&lt;DB$5,DB$5&lt;'業務時間表 Work timetable'!$J19),'業務時間表 Work timetable'!$H19,IF(AND('業務時間表 Work timetable'!$M19&lt;DB$5,DB$5&lt;'業務時間表 Work timetable'!$N19),'業務時間表 Work timetable'!$L19,IF(AND('業務時間表 Work timetable'!$Q19&lt;DB$5,DB$5&lt;'業務時間表 Work timetable'!$R19),'業務時間表 Work timetable'!$P19,""))))</f>
        <v/>
      </c>
      <c r="DC34" s="382" t="str">
        <f>IF(AND('業務時間表 Work timetable'!$E19&lt;DC$5,DC$5&lt;'業務時間表 Work timetable'!$F19),'業務時間表 Work timetable'!$D19,IF(AND('業務時間表 Work timetable'!$I19&lt;DC$5,DC$5&lt;'業務時間表 Work timetable'!$J19),'業務時間表 Work timetable'!$H19,IF(AND('業務時間表 Work timetable'!$M19&lt;DC$5,DC$5&lt;'業務時間表 Work timetable'!$N19),'業務時間表 Work timetable'!$L19,IF(AND('業務時間表 Work timetable'!$Q19&lt;DC$5,DC$5&lt;'業務時間表 Work timetable'!$R19),'業務時間表 Work timetable'!$P19,""))))</f>
        <v/>
      </c>
      <c r="DD34" s="382" t="str">
        <f>IF(AND('業務時間表 Work timetable'!$E19&lt;DD$5,DD$5&lt;'業務時間表 Work timetable'!$F19),'業務時間表 Work timetable'!$D19,IF(AND('業務時間表 Work timetable'!$I19&lt;DD$5,DD$5&lt;'業務時間表 Work timetable'!$J19),'業務時間表 Work timetable'!$H19,IF(AND('業務時間表 Work timetable'!$M19&lt;DD$5,DD$5&lt;'業務時間表 Work timetable'!$N19),'業務時間表 Work timetable'!$L19,IF(AND('業務時間表 Work timetable'!$Q19&lt;DD$5,DD$5&lt;'業務時間表 Work timetable'!$R19),'業務時間表 Work timetable'!$P19,""))))</f>
        <v/>
      </c>
      <c r="DE34" s="382" t="str">
        <f>IF(AND('業務時間表 Work timetable'!$E19&lt;DE$5,DE$5&lt;'業務時間表 Work timetable'!$F19),'業務時間表 Work timetable'!$D19,IF(AND('業務時間表 Work timetable'!$I19&lt;DE$5,DE$5&lt;'業務時間表 Work timetable'!$J19),'業務時間表 Work timetable'!$H19,IF(AND('業務時間表 Work timetable'!$M19&lt;DE$5,DE$5&lt;'業務時間表 Work timetable'!$N19),'業務時間表 Work timetable'!$L19,IF(AND('業務時間表 Work timetable'!$Q19&lt;DE$5,DE$5&lt;'業務時間表 Work timetable'!$R19),'業務時間表 Work timetable'!$P19,""))))</f>
        <v/>
      </c>
      <c r="DF34" s="382" t="str">
        <f>IF(AND('業務時間表 Work timetable'!$E19&lt;DF$5,DF$5&lt;'業務時間表 Work timetable'!$F19),'業務時間表 Work timetable'!$D19,IF(AND('業務時間表 Work timetable'!$I19&lt;DF$5,DF$5&lt;'業務時間表 Work timetable'!$J19),'業務時間表 Work timetable'!$H19,IF(AND('業務時間表 Work timetable'!$M19&lt;DF$5,DF$5&lt;'業務時間表 Work timetable'!$N19),'業務時間表 Work timetable'!$L19,IF(AND('業務時間表 Work timetable'!$Q19&lt;DF$5,DF$5&lt;'業務時間表 Work timetable'!$R19),'業務時間表 Work timetable'!$P19,""))))</f>
        <v/>
      </c>
      <c r="DG34" s="384" t="str">
        <f>IF(AND('業務時間表 Work timetable'!$E19&lt;DG$5,DG$5&lt;'業務時間表 Work timetable'!$F19),'業務時間表 Work timetable'!$D19,IF(AND('業務時間表 Work timetable'!$I19&lt;DG$5,DG$5&lt;'業務時間表 Work timetable'!$J19),'業務時間表 Work timetable'!$H19,IF(AND('業務時間表 Work timetable'!$M19&lt;DG$5,DG$5&lt;'業務時間表 Work timetable'!$N19),'業務時間表 Work timetable'!$L19,IF(AND('業務時間表 Work timetable'!$Q19&lt;DG$5,DG$5&lt;'業務時間表 Work timetable'!$R19),'業務時間表 Work timetable'!$P19,""))))</f>
        <v/>
      </c>
      <c r="DH34" s="386" t="str">
        <f>IF(AND('業務時間表 Work timetable'!$E19&lt;DH$5,DH$5&lt;'業務時間表 Work timetable'!$F19),'業務時間表 Work timetable'!$D19,IF(AND('業務時間表 Work timetable'!$I19&lt;DH$5,DH$5&lt;'業務時間表 Work timetable'!$J19),'業務時間表 Work timetable'!$H19,IF(AND('業務時間表 Work timetable'!$M19&lt;DH$5,DH$5&lt;'業務時間表 Work timetable'!$N19),'業務時間表 Work timetable'!$L19,IF(AND('業務時間表 Work timetable'!$Q19&lt;DH$5,DH$5&lt;'業務時間表 Work timetable'!$R19),'業務時間表 Work timetable'!$P19,""))))</f>
        <v/>
      </c>
      <c r="DI34" s="382" t="str">
        <f>IF(AND('業務時間表 Work timetable'!$E19&lt;DI$5,DI$5&lt;'業務時間表 Work timetable'!$F19),'業務時間表 Work timetable'!$D19,IF(AND('業務時間表 Work timetable'!$I19&lt;DI$5,DI$5&lt;'業務時間表 Work timetable'!$J19),'業務時間表 Work timetable'!$H19,IF(AND('業務時間表 Work timetable'!$M19&lt;DI$5,DI$5&lt;'業務時間表 Work timetable'!$N19),'業務時間表 Work timetable'!$L19,IF(AND('業務時間表 Work timetable'!$Q19&lt;DI$5,DI$5&lt;'業務時間表 Work timetable'!$R19),'業務時間表 Work timetable'!$P19,""))))</f>
        <v/>
      </c>
      <c r="DJ34" s="382" t="str">
        <f>IF(AND('業務時間表 Work timetable'!$E19&lt;DJ$5,DJ$5&lt;'業務時間表 Work timetable'!$F19),'業務時間表 Work timetable'!$D19,IF(AND('業務時間表 Work timetable'!$I19&lt;DJ$5,DJ$5&lt;'業務時間表 Work timetable'!$J19),'業務時間表 Work timetable'!$H19,IF(AND('業務時間表 Work timetable'!$M19&lt;DJ$5,DJ$5&lt;'業務時間表 Work timetable'!$N19),'業務時間表 Work timetable'!$L19,IF(AND('業務時間表 Work timetable'!$Q19&lt;DJ$5,DJ$5&lt;'業務時間表 Work timetable'!$R19),'業務時間表 Work timetable'!$P19,""))))</f>
        <v/>
      </c>
      <c r="DK34" s="382" t="str">
        <f>IF(AND('業務時間表 Work timetable'!$E19&lt;DK$5,DK$5&lt;'業務時間表 Work timetable'!$F19),'業務時間表 Work timetable'!$D19,IF(AND('業務時間表 Work timetable'!$I19&lt;DK$5,DK$5&lt;'業務時間表 Work timetable'!$J19),'業務時間表 Work timetable'!$H19,IF(AND('業務時間表 Work timetable'!$M19&lt;DK$5,DK$5&lt;'業務時間表 Work timetable'!$N19),'業務時間表 Work timetable'!$L19,IF(AND('業務時間表 Work timetable'!$Q19&lt;DK$5,DK$5&lt;'業務時間表 Work timetable'!$R19),'業務時間表 Work timetable'!$P19,""))))</f>
        <v/>
      </c>
      <c r="DL34" s="382" t="str">
        <f>IF(AND('業務時間表 Work timetable'!$E19&lt;DL$5,DL$5&lt;'業務時間表 Work timetable'!$F19),'業務時間表 Work timetable'!$D19,IF(AND('業務時間表 Work timetable'!$I19&lt;DL$5,DL$5&lt;'業務時間表 Work timetable'!$J19),'業務時間表 Work timetable'!$H19,IF(AND('業務時間表 Work timetable'!$M19&lt;DL$5,DL$5&lt;'業務時間表 Work timetable'!$N19),'業務時間表 Work timetable'!$L19,IF(AND('業務時間表 Work timetable'!$Q19&lt;DL$5,DL$5&lt;'業務時間表 Work timetable'!$R19),'業務時間表 Work timetable'!$P19,""))))</f>
        <v/>
      </c>
      <c r="DM34" s="390" t="str">
        <f>IF(AND('業務時間表 Work timetable'!$E19&lt;DM$5,DM$5&lt;'業務時間表 Work timetable'!$F19),'業務時間表 Work timetable'!$D19,IF(AND('業務時間表 Work timetable'!$I19&lt;DM$5,DM$5&lt;'業務時間表 Work timetable'!$J19),'業務時間表 Work timetable'!$H19,IF(AND('業務時間表 Work timetable'!$M19&lt;DM$5,DM$5&lt;'業務時間表 Work timetable'!$N19),'業務時間表 Work timetable'!$L19,IF(AND('業務時間表 Work timetable'!$Q19&lt;DM$5,DM$5&lt;'業務時間表 Work timetable'!$R19),'業務時間表 Work timetable'!$P19,""))))</f>
        <v/>
      </c>
      <c r="DN34" s="392" t="str">
        <f>IF(AND('業務時間表 Work timetable'!$E19&lt;DN$5,DN$5&lt;'業務時間表 Work timetable'!$F19),'業務時間表 Work timetable'!$D19,IF(AND('業務時間表 Work timetable'!$I19&lt;DN$5,DN$5&lt;'業務時間表 Work timetable'!$J19),'業務時間表 Work timetable'!$H19,IF(AND('業務時間表 Work timetable'!$M19&lt;DN$5,DN$5&lt;'業務時間表 Work timetable'!$N19),'業務時間表 Work timetable'!$L19,IF(AND('業務時間表 Work timetable'!$Q19&lt;DN$5,DN$5&lt;'業務時間表 Work timetable'!$R19),'業務時間表 Work timetable'!$P19,""))))</f>
        <v/>
      </c>
      <c r="DO34" s="382" t="str">
        <f>IF(AND('業務時間表 Work timetable'!$E19&lt;DO$5,DO$5&lt;'業務時間表 Work timetable'!$F19),'業務時間表 Work timetable'!$D19,IF(AND('業務時間表 Work timetable'!$I19&lt;DO$5,DO$5&lt;'業務時間表 Work timetable'!$J19),'業務時間表 Work timetable'!$H19,IF(AND('業務時間表 Work timetable'!$M19&lt;DO$5,DO$5&lt;'業務時間表 Work timetable'!$N19),'業務時間表 Work timetable'!$L19,IF(AND('業務時間表 Work timetable'!$Q19&lt;DO$5,DO$5&lt;'業務時間表 Work timetable'!$R19),'業務時間表 Work timetable'!$P19,""))))</f>
        <v/>
      </c>
      <c r="DP34" s="382" t="str">
        <f>IF(AND('業務時間表 Work timetable'!$E19&lt;DP$5,DP$5&lt;'業務時間表 Work timetable'!$F19),'業務時間表 Work timetable'!$D19,IF(AND('業務時間表 Work timetable'!$I19&lt;DP$5,DP$5&lt;'業務時間表 Work timetable'!$J19),'業務時間表 Work timetable'!$H19,IF(AND('業務時間表 Work timetable'!$M19&lt;DP$5,DP$5&lt;'業務時間表 Work timetable'!$N19),'業務時間表 Work timetable'!$L19,IF(AND('業務時間表 Work timetable'!$Q19&lt;DP$5,DP$5&lt;'業務時間表 Work timetable'!$R19),'業務時間表 Work timetable'!$P19,""))))</f>
        <v/>
      </c>
      <c r="DQ34" s="382" t="str">
        <f>IF(AND('業務時間表 Work timetable'!$E19&lt;DQ$5,DQ$5&lt;'業務時間表 Work timetable'!$F19),'業務時間表 Work timetable'!$D19,IF(AND('業務時間表 Work timetable'!$I19&lt;DQ$5,DQ$5&lt;'業務時間表 Work timetable'!$J19),'業務時間表 Work timetable'!$H19,IF(AND('業務時間表 Work timetable'!$M19&lt;DQ$5,DQ$5&lt;'業務時間表 Work timetable'!$N19),'業務時間表 Work timetable'!$L19,IF(AND('業務時間表 Work timetable'!$Q19&lt;DQ$5,DQ$5&lt;'業務時間表 Work timetable'!$R19),'業務時間表 Work timetable'!$P19,""))))</f>
        <v/>
      </c>
      <c r="DR34" s="382" t="str">
        <f>IF(AND('業務時間表 Work timetable'!$E19&lt;DR$5,DR$5&lt;'業務時間表 Work timetable'!$F19),'業務時間表 Work timetable'!$D19,IF(AND('業務時間表 Work timetable'!$I19&lt;DR$5,DR$5&lt;'業務時間表 Work timetable'!$J19),'業務時間表 Work timetable'!$H19,IF(AND('業務時間表 Work timetable'!$M19&lt;DR$5,DR$5&lt;'業務時間表 Work timetable'!$N19),'業務時間表 Work timetable'!$L19,IF(AND('業務時間表 Work timetable'!$Q19&lt;DR$5,DR$5&lt;'業務時間表 Work timetable'!$R19),'業務時間表 Work timetable'!$P19,""))))</f>
        <v/>
      </c>
      <c r="DS34" s="388" t="str">
        <f>IF(AND('業務時間表 Work timetable'!$E19&lt;DS$5,DS$5&lt;'業務時間表 Work timetable'!$F19),'業務時間表 Work timetable'!$D19,IF(AND('業務時間表 Work timetable'!$I19&lt;DS$5,DS$5&lt;'業務時間表 Work timetable'!$J19),'業務時間表 Work timetable'!$H19,IF(AND('業務時間表 Work timetable'!$M19&lt;DS$5,DS$5&lt;'業務時間表 Work timetable'!$N19),'業務時間表 Work timetable'!$L19,IF(AND('業務時間表 Work timetable'!$Q19&lt;DS$5,DS$5&lt;'業務時間表 Work timetable'!$R19),'業務時間表 Work timetable'!$P19,""))))</f>
        <v/>
      </c>
      <c r="DT34" s="392" t="str">
        <f>IF(AND('業務時間表 Work timetable'!$E19&lt;DT$5,DT$5&lt;'業務時間表 Work timetable'!$F19),'業務時間表 Work timetable'!$D19,IF(AND('業務時間表 Work timetable'!$I19&lt;DT$5,DT$5&lt;'業務時間表 Work timetable'!$J19),'業務時間表 Work timetable'!$H19,IF(AND('業務時間表 Work timetable'!$M19&lt;DT$5,DT$5&lt;'業務時間表 Work timetable'!$N19),'業務時間表 Work timetable'!$L19,IF(AND('業務時間表 Work timetable'!$Q19&lt;DT$5,DT$5&lt;'業務時間表 Work timetable'!$R19),'業務時間表 Work timetable'!$P19,""))))</f>
        <v/>
      </c>
      <c r="DU34" s="382" t="str">
        <f>IF(AND('業務時間表 Work timetable'!$E19&lt;DU$5,DU$5&lt;'業務時間表 Work timetable'!$F19),'業務時間表 Work timetable'!$D19,IF(AND('業務時間表 Work timetable'!$I19&lt;DU$5,DU$5&lt;'業務時間表 Work timetable'!$J19),'業務時間表 Work timetable'!$H19,IF(AND('業務時間表 Work timetable'!$M19&lt;DU$5,DU$5&lt;'業務時間表 Work timetable'!$N19),'業務時間表 Work timetable'!$L19,IF(AND('業務時間表 Work timetable'!$Q19&lt;DU$5,DU$5&lt;'業務時間表 Work timetable'!$R19),'業務時間表 Work timetable'!$P19,""))))</f>
        <v/>
      </c>
      <c r="DV34" s="382" t="str">
        <f>IF(AND('業務時間表 Work timetable'!$E19&lt;DV$5,DV$5&lt;'業務時間表 Work timetable'!$F19),'業務時間表 Work timetable'!$D19,IF(AND('業務時間表 Work timetable'!$I19&lt;DV$5,DV$5&lt;'業務時間表 Work timetable'!$J19),'業務時間表 Work timetable'!$H19,IF(AND('業務時間表 Work timetable'!$M19&lt;DV$5,DV$5&lt;'業務時間表 Work timetable'!$N19),'業務時間表 Work timetable'!$L19,IF(AND('業務時間表 Work timetable'!$Q19&lt;DV$5,DV$5&lt;'業務時間表 Work timetable'!$R19),'業務時間表 Work timetable'!$P19,""))))</f>
        <v/>
      </c>
      <c r="DW34" s="382" t="str">
        <f>IF(AND('業務時間表 Work timetable'!$E19&lt;DW$5,DW$5&lt;'業務時間表 Work timetable'!$F19),'業務時間表 Work timetable'!$D19,IF(AND('業務時間表 Work timetable'!$I19&lt;DW$5,DW$5&lt;'業務時間表 Work timetable'!$J19),'業務時間表 Work timetable'!$H19,IF(AND('業務時間表 Work timetable'!$M19&lt;DW$5,DW$5&lt;'業務時間表 Work timetable'!$N19),'業務時間表 Work timetable'!$L19,IF(AND('業務時間表 Work timetable'!$Q19&lt;DW$5,DW$5&lt;'業務時間表 Work timetable'!$R19),'業務時間表 Work timetable'!$P19,""))))</f>
        <v/>
      </c>
      <c r="DX34" s="382" t="str">
        <f>IF(AND('業務時間表 Work timetable'!$E19&lt;DX$5,DX$5&lt;'業務時間表 Work timetable'!$F19),'業務時間表 Work timetable'!$D19,IF(AND('業務時間表 Work timetable'!$I19&lt;DX$5,DX$5&lt;'業務時間表 Work timetable'!$J19),'業務時間表 Work timetable'!$H19,IF(AND('業務時間表 Work timetable'!$M19&lt;DX$5,DX$5&lt;'業務時間表 Work timetable'!$N19),'業務時間表 Work timetable'!$L19,IF(AND('業務時間表 Work timetable'!$Q19&lt;DX$5,DX$5&lt;'業務時間表 Work timetable'!$R19),'業務時間表 Work timetable'!$P19,""))))</f>
        <v/>
      </c>
      <c r="DY34" s="384" t="str">
        <f>IF(AND('業務時間表 Work timetable'!$E19&lt;DY$5,DY$5&lt;'業務時間表 Work timetable'!$F19),'業務時間表 Work timetable'!$D19,IF(AND('業務時間表 Work timetable'!$I19&lt;DY$5,DY$5&lt;'業務時間表 Work timetable'!$J19),'業務時間表 Work timetable'!$H19,IF(AND('業務時間表 Work timetable'!$M19&lt;DY$5,DY$5&lt;'業務時間表 Work timetable'!$N19),'業務時間表 Work timetable'!$L19,IF(AND('業務時間表 Work timetable'!$Q19&lt;DY$5,DY$5&lt;'業務時間表 Work timetable'!$R19),'業務時間表 Work timetable'!$P19,""))))</f>
        <v/>
      </c>
      <c r="DZ34" s="394" t="str">
        <f>IF(AND('業務時間表 Work timetable'!$E19&lt;DZ$5,DZ$5&lt;'業務時間表 Work timetable'!$F19),'業務時間表 Work timetable'!$D19,IF(AND('業務時間表 Work timetable'!$I19&lt;DZ$5,DZ$5&lt;'業務時間表 Work timetable'!$J19),'業務時間表 Work timetable'!$H19,IF(AND('業務時間表 Work timetable'!$M19&lt;DZ$5,DZ$5&lt;'業務時間表 Work timetable'!$N19),'業務時間表 Work timetable'!$L19,IF(AND('業務時間表 Work timetable'!$Q19&lt;DZ$5,DZ$5&lt;'業務時間表 Work timetable'!$R19),'業務時間表 Work timetable'!$P19,""))))</f>
        <v/>
      </c>
      <c r="EA34" s="382" t="str">
        <f>IF(AND('業務時間表 Work timetable'!$E19&lt;EA$5,EA$5&lt;'業務時間表 Work timetable'!$F19),'業務時間表 Work timetable'!$D19,IF(AND('業務時間表 Work timetable'!$I19&lt;EA$5,EA$5&lt;'業務時間表 Work timetable'!$J19),'業務時間表 Work timetable'!$H19,IF(AND('業務時間表 Work timetable'!$M19&lt;EA$5,EA$5&lt;'業務時間表 Work timetable'!$N19),'業務時間表 Work timetable'!$L19,IF(AND('業務時間表 Work timetable'!$Q19&lt;EA$5,EA$5&lt;'業務時間表 Work timetable'!$R19),'業務時間表 Work timetable'!$P19,""))))</f>
        <v/>
      </c>
      <c r="EB34" s="382" t="str">
        <f>IF(AND('業務時間表 Work timetable'!$E19&lt;EB$5,EB$5&lt;'業務時間表 Work timetable'!$F19),'業務時間表 Work timetable'!$D19,IF(AND('業務時間表 Work timetable'!$I19&lt;EB$5,EB$5&lt;'業務時間表 Work timetable'!$J19),'業務時間表 Work timetable'!$H19,IF(AND('業務時間表 Work timetable'!$M19&lt;EB$5,EB$5&lt;'業務時間表 Work timetable'!$N19),'業務時間表 Work timetable'!$L19,IF(AND('業務時間表 Work timetable'!$Q19&lt;EB$5,EB$5&lt;'業務時間表 Work timetable'!$R19),'業務時間表 Work timetable'!$P19,""))))</f>
        <v/>
      </c>
      <c r="EC34" s="382" t="str">
        <f>IF(AND('業務時間表 Work timetable'!$E19&lt;EC$5,EC$5&lt;'業務時間表 Work timetable'!$F19),'業務時間表 Work timetable'!$D19,IF(AND('業務時間表 Work timetable'!$I19&lt;EC$5,EC$5&lt;'業務時間表 Work timetable'!$J19),'業務時間表 Work timetable'!$H19,IF(AND('業務時間表 Work timetable'!$M19&lt;EC$5,EC$5&lt;'業務時間表 Work timetable'!$N19),'業務時間表 Work timetable'!$L19,IF(AND('業務時間表 Work timetable'!$Q19&lt;EC$5,EC$5&lt;'業務時間表 Work timetable'!$R19),'業務時間表 Work timetable'!$P19,""))))</f>
        <v/>
      </c>
      <c r="ED34" s="382" t="str">
        <f>IF(AND('業務時間表 Work timetable'!$E19&lt;ED$5,ED$5&lt;'業務時間表 Work timetable'!$F19),'業務時間表 Work timetable'!$D19,IF(AND('業務時間表 Work timetable'!$I19&lt;ED$5,ED$5&lt;'業務時間表 Work timetable'!$J19),'業務時間表 Work timetable'!$H19,IF(AND('業務時間表 Work timetable'!$M19&lt;ED$5,ED$5&lt;'業務時間表 Work timetable'!$N19),'業務時間表 Work timetable'!$L19,IF(AND('業務時間表 Work timetable'!$Q19&lt;ED$5,ED$5&lt;'業務時間表 Work timetable'!$R19),'業務時間表 Work timetable'!$P19,""))))</f>
        <v/>
      </c>
      <c r="EE34" s="384" t="str">
        <f>IF(AND('業務時間表 Work timetable'!$E19&lt;EE$5,EE$5&lt;'業務時間表 Work timetable'!$F19),'業務時間表 Work timetable'!$D19,IF(AND('業務時間表 Work timetable'!$I19&lt;EE$5,EE$5&lt;'業務時間表 Work timetable'!$J19),'業務時間表 Work timetable'!$H19,IF(AND('業務時間表 Work timetable'!$M19&lt;EE$5,EE$5&lt;'業務時間表 Work timetable'!$N19),'業務時間表 Work timetable'!$L19,IF(AND('業務時間表 Work timetable'!$Q19&lt;EE$5,EE$5&lt;'業務時間表 Work timetable'!$R19),'業務時間表 Work timetable'!$P19,""))))</f>
        <v/>
      </c>
      <c r="EF34" s="386" t="str">
        <f>IF(AND('業務時間表 Work timetable'!$E19&lt;EF$5,EF$5&lt;'業務時間表 Work timetable'!$F19),'業務時間表 Work timetable'!$D19,IF(AND('業務時間表 Work timetable'!$I19&lt;EF$5,EF$5&lt;'業務時間表 Work timetable'!$J19),'業務時間表 Work timetable'!$H19,IF(AND('業務時間表 Work timetable'!$M19&lt;EF$5,EF$5&lt;'業務時間表 Work timetable'!$N19),'業務時間表 Work timetable'!$L19,IF(AND('業務時間表 Work timetable'!$Q19&lt;EF$5,EF$5&lt;'業務時間表 Work timetable'!$R19),'業務時間表 Work timetable'!$P19,""))))</f>
        <v/>
      </c>
      <c r="EG34" s="382" t="str">
        <f>IF(AND('業務時間表 Work timetable'!$E19&lt;EG$5,EG$5&lt;'業務時間表 Work timetable'!$F19),'業務時間表 Work timetable'!$D19,IF(AND('業務時間表 Work timetable'!$I19&lt;EG$5,EG$5&lt;'業務時間表 Work timetable'!$J19),'業務時間表 Work timetable'!$H19,IF(AND('業務時間表 Work timetable'!$M19&lt;EG$5,EG$5&lt;'業務時間表 Work timetable'!$N19),'業務時間表 Work timetable'!$L19,IF(AND('業務時間表 Work timetable'!$Q19&lt;EG$5,EG$5&lt;'業務時間表 Work timetable'!$R19),'業務時間表 Work timetable'!$P19,""))))</f>
        <v/>
      </c>
      <c r="EH34" s="382" t="str">
        <f>IF(AND('業務時間表 Work timetable'!$E19&lt;EH$5,EH$5&lt;'業務時間表 Work timetable'!$F19),'業務時間表 Work timetable'!$D19,IF(AND('業務時間表 Work timetable'!$I19&lt;EH$5,EH$5&lt;'業務時間表 Work timetable'!$J19),'業務時間表 Work timetable'!$H19,IF(AND('業務時間表 Work timetable'!$M19&lt;EH$5,EH$5&lt;'業務時間表 Work timetable'!$N19),'業務時間表 Work timetable'!$L19,IF(AND('業務時間表 Work timetable'!$Q19&lt;EH$5,EH$5&lt;'業務時間表 Work timetable'!$R19),'業務時間表 Work timetable'!$P19,""))))</f>
        <v/>
      </c>
      <c r="EI34" s="382" t="str">
        <f>IF(AND('業務時間表 Work timetable'!$E19&lt;EI$5,EI$5&lt;'業務時間表 Work timetable'!$F19),'業務時間表 Work timetable'!$D19,IF(AND('業務時間表 Work timetable'!$I19&lt;EI$5,EI$5&lt;'業務時間表 Work timetable'!$J19),'業務時間表 Work timetable'!$H19,IF(AND('業務時間表 Work timetable'!$M19&lt;EI$5,EI$5&lt;'業務時間表 Work timetable'!$N19),'業務時間表 Work timetable'!$L19,IF(AND('業務時間表 Work timetable'!$Q19&lt;EI$5,EI$5&lt;'業務時間表 Work timetable'!$R19),'業務時間表 Work timetable'!$P19,""))))</f>
        <v/>
      </c>
      <c r="EJ34" s="382" t="str">
        <f>IF(AND('業務時間表 Work timetable'!$E19&lt;EJ$5,EJ$5&lt;'業務時間表 Work timetable'!$F19),'業務時間表 Work timetable'!$D19,IF(AND('業務時間表 Work timetable'!$I19&lt;EJ$5,EJ$5&lt;'業務時間表 Work timetable'!$J19),'業務時間表 Work timetable'!$H19,IF(AND('業務時間表 Work timetable'!$M19&lt;EJ$5,EJ$5&lt;'業務時間表 Work timetable'!$N19),'業務時間表 Work timetable'!$L19,IF(AND('業務時間表 Work timetable'!$Q19&lt;EJ$5,EJ$5&lt;'業務時間表 Work timetable'!$R19),'業務時間表 Work timetable'!$P19,""))))</f>
        <v/>
      </c>
      <c r="EK34" s="390" t="str">
        <f>IF(AND('業務時間表 Work timetable'!$E19&lt;EK$5,EK$5&lt;'業務時間表 Work timetable'!$F19),'業務時間表 Work timetable'!$D19,IF(AND('業務時間表 Work timetable'!$I19&lt;EK$5,EK$5&lt;'業務時間表 Work timetable'!$J19),'業務時間表 Work timetable'!$H19,IF(AND('業務時間表 Work timetable'!$M19&lt;EK$5,EK$5&lt;'業務時間表 Work timetable'!$N19),'業務時間表 Work timetable'!$L19,IF(AND('業務時間表 Work timetable'!$Q19&lt;EK$5,EK$5&lt;'業務時間表 Work timetable'!$R19),'業務時間表 Work timetable'!$P19,""))))</f>
        <v/>
      </c>
      <c r="EL34" s="392" t="str">
        <f>IF(AND('業務時間表 Work timetable'!$E19&lt;EL$5,EL$5&lt;'業務時間表 Work timetable'!$F19),'業務時間表 Work timetable'!$D19,IF(AND('業務時間表 Work timetable'!$I19&lt;EL$5,EL$5&lt;'業務時間表 Work timetable'!$J19),'業務時間表 Work timetable'!$H19,IF(AND('業務時間表 Work timetable'!$M19&lt;EL$5,EL$5&lt;'業務時間表 Work timetable'!$N19),'業務時間表 Work timetable'!$L19,IF(AND('業務時間表 Work timetable'!$Q19&lt;EL$5,EL$5&lt;'業務時間表 Work timetable'!$R19),'業務時間表 Work timetable'!$P19,""))))</f>
        <v/>
      </c>
      <c r="EM34" s="382" t="str">
        <f>IF(AND('業務時間表 Work timetable'!$E19&lt;EM$5,EM$5&lt;'業務時間表 Work timetable'!$F19),'業務時間表 Work timetable'!$D19,IF(AND('業務時間表 Work timetable'!$I19&lt;EM$5,EM$5&lt;'業務時間表 Work timetable'!$J19),'業務時間表 Work timetable'!$H19,IF(AND('業務時間表 Work timetable'!$M19&lt;EM$5,EM$5&lt;'業務時間表 Work timetable'!$N19),'業務時間表 Work timetable'!$L19,IF(AND('業務時間表 Work timetable'!$Q19&lt;EM$5,EM$5&lt;'業務時間表 Work timetable'!$R19),'業務時間表 Work timetable'!$P19,""))))</f>
        <v/>
      </c>
      <c r="EN34" s="382" t="str">
        <f>IF(AND('業務時間表 Work timetable'!$E19&lt;EN$5,EN$5&lt;'業務時間表 Work timetable'!$F19),'業務時間表 Work timetable'!$D19,IF(AND('業務時間表 Work timetable'!$I19&lt;EN$5,EN$5&lt;'業務時間表 Work timetable'!$J19),'業務時間表 Work timetable'!$H19,IF(AND('業務時間表 Work timetable'!$M19&lt;EN$5,EN$5&lt;'業務時間表 Work timetable'!$N19),'業務時間表 Work timetable'!$L19,IF(AND('業務時間表 Work timetable'!$Q19&lt;EN$5,EN$5&lt;'業務時間表 Work timetable'!$R19),'業務時間表 Work timetable'!$P19,""))))</f>
        <v/>
      </c>
      <c r="EO34" s="382" t="str">
        <f>IF(AND('業務時間表 Work timetable'!$E19&lt;EO$5,EO$5&lt;'業務時間表 Work timetable'!$F19),'業務時間表 Work timetable'!$D19,IF(AND('業務時間表 Work timetable'!$I19&lt;EO$5,EO$5&lt;'業務時間表 Work timetable'!$J19),'業務時間表 Work timetable'!$H19,IF(AND('業務時間表 Work timetable'!$M19&lt;EO$5,EO$5&lt;'業務時間表 Work timetable'!$N19),'業務時間表 Work timetable'!$L19,IF(AND('業務時間表 Work timetable'!$Q19&lt;EO$5,EO$5&lt;'業務時間表 Work timetable'!$R19),'業務時間表 Work timetable'!$P19,""))))</f>
        <v/>
      </c>
      <c r="EP34" s="382" t="str">
        <f>IF(AND('業務時間表 Work timetable'!$E19&lt;EP$5,EP$5&lt;'業務時間表 Work timetable'!$F19),'業務時間表 Work timetable'!$D19,IF(AND('業務時間表 Work timetable'!$I19&lt;EP$5,EP$5&lt;'業務時間表 Work timetable'!$J19),'業務時間表 Work timetable'!$H19,IF(AND('業務時間表 Work timetable'!$M19&lt;EP$5,EP$5&lt;'業務時間表 Work timetable'!$N19),'業務時間表 Work timetable'!$L19,IF(AND('業務時間表 Work timetable'!$Q19&lt;EP$5,EP$5&lt;'業務時間表 Work timetable'!$R19),'業務時間表 Work timetable'!$P19,""))))</f>
        <v/>
      </c>
      <c r="EQ34" s="388" t="str">
        <f>IF(AND('業務時間表 Work timetable'!$E19&lt;EQ$5,EQ$5&lt;'業務時間表 Work timetable'!$F19),'業務時間表 Work timetable'!$D19,IF(AND('業務時間表 Work timetable'!$I19&lt;EQ$5,EQ$5&lt;'業務時間表 Work timetable'!$J19),'業務時間表 Work timetable'!$H19,IF(AND('業務時間表 Work timetable'!$M19&lt;EQ$5,EQ$5&lt;'業務時間表 Work timetable'!$N19),'業務時間表 Work timetable'!$L19,IF(AND('業務時間表 Work timetable'!$Q19&lt;EQ$5,EQ$5&lt;'業務時間表 Work timetable'!$R19),'業務時間表 Work timetable'!$P19,""))))</f>
        <v/>
      </c>
      <c r="ER34" s="392" t="str">
        <f>IF(AND('業務時間表 Work timetable'!$E19&lt;ER$5,ER$5&lt;'業務時間表 Work timetable'!$F19),'業務時間表 Work timetable'!$D19,IF(AND('業務時間表 Work timetable'!$I19&lt;ER$5,ER$5&lt;'業務時間表 Work timetable'!$J19),'業務時間表 Work timetable'!$H19,IF(AND('業務時間表 Work timetable'!$M19&lt;ER$5,ER$5&lt;'業務時間表 Work timetable'!$N19),'業務時間表 Work timetable'!$L19,IF(AND('業務時間表 Work timetable'!$Q19&lt;ER$5,ER$5&lt;'業務時間表 Work timetable'!$R19),'業務時間表 Work timetable'!$P19,""))))</f>
        <v/>
      </c>
      <c r="ES34" s="382" t="str">
        <f>IF(AND('業務時間表 Work timetable'!$E19&lt;ES$5,ES$5&lt;'業務時間表 Work timetable'!$F19),'業務時間表 Work timetable'!$D19,IF(AND('業務時間表 Work timetable'!$I19&lt;ES$5,ES$5&lt;'業務時間表 Work timetable'!$J19),'業務時間表 Work timetable'!$H19,IF(AND('業務時間表 Work timetable'!$M19&lt;ES$5,ES$5&lt;'業務時間表 Work timetable'!$N19),'業務時間表 Work timetable'!$L19,IF(AND('業務時間表 Work timetable'!$Q19&lt;ES$5,ES$5&lt;'業務時間表 Work timetable'!$R19),'業務時間表 Work timetable'!$P19,""))))</f>
        <v/>
      </c>
      <c r="ET34" s="382" t="str">
        <f>IF(AND('業務時間表 Work timetable'!$E19&lt;ET$5,ET$5&lt;'業務時間表 Work timetable'!$F19),'業務時間表 Work timetable'!$D19,IF(AND('業務時間表 Work timetable'!$I19&lt;ET$5,ET$5&lt;'業務時間表 Work timetable'!$J19),'業務時間表 Work timetable'!$H19,IF(AND('業務時間表 Work timetable'!$M19&lt;ET$5,ET$5&lt;'業務時間表 Work timetable'!$N19),'業務時間表 Work timetable'!$L19,IF(AND('業務時間表 Work timetable'!$Q19&lt;ET$5,ET$5&lt;'業務時間表 Work timetable'!$R19),'業務時間表 Work timetable'!$P19,""))))</f>
        <v/>
      </c>
      <c r="EU34" s="382" t="str">
        <f>IF(AND('業務時間表 Work timetable'!$E19&lt;EU$5,EU$5&lt;'業務時間表 Work timetable'!$F19),'業務時間表 Work timetable'!$D19,IF(AND('業務時間表 Work timetable'!$I19&lt;EU$5,EU$5&lt;'業務時間表 Work timetable'!$J19),'業務時間表 Work timetable'!$H19,IF(AND('業務時間表 Work timetable'!$M19&lt;EU$5,EU$5&lt;'業務時間表 Work timetable'!$N19),'業務時間表 Work timetable'!$L19,IF(AND('業務時間表 Work timetable'!$Q19&lt;EU$5,EU$5&lt;'業務時間表 Work timetable'!$R19),'業務時間表 Work timetable'!$P19,""))))</f>
        <v/>
      </c>
      <c r="EV34" s="382" t="str">
        <f>IF(AND('業務時間表 Work timetable'!$E19&lt;EV$5,EV$5&lt;'業務時間表 Work timetable'!$F19),'業務時間表 Work timetable'!$D19,IF(AND('業務時間表 Work timetable'!$I19&lt;EV$5,EV$5&lt;'業務時間表 Work timetable'!$J19),'業務時間表 Work timetable'!$H19,IF(AND('業務時間表 Work timetable'!$M19&lt;EV$5,EV$5&lt;'業務時間表 Work timetable'!$N19),'業務時間表 Work timetable'!$L19,IF(AND('業務時間表 Work timetable'!$Q19&lt;EV$5,EV$5&lt;'業務時間表 Work timetable'!$R19),'業務時間表 Work timetable'!$P19,""))))</f>
        <v/>
      </c>
      <c r="EW34" s="384" t="str">
        <f>IF(AND('業務時間表 Work timetable'!$E19&lt;EW$5,EW$5&lt;'業務時間表 Work timetable'!$F19),'業務時間表 Work timetable'!$D19,IF(AND('業務時間表 Work timetable'!$I19&lt;EW$5,EW$5&lt;'業務時間表 Work timetable'!$J19),'業務時間表 Work timetable'!$H19,IF(AND('業務時間表 Work timetable'!$M19&lt;EW$5,EW$5&lt;'業務時間表 Work timetable'!$N19),'業務時間表 Work timetable'!$L19,IF(AND('業務時間表 Work timetable'!$Q19&lt;EW$5,EW$5&lt;'業務時間表 Work timetable'!$R19),'業務時間表 Work timetable'!$P19,""))))</f>
        <v/>
      </c>
      <c r="EX34" s="394" t="str">
        <f>IF(AND('業務時間表 Work timetable'!$E19&lt;EX$5,EX$5&lt;'業務時間表 Work timetable'!$F19),'業務時間表 Work timetable'!$D19,IF(AND('業務時間表 Work timetable'!$I19&lt;EX$5,EX$5&lt;'業務時間表 Work timetable'!$J19),'業務時間表 Work timetable'!$H19,IF(AND('業務時間表 Work timetable'!$M19&lt;EX$5,EX$5&lt;'業務時間表 Work timetable'!$N19),'業務時間表 Work timetable'!$L19,IF(AND('業務時間表 Work timetable'!$Q19&lt;EX$5,EX$5&lt;'業務時間表 Work timetable'!$R19),'業務時間表 Work timetable'!$P19,""))))</f>
        <v/>
      </c>
      <c r="EY34" s="382" t="str">
        <f>IF(AND('業務時間表 Work timetable'!$E19&lt;EY$5,EY$5&lt;'業務時間表 Work timetable'!$F19),'業務時間表 Work timetable'!$D19,IF(AND('業務時間表 Work timetable'!$I19&lt;EY$5,EY$5&lt;'業務時間表 Work timetable'!$J19),'業務時間表 Work timetable'!$H19,IF(AND('業務時間表 Work timetable'!$M19&lt;EY$5,EY$5&lt;'業務時間表 Work timetable'!$N19),'業務時間表 Work timetable'!$L19,IF(AND('業務時間表 Work timetable'!$Q19&lt;EY$5,EY$5&lt;'業務時間表 Work timetable'!$R19),'業務時間表 Work timetable'!$P19,""))))</f>
        <v/>
      </c>
      <c r="EZ34" s="382" t="str">
        <f>IF(AND('業務時間表 Work timetable'!$E19&lt;EZ$5,EZ$5&lt;'業務時間表 Work timetable'!$F19),'業務時間表 Work timetable'!$D19,IF(AND('業務時間表 Work timetable'!$I19&lt;EZ$5,EZ$5&lt;'業務時間表 Work timetable'!$J19),'業務時間表 Work timetable'!$H19,IF(AND('業務時間表 Work timetable'!$M19&lt;EZ$5,EZ$5&lt;'業務時間表 Work timetable'!$N19),'業務時間表 Work timetable'!$L19,IF(AND('業務時間表 Work timetable'!$Q19&lt;EZ$5,EZ$5&lt;'業務時間表 Work timetable'!$R19),'業務時間表 Work timetable'!$P19,""))))</f>
        <v/>
      </c>
      <c r="FA34" s="382" t="str">
        <f>IF(AND('業務時間表 Work timetable'!$E19&lt;FA$5,FA$5&lt;'業務時間表 Work timetable'!$F19),'業務時間表 Work timetable'!$D19,IF(AND('業務時間表 Work timetable'!$I19&lt;FA$5,FA$5&lt;'業務時間表 Work timetable'!$J19),'業務時間表 Work timetable'!$H19,IF(AND('業務時間表 Work timetable'!$M19&lt;FA$5,FA$5&lt;'業務時間表 Work timetable'!$N19),'業務時間表 Work timetable'!$L19,IF(AND('業務時間表 Work timetable'!$Q19&lt;FA$5,FA$5&lt;'業務時間表 Work timetable'!$R19),'業務時間表 Work timetable'!$P19,""))))</f>
        <v/>
      </c>
      <c r="FB34" s="382" t="str">
        <f>IF(AND('業務時間表 Work timetable'!$E19&lt;FB$5,FB$5&lt;'業務時間表 Work timetable'!$F19),'業務時間表 Work timetable'!$D19,IF(AND('業務時間表 Work timetable'!$I19&lt;FB$5,FB$5&lt;'業務時間表 Work timetable'!$J19),'業務時間表 Work timetable'!$H19,IF(AND('業務時間表 Work timetable'!$M19&lt;FB$5,FB$5&lt;'業務時間表 Work timetable'!$N19),'業務時間表 Work timetable'!$L19,IF(AND('業務時間表 Work timetable'!$Q19&lt;FB$5,FB$5&lt;'業務時間表 Work timetable'!$R19),'業務時間表 Work timetable'!$P19,""))))</f>
        <v/>
      </c>
      <c r="FC34" s="384" t="str">
        <f>IF(AND('業務時間表 Work timetable'!$E19&lt;FC$5,FC$5&lt;'業務時間表 Work timetable'!$F19),'業務時間表 Work timetable'!$D19,IF(AND('業務時間表 Work timetable'!$I19&lt;FC$5,FC$5&lt;'業務時間表 Work timetable'!$J19),'業務時間表 Work timetable'!$H19,IF(AND('業務時間表 Work timetable'!$M19&lt;FC$5,FC$5&lt;'業務時間表 Work timetable'!$N19),'業務時間表 Work timetable'!$L19,IF(AND('業務時間表 Work timetable'!$Q19&lt;FC$5,FC$5&lt;'業務時間表 Work timetable'!$R19),'業務時間表 Work timetable'!$P19,""))))</f>
        <v/>
      </c>
      <c r="FD34" s="386" t="str">
        <f>IF(AND('業務時間表 Work timetable'!$E19&lt;FD$5,FD$5&lt;'業務時間表 Work timetable'!$F19),'業務時間表 Work timetable'!$D19,IF(AND('業務時間表 Work timetable'!$I19&lt;FD$5,FD$5&lt;'業務時間表 Work timetable'!$J19),'業務時間表 Work timetable'!$H19,IF(AND('業務時間表 Work timetable'!$M19&lt;FD$5,FD$5&lt;'業務時間表 Work timetable'!$N19),'業務時間表 Work timetable'!$L19,IF(AND('業務時間表 Work timetable'!$Q19&lt;FD$5,FD$5&lt;'業務時間表 Work timetable'!$R19),'業務時間表 Work timetable'!$P19,""))))</f>
        <v/>
      </c>
      <c r="FE34" s="382" t="str">
        <f>IF(AND('業務時間表 Work timetable'!$E19&lt;FE$5,FE$5&lt;'業務時間表 Work timetable'!$F19),'業務時間表 Work timetable'!$D19,IF(AND('業務時間表 Work timetable'!$I19&lt;FE$5,FE$5&lt;'業務時間表 Work timetable'!$J19),'業務時間表 Work timetable'!$H19,IF(AND('業務時間表 Work timetable'!$M19&lt;FE$5,FE$5&lt;'業務時間表 Work timetable'!$N19),'業務時間表 Work timetable'!$L19,IF(AND('業務時間表 Work timetable'!$Q19&lt;FE$5,FE$5&lt;'業務時間表 Work timetable'!$R19),'業務時間表 Work timetable'!$P19,""))))</f>
        <v/>
      </c>
      <c r="FF34" s="382" t="str">
        <f>IF(AND('業務時間表 Work timetable'!$E19&lt;FF$5,FF$5&lt;'業務時間表 Work timetable'!$F19),'業務時間表 Work timetable'!$D19,IF(AND('業務時間表 Work timetable'!$I19&lt;FF$5,FF$5&lt;'業務時間表 Work timetable'!$J19),'業務時間表 Work timetable'!$H19,IF(AND('業務時間表 Work timetable'!$M19&lt;FF$5,FF$5&lt;'業務時間表 Work timetable'!$N19),'業務時間表 Work timetable'!$L19,IF(AND('業務時間表 Work timetable'!$Q19&lt;FF$5,FF$5&lt;'業務時間表 Work timetable'!$R19),'業務時間表 Work timetable'!$P19,""))))</f>
        <v/>
      </c>
      <c r="FG34" s="382" t="str">
        <f>IF(AND('業務時間表 Work timetable'!$E19&lt;FG$5,FG$5&lt;'業務時間表 Work timetable'!$F19),'業務時間表 Work timetable'!$D19,IF(AND('業務時間表 Work timetable'!$I19&lt;FG$5,FG$5&lt;'業務時間表 Work timetable'!$J19),'業務時間表 Work timetable'!$H19,IF(AND('業務時間表 Work timetable'!$M19&lt;FG$5,FG$5&lt;'業務時間表 Work timetable'!$N19),'業務時間表 Work timetable'!$L19,IF(AND('業務時間表 Work timetable'!$Q19&lt;FG$5,FG$5&lt;'業務時間表 Work timetable'!$R19),'業務時間表 Work timetable'!$P19,""))))</f>
        <v/>
      </c>
      <c r="FH34" s="382" t="str">
        <f>IF(AND('業務時間表 Work timetable'!$E19&lt;FH$5,FH$5&lt;'業務時間表 Work timetable'!$F19),'業務時間表 Work timetable'!$D19,IF(AND('業務時間表 Work timetable'!$I19&lt;FH$5,FH$5&lt;'業務時間表 Work timetable'!$J19),'業務時間表 Work timetable'!$H19,IF(AND('業務時間表 Work timetable'!$M19&lt;FH$5,FH$5&lt;'業務時間表 Work timetable'!$N19),'業務時間表 Work timetable'!$L19,IF(AND('業務時間表 Work timetable'!$Q19&lt;FH$5,FH$5&lt;'業務時間表 Work timetable'!$R19),'業務時間表 Work timetable'!$P19,""))))</f>
        <v/>
      </c>
      <c r="FI34" s="390" t="str">
        <f>IF(AND('業務時間表 Work timetable'!$E19&lt;FI$5,FI$5&lt;'業務時間表 Work timetable'!$F19),'業務時間表 Work timetable'!$D19,IF(AND('業務時間表 Work timetable'!$I19&lt;FI$5,FI$5&lt;'業務時間表 Work timetable'!$J19),'業務時間表 Work timetable'!$H19,IF(AND('業務時間表 Work timetable'!$M19&lt;FI$5,FI$5&lt;'業務時間表 Work timetable'!$N19),'業務時間表 Work timetable'!$L19,IF(AND('業務時間表 Work timetable'!$Q19&lt;FI$5,FI$5&lt;'業務時間表 Work timetable'!$R19),'業務時間表 Work timetable'!$P19,""))))</f>
        <v/>
      </c>
      <c r="FJ34" s="392" t="str">
        <f>IF(AND('業務時間表 Work timetable'!$E19&lt;FJ$5,FJ$5&lt;'業務時間表 Work timetable'!$F19),'業務時間表 Work timetable'!$D19,IF(AND('業務時間表 Work timetable'!$I19&lt;FJ$5,FJ$5&lt;'業務時間表 Work timetable'!$J19),'業務時間表 Work timetable'!$H19,IF(AND('業務時間表 Work timetable'!$M19&lt;FJ$5,FJ$5&lt;'業務時間表 Work timetable'!$N19),'業務時間表 Work timetable'!$L19,IF(AND('業務時間表 Work timetable'!$Q19&lt;FJ$5,FJ$5&lt;'業務時間表 Work timetable'!$R19),'業務時間表 Work timetable'!$P19,""))))</f>
        <v/>
      </c>
      <c r="FK34" s="382" t="str">
        <f>IF(AND('業務時間表 Work timetable'!$E19&lt;FK$5,FK$5&lt;'業務時間表 Work timetable'!$F19),'業務時間表 Work timetable'!$D19,IF(AND('業務時間表 Work timetable'!$I19&lt;FK$5,FK$5&lt;'業務時間表 Work timetable'!$J19),'業務時間表 Work timetable'!$H19,IF(AND('業務時間表 Work timetable'!$M19&lt;FK$5,FK$5&lt;'業務時間表 Work timetable'!$N19),'業務時間表 Work timetable'!$L19,IF(AND('業務時間表 Work timetable'!$Q19&lt;FK$5,FK$5&lt;'業務時間表 Work timetable'!$R19),'業務時間表 Work timetable'!$P19,""))))</f>
        <v/>
      </c>
      <c r="FL34" s="382" t="str">
        <f>IF(AND('業務時間表 Work timetable'!$E19&lt;FL$5,FL$5&lt;'業務時間表 Work timetable'!$F19),'業務時間表 Work timetable'!$D19,IF(AND('業務時間表 Work timetable'!$I19&lt;FL$5,FL$5&lt;'業務時間表 Work timetable'!$J19),'業務時間表 Work timetable'!$H19,IF(AND('業務時間表 Work timetable'!$M19&lt;FL$5,FL$5&lt;'業務時間表 Work timetable'!$N19),'業務時間表 Work timetable'!$L19,IF(AND('業務時間表 Work timetable'!$Q19&lt;FL$5,FL$5&lt;'業務時間表 Work timetable'!$R19),'業務時間表 Work timetable'!$P19,""))))</f>
        <v/>
      </c>
      <c r="FM34" s="382" t="str">
        <f>IF(AND('業務時間表 Work timetable'!$E19&lt;FM$5,FM$5&lt;'業務時間表 Work timetable'!$F19),'業務時間表 Work timetable'!$D19,IF(AND('業務時間表 Work timetable'!$I19&lt;FM$5,FM$5&lt;'業務時間表 Work timetable'!$J19),'業務時間表 Work timetable'!$H19,IF(AND('業務時間表 Work timetable'!$M19&lt;FM$5,FM$5&lt;'業務時間表 Work timetable'!$N19),'業務時間表 Work timetable'!$L19,IF(AND('業務時間表 Work timetable'!$Q19&lt;FM$5,FM$5&lt;'業務時間表 Work timetable'!$R19),'業務時間表 Work timetable'!$P19,""))))</f>
        <v/>
      </c>
      <c r="FN34" s="382" t="str">
        <f>IF(AND('業務時間表 Work timetable'!$E19&lt;FN$5,FN$5&lt;'業務時間表 Work timetable'!$F19),'業務時間表 Work timetable'!$D19,IF(AND('業務時間表 Work timetable'!$I19&lt;FN$5,FN$5&lt;'業務時間表 Work timetable'!$J19),'業務時間表 Work timetable'!$H19,IF(AND('業務時間表 Work timetable'!$M19&lt;FN$5,FN$5&lt;'業務時間表 Work timetable'!$N19),'業務時間表 Work timetable'!$L19,IF(AND('業務時間表 Work timetable'!$Q19&lt;FN$5,FN$5&lt;'業務時間表 Work timetable'!$R19),'業務時間表 Work timetable'!$P19,""))))</f>
        <v/>
      </c>
      <c r="FO34" s="388" t="str">
        <f>IF(AND('業務時間表 Work timetable'!$E19&lt;FO$5,FO$5&lt;'業務時間表 Work timetable'!$F19),'業務時間表 Work timetable'!$D19,IF(AND('業務時間表 Work timetable'!$I19&lt;FO$5,FO$5&lt;'業務時間表 Work timetable'!$J19),'業務時間表 Work timetable'!$H19,IF(AND('業務時間表 Work timetable'!$M19&lt;FO$5,FO$5&lt;'業務時間表 Work timetable'!$N19),'業務時間表 Work timetable'!$L19,IF(AND('業務時間表 Work timetable'!$Q19&lt;FO$5,FO$5&lt;'業務時間表 Work timetable'!$R19),'業務時間表 Work timetable'!$P19,""))))</f>
        <v/>
      </c>
      <c r="FP34" s="430">
        <f>TIME(0,GN34,0)</f>
        <v>0</v>
      </c>
      <c r="FQ34" s="434">
        <f>TIME(0,GO34,0)</f>
        <v>0</v>
      </c>
      <c r="FR34" s="450">
        <f>TIME(0,GP34,0)</f>
        <v>0</v>
      </c>
      <c r="FS34" s="492">
        <f>TIME(0,GQ34,0)</f>
        <v>0</v>
      </c>
      <c r="FT34" s="509"/>
      <c r="FU34" s="510"/>
      <c r="FV34" s="510"/>
      <c r="FW34" s="510"/>
      <c r="FX34" s="510"/>
      <c r="FY34" s="511"/>
      <c r="GA34"/>
      <c r="GB34"/>
      <c r="GC34"/>
      <c r="GD34"/>
      <c r="GE34" s="367">
        <f>COUNTIF('休日(令和7年度)'!$C$2:$C$25,B34)</f>
        <v>0</v>
      </c>
      <c r="GF34"/>
      <c r="GG34" s="221"/>
      <c r="GH34"/>
      <c r="GI34" s="41">
        <f>+IF(FP34="","",FP34/"1:00")</f>
        <v>0</v>
      </c>
      <c r="GJ34" s="30">
        <f>+IF(FQ34="","",FQ34/"1:00")</f>
        <v>0</v>
      </c>
      <c r="GK34" s="30">
        <f>+IF(FR34="","",FR34/"1:00")</f>
        <v>0</v>
      </c>
      <c r="GL34" s="42">
        <f>+IF(FS34="","",FS34/"1:00")</f>
        <v>0</v>
      </c>
      <c r="GM34"/>
      <c r="GN34" s="536">
        <f>+COUNTIF($D34:$FO35,"=1")*5</f>
        <v>0</v>
      </c>
      <c r="GO34" s="221">
        <f>+COUNTIF($D34:$FO35,"=2")*5</f>
        <v>0</v>
      </c>
      <c r="GP34" s="221">
        <f>+COUNTIF($D34:$FO35,"=3")*5</f>
        <v>0</v>
      </c>
      <c r="GQ34" s="518">
        <f>+COUNTIF($D34:$FO35,"=4")*5</f>
        <v>0</v>
      </c>
      <c r="GR34" s="366">
        <f>SUM(FP34:FS35)</f>
        <v>0</v>
      </c>
      <c r="GS34"/>
      <c r="GT34" s="221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2:256" s="1" customFormat="1" ht="12" customHeight="1">
      <c r="B35" s="436"/>
      <c r="C35" s="437"/>
      <c r="D35" s="386"/>
      <c r="E35" s="382"/>
      <c r="F35" s="382"/>
      <c r="G35" s="382"/>
      <c r="H35" s="382"/>
      <c r="I35" s="384"/>
      <c r="J35" s="394"/>
      <c r="K35" s="382"/>
      <c r="L35" s="382"/>
      <c r="M35" s="382"/>
      <c r="N35" s="382"/>
      <c r="O35" s="384"/>
      <c r="P35" s="386"/>
      <c r="Q35" s="382"/>
      <c r="R35" s="382"/>
      <c r="S35" s="382"/>
      <c r="T35" s="382"/>
      <c r="U35" s="390"/>
      <c r="V35" s="392"/>
      <c r="W35" s="382"/>
      <c r="X35" s="382"/>
      <c r="Y35" s="382"/>
      <c r="Z35" s="382"/>
      <c r="AA35" s="388"/>
      <c r="AB35" s="392"/>
      <c r="AC35" s="382"/>
      <c r="AD35" s="382"/>
      <c r="AE35" s="382"/>
      <c r="AF35" s="382"/>
      <c r="AG35" s="384"/>
      <c r="AH35" s="394"/>
      <c r="AI35" s="382"/>
      <c r="AJ35" s="382"/>
      <c r="AK35" s="382"/>
      <c r="AL35" s="382"/>
      <c r="AM35" s="384"/>
      <c r="AN35" s="386"/>
      <c r="AO35" s="382"/>
      <c r="AP35" s="382"/>
      <c r="AQ35" s="382"/>
      <c r="AR35" s="382"/>
      <c r="AS35" s="390"/>
      <c r="AT35" s="392"/>
      <c r="AU35" s="382"/>
      <c r="AV35" s="382"/>
      <c r="AW35" s="382"/>
      <c r="AX35" s="382"/>
      <c r="AY35" s="384"/>
      <c r="AZ35" s="386"/>
      <c r="BA35" s="382"/>
      <c r="BB35" s="382"/>
      <c r="BC35" s="382"/>
      <c r="BD35" s="382"/>
      <c r="BE35" s="384"/>
      <c r="BF35" s="394"/>
      <c r="BG35" s="382"/>
      <c r="BH35" s="382"/>
      <c r="BI35" s="382"/>
      <c r="BJ35" s="382"/>
      <c r="BK35" s="388"/>
      <c r="BL35" s="392"/>
      <c r="BM35" s="382"/>
      <c r="BN35" s="382"/>
      <c r="BO35" s="382"/>
      <c r="BP35" s="382"/>
      <c r="BQ35" s="390"/>
      <c r="BR35" s="392"/>
      <c r="BS35" s="382"/>
      <c r="BT35" s="382"/>
      <c r="BU35" s="382"/>
      <c r="BV35" s="382"/>
      <c r="BW35" s="384"/>
      <c r="BX35" s="386"/>
      <c r="BY35" s="382"/>
      <c r="BZ35" s="382"/>
      <c r="CA35" s="382"/>
      <c r="CB35" s="382"/>
      <c r="CC35" s="384"/>
      <c r="CD35" s="394"/>
      <c r="CE35" s="382"/>
      <c r="CF35" s="382"/>
      <c r="CG35" s="382"/>
      <c r="CH35" s="382"/>
      <c r="CI35" s="388"/>
      <c r="CJ35" s="392"/>
      <c r="CK35" s="382"/>
      <c r="CL35" s="382"/>
      <c r="CM35" s="382"/>
      <c r="CN35" s="382"/>
      <c r="CO35" s="390"/>
      <c r="CP35" s="392"/>
      <c r="CQ35" s="382"/>
      <c r="CR35" s="382"/>
      <c r="CS35" s="382"/>
      <c r="CT35" s="382"/>
      <c r="CU35" s="384"/>
      <c r="CV35" s="386"/>
      <c r="CW35" s="382"/>
      <c r="CX35" s="382"/>
      <c r="CY35" s="382"/>
      <c r="CZ35" s="382"/>
      <c r="DA35" s="384"/>
      <c r="DB35" s="394"/>
      <c r="DC35" s="382"/>
      <c r="DD35" s="382"/>
      <c r="DE35" s="382"/>
      <c r="DF35" s="382"/>
      <c r="DG35" s="384"/>
      <c r="DH35" s="386"/>
      <c r="DI35" s="382"/>
      <c r="DJ35" s="382"/>
      <c r="DK35" s="382"/>
      <c r="DL35" s="382"/>
      <c r="DM35" s="390"/>
      <c r="DN35" s="392"/>
      <c r="DO35" s="382"/>
      <c r="DP35" s="382"/>
      <c r="DQ35" s="382"/>
      <c r="DR35" s="382"/>
      <c r="DS35" s="388"/>
      <c r="DT35" s="392"/>
      <c r="DU35" s="382"/>
      <c r="DV35" s="382"/>
      <c r="DW35" s="382"/>
      <c r="DX35" s="382"/>
      <c r="DY35" s="384"/>
      <c r="DZ35" s="394"/>
      <c r="EA35" s="382"/>
      <c r="EB35" s="382"/>
      <c r="EC35" s="382"/>
      <c r="ED35" s="382"/>
      <c r="EE35" s="384"/>
      <c r="EF35" s="386"/>
      <c r="EG35" s="382"/>
      <c r="EH35" s="382"/>
      <c r="EI35" s="382"/>
      <c r="EJ35" s="382"/>
      <c r="EK35" s="390"/>
      <c r="EL35" s="392"/>
      <c r="EM35" s="382"/>
      <c r="EN35" s="382"/>
      <c r="EO35" s="382"/>
      <c r="EP35" s="382"/>
      <c r="EQ35" s="388"/>
      <c r="ER35" s="392"/>
      <c r="ES35" s="382"/>
      <c r="ET35" s="382"/>
      <c r="EU35" s="382"/>
      <c r="EV35" s="382"/>
      <c r="EW35" s="384"/>
      <c r="EX35" s="394"/>
      <c r="EY35" s="382"/>
      <c r="EZ35" s="382"/>
      <c r="FA35" s="382"/>
      <c r="FB35" s="382"/>
      <c r="FC35" s="384"/>
      <c r="FD35" s="386"/>
      <c r="FE35" s="382"/>
      <c r="FF35" s="382"/>
      <c r="FG35" s="382"/>
      <c r="FH35" s="382"/>
      <c r="FI35" s="390"/>
      <c r="FJ35" s="392"/>
      <c r="FK35" s="382"/>
      <c r="FL35" s="382"/>
      <c r="FM35" s="382"/>
      <c r="FN35" s="382"/>
      <c r="FO35" s="388"/>
      <c r="FP35" s="431"/>
      <c r="FQ35" s="435"/>
      <c r="FR35" s="451"/>
      <c r="FS35" s="493"/>
      <c r="FT35" s="512"/>
      <c r="FU35" s="513"/>
      <c r="FV35" s="513"/>
      <c r="FW35" s="513"/>
      <c r="FX35" s="513"/>
      <c r="FY35" s="514"/>
      <c r="GA35"/>
      <c r="GB35"/>
      <c r="GC35"/>
      <c r="GD35"/>
      <c r="GE35" s="367"/>
      <c r="GF35"/>
      <c r="GG35" s="221"/>
      <c r="GH35"/>
      <c r="GI35" s="6"/>
      <c r="GJ35"/>
      <c r="GK35"/>
      <c r="GL35" s="40"/>
      <c r="GM35"/>
      <c r="GN35" s="536"/>
      <c r="GO35" s="221"/>
      <c r="GP35" s="221"/>
      <c r="GQ35" s="518"/>
      <c r="GR35" s="367"/>
      <c r="GS35"/>
      <c r="GT35" s="221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2:256" s="1" customFormat="1" ht="12" customHeight="1">
      <c r="B36" s="436">
        <f>IF(B34="","",IF($AH$2&gt;B34,B34+1))</f>
        <v>45761</v>
      </c>
      <c r="C36" s="437" t="str">
        <f t="shared" si="0"/>
        <v>月</v>
      </c>
      <c r="D36" s="386" t="str">
        <f>IF(AND('業務時間表 Work timetable'!$E20&lt;D$5,D$5&lt;'業務時間表 Work timetable'!$F20),'業務時間表 Work timetable'!$D20,IF(AND('業務時間表 Work timetable'!$I20&lt;D$5,D$5&lt;'業務時間表 Work timetable'!$J20),'業務時間表 Work timetable'!$H20,IF(AND('業務時間表 Work timetable'!$M20&lt;D$5,D$5&lt;'業務時間表 Work timetable'!$N20),'業務時間表 Work timetable'!$L20,IF(AND('業務時間表 Work timetable'!$Q20&lt;D$5,D$5&lt;'業務時間表 Work timetable'!$R20),'業務時間表 Work timetable'!$P20,""))))</f>
        <v/>
      </c>
      <c r="E36" s="382" t="str">
        <f>IF(AND('業務時間表 Work timetable'!$E20&lt;E$5,E$5&lt;'業務時間表 Work timetable'!$F20),'業務時間表 Work timetable'!$D20,IF(AND('業務時間表 Work timetable'!$I20&lt;E$5,E$5&lt;'業務時間表 Work timetable'!$J20),'業務時間表 Work timetable'!$H20,IF(AND('業務時間表 Work timetable'!$M20&lt;E$5,E$5&lt;'業務時間表 Work timetable'!$N20),'業務時間表 Work timetable'!$L20,IF(AND('業務時間表 Work timetable'!$Q20&lt;E$5,E$5&lt;'業務時間表 Work timetable'!$R20),'業務時間表 Work timetable'!$P20,""))))</f>
        <v/>
      </c>
      <c r="F36" s="382" t="str">
        <f>IF(AND('業務時間表 Work timetable'!$E20&lt;F$5,F$5&lt;'業務時間表 Work timetable'!$F20),'業務時間表 Work timetable'!$D20,IF(AND('業務時間表 Work timetable'!$I20&lt;F$5,F$5&lt;'業務時間表 Work timetable'!$J20),'業務時間表 Work timetable'!$H20,IF(AND('業務時間表 Work timetable'!$M20&lt;F$5,F$5&lt;'業務時間表 Work timetable'!$N20),'業務時間表 Work timetable'!$L20,IF(AND('業務時間表 Work timetable'!$Q20&lt;F$5,F$5&lt;'業務時間表 Work timetable'!$R20),'業務時間表 Work timetable'!$P20,""))))</f>
        <v/>
      </c>
      <c r="G36" s="382" t="str">
        <f>IF(AND('業務時間表 Work timetable'!$E20&lt;G$5,G$5&lt;'業務時間表 Work timetable'!$F20),'業務時間表 Work timetable'!$D20,IF(AND('業務時間表 Work timetable'!$I20&lt;G$5,G$5&lt;'業務時間表 Work timetable'!$J20),'業務時間表 Work timetable'!$H20,IF(AND('業務時間表 Work timetable'!$M20&lt;G$5,G$5&lt;'業務時間表 Work timetable'!$N20),'業務時間表 Work timetable'!$L20,IF(AND('業務時間表 Work timetable'!$Q20&lt;G$5,G$5&lt;'業務時間表 Work timetable'!$R20),'業務時間表 Work timetable'!$P20,""))))</f>
        <v/>
      </c>
      <c r="H36" s="382" t="str">
        <f>IF(AND('業務時間表 Work timetable'!$E20&lt;H$5,H$5&lt;'業務時間表 Work timetable'!$F20),'業務時間表 Work timetable'!$D20,IF(AND('業務時間表 Work timetable'!$I20&lt;H$5,H$5&lt;'業務時間表 Work timetable'!$J20),'業務時間表 Work timetable'!$H20,IF(AND('業務時間表 Work timetable'!$M20&lt;H$5,H$5&lt;'業務時間表 Work timetable'!$N20),'業務時間表 Work timetable'!$L20,IF(AND('業務時間表 Work timetable'!$Q20&lt;H$5,H$5&lt;'業務時間表 Work timetable'!$R20),'業務時間表 Work timetable'!$P20,""))))</f>
        <v/>
      </c>
      <c r="I36" s="384" t="str">
        <f>IF(AND('業務時間表 Work timetable'!$E20&lt;I$5,I$5&lt;'業務時間表 Work timetable'!$F20),'業務時間表 Work timetable'!$D20,IF(AND('業務時間表 Work timetable'!$I20&lt;I$5,I$5&lt;'業務時間表 Work timetable'!$J20),'業務時間表 Work timetable'!$H20,IF(AND('業務時間表 Work timetable'!$M20&lt;I$5,I$5&lt;'業務時間表 Work timetable'!$N20),'業務時間表 Work timetable'!$L20,IF(AND('業務時間表 Work timetable'!$Q20&lt;I$5,I$5&lt;'業務時間表 Work timetable'!$R20),'業務時間表 Work timetable'!$P20,""))))</f>
        <v/>
      </c>
      <c r="J36" s="394" t="str">
        <f>IF(AND('業務時間表 Work timetable'!$E20&lt;J$5,J$5&lt;'業務時間表 Work timetable'!$F20),'業務時間表 Work timetable'!$D20,IF(AND('業務時間表 Work timetable'!$I20&lt;J$5,J$5&lt;'業務時間表 Work timetable'!$J20),'業務時間表 Work timetable'!$H20,IF(AND('業務時間表 Work timetable'!$M20&lt;J$5,J$5&lt;'業務時間表 Work timetable'!$N20),'業務時間表 Work timetable'!$L20,IF(AND('業務時間表 Work timetable'!$Q20&lt;J$5,J$5&lt;'業務時間表 Work timetable'!$R20),'業務時間表 Work timetable'!$P20,""))))</f>
        <v/>
      </c>
      <c r="K36" s="382" t="str">
        <f>IF(AND('業務時間表 Work timetable'!$E20&lt;K$5,K$5&lt;'業務時間表 Work timetable'!$F20),'業務時間表 Work timetable'!$D20,IF(AND('業務時間表 Work timetable'!$I20&lt;K$5,K$5&lt;'業務時間表 Work timetable'!$J20),'業務時間表 Work timetable'!$H20,IF(AND('業務時間表 Work timetable'!$M20&lt;K$5,K$5&lt;'業務時間表 Work timetable'!$N20),'業務時間表 Work timetable'!$L20,IF(AND('業務時間表 Work timetable'!$Q20&lt;K$5,K$5&lt;'業務時間表 Work timetable'!$R20),'業務時間表 Work timetable'!$P20,""))))</f>
        <v/>
      </c>
      <c r="L36" s="382" t="str">
        <f>IF(AND('業務時間表 Work timetable'!$E20&lt;L$5,L$5&lt;'業務時間表 Work timetable'!$F20),'業務時間表 Work timetable'!$D20,IF(AND('業務時間表 Work timetable'!$I20&lt;L$5,L$5&lt;'業務時間表 Work timetable'!$J20),'業務時間表 Work timetable'!$H20,IF(AND('業務時間表 Work timetable'!$M20&lt;L$5,L$5&lt;'業務時間表 Work timetable'!$N20),'業務時間表 Work timetable'!$L20,IF(AND('業務時間表 Work timetable'!$Q20&lt;L$5,L$5&lt;'業務時間表 Work timetable'!$R20),'業務時間表 Work timetable'!$P20,""))))</f>
        <v/>
      </c>
      <c r="M36" s="382" t="str">
        <f>IF(AND('業務時間表 Work timetable'!$E20&lt;M$5,M$5&lt;'業務時間表 Work timetable'!$F20),'業務時間表 Work timetable'!$D20,IF(AND('業務時間表 Work timetable'!$I20&lt;M$5,M$5&lt;'業務時間表 Work timetable'!$J20),'業務時間表 Work timetable'!$H20,IF(AND('業務時間表 Work timetable'!$M20&lt;M$5,M$5&lt;'業務時間表 Work timetable'!$N20),'業務時間表 Work timetable'!$L20,IF(AND('業務時間表 Work timetable'!$Q20&lt;M$5,M$5&lt;'業務時間表 Work timetable'!$R20),'業務時間表 Work timetable'!$P20,""))))</f>
        <v/>
      </c>
      <c r="N36" s="382" t="str">
        <f>IF(AND('業務時間表 Work timetable'!$E20&lt;N$5,N$5&lt;'業務時間表 Work timetable'!$F20),'業務時間表 Work timetable'!$D20,IF(AND('業務時間表 Work timetable'!$I20&lt;N$5,N$5&lt;'業務時間表 Work timetable'!$J20),'業務時間表 Work timetable'!$H20,IF(AND('業務時間表 Work timetable'!$M20&lt;N$5,N$5&lt;'業務時間表 Work timetable'!$N20),'業務時間表 Work timetable'!$L20,IF(AND('業務時間表 Work timetable'!$Q20&lt;N$5,N$5&lt;'業務時間表 Work timetable'!$R20),'業務時間表 Work timetable'!$P20,""))))</f>
        <v/>
      </c>
      <c r="O36" s="384" t="str">
        <f>IF(AND('業務時間表 Work timetable'!$E20&lt;O$5,O$5&lt;'業務時間表 Work timetable'!$F20),'業務時間表 Work timetable'!$D20,IF(AND('業務時間表 Work timetable'!$I20&lt;O$5,O$5&lt;'業務時間表 Work timetable'!$J20),'業務時間表 Work timetable'!$H20,IF(AND('業務時間表 Work timetable'!$M20&lt;O$5,O$5&lt;'業務時間表 Work timetable'!$N20),'業務時間表 Work timetable'!$L20,IF(AND('業務時間表 Work timetable'!$Q20&lt;O$5,O$5&lt;'業務時間表 Work timetable'!$R20),'業務時間表 Work timetable'!$P20,""))))</f>
        <v/>
      </c>
      <c r="P36" s="386" t="str">
        <f>IF(AND('業務時間表 Work timetable'!$E20&lt;P$5,P$5&lt;'業務時間表 Work timetable'!$F20),'業務時間表 Work timetable'!$D20,IF(AND('業務時間表 Work timetable'!$I20&lt;P$5,P$5&lt;'業務時間表 Work timetable'!$J20),'業務時間表 Work timetable'!$H20,IF(AND('業務時間表 Work timetable'!$M20&lt;P$5,P$5&lt;'業務時間表 Work timetable'!$N20),'業務時間表 Work timetable'!$L20,IF(AND('業務時間表 Work timetable'!$Q20&lt;P$5,P$5&lt;'業務時間表 Work timetable'!$R20),'業務時間表 Work timetable'!$P20,""))))</f>
        <v/>
      </c>
      <c r="Q36" s="382" t="str">
        <f>IF(AND('業務時間表 Work timetable'!$E20&lt;Q$5,Q$5&lt;'業務時間表 Work timetable'!$F20),'業務時間表 Work timetable'!$D20,IF(AND('業務時間表 Work timetable'!$I20&lt;Q$5,Q$5&lt;'業務時間表 Work timetable'!$J20),'業務時間表 Work timetable'!$H20,IF(AND('業務時間表 Work timetable'!$M20&lt;Q$5,Q$5&lt;'業務時間表 Work timetable'!$N20),'業務時間表 Work timetable'!$L20,IF(AND('業務時間表 Work timetable'!$Q20&lt;Q$5,Q$5&lt;'業務時間表 Work timetable'!$R20),'業務時間表 Work timetable'!$P20,""))))</f>
        <v/>
      </c>
      <c r="R36" s="382" t="str">
        <f>IF(AND('業務時間表 Work timetable'!$E20&lt;R$5,R$5&lt;'業務時間表 Work timetable'!$F20),'業務時間表 Work timetable'!$D20,IF(AND('業務時間表 Work timetable'!$I20&lt;R$5,R$5&lt;'業務時間表 Work timetable'!$J20),'業務時間表 Work timetable'!$H20,IF(AND('業務時間表 Work timetable'!$M20&lt;R$5,R$5&lt;'業務時間表 Work timetable'!$N20),'業務時間表 Work timetable'!$L20,IF(AND('業務時間表 Work timetable'!$Q20&lt;R$5,R$5&lt;'業務時間表 Work timetable'!$R20),'業務時間表 Work timetable'!$P20,""))))</f>
        <v/>
      </c>
      <c r="S36" s="382" t="str">
        <f>IF(AND('業務時間表 Work timetable'!$E20&lt;S$5,S$5&lt;'業務時間表 Work timetable'!$F20),'業務時間表 Work timetable'!$D20,IF(AND('業務時間表 Work timetable'!$I20&lt;S$5,S$5&lt;'業務時間表 Work timetable'!$J20),'業務時間表 Work timetable'!$H20,IF(AND('業務時間表 Work timetable'!$M20&lt;S$5,S$5&lt;'業務時間表 Work timetable'!$N20),'業務時間表 Work timetable'!$L20,IF(AND('業務時間表 Work timetable'!$Q20&lt;S$5,S$5&lt;'業務時間表 Work timetable'!$R20),'業務時間表 Work timetable'!$P20,""))))</f>
        <v/>
      </c>
      <c r="T36" s="382" t="str">
        <f>IF(AND('業務時間表 Work timetable'!$E20&lt;T$5,T$5&lt;'業務時間表 Work timetable'!$F20),'業務時間表 Work timetable'!$D20,IF(AND('業務時間表 Work timetable'!$I20&lt;T$5,T$5&lt;'業務時間表 Work timetable'!$J20),'業務時間表 Work timetable'!$H20,IF(AND('業務時間表 Work timetable'!$M20&lt;T$5,T$5&lt;'業務時間表 Work timetable'!$N20),'業務時間表 Work timetable'!$L20,IF(AND('業務時間表 Work timetable'!$Q20&lt;T$5,T$5&lt;'業務時間表 Work timetable'!$R20),'業務時間表 Work timetable'!$P20,""))))</f>
        <v/>
      </c>
      <c r="U36" s="390" t="str">
        <f>IF(AND('業務時間表 Work timetable'!$E20&lt;U$5,U$5&lt;'業務時間表 Work timetable'!$F20),'業務時間表 Work timetable'!$D20,IF(AND('業務時間表 Work timetable'!$I20&lt;U$5,U$5&lt;'業務時間表 Work timetable'!$J20),'業務時間表 Work timetable'!$H20,IF(AND('業務時間表 Work timetable'!$M20&lt;U$5,U$5&lt;'業務時間表 Work timetable'!$N20),'業務時間表 Work timetable'!$L20,IF(AND('業務時間表 Work timetable'!$Q20&lt;U$5,U$5&lt;'業務時間表 Work timetable'!$R20),'業務時間表 Work timetable'!$P20,""))))</f>
        <v/>
      </c>
      <c r="V36" s="392" t="str">
        <f>IF(AND('業務時間表 Work timetable'!$E20&lt;V$5,V$5&lt;'業務時間表 Work timetable'!$F20),'業務時間表 Work timetable'!$D20,IF(AND('業務時間表 Work timetable'!$I20&lt;V$5,V$5&lt;'業務時間表 Work timetable'!$J20),'業務時間表 Work timetable'!$H20,IF(AND('業務時間表 Work timetable'!$M20&lt;V$5,V$5&lt;'業務時間表 Work timetable'!$N20),'業務時間表 Work timetable'!$L20,IF(AND('業務時間表 Work timetable'!$Q20&lt;V$5,V$5&lt;'業務時間表 Work timetable'!$R20),'業務時間表 Work timetable'!$P20,""))))</f>
        <v/>
      </c>
      <c r="W36" s="382" t="str">
        <f>IF(AND('業務時間表 Work timetable'!$E20&lt;W$5,W$5&lt;'業務時間表 Work timetable'!$F20),'業務時間表 Work timetable'!$D20,IF(AND('業務時間表 Work timetable'!$I20&lt;W$5,W$5&lt;'業務時間表 Work timetable'!$J20),'業務時間表 Work timetable'!$H20,IF(AND('業務時間表 Work timetable'!$M20&lt;W$5,W$5&lt;'業務時間表 Work timetable'!$N20),'業務時間表 Work timetable'!$L20,IF(AND('業務時間表 Work timetable'!$Q20&lt;W$5,W$5&lt;'業務時間表 Work timetable'!$R20),'業務時間表 Work timetable'!$P20,""))))</f>
        <v/>
      </c>
      <c r="X36" s="382" t="str">
        <f>IF(AND('業務時間表 Work timetable'!$E20&lt;X$5,X$5&lt;'業務時間表 Work timetable'!$F20),'業務時間表 Work timetable'!$D20,IF(AND('業務時間表 Work timetable'!$I20&lt;X$5,X$5&lt;'業務時間表 Work timetable'!$J20),'業務時間表 Work timetable'!$H20,IF(AND('業務時間表 Work timetable'!$M20&lt;X$5,X$5&lt;'業務時間表 Work timetable'!$N20),'業務時間表 Work timetable'!$L20,IF(AND('業務時間表 Work timetable'!$Q20&lt;X$5,X$5&lt;'業務時間表 Work timetable'!$R20),'業務時間表 Work timetable'!$P20,""))))</f>
        <v/>
      </c>
      <c r="Y36" s="382" t="str">
        <f>IF(AND('業務時間表 Work timetable'!$E20&lt;Y$5,Y$5&lt;'業務時間表 Work timetable'!$F20),'業務時間表 Work timetable'!$D20,IF(AND('業務時間表 Work timetable'!$I20&lt;Y$5,Y$5&lt;'業務時間表 Work timetable'!$J20),'業務時間表 Work timetable'!$H20,IF(AND('業務時間表 Work timetable'!$M20&lt;Y$5,Y$5&lt;'業務時間表 Work timetable'!$N20),'業務時間表 Work timetable'!$L20,IF(AND('業務時間表 Work timetable'!$Q20&lt;Y$5,Y$5&lt;'業務時間表 Work timetable'!$R20),'業務時間表 Work timetable'!$P20,""))))</f>
        <v/>
      </c>
      <c r="Z36" s="382" t="str">
        <f>IF(AND('業務時間表 Work timetable'!$E20&lt;Z$5,Z$5&lt;'業務時間表 Work timetable'!$F20),'業務時間表 Work timetable'!$D20,IF(AND('業務時間表 Work timetable'!$I20&lt;Z$5,Z$5&lt;'業務時間表 Work timetable'!$J20),'業務時間表 Work timetable'!$H20,IF(AND('業務時間表 Work timetable'!$M20&lt;Z$5,Z$5&lt;'業務時間表 Work timetable'!$N20),'業務時間表 Work timetable'!$L20,IF(AND('業務時間表 Work timetable'!$Q20&lt;Z$5,Z$5&lt;'業務時間表 Work timetable'!$R20),'業務時間表 Work timetable'!$P20,""))))</f>
        <v/>
      </c>
      <c r="AA36" s="388" t="str">
        <f>IF(AND('業務時間表 Work timetable'!$E20&lt;AA$5,AA$5&lt;'業務時間表 Work timetable'!$F20),'業務時間表 Work timetable'!$D20,IF(AND('業務時間表 Work timetable'!$I20&lt;AA$5,AA$5&lt;'業務時間表 Work timetable'!$J20),'業務時間表 Work timetable'!$H20,IF(AND('業務時間表 Work timetable'!$M20&lt;AA$5,AA$5&lt;'業務時間表 Work timetable'!$N20),'業務時間表 Work timetable'!$L20,IF(AND('業務時間表 Work timetable'!$Q20&lt;AA$5,AA$5&lt;'業務時間表 Work timetable'!$R20),'業務時間表 Work timetable'!$P20,""))))</f>
        <v/>
      </c>
      <c r="AB36" s="392" t="str">
        <f>IF(AND('業務時間表 Work timetable'!$E20&lt;AB$5,AB$5&lt;'業務時間表 Work timetable'!$F20),'業務時間表 Work timetable'!$D20,IF(AND('業務時間表 Work timetable'!$I20&lt;AB$5,AB$5&lt;'業務時間表 Work timetable'!$J20),'業務時間表 Work timetable'!$H20,IF(AND('業務時間表 Work timetable'!$M20&lt;AB$5,AB$5&lt;'業務時間表 Work timetable'!$N20),'業務時間表 Work timetable'!$L20,IF(AND('業務時間表 Work timetable'!$Q20&lt;AB$5,AB$5&lt;'業務時間表 Work timetable'!$R20),'業務時間表 Work timetable'!$P20,""))))</f>
        <v/>
      </c>
      <c r="AC36" s="382" t="str">
        <f>IF(AND('業務時間表 Work timetable'!$E20&lt;AC$5,AC$5&lt;'業務時間表 Work timetable'!$F20),'業務時間表 Work timetable'!$D20,IF(AND('業務時間表 Work timetable'!$I20&lt;AC$5,AC$5&lt;'業務時間表 Work timetable'!$J20),'業務時間表 Work timetable'!$H20,IF(AND('業務時間表 Work timetable'!$M20&lt;AC$5,AC$5&lt;'業務時間表 Work timetable'!$N20),'業務時間表 Work timetable'!$L20,IF(AND('業務時間表 Work timetable'!$Q20&lt;AC$5,AC$5&lt;'業務時間表 Work timetable'!$R20),'業務時間表 Work timetable'!$P20,""))))</f>
        <v/>
      </c>
      <c r="AD36" s="382" t="str">
        <f>IF(AND('業務時間表 Work timetable'!$E20&lt;AD$5,AD$5&lt;'業務時間表 Work timetable'!$F20),'業務時間表 Work timetable'!$D20,IF(AND('業務時間表 Work timetable'!$I20&lt;AD$5,AD$5&lt;'業務時間表 Work timetable'!$J20),'業務時間表 Work timetable'!$H20,IF(AND('業務時間表 Work timetable'!$M20&lt;AD$5,AD$5&lt;'業務時間表 Work timetable'!$N20),'業務時間表 Work timetable'!$L20,IF(AND('業務時間表 Work timetable'!$Q20&lt;AD$5,AD$5&lt;'業務時間表 Work timetable'!$R20),'業務時間表 Work timetable'!$P20,""))))</f>
        <v/>
      </c>
      <c r="AE36" s="382" t="str">
        <f>IF(AND('業務時間表 Work timetable'!$E20&lt;AE$5,AE$5&lt;'業務時間表 Work timetable'!$F20),'業務時間表 Work timetable'!$D20,IF(AND('業務時間表 Work timetable'!$I20&lt;AE$5,AE$5&lt;'業務時間表 Work timetable'!$J20),'業務時間表 Work timetable'!$H20,IF(AND('業務時間表 Work timetable'!$M20&lt;AE$5,AE$5&lt;'業務時間表 Work timetable'!$N20),'業務時間表 Work timetable'!$L20,IF(AND('業務時間表 Work timetable'!$Q20&lt;AE$5,AE$5&lt;'業務時間表 Work timetable'!$R20),'業務時間表 Work timetable'!$P20,""))))</f>
        <v/>
      </c>
      <c r="AF36" s="382" t="str">
        <f>IF(AND('業務時間表 Work timetable'!$E20&lt;AF$5,AF$5&lt;'業務時間表 Work timetable'!$F20),'業務時間表 Work timetable'!$D20,IF(AND('業務時間表 Work timetable'!$I20&lt;AF$5,AF$5&lt;'業務時間表 Work timetable'!$J20),'業務時間表 Work timetable'!$H20,IF(AND('業務時間表 Work timetable'!$M20&lt;AF$5,AF$5&lt;'業務時間表 Work timetable'!$N20),'業務時間表 Work timetable'!$L20,IF(AND('業務時間表 Work timetable'!$Q20&lt;AF$5,AF$5&lt;'業務時間表 Work timetable'!$R20),'業務時間表 Work timetable'!$P20,""))))</f>
        <v/>
      </c>
      <c r="AG36" s="384" t="str">
        <f>IF(AND('業務時間表 Work timetable'!$E20&lt;AG$5,AG$5&lt;'業務時間表 Work timetable'!$F20),'業務時間表 Work timetable'!$D20,IF(AND('業務時間表 Work timetable'!$I20&lt;AG$5,AG$5&lt;'業務時間表 Work timetable'!$J20),'業務時間表 Work timetable'!$H20,IF(AND('業務時間表 Work timetable'!$M20&lt;AG$5,AG$5&lt;'業務時間表 Work timetable'!$N20),'業務時間表 Work timetable'!$L20,IF(AND('業務時間表 Work timetable'!$Q20&lt;AG$5,AG$5&lt;'業務時間表 Work timetable'!$R20),'業務時間表 Work timetable'!$P20,""))))</f>
        <v/>
      </c>
      <c r="AH36" s="394" t="str">
        <f>IF(AND('業務時間表 Work timetable'!$E20&lt;AH$5,AH$5&lt;'業務時間表 Work timetable'!$F20),'業務時間表 Work timetable'!$D20,IF(AND('業務時間表 Work timetable'!$I20&lt;AH$5,AH$5&lt;'業務時間表 Work timetable'!$J20),'業務時間表 Work timetable'!$H20,IF(AND('業務時間表 Work timetable'!$M20&lt;AH$5,AH$5&lt;'業務時間表 Work timetable'!$N20),'業務時間表 Work timetable'!$L20,IF(AND('業務時間表 Work timetable'!$Q20&lt;AH$5,AH$5&lt;'業務時間表 Work timetable'!$R20),'業務時間表 Work timetable'!$P20,""))))</f>
        <v/>
      </c>
      <c r="AI36" s="382" t="str">
        <f>IF(AND('業務時間表 Work timetable'!$E20&lt;AI$5,AI$5&lt;'業務時間表 Work timetable'!$F20),'業務時間表 Work timetable'!$D20,IF(AND('業務時間表 Work timetable'!$I20&lt;AI$5,AI$5&lt;'業務時間表 Work timetable'!$J20),'業務時間表 Work timetable'!$H20,IF(AND('業務時間表 Work timetable'!$M20&lt;AI$5,AI$5&lt;'業務時間表 Work timetable'!$N20),'業務時間表 Work timetable'!$L20,IF(AND('業務時間表 Work timetable'!$Q20&lt;AI$5,AI$5&lt;'業務時間表 Work timetable'!$R20),'業務時間表 Work timetable'!$P20,""))))</f>
        <v/>
      </c>
      <c r="AJ36" s="382" t="str">
        <f>IF(AND('業務時間表 Work timetable'!$E20&lt;AJ$5,AJ$5&lt;'業務時間表 Work timetable'!$F20),'業務時間表 Work timetable'!$D20,IF(AND('業務時間表 Work timetable'!$I20&lt;AJ$5,AJ$5&lt;'業務時間表 Work timetable'!$J20),'業務時間表 Work timetable'!$H20,IF(AND('業務時間表 Work timetable'!$M20&lt;AJ$5,AJ$5&lt;'業務時間表 Work timetable'!$N20),'業務時間表 Work timetable'!$L20,IF(AND('業務時間表 Work timetable'!$Q20&lt;AJ$5,AJ$5&lt;'業務時間表 Work timetable'!$R20),'業務時間表 Work timetable'!$P20,""))))</f>
        <v/>
      </c>
      <c r="AK36" s="382" t="str">
        <f>IF(AND('業務時間表 Work timetable'!$E20&lt;AK$5,AK$5&lt;'業務時間表 Work timetable'!$F20),'業務時間表 Work timetable'!$D20,IF(AND('業務時間表 Work timetable'!$I20&lt;AK$5,AK$5&lt;'業務時間表 Work timetable'!$J20),'業務時間表 Work timetable'!$H20,IF(AND('業務時間表 Work timetable'!$M20&lt;AK$5,AK$5&lt;'業務時間表 Work timetable'!$N20),'業務時間表 Work timetable'!$L20,IF(AND('業務時間表 Work timetable'!$Q20&lt;AK$5,AK$5&lt;'業務時間表 Work timetable'!$R20),'業務時間表 Work timetable'!$P20,""))))</f>
        <v/>
      </c>
      <c r="AL36" s="382" t="str">
        <f>IF(AND('業務時間表 Work timetable'!$E20&lt;AL$5,AL$5&lt;'業務時間表 Work timetable'!$F20),'業務時間表 Work timetable'!$D20,IF(AND('業務時間表 Work timetable'!$I20&lt;AL$5,AL$5&lt;'業務時間表 Work timetable'!$J20),'業務時間表 Work timetable'!$H20,IF(AND('業務時間表 Work timetable'!$M20&lt;AL$5,AL$5&lt;'業務時間表 Work timetable'!$N20),'業務時間表 Work timetable'!$L20,IF(AND('業務時間表 Work timetable'!$Q20&lt;AL$5,AL$5&lt;'業務時間表 Work timetable'!$R20),'業務時間表 Work timetable'!$P20,""))))</f>
        <v/>
      </c>
      <c r="AM36" s="384" t="str">
        <f>IF(AND('業務時間表 Work timetable'!$E20&lt;AM$5,AM$5&lt;'業務時間表 Work timetable'!$F20),'業務時間表 Work timetable'!$D20,IF(AND('業務時間表 Work timetable'!$I20&lt;AM$5,AM$5&lt;'業務時間表 Work timetable'!$J20),'業務時間表 Work timetable'!$H20,IF(AND('業務時間表 Work timetable'!$M20&lt;AM$5,AM$5&lt;'業務時間表 Work timetable'!$N20),'業務時間表 Work timetable'!$L20,IF(AND('業務時間表 Work timetable'!$Q20&lt;AM$5,AM$5&lt;'業務時間表 Work timetable'!$R20),'業務時間表 Work timetable'!$P20,""))))</f>
        <v/>
      </c>
      <c r="AN36" s="386" t="str">
        <f>IF(AND('業務時間表 Work timetable'!$E20&lt;AN$5,AN$5&lt;'業務時間表 Work timetable'!$F20),'業務時間表 Work timetable'!$D20,IF(AND('業務時間表 Work timetable'!$I20&lt;AN$5,AN$5&lt;'業務時間表 Work timetable'!$J20),'業務時間表 Work timetable'!$H20,IF(AND('業務時間表 Work timetable'!$M20&lt;AN$5,AN$5&lt;'業務時間表 Work timetable'!$N20),'業務時間表 Work timetable'!$L20,IF(AND('業務時間表 Work timetable'!$Q20&lt;AN$5,AN$5&lt;'業務時間表 Work timetable'!$R20),'業務時間表 Work timetable'!$P20,""))))</f>
        <v/>
      </c>
      <c r="AO36" s="382" t="str">
        <f>IF(AND('業務時間表 Work timetable'!$E20&lt;AO$5,AO$5&lt;'業務時間表 Work timetable'!$F20),'業務時間表 Work timetable'!$D20,IF(AND('業務時間表 Work timetable'!$I20&lt;AO$5,AO$5&lt;'業務時間表 Work timetable'!$J20),'業務時間表 Work timetable'!$H20,IF(AND('業務時間表 Work timetable'!$M20&lt;AO$5,AO$5&lt;'業務時間表 Work timetable'!$N20),'業務時間表 Work timetable'!$L20,IF(AND('業務時間表 Work timetable'!$Q20&lt;AO$5,AO$5&lt;'業務時間表 Work timetable'!$R20),'業務時間表 Work timetable'!$P20,""))))</f>
        <v/>
      </c>
      <c r="AP36" s="382" t="str">
        <f>IF(AND('業務時間表 Work timetable'!$E20&lt;AP$5,AP$5&lt;'業務時間表 Work timetable'!$F20),'業務時間表 Work timetable'!$D20,IF(AND('業務時間表 Work timetable'!$I20&lt;AP$5,AP$5&lt;'業務時間表 Work timetable'!$J20),'業務時間表 Work timetable'!$H20,IF(AND('業務時間表 Work timetable'!$M20&lt;AP$5,AP$5&lt;'業務時間表 Work timetable'!$N20),'業務時間表 Work timetable'!$L20,IF(AND('業務時間表 Work timetable'!$Q20&lt;AP$5,AP$5&lt;'業務時間表 Work timetable'!$R20),'業務時間表 Work timetable'!$P20,""))))</f>
        <v/>
      </c>
      <c r="AQ36" s="382" t="str">
        <f>IF(AND('業務時間表 Work timetable'!$E20&lt;AQ$5,AQ$5&lt;'業務時間表 Work timetable'!$F20),'業務時間表 Work timetable'!$D20,IF(AND('業務時間表 Work timetable'!$I20&lt;AQ$5,AQ$5&lt;'業務時間表 Work timetable'!$J20),'業務時間表 Work timetable'!$H20,IF(AND('業務時間表 Work timetable'!$M20&lt;AQ$5,AQ$5&lt;'業務時間表 Work timetable'!$N20),'業務時間表 Work timetable'!$L20,IF(AND('業務時間表 Work timetable'!$Q20&lt;AQ$5,AQ$5&lt;'業務時間表 Work timetable'!$R20),'業務時間表 Work timetable'!$P20,""))))</f>
        <v/>
      </c>
      <c r="AR36" s="382" t="str">
        <f>IF(AND('業務時間表 Work timetable'!$E20&lt;AR$5,AR$5&lt;'業務時間表 Work timetable'!$F20),'業務時間表 Work timetable'!$D20,IF(AND('業務時間表 Work timetable'!$I20&lt;AR$5,AR$5&lt;'業務時間表 Work timetable'!$J20),'業務時間表 Work timetable'!$H20,IF(AND('業務時間表 Work timetable'!$M20&lt;AR$5,AR$5&lt;'業務時間表 Work timetable'!$N20),'業務時間表 Work timetable'!$L20,IF(AND('業務時間表 Work timetable'!$Q20&lt;AR$5,AR$5&lt;'業務時間表 Work timetable'!$R20),'業務時間表 Work timetable'!$P20,""))))</f>
        <v/>
      </c>
      <c r="AS36" s="390" t="str">
        <f>IF(AND('業務時間表 Work timetable'!$E20&lt;AS$5,AS$5&lt;'業務時間表 Work timetable'!$F20),'業務時間表 Work timetable'!$D20,IF(AND('業務時間表 Work timetable'!$I20&lt;AS$5,AS$5&lt;'業務時間表 Work timetable'!$J20),'業務時間表 Work timetable'!$H20,IF(AND('業務時間表 Work timetable'!$M20&lt;AS$5,AS$5&lt;'業務時間表 Work timetable'!$N20),'業務時間表 Work timetable'!$L20,IF(AND('業務時間表 Work timetable'!$Q20&lt;AS$5,AS$5&lt;'業務時間表 Work timetable'!$R20),'業務時間表 Work timetable'!$P20,""))))</f>
        <v/>
      </c>
      <c r="AT36" s="392" t="str">
        <f>IF(AND('業務時間表 Work timetable'!$E20&lt;AT$5,AT$5&lt;'業務時間表 Work timetable'!$F20),'業務時間表 Work timetable'!$D20,IF(AND('業務時間表 Work timetable'!$I20&lt;AT$5,AT$5&lt;'業務時間表 Work timetable'!$J20),'業務時間表 Work timetable'!$H20,IF(AND('業務時間表 Work timetable'!$M20&lt;AT$5,AT$5&lt;'業務時間表 Work timetable'!$N20),'業務時間表 Work timetable'!$L20,IF(AND('業務時間表 Work timetable'!$Q20&lt;AT$5,AT$5&lt;'業務時間表 Work timetable'!$R20),'業務時間表 Work timetable'!$P20,""))))</f>
        <v/>
      </c>
      <c r="AU36" s="382" t="str">
        <f>IF(AND('業務時間表 Work timetable'!$E20&lt;AU$5,AU$5&lt;'業務時間表 Work timetable'!$F20),'業務時間表 Work timetable'!$D20,IF(AND('業務時間表 Work timetable'!$I20&lt;AU$5,AU$5&lt;'業務時間表 Work timetable'!$J20),'業務時間表 Work timetable'!$H20,IF(AND('業務時間表 Work timetable'!$M20&lt;AU$5,AU$5&lt;'業務時間表 Work timetable'!$N20),'業務時間表 Work timetable'!$L20,IF(AND('業務時間表 Work timetable'!$Q20&lt;AU$5,AU$5&lt;'業務時間表 Work timetable'!$R20),'業務時間表 Work timetable'!$P20,""))))</f>
        <v/>
      </c>
      <c r="AV36" s="382" t="str">
        <f>IF(AND('業務時間表 Work timetable'!$E20&lt;AV$5,AV$5&lt;'業務時間表 Work timetable'!$F20),'業務時間表 Work timetable'!$D20,IF(AND('業務時間表 Work timetable'!$I20&lt;AV$5,AV$5&lt;'業務時間表 Work timetable'!$J20),'業務時間表 Work timetable'!$H20,IF(AND('業務時間表 Work timetable'!$M20&lt;AV$5,AV$5&lt;'業務時間表 Work timetable'!$N20),'業務時間表 Work timetable'!$L20,IF(AND('業務時間表 Work timetable'!$Q20&lt;AV$5,AV$5&lt;'業務時間表 Work timetable'!$R20),'業務時間表 Work timetable'!$P20,""))))</f>
        <v/>
      </c>
      <c r="AW36" s="382" t="str">
        <f>IF(AND('業務時間表 Work timetable'!$E20&lt;AW$5,AW$5&lt;'業務時間表 Work timetable'!$F20),'業務時間表 Work timetable'!$D20,IF(AND('業務時間表 Work timetable'!$I20&lt;AW$5,AW$5&lt;'業務時間表 Work timetable'!$J20),'業務時間表 Work timetable'!$H20,IF(AND('業務時間表 Work timetable'!$M20&lt;AW$5,AW$5&lt;'業務時間表 Work timetable'!$N20),'業務時間表 Work timetable'!$L20,IF(AND('業務時間表 Work timetable'!$Q20&lt;AW$5,AW$5&lt;'業務時間表 Work timetable'!$R20),'業務時間表 Work timetable'!$P20,""))))</f>
        <v/>
      </c>
      <c r="AX36" s="382" t="str">
        <f>IF(AND('業務時間表 Work timetable'!$E20&lt;AX$5,AX$5&lt;'業務時間表 Work timetable'!$F20),'業務時間表 Work timetable'!$D20,IF(AND('業務時間表 Work timetable'!$I20&lt;AX$5,AX$5&lt;'業務時間表 Work timetable'!$J20),'業務時間表 Work timetable'!$H20,IF(AND('業務時間表 Work timetable'!$M20&lt;AX$5,AX$5&lt;'業務時間表 Work timetable'!$N20),'業務時間表 Work timetable'!$L20,IF(AND('業務時間表 Work timetable'!$Q20&lt;AX$5,AX$5&lt;'業務時間表 Work timetable'!$R20),'業務時間表 Work timetable'!$P20,""))))</f>
        <v/>
      </c>
      <c r="AY36" s="384" t="str">
        <f>IF(AND('業務時間表 Work timetable'!$E20&lt;AY$5,AY$5&lt;'業務時間表 Work timetable'!$F20),'業務時間表 Work timetable'!$D20,IF(AND('業務時間表 Work timetable'!$I20&lt;AY$5,AY$5&lt;'業務時間表 Work timetable'!$J20),'業務時間表 Work timetable'!$H20,IF(AND('業務時間表 Work timetable'!$M20&lt;AY$5,AY$5&lt;'業務時間表 Work timetable'!$N20),'業務時間表 Work timetable'!$L20,IF(AND('業務時間表 Work timetable'!$Q20&lt;AY$5,AY$5&lt;'業務時間表 Work timetable'!$R20),'業務時間表 Work timetable'!$P20,""))))</f>
        <v/>
      </c>
      <c r="AZ36" s="386" t="str">
        <f>IF(AND('業務時間表 Work timetable'!$E20&lt;AZ$5,AZ$5&lt;'業務時間表 Work timetable'!$F20),'業務時間表 Work timetable'!$D20,IF(AND('業務時間表 Work timetable'!$I20&lt;AZ$5,AZ$5&lt;'業務時間表 Work timetable'!$J20),'業務時間表 Work timetable'!$H20,IF(AND('業務時間表 Work timetable'!$M20&lt;AZ$5,AZ$5&lt;'業務時間表 Work timetable'!$N20),'業務時間表 Work timetable'!$L20,IF(AND('業務時間表 Work timetable'!$Q20&lt;AZ$5,AZ$5&lt;'業務時間表 Work timetable'!$R20),'業務時間表 Work timetable'!$P20,""))))</f>
        <v/>
      </c>
      <c r="BA36" s="382" t="str">
        <f>IF(AND('業務時間表 Work timetable'!$E20&lt;BA$5,BA$5&lt;'業務時間表 Work timetable'!$F20),'業務時間表 Work timetable'!$D20,IF(AND('業務時間表 Work timetable'!$I20&lt;BA$5,BA$5&lt;'業務時間表 Work timetable'!$J20),'業務時間表 Work timetable'!$H20,IF(AND('業務時間表 Work timetable'!$M20&lt;BA$5,BA$5&lt;'業務時間表 Work timetable'!$N20),'業務時間表 Work timetable'!$L20,IF(AND('業務時間表 Work timetable'!$Q20&lt;BA$5,BA$5&lt;'業務時間表 Work timetable'!$R20),'業務時間表 Work timetable'!$P20,""))))</f>
        <v/>
      </c>
      <c r="BB36" s="382" t="str">
        <f>IF(AND('業務時間表 Work timetable'!$E20&lt;BB$5,BB$5&lt;'業務時間表 Work timetable'!$F20),'業務時間表 Work timetable'!$D20,IF(AND('業務時間表 Work timetable'!$I20&lt;BB$5,BB$5&lt;'業務時間表 Work timetable'!$J20),'業務時間表 Work timetable'!$H20,IF(AND('業務時間表 Work timetable'!$M20&lt;BB$5,BB$5&lt;'業務時間表 Work timetable'!$N20),'業務時間表 Work timetable'!$L20,IF(AND('業務時間表 Work timetable'!$Q20&lt;BB$5,BB$5&lt;'業務時間表 Work timetable'!$R20),'業務時間表 Work timetable'!$P20,""))))</f>
        <v/>
      </c>
      <c r="BC36" s="382" t="str">
        <f>IF(AND('業務時間表 Work timetable'!$E20&lt;BC$5,BC$5&lt;'業務時間表 Work timetable'!$F20),'業務時間表 Work timetable'!$D20,IF(AND('業務時間表 Work timetable'!$I20&lt;BC$5,BC$5&lt;'業務時間表 Work timetable'!$J20),'業務時間表 Work timetable'!$H20,IF(AND('業務時間表 Work timetable'!$M20&lt;BC$5,BC$5&lt;'業務時間表 Work timetable'!$N20),'業務時間表 Work timetable'!$L20,IF(AND('業務時間表 Work timetable'!$Q20&lt;BC$5,BC$5&lt;'業務時間表 Work timetable'!$R20),'業務時間表 Work timetable'!$P20,""))))</f>
        <v/>
      </c>
      <c r="BD36" s="382" t="str">
        <f>IF(AND('業務時間表 Work timetable'!$E20&lt;BD$5,BD$5&lt;'業務時間表 Work timetable'!$F20),'業務時間表 Work timetable'!$D20,IF(AND('業務時間表 Work timetable'!$I20&lt;BD$5,BD$5&lt;'業務時間表 Work timetable'!$J20),'業務時間表 Work timetable'!$H20,IF(AND('業務時間表 Work timetable'!$M20&lt;BD$5,BD$5&lt;'業務時間表 Work timetable'!$N20),'業務時間表 Work timetable'!$L20,IF(AND('業務時間表 Work timetable'!$Q20&lt;BD$5,BD$5&lt;'業務時間表 Work timetable'!$R20),'業務時間表 Work timetable'!$P20,""))))</f>
        <v/>
      </c>
      <c r="BE36" s="384" t="str">
        <f>IF(AND('業務時間表 Work timetable'!$E20&lt;BE$5,BE$5&lt;'業務時間表 Work timetable'!$F20),'業務時間表 Work timetable'!$D20,IF(AND('業務時間表 Work timetable'!$I20&lt;BE$5,BE$5&lt;'業務時間表 Work timetable'!$J20),'業務時間表 Work timetable'!$H20,IF(AND('業務時間表 Work timetable'!$M20&lt;BE$5,BE$5&lt;'業務時間表 Work timetable'!$N20),'業務時間表 Work timetable'!$L20,IF(AND('業務時間表 Work timetable'!$Q20&lt;BE$5,BE$5&lt;'業務時間表 Work timetable'!$R20),'業務時間表 Work timetable'!$P20,""))))</f>
        <v/>
      </c>
      <c r="BF36" s="394" t="str">
        <f>IF(AND('業務時間表 Work timetable'!$E20&lt;BF$5,BF$5&lt;'業務時間表 Work timetable'!$F20),'業務時間表 Work timetable'!$D20,IF(AND('業務時間表 Work timetable'!$I20&lt;BF$5,BF$5&lt;'業務時間表 Work timetable'!$J20),'業務時間表 Work timetable'!$H20,IF(AND('業務時間表 Work timetable'!$M20&lt;BF$5,BF$5&lt;'業務時間表 Work timetable'!$N20),'業務時間表 Work timetable'!$L20,IF(AND('業務時間表 Work timetable'!$Q20&lt;BF$5,BF$5&lt;'業務時間表 Work timetable'!$R20),'業務時間表 Work timetable'!$P20,""))))</f>
        <v/>
      </c>
      <c r="BG36" s="382" t="str">
        <f>IF(AND('業務時間表 Work timetable'!$E20&lt;BG$5,BG$5&lt;'業務時間表 Work timetable'!$F20),'業務時間表 Work timetable'!$D20,IF(AND('業務時間表 Work timetable'!$I20&lt;BG$5,BG$5&lt;'業務時間表 Work timetable'!$J20),'業務時間表 Work timetable'!$H20,IF(AND('業務時間表 Work timetable'!$M20&lt;BG$5,BG$5&lt;'業務時間表 Work timetable'!$N20),'業務時間表 Work timetable'!$L20,IF(AND('業務時間表 Work timetable'!$Q20&lt;BG$5,BG$5&lt;'業務時間表 Work timetable'!$R20),'業務時間表 Work timetable'!$P20,""))))</f>
        <v/>
      </c>
      <c r="BH36" s="382" t="str">
        <f>IF(AND('業務時間表 Work timetable'!$E20&lt;BH$5,BH$5&lt;'業務時間表 Work timetable'!$F20),'業務時間表 Work timetable'!$D20,IF(AND('業務時間表 Work timetable'!$I20&lt;BH$5,BH$5&lt;'業務時間表 Work timetable'!$J20),'業務時間表 Work timetable'!$H20,IF(AND('業務時間表 Work timetable'!$M20&lt;BH$5,BH$5&lt;'業務時間表 Work timetable'!$N20),'業務時間表 Work timetable'!$L20,IF(AND('業務時間表 Work timetable'!$Q20&lt;BH$5,BH$5&lt;'業務時間表 Work timetable'!$R20),'業務時間表 Work timetable'!$P20,""))))</f>
        <v/>
      </c>
      <c r="BI36" s="382" t="str">
        <f>IF(AND('業務時間表 Work timetable'!$E20&lt;BI$5,BI$5&lt;'業務時間表 Work timetable'!$F20),'業務時間表 Work timetable'!$D20,IF(AND('業務時間表 Work timetable'!$I20&lt;BI$5,BI$5&lt;'業務時間表 Work timetable'!$J20),'業務時間表 Work timetable'!$H20,IF(AND('業務時間表 Work timetable'!$M20&lt;BI$5,BI$5&lt;'業務時間表 Work timetable'!$N20),'業務時間表 Work timetable'!$L20,IF(AND('業務時間表 Work timetable'!$Q20&lt;BI$5,BI$5&lt;'業務時間表 Work timetable'!$R20),'業務時間表 Work timetable'!$P20,""))))</f>
        <v/>
      </c>
      <c r="BJ36" s="382" t="str">
        <f>IF(AND('業務時間表 Work timetable'!$E20&lt;BJ$5,BJ$5&lt;'業務時間表 Work timetable'!$F20),'業務時間表 Work timetable'!$D20,IF(AND('業務時間表 Work timetable'!$I20&lt;BJ$5,BJ$5&lt;'業務時間表 Work timetable'!$J20),'業務時間表 Work timetable'!$H20,IF(AND('業務時間表 Work timetable'!$M20&lt;BJ$5,BJ$5&lt;'業務時間表 Work timetable'!$N20),'業務時間表 Work timetable'!$L20,IF(AND('業務時間表 Work timetable'!$Q20&lt;BJ$5,BJ$5&lt;'業務時間表 Work timetable'!$R20),'業務時間表 Work timetable'!$P20,""))))</f>
        <v/>
      </c>
      <c r="BK36" s="388" t="str">
        <f>IF(AND('業務時間表 Work timetable'!$E20&lt;BK$5,BK$5&lt;'業務時間表 Work timetable'!$F20),'業務時間表 Work timetable'!$D20,IF(AND('業務時間表 Work timetable'!$I20&lt;BK$5,BK$5&lt;'業務時間表 Work timetable'!$J20),'業務時間表 Work timetable'!$H20,IF(AND('業務時間表 Work timetable'!$M20&lt;BK$5,BK$5&lt;'業務時間表 Work timetable'!$N20),'業務時間表 Work timetable'!$L20,IF(AND('業務時間表 Work timetable'!$Q20&lt;BK$5,BK$5&lt;'業務時間表 Work timetable'!$R20),'業務時間表 Work timetable'!$P20,""))))</f>
        <v/>
      </c>
      <c r="BL36" s="392" t="str">
        <f>IF(AND('業務時間表 Work timetable'!$E20&lt;BL$5,BL$5&lt;'業務時間表 Work timetable'!$F20),'業務時間表 Work timetable'!$D20,IF(AND('業務時間表 Work timetable'!$I20&lt;BL$5,BL$5&lt;'業務時間表 Work timetable'!$J20),'業務時間表 Work timetable'!$H20,IF(AND('業務時間表 Work timetable'!$M20&lt;BL$5,BL$5&lt;'業務時間表 Work timetable'!$N20),'業務時間表 Work timetable'!$L20,IF(AND('業務時間表 Work timetable'!$Q20&lt;BL$5,BL$5&lt;'業務時間表 Work timetable'!$R20),'業務時間表 Work timetable'!$P20,""))))</f>
        <v/>
      </c>
      <c r="BM36" s="382" t="str">
        <f>IF(AND('業務時間表 Work timetable'!$E20&lt;BM$5,BM$5&lt;'業務時間表 Work timetable'!$F20),'業務時間表 Work timetable'!$D20,IF(AND('業務時間表 Work timetable'!$I20&lt;BM$5,BM$5&lt;'業務時間表 Work timetable'!$J20),'業務時間表 Work timetable'!$H20,IF(AND('業務時間表 Work timetable'!$M20&lt;BM$5,BM$5&lt;'業務時間表 Work timetable'!$N20),'業務時間表 Work timetable'!$L20,IF(AND('業務時間表 Work timetable'!$Q20&lt;BM$5,BM$5&lt;'業務時間表 Work timetable'!$R20),'業務時間表 Work timetable'!$P20,""))))</f>
        <v/>
      </c>
      <c r="BN36" s="382" t="str">
        <f>IF(AND('業務時間表 Work timetable'!$E20&lt;BN$5,BN$5&lt;'業務時間表 Work timetable'!$F20),'業務時間表 Work timetable'!$D20,IF(AND('業務時間表 Work timetable'!$I20&lt;BN$5,BN$5&lt;'業務時間表 Work timetable'!$J20),'業務時間表 Work timetable'!$H20,IF(AND('業務時間表 Work timetable'!$M20&lt;BN$5,BN$5&lt;'業務時間表 Work timetable'!$N20),'業務時間表 Work timetable'!$L20,IF(AND('業務時間表 Work timetable'!$Q20&lt;BN$5,BN$5&lt;'業務時間表 Work timetable'!$R20),'業務時間表 Work timetable'!$P20,""))))</f>
        <v/>
      </c>
      <c r="BO36" s="382" t="str">
        <f>IF(AND('業務時間表 Work timetable'!$E20&lt;BO$5,BO$5&lt;'業務時間表 Work timetable'!$F20),'業務時間表 Work timetable'!$D20,IF(AND('業務時間表 Work timetable'!$I20&lt;BO$5,BO$5&lt;'業務時間表 Work timetable'!$J20),'業務時間表 Work timetable'!$H20,IF(AND('業務時間表 Work timetable'!$M20&lt;BO$5,BO$5&lt;'業務時間表 Work timetable'!$N20),'業務時間表 Work timetable'!$L20,IF(AND('業務時間表 Work timetable'!$Q20&lt;BO$5,BO$5&lt;'業務時間表 Work timetable'!$R20),'業務時間表 Work timetable'!$P20,""))))</f>
        <v/>
      </c>
      <c r="BP36" s="382" t="str">
        <f>IF(AND('業務時間表 Work timetable'!$E20&lt;BP$5,BP$5&lt;'業務時間表 Work timetable'!$F20),'業務時間表 Work timetable'!$D20,IF(AND('業務時間表 Work timetable'!$I20&lt;BP$5,BP$5&lt;'業務時間表 Work timetable'!$J20),'業務時間表 Work timetable'!$H20,IF(AND('業務時間表 Work timetable'!$M20&lt;BP$5,BP$5&lt;'業務時間表 Work timetable'!$N20),'業務時間表 Work timetable'!$L20,IF(AND('業務時間表 Work timetable'!$Q20&lt;BP$5,BP$5&lt;'業務時間表 Work timetable'!$R20),'業務時間表 Work timetable'!$P20,""))))</f>
        <v/>
      </c>
      <c r="BQ36" s="390" t="str">
        <f>IF(AND('業務時間表 Work timetable'!$E20&lt;BQ$5,BQ$5&lt;'業務時間表 Work timetable'!$F20),'業務時間表 Work timetable'!$D20,IF(AND('業務時間表 Work timetable'!$I20&lt;BQ$5,BQ$5&lt;'業務時間表 Work timetable'!$J20),'業務時間表 Work timetable'!$H20,IF(AND('業務時間表 Work timetable'!$M20&lt;BQ$5,BQ$5&lt;'業務時間表 Work timetable'!$N20),'業務時間表 Work timetable'!$L20,IF(AND('業務時間表 Work timetable'!$Q20&lt;BQ$5,BQ$5&lt;'業務時間表 Work timetable'!$R20),'業務時間表 Work timetable'!$P20,""))))</f>
        <v/>
      </c>
      <c r="BR36" s="392" t="str">
        <f>IF(AND('業務時間表 Work timetable'!$E20&lt;BR$5,BR$5&lt;'業務時間表 Work timetable'!$F20),'業務時間表 Work timetable'!$D20,IF(AND('業務時間表 Work timetable'!$I20&lt;BR$5,BR$5&lt;'業務時間表 Work timetable'!$J20),'業務時間表 Work timetable'!$H20,IF(AND('業務時間表 Work timetable'!$M20&lt;BR$5,BR$5&lt;'業務時間表 Work timetable'!$N20),'業務時間表 Work timetable'!$L20,IF(AND('業務時間表 Work timetable'!$Q20&lt;BR$5,BR$5&lt;'業務時間表 Work timetable'!$R20),'業務時間表 Work timetable'!$P20,""))))</f>
        <v/>
      </c>
      <c r="BS36" s="382" t="str">
        <f>IF(AND('業務時間表 Work timetable'!$E20&lt;BS$5,BS$5&lt;'業務時間表 Work timetable'!$F20),'業務時間表 Work timetable'!$D20,IF(AND('業務時間表 Work timetable'!$I20&lt;BS$5,BS$5&lt;'業務時間表 Work timetable'!$J20),'業務時間表 Work timetable'!$H20,IF(AND('業務時間表 Work timetable'!$M20&lt;BS$5,BS$5&lt;'業務時間表 Work timetable'!$N20),'業務時間表 Work timetable'!$L20,IF(AND('業務時間表 Work timetable'!$Q20&lt;BS$5,BS$5&lt;'業務時間表 Work timetable'!$R20),'業務時間表 Work timetable'!$P20,""))))</f>
        <v/>
      </c>
      <c r="BT36" s="382" t="str">
        <f>IF(AND('業務時間表 Work timetable'!$E20&lt;BT$5,BT$5&lt;'業務時間表 Work timetable'!$F20),'業務時間表 Work timetable'!$D20,IF(AND('業務時間表 Work timetable'!$I20&lt;BT$5,BT$5&lt;'業務時間表 Work timetable'!$J20),'業務時間表 Work timetable'!$H20,IF(AND('業務時間表 Work timetable'!$M20&lt;BT$5,BT$5&lt;'業務時間表 Work timetable'!$N20),'業務時間表 Work timetable'!$L20,IF(AND('業務時間表 Work timetable'!$Q20&lt;BT$5,BT$5&lt;'業務時間表 Work timetable'!$R20),'業務時間表 Work timetable'!$P20,""))))</f>
        <v/>
      </c>
      <c r="BU36" s="382" t="str">
        <f>IF(AND('業務時間表 Work timetable'!$E20&lt;BU$5,BU$5&lt;'業務時間表 Work timetable'!$F20),'業務時間表 Work timetable'!$D20,IF(AND('業務時間表 Work timetable'!$I20&lt;BU$5,BU$5&lt;'業務時間表 Work timetable'!$J20),'業務時間表 Work timetable'!$H20,IF(AND('業務時間表 Work timetable'!$M20&lt;BU$5,BU$5&lt;'業務時間表 Work timetable'!$N20),'業務時間表 Work timetable'!$L20,IF(AND('業務時間表 Work timetable'!$Q20&lt;BU$5,BU$5&lt;'業務時間表 Work timetable'!$R20),'業務時間表 Work timetable'!$P20,""))))</f>
        <v/>
      </c>
      <c r="BV36" s="382" t="str">
        <f>IF(AND('業務時間表 Work timetable'!$E20&lt;BV$5,BV$5&lt;'業務時間表 Work timetable'!$F20),'業務時間表 Work timetable'!$D20,IF(AND('業務時間表 Work timetable'!$I20&lt;BV$5,BV$5&lt;'業務時間表 Work timetable'!$J20),'業務時間表 Work timetable'!$H20,IF(AND('業務時間表 Work timetable'!$M20&lt;BV$5,BV$5&lt;'業務時間表 Work timetable'!$N20),'業務時間表 Work timetable'!$L20,IF(AND('業務時間表 Work timetable'!$Q20&lt;BV$5,BV$5&lt;'業務時間表 Work timetable'!$R20),'業務時間表 Work timetable'!$P20,""))))</f>
        <v/>
      </c>
      <c r="BW36" s="384" t="str">
        <f>IF(AND('業務時間表 Work timetable'!$E20&lt;BW$5,BW$5&lt;'業務時間表 Work timetable'!$F20),'業務時間表 Work timetable'!$D20,IF(AND('業務時間表 Work timetable'!$I20&lt;BW$5,BW$5&lt;'業務時間表 Work timetable'!$J20),'業務時間表 Work timetable'!$H20,IF(AND('業務時間表 Work timetable'!$M20&lt;BW$5,BW$5&lt;'業務時間表 Work timetable'!$N20),'業務時間表 Work timetable'!$L20,IF(AND('業務時間表 Work timetable'!$Q20&lt;BW$5,BW$5&lt;'業務時間表 Work timetable'!$R20),'業務時間表 Work timetable'!$P20,""))))</f>
        <v/>
      </c>
      <c r="BX36" s="386" t="str">
        <f>IF(AND('業務時間表 Work timetable'!$E20&lt;BX$5,BX$5&lt;'業務時間表 Work timetable'!$F20),'業務時間表 Work timetable'!$D20,IF(AND('業務時間表 Work timetable'!$I20&lt;BX$5,BX$5&lt;'業務時間表 Work timetable'!$J20),'業務時間表 Work timetable'!$H20,IF(AND('業務時間表 Work timetable'!$M20&lt;BX$5,BX$5&lt;'業務時間表 Work timetable'!$N20),'業務時間表 Work timetable'!$L20,IF(AND('業務時間表 Work timetable'!$Q20&lt;BX$5,BX$5&lt;'業務時間表 Work timetable'!$R20),'業務時間表 Work timetable'!$P20,""))))</f>
        <v/>
      </c>
      <c r="BY36" s="382" t="str">
        <f>IF(AND('業務時間表 Work timetable'!$E20&lt;BY$5,BY$5&lt;'業務時間表 Work timetable'!$F20),'業務時間表 Work timetable'!$D20,IF(AND('業務時間表 Work timetable'!$I20&lt;BY$5,BY$5&lt;'業務時間表 Work timetable'!$J20),'業務時間表 Work timetable'!$H20,IF(AND('業務時間表 Work timetable'!$M20&lt;BY$5,BY$5&lt;'業務時間表 Work timetable'!$N20),'業務時間表 Work timetable'!$L20,IF(AND('業務時間表 Work timetable'!$Q20&lt;BY$5,BY$5&lt;'業務時間表 Work timetable'!$R20),'業務時間表 Work timetable'!$P20,""))))</f>
        <v/>
      </c>
      <c r="BZ36" s="382" t="str">
        <f>IF(AND('業務時間表 Work timetable'!$E20&lt;BZ$5,BZ$5&lt;'業務時間表 Work timetable'!$F20),'業務時間表 Work timetable'!$D20,IF(AND('業務時間表 Work timetable'!$I20&lt;BZ$5,BZ$5&lt;'業務時間表 Work timetable'!$J20),'業務時間表 Work timetable'!$H20,IF(AND('業務時間表 Work timetable'!$M20&lt;BZ$5,BZ$5&lt;'業務時間表 Work timetable'!$N20),'業務時間表 Work timetable'!$L20,IF(AND('業務時間表 Work timetable'!$Q20&lt;BZ$5,BZ$5&lt;'業務時間表 Work timetable'!$R20),'業務時間表 Work timetable'!$P20,""))))</f>
        <v/>
      </c>
      <c r="CA36" s="382" t="str">
        <f>IF(AND('業務時間表 Work timetable'!$E20&lt;CA$5,CA$5&lt;'業務時間表 Work timetable'!$F20),'業務時間表 Work timetable'!$D20,IF(AND('業務時間表 Work timetable'!$I20&lt;CA$5,CA$5&lt;'業務時間表 Work timetable'!$J20),'業務時間表 Work timetable'!$H20,IF(AND('業務時間表 Work timetable'!$M20&lt;CA$5,CA$5&lt;'業務時間表 Work timetable'!$N20),'業務時間表 Work timetable'!$L20,IF(AND('業務時間表 Work timetable'!$Q20&lt;CA$5,CA$5&lt;'業務時間表 Work timetable'!$R20),'業務時間表 Work timetable'!$P20,""))))</f>
        <v/>
      </c>
      <c r="CB36" s="382" t="str">
        <f>IF(AND('業務時間表 Work timetable'!$E20&lt;CB$5,CB$5&lt;'業務時間表 Work timetable'!$F20),'業務時間表 Work timetable'!$D20,IF(AND('業務時間表 Work timetable'!$I20&lt;CB$5,CB$5&lt;'業務時間表 Work timetable'!$J20),'業務時間表 Work timetable'!$H20,IF(AND('業務時間表 Work timetable'!$M20&lt;CB$5,CB$5&lt;'業務時間表 Work timetable'!$N20),'業務時間表 Work timetable'!$L20,IF(AND('業務時間表 Work timetable'!$Q20&lt;CB$5,CB$5&lt;'業務時間表 Work timetable'!$R20),'業務時間表 Work timetable'!$P20,""))))</f>
        <v/>
      </c>
      <c r="CC36" s="384" t="str">
        <f>IF(AND('業務時間表 Work timetable'!$E20&lt;CC$5,CC$5&lt;'業務時間表 Work timetable'!$F20),'業務時間表 Work timetable'!$D20,IF(AND('業務時間表 Work timetable'!$I20&lt;CC$5,CC$5&lt;'業務時間表 Work timetable'!$J20),'業務時間表 Work timetable'!$H20,IF(AND('業務時間表 Work timetable'!$M20&lt;CC$5,CC$5&lt;'業務時間表 Work timetable'!$N20),'業務時間表 Work timetable'!$L20,IF(AND('業務時間表 Work timetable'!$Q20&lt;CC$5,CC$5&lt;'業務時間表 Work timetable'!$R20),'業務時間表 Work timetable'!$P20,""))))</f>
        <v/>
      </c>
      <c r="CD36" s="394" t="str">
        <f>IF(AND('業務時間表 Work timetable'!$E20&lt;CD$5,CD$5&lt;'業務時間表 Work timetable'!$F20),'業務時間表 Work timetable'!$D20,IF(AND('業務時間表 Work timetable'!$I20&lt;CD$5,CD$5&lt;'業務時間表 Work timetable'!$J20),'業務時間表 Work timetable'!$H20,IF(AND('業務時間表 Work timetable'!$M20&lt;CD$5,CD$5&lt;'業務時間表 Work timetable'!$N20),'業務時間表 Work timetable'!$L20,IF(AND('業務時間表 Work timetable'!$Q20&lt;CD$5,CD$5&lt;'業務時間表 Work timetable'!$R20),'業務時間表 Work timetable'!$P20,""))))</f>
        <v/>
      </c>
      <c r="CE36" s="382" t="str">
        <f>IF(AND('業務時間表 Work timetable'!$E20&lt;CE$5,CE$5&lt;'業務時間表 Work timetable'!$F20),'業務時間表 Work timetable'!$D20,IF(AND('業務時間表 Work timetable'!$I20&lt;CE$5,CE$5&lt;'業務時間表 Work timetable'!$J20),'業務時間表 Work timetable'!$H20,IF(AND('業務時間表 Work timetable'!$M20&lt;CE$5,CE$5&lt;'業務時間表 Work timetable'!$N20),'業務時間表 Work timetable'!$L20,IF(AND('業務時間表 Work timetable'!$Q20&lt;CE$5,CE$5&lt;'業務時間表 Work timetable'!$R20),'業務時間表 Work timetable'!$P20,""))))</f>
        <v/>
      </c>
      <c r="CF36" s="382" t="str">
        <f>IF(AND('業務時間表 Work timetable'!$E20&lt;CF$5,CF$5&lt;'業務時間表 Work timetable'!$F20),'業務時間表 Work timetable'!$D20,IF(AND('業務時間表 Work timetable'!$I20&lt;CF$5,CF$5&lt;'業務時間表 Work timetable'!$J20),'業務時間表 Work timetable'!$H20,IF(AND('業務時間表 Work timetable'!$M20&lt;CF$5,CF$5&lt;'業務時間表 Work timetable'!$N20),'業務時間表 Work timetable'!$L20,IF(AND('業務時間表 Work timetable'!$Q20&lt;CF$5,CF$5&lt;'業務時間表 Work timetable'!$R20),'業務時間表 Work timetable'!$P20,""))))</f>
        <v/>
      </c>
      <c r="CG36" s="382" t="str">
        <f>IF(AND('業務時間表 Work timetable'!$E20&lt;CG$5,CG$5&lt;'業務時間表 Work timetable'!$F20),'業務時間表 Work timetable'!$D20,IF(AND('業務時間表 Work timetable'!$I20&lt;CG$5,CG$5&lt;'業務時間表 Work timetable'!$J20),'業務時間表 Work timetable'!$H20,IF(AND('業務時間表 Work timetable'!$M20&lt;CG$5,CG$5&lt;'業務時間表 Work timetable'!$N20),'業務時間表 Work timetable'!$L20,IF(AND('業務時間表 Work timetable'!$Q20&lt;CG$5,CG$5&lt;'業務時間表 Work timetable'!$R20),'業務時間表 Work timetable'!$P20,""))))</f>
        <v/>
      </c>
      <c r="CH36" s="382" t="str">
        <f>IF(AND('業務時間表 Work timetable'!$E20&lt;CH$5,CH$5&lt;'業務時間表 Work timetable'!$F20),'業務時間表 Work timetable'!$D20,IF(AND('業務時間表 Work timetable'!$I20&lt;CH$5,CH$5&lt;'業務時間表 Work timetable'!$J20),'業務時間表 Work timetable'!$H20,IF(AND('業務時間表 Work timetable'!$M20&lt;CH$5,CH$5&lt;'業務時間表 Work timetable'!$N20),'業務時間表 Work timetable'!$L20,IF(AND('業務時間表 Work timetable'!$Q20&lt;CH$5,CH$5&lt;'業務時間表 Work timetable'!$R20),'業務時間表 Work timetable'!$P20,""))))</f>
        <v/>
      </c>
      <c r="CI36" s="388" t="str">
        <f>IF(AND('業務時間表 Work timetable'!$E20&lt;CI$5,CI$5&lt;'業務時間表 Work timetable'!$F20),'業務時間表 Work timetable'!$D20,IF(AND('業務時間表 Work timetable'!$I20&lt;CI$5,CI$5&lt;'業務時間表 Work timetable'!$J20),'業務時間表 Work timetable'!$H20,IF(AND('業務時間表 Work timetable'!$M20&lt;CI$5,CI$5&lt;'業務時間表 Work timetable'!$N20),'業務時間表 Work timetable'!$L20,IF(AND('業務時間表 Work timetable'!$Q20&lt;CI$5,CI$5&lt;'業務時間表 Work timetable'!$R20),'業務時間表 Work timetable'!$P20,""))))</f>
        <v/>
      </c>
      <c r="CJ36" s="392" t="str">
        <f>IF(AND('業務時間表 Work timetable'!$E20&lt;CJ$5,CJ$5&lt;'業務時間表 Work timetable'!$F20),'業務時間表 Work timetable'!$D20,IF(AND('業務時間表 Work timetable'!$I20&lt;CJ$5,CJ$5&lt;'業務時間表 Work timetable'!$J20),'業務時間表 Work timetable'!$H20,IF(AND('業務時間表 Work timetable'!$M20&lt;CJ$5,CJ$5&lt;'業務時間表 Work timetable'!$N20),'業務時間表 Work timetable'!$L20,IF(AND('業務時間表 Work timetable'!$Q20&lt;CJ$5,CJ$5&lt;'業務時間表 Work timetable'!$R20),'業務時間表 Work timetable'!$P20,""))))</f>
        <v/>
      </c>
      <c r="CK36" s="382" t="str">
        <f>IF(AND('業務時間表 Work timetable'!$E20&lt;CK$5,CK$5&lt;'業務時間表 Work timetable'!$F20),'業務時間表 Work timetable'!$D20,IF(AND('業務時間表 Work timetable'!$I20&lt;CK$5,CK$5&lt;'業務時間表 Work timetable'!$J20),'業務時間表 Work timetable'!$H20,IF(AND('業務時間表 Work timetable'!$M20&lt;CK$5,CK$5&lt;'業務時間表 Work timetable'!$N20),'業務時間表 Work timetable'!$L20,IF(AND('業務時間表 Work timetable'!$Q20&lt;CK$5,CK$5&lt;'業務時間表 Work timetable'!$R20),'業務時間表 Work timetable'!$P20,""))))</f>
        <v/>
      </c>
      <c r="CL36" s="382" t="str">
        <f>IF(AND('業務時間表 Work timetable'!$E20&lt;CL$5,CL$5&lt;'業務時間表 Work timetable'!$F20),'業務時間表 Work timetable'!$D20,IF(AND('業務時間表 Work timetable'!$I20&lt;CL$5,CL$5&lt;'業務時間表 Work timetable'!$J20),'業務時間表 Work timetable'!$H20,IF(AND('業務時間表 Work timetable'!$M20&lt;CL$5,CL$5&lt;'業務時間表 Work timetable'!$N20),'業務時間表 Work timetable'!$L20,IF(AND('業務時間表 Work timetable'!$Q20&lt;CL$5,CL$5&lt;'業務時間表 Work timetable'!$R20),'業務時間表 Work timetable'!$P20,""))))</f>
        <v/>
      </c>
      <c r="CM36" s="382" t="str">
        <f>IF(AND('業務時間表 Work timetable'!$E20&lt;CM$5,CM$5&lt;'業務時間表 Work timetable'!$F20),'業務時間表 Work timetable'!$D20,IF(AND('業務時間表 Work timetable'!$I20&lt;CM$5,CM$5&lt;'業務時間表 Work timetable'!$J20),'業務時間表 Work timetable'!$H20,IF(AND('業務時間表 Work timetable'!$M20&lt;CM$5,CM$5&lt;'業務時間表 Work timetable'!$N20),'業務時間表 Work timetable'!$L20,IF(AND('業務時間表 Work timetable'!$Q20&lt;CM$5,CM$5&lt;'業務時間表 Work timetable'!$R20),'業務時間表 Work timetable'!$P20,""))))</f>
        <v/>
      </c>
      <c r="CN36" s="382" t="str">
        <f>IF(AND('業務時間表 Work timetable'!$E20&lt;CN$5,CN$5&lt;'業務時間表 Work timetable'!$F20),'業務時間表 Work timetable'!$D20,IF(AND('業務時間表 Work timetable'!$I20&lt;CN$5,CN$5&lt;'業務時間表 Work timetable'!$J20),'業務時間表 Work timetable'!$H20,IF(AND('業務時間表 Work timetable'!$M20&lt;CN$5,CN$5&lt;'業務時間表 Work timetable'!$N20),'業務時間表 Work timetable'!$L20,IF(AND('業務時間表 Work timetable'!$Q20&lt;CN$5,CN$5&lt;'業務時間表 Work timetable'!$R20),'業務時間表 Work timetable'!$P20,""))))</f>
        <v/>
      </c>
      <c r="CO36" s="390" t="str">
        <f>IF(AND('業務時間表 Work timetable'!$E20&lt;CO$5,CO$5&lt;'業務時間表 Work timetable'!$F20),'業務時間表 Work timetable'!$D20,IF(AND('業務時間表 Work timetable'!$I20&lt;CO$5,CO$5&lt;'業務時間表 Work timetable'!$J20),'業務時間表 Work timetable'!$H20,IF(AND('業務時間表 Work timetable'!$M20&lt;CO$5,CO$5&lt;'業務時間表 Work timetable'!$N20),'業務時間表 Work timetable'!$L20,IF(AND('業務時間表 Work timetable'!$Q20&lt;CO$5,CO$5&lt;'業務時間表 Work timetable'!$R20),'業務時間表 Work timetable'!$P20,""))))</f>
        <v/>
      </c>
      <c r="CP36" s="392" t="str">
        <f>IF(AND('業務時間表 Work timetable'!$E20&lt;CP$5,CP$5&lt;'業務時間表 Work timetable'!$F20),'業務時間表 Work timetable'!$D20,IF(AND('業務時間表 Work timetable'!$I20&lt;CP$5,CP$5&lt;'業務時間表 Work timetable'!$J20),'業務時間表 Work timetable'!$H20,IF(AND('業務時間表 Work timetable'!$M20&lt;CP$5,CP$5&lt;'業務時間表 Work timetable'!$N20),'業務時間表 Work timetable'!$L20,IF(AND('業務時間表 Work timetable'!$Q20&lt;CP$5,CP$5&lt;'業務時間表 Work timetable'!$R20),'業務時間表 Work timetable'!$P20,""))))</f>
        <v/>
      </c>
      <c r="CQ36" s="382" t="str">
        <f>IF(AND('業務時間表 Work timetable'!$E20&lt;CQ$5,CQ$5&lt;'業務時間表 Work timetable'!$F20),'業務時間表 Work timetable'!$D20,IF(AND('業務時間表 Work timetable'!$I20&lt;CQ$5,CQ$5&lt;'業務時間表 Work timetable'!$J20),'業務時間表 Work timetable'!$H20,IF(AND('業務時間表 Work timetable'!$M20&lt;CQ$5,CQ$5&lt;'業務時間表 Work timetable'!$N20),'業務時間表 Work timetable'!$L20,IF(AND('業務時間表 Work timetable'!$Q20&lt;CQ$5,CQ$5&lt;'業務時間表 Work timetable'!$R20),'業務時間表 Work timetable'!$P20,""))))</f>
        <v/>
      </c>
      <c r="CR36" s="382" t="str">
        <f>IF(AND('業務時間表 Work timetable'!$E20&lt;CR$5,CR$5&lt;'業務時間表 Work timetable'!$F20),'業務時間表 Work timetable'!$D20,IF(AND('業務時間表 Work timetable'!$I20&lt;CR$5,CR$5&lt;'業務時間表 Work timetable'!$J20),'業務時間表 Work timetable'!$H20,IF(AND('業務時間表 Work timetable'!$M20&lt;CR$5,CR$5&lt;'業務時間表 Work timetable'!$N20),'業務時間表 Work timetable'!$L20,IF(AND('業務時間表 Work timetable'!$Q20&lt;CR$5,CR$5&lt;'業務時間表 Work timetable'!$R20),'業務時間表 Work timetable'!$P20,""))))</f>
        <v/>
      </c>
      <c r="CS36" s="382" t="str">
        <f>IF(AND('業務時間表 Work timetable'!$E20&lt;CS$5,CS$5&lt;'業務時間表 Work timetable'!$F20),'業務時間表 Work timetable'!$D20,IF(AND('業務時間表 Work timetable'!$I20&lt;CS$5,CS$5&lt;'業務時間表 Work timetable'!$J20),'業務時間表 Work timetable'!$H20,IF(AND('業務時間表 Work timetable'!$M20&lt;CS$5,CS$5&lt;'業務時間表 Work timetable'!$N20),'業務時間表 Work timetable'!$L20,IF(AND('業務時間表 Work timetable'!$Q20&lt;CS$5,CS$5&lt;'業務時間表 Work timetable'!$R20),'業務時間表 Work timetable'!$P20,""))))</f>
        <v/>
      </c>
      <c r="CT36" s="382" t="str">
        <f>IF(AND('業務時間表 Work timetable'!$E20&lt;CT$5,CT$5&lt;'業務時間表 Work timetable'!$F20),'業務時間表 Work timetable'!$D20,IF(AND('業務時間表 Work timetable'!$I20&lt;CT$5,CT$5&lt;'業務時間表 Work timetable'!$J20),'業務時間表 Work timetable'!$H20,IF(AND('業務時間表 Work timetable'!$M20&lt;CT$5,CT$5&lt;'業務時間表 Work timetable'!$N20),'業務時間表 Work timetable'!$L20,IF(AND('業務時間表 Work timetable'!$Q20&lt;CT$5,CT$5&lt;'業務時間表 Work timetable'!$R20),'業務時間表 Work timetable'!$P20,""))))</f>
        <v/>
      </c>
      <c r="CU36" s="384" t="str">
        <f>IF(AND('業務時間表 Work timetable'!$E20&lt;CU$5,CU$5&lt;'業務時間表 Work timetable'!$F20),'業務時間表 Work timetable'!$D20,IF(AND('業務時間表 Work timetable'!$I20&lt;CU$5,CU$5&lt;'業務時間表 Work timetable'!$J20),'業務時間表 Work timetable'!$H20,IF(AND('業務時間表 Work timetable'!$M20&lt;CU$5,CU$5&lt;'業務時間表 Work timetable'!$N20),'業務時間表 Work timetable'!$L20,IF(AND('業務時間表 Work timetable'!$Q20&lt;CU$5,CU$5&lt;'業務時間表 Work timetable'!$R20),'業務時間表 Work timetable'!$P20,""))))</f>
        <v/>
      </c>
      <c r="CV36" s="386" t="str">
        <f>IF(AND('業務時間表 Work timetable'!$E20&lt;CV$5,CV$5&lt;'業務時間表 Work timetable'!$F20),'業務時間表 Work timetable'!$D20,IF(AND('業務時間表 Work timetable'!$I20&lt;CV$5,CV$5&lt;'業務時間表 Work timetable'!$J20),'業務時間表 Work timetable'!$H20,IF(AND('業務時間表 Work timetable'!$M20&lt;CV$5,CV$5&lt;'業務時間表 Work timetable'!$N20),'業務時間表 Work timetable'!$L20,IF(AND('業務時間表 Work timetable'!$Q20&lt;CV$5,CV$5&lt;'業務時間表 Work timetable'!$R20),'業務時間表 Work timetable'!$P20,""))))</f>
        <v/>
      </c>
      <c r="CW36" s="382" t="str">
        <f>IF(AND('業務時間表 Work timetable'!$E20&lt;CW$5,CW$5&lt;'業務時間表 Work timetable'!$F20),'業務時間表 Work timetable'!$D20,IF(AND('業務時間表 Work timetable'!$I20&lt;CW$5,CW$5&lt;'業務時間表 Work timetable'!$J20),'業務時間表 Work timetable'!$H20,IF(AND('業務時間表 Work timetable'!$M20&lt;CW$5,CW$5&lt;'業務時間表 Work timetable'!$N20),'業務時間表 Work timetable'!$L20,IF(AND('業務時間表 Work timetable'!$Q20&lt;CW$5,CW$5&lt;'業務時間表 Work timetable'!$R20),'業務時間表 Work timetable'!$P20,""))))</f>
        <v/>
      </c>
      <c r="CX36" s="382" t="str">
        <f>IF(AND('業務時間表 Work timetable'!$E20&lt;CX$5,CX$5&lt;'業務時間表 Work timetable'!$F20),'業務時間表 Work timetable'!$D20,IF(AND('業務時間表 Work timetable'!$I20&lt;CX$5,CX$5&lt;'業務時間表 Work timetable'!$J20),'業務時間表 Work timetable'!$H20,IF(AND('業務時間表 Work timetable'!$M20&lt;CX$5,CX$5&lt;'業務時間表 Work timetable'!$N20),'業務時間表 Work timetable'!$L20,IF(AND('業務時間表 Work timetable'!$Q20&lt;CX$5,CX$5&lt;'業務時間表 Work timetable'!$R20),'業務時間表 Work timetable'!$P20,""))))</f>
        <v/>
      </c>
      <c r="CY36" s="382" t="str">
        <f>IF(AND('業務時間表 Work timetable'!$E20&lt;CY$5,CY$5&lt;'業務時間表 Work timetable'!$F20),'業務時間表 Work timetable'!$D20,IF(AND('業務時間表 Work timetable'!$I20&lt;CY$5,CY$5&lt;'業務時間表 Work timetable'!$J20),'業務時間表 Work timetable'!$H20,IF(AND('業務時間表 Work timetable'!$M20&lt;CY$5,CY$5&lt;'業務時間表 Work timetable'!$N20),'業務時間表 Work timetable'!$L20,IF(AND('業務時間表 Work timetable'!$Q20&lt;CY$5,CY$5&lt;'業務時間表 Work timetable'!$R20),'業務時間表 Work timetable'!$P20,""))))</f>
        <v/>
      </c>
      <c r="CZ36" s="382" t="str">
        <f>IF(AND('業務時間表 Work timetable'!$E20&lt;CZ$5,CZ$5&lt;'業務時間表 Work timetable'!$F20),'業務時間表 Work timetable'!$D20,IF(AND('業務時間表 Work timetable'!$I20&lt;CZ$5,CZ$5&lt;'業務時間表 Work timetable'!$J20),'業務時間表 Work timetable'!$H20,IF(AND('業務時間表 Work timetable'!$M20&lt;CZ$5,CZ$5&lt;'業務時間表 Work timetable'!$N20),'業務時間表 Work timetable'!$L20,IF(AND('業務時間表 Work timetable'!$Q20&lt;CZ$5,CZ$5&lt;'業務時間表 Work timetable'!$R20),'業務時間表 Work timetable'!$P20,""))))</f>
        <v/>
      </c>
      <c r="DA36" s="384" t="str">
        <f>IF(AND('業務時間表 Work timetable'!$E20&lt;DA$5,DA$5&lt;'業務時間表 Work timetable'!$F20),'業務時間表 Work timetable'!$D20,IF(AND('業務時間表 Work timetable'!$I20&lt;DA$5,DA$5&lt;'業務時間表 Work timetable'!$J20),'業務時間表 Work timetable'!$H20,IF(AND('業務時間表 Work timetable'!$M20&lt;DA$5,DA$5&lt;'業務時間表 Work timetable'!$N20),'業務時間表 Work timetable'!$L20,IF(AND('業務時間表 Work timetable'!$Q20&lt;DA$5,DA$5&lt;'業務時間表 Work timetable'!$R20),'業務時間表 Work timetable'!$P20,""))))</f>
        <v/>
      </c>
      <c r="DB36" s="394" t="str">
        <f>IF(AND('業務時間表 Work timetable'!$E20&lt;DB$5,DB$5&lt;'業務時間表 Work timetable'!$F20),'業務時間表 Work timetable'!$D20,IF(AND('業務時間表 Work timetable'!$I20&lt;DB$5,DB$5&lt;'業務時間表 Work timetable'!$J20),'業務時間表 Work timetable'!$H20,IF(AND('業務時間表 Work timetable'!$M20&lt;DB$5,DB$5&lt;'業務時間表 Work timetable'!$N20),'業務時間表 Work timetable'!$L20,IF(AND('業務時間表 Work timetable'!$Q20&lt;DB$5,DB$5&lt;'業務時間表 Work timetable'!$R20),'業務時間表 Work timetable'!$P20,""))))</f>
        <v/>
      </c>
      <c r="DC36" s="382" t="str">
        <f>IF(AND('業務時間表 Work timetable'!$E20&lt;DC$5,DC$5&lt;'業務時間表 Work timetable'!$F20),'業務時間表 Work timetable'!$D20,IF(AND('業務時間表 Work timetable'!$I20&lt;DC$5,DC$5&lt;'業務時間表 Work timetable'!$J20),'業務時間表 Work timetable'!$H20,IF(AND('業務時間表 Work timetable'!$M20&lt;DC$5,DC$5&lt;'業務時間表 Work timetable'!$N20),'業務時間表 Work timetable'!$L20,IF(AND('業務時間表 Work timetable'!$Q20&lt;DC$5,DC$5&lt;'業務時間表 Work timetable'!$R20),'業務時間表 Work timetable'!$P20,""))))</f>
        <v/>
      </c>
      <c r="DD36" s="382" t="str">
        <f>IF(AND('業務時間表 Work timetable'!$E20&lt;DD$5,DD$5&lt;'業務時間表 Work timetable'!$F20),'業務時間表 Work timetable'!$D20,IF(AND('業務時間表 Work timetable'!$I20&lt;DD$5,DD$5&lt;'業務時間表 Work timetable'!$J20),'業務時間表 Work timetable'!$H20,IF(AND('業務時間表 Work timetable'!$M20&lt;DD$5,DD$5&lt;'業務時間表 Work timetable'!$N20),'業務時間表 Work timetable'!$L20,IF(AND('業務時間表 Work timetable'!$Q20&lt;DD$5,DD$5&lt;'業務時間表 Work timetable'!$R20),'業務時間表 Work timetable'!$P20,""))))</f>
        <v/>
      </c>
      <c r="DE36" s="382" t="str">
        <f>IF(AND('業務時間表 Work timetable'!$E20&lt;DE$5,DE$5&lt;'業務時間表 Work timetable'!$F20),'業務時間表 Work timetable'!$D20,IF(AND('業務時間表 Work timetable'!$I20&lt;DE$5,DE$5&lt;'業務時間表 Work timetable'!$J20),'業務時間表 Work timetable'!$H20,IF(AND('業務時間表 Work timetable'!$M20&lt;DE$5,DE$5&lt;'業務時間表 Work timetable'!$N20),'業務時間表 Work timetable'!$L20,IF(AND('業務時間表 Work timetable'!$Q20&lt;DE$5,DE$5&lt;'業務時間表 Work timetable'!$R20),'業務時間表 Work timetable'!$P20,""))))</f>
        <v/>
      </c>
      <c r="DF36" s="382" t="str">
        <f>IF(AND('業務時間表 Work timetable'!$E20&lt;DF$5,DF$5&lt;'業務時間表 Work timetable'!$F20),'業務時間表 Work timetable'!$D20,IF(AND('業務時間表 Work timetable'!$I20&lt;DF$5,DF$5&lt;'業務時間表 Work timetable'!$J20),'業務時間表 Work timetable'!$H20,IF(AND('業務時間表 Work timetable'!$M20&lt;DF$5,DF$5&lt;'業務時間表 Work timetable'!$N20),'業務時間表 Work timetable'!$L20,IF(AND('業務時間表 Work timetable'!$Q20&lt;DF$5,DF$5&lt;'業務時間表 Work timetable'!$R20),'業務時間表 Work timetable'!$P20,""))))</f>
        <v/>
      </c>
      <c r="DG36" s="384" t="str">
        <f>IF(AND('業務時間表 Work timetable'!$E20&lt;DG$5,DG$5&lt;'業務時間表 Work timetable'!$F20),'業務時間表 Work timetable'!$D20,IF(AND('業務時間表 Work timetable'!$I20&lt;DG$5,DG$5&lt;'業務時間表 Work timetable'!$J20),'業務時間表 Work timetable'!$H20,IF(AND('業務時間表 Work timetable'!$M20&lt;DG$5,DG$5&lt;'業務時間表 Work timetable'!$N20),'業務時間表 Work timetable'!$L20,IF(AND('業務時間表 Work timetable'!$Q20&lt;DG$5,DG$5&lt;'業務時間表 Work timetable'!$R20),'業務時間表 Work timetable'!$P20,""))))</f>
        <v/>
      </c>
      <c r="DH36" s="386" t="str">
        <f>IF(AND('業務時間表 Work timetable'!$E20&lt;DH$5,DH$5&lt;'業務時間表 Work timetable'!$F20),'業務時間表 Work timetable'!$D20,IF(AND('業務時間表 Work timetable'!$I20&lt;DH$5,DH$5&lt;'業務時間表 Work timetable'!$J20),'業務時間表 Work timetable'!$H20,IF(AND('業務時間表 Work timetable'!$M20&lt;DH$5,DH$5&lt;'業務時間表 Work timetable'!$N20),'業務時間表 Work timetable'!$L20,IF(AND('業務時間表 Work timetable'!$Q20&lt;DH$5,DH$5&lt;'業務時間表 Work timetable'!$R20),'業務時間表 Work timetable'!$P20,""))))</f>
        <v/>
      </c>
      <c r="DI36" s="382" t="str">
        <f>IF(AND('業務時間表 Work timetable'!$E20&lt;DI$5,DI$5&lt;'業務時間表 Work timetable'!$F20),'業務時間表 Work timetable'!$D20,IF(AND('業務時間表 Work timetable'!$I20&lt;DI$5,DI$5&lt;'業務時間表 Work timetable'!$J20),'業務時間表 Work timetable'!$H20,IF(AND('業務時間表 Work timetable'!$M20&lt;DI$5,DI$5&lt;'業務時間表 Work timetable'!$N20),'業務時間表 Work timetable'!$L20,IF(AND('業務時間表 Work timetable'!$Q20&lt;DI$5,DI$5&lt;'業務時間表 Work timetable'!$R20),'業務時間表 Work timetable'!$P20,""))))</f>
        <v/>
      </c>
      <c r="DJ36" s="382" t="str">
        <f>IF(AND('業務時間表 Work timetable'!$E20&lt;DJ$5,DJ$5&lt;'業務時間表 Work timetable'!$F20),'業務時間表 Work timetable'!$D20,IF(AND('業務時間表 Work timetable'!$I20&lt;DJ$5,DJ$5&lt;'業務時間表 Work timetable'!$J20),'業務時間表 Work timetable'!$H20,IF(AND('業務時間表 Work timetable'!$M20&lt;DJ$5,DJ$5&lt;'業務時間表 Work timetable'!$N20),'業務時間表 Work timetable'!$L20,IF(AND('業務時間表 Work timetable'!$Q20&lt;DJ$5,DJ$5&lt;'業務時間表 Work timetable'!$R20),'業務時間表 Work timetable'!$P20,""))))</f>
        <v/>
      </c>
      <c r="DK36" s="382" t="str">
        <f>IF(AND('業務時間表 Work timetable'!$E20&lt;DK$5,DK$5&lt;'業務時間表 Work timetable'!$F20),'業務時間表 Work timetable'!$D20,IF(AND('業務時間表 Work timetable'!$I20&lt;DK$5,DK$5&lt;'業務時間表 Work timetable'!$J20),'業務時間表 Work timetable'!$H20,IF(AND('業務時間表 Work timetable'!$M20&lt;DK$5,DK$5&lt;'業務時間表 Work timetable'!$N20),'業務時間表 Work timetable'!$L20,IF(AND('業務時間表 Work timetable'!$Q20&lt;DK$5,DK$5&lt;'業務時間表 Work timetable'!$R20),'業務時間表 Work timetable'!$P20,""))))</f>
        <v/>
      </c>
      <c r="DL36" s="382" t="str">
        <f>IF(AND('業務時間表 Work timetable'!$E20&lt;DL$5,DL$5&lt;'業務時間表 Work timetable'!$F20),'業務時間表 Work timetable'!$D20,IF(AND('業務時間表 Work timetable'!$I20&lt;DL$5,DL$5&lt;'業務時間表 Work timetable'!$J20),'業務時間表 Work timetable'!$H20,IF(AND('業務時間表 Work timetable'!$M20&lt;DL$5,DL$5&lt;'業務時間表 Work timetable'!$N20),'業務時間表 Work timetable'!$L20,IF(AND('業務時間表 Work timetable'!$Q20&lt;DL$5,DL$5&lt;'業務時間表 Work timetable'!$R20),'業務時間表 Work timetable'!$P20,""))))</f>
        <v/>
      </c>
      <c r="DM36" s="390" t="str">
        <f>IF(AND('業務時間表 Work timetable'!$E20&lt;DM$5,DM$5&lt;'業務時間表 Work timetable'!$F20),'業務時間表 Work timetable'!$D20,IF(AND('業務時間表 Work timetable'!$I20&lt;DM$5,DM$5&lt;'業務時間表 Work timetable'!$J20),'業務時間表 Work timetable'!$H20,IF(AND('業務時間表 Work timetable'!$M20&lt;DM$5,DM$5&lt;'業務時間表 Work timetable'!$N20),'業務時間表 Work timetable'!$L20,IF(AND('業務時間表 Work timetable'!$Q20&lt;DM$5,DM$5&lt;'業務時間表 Work timetable'!$R20),'業務時間表 Work timetable'!$P20,""))))</f>
        <v/>
      </c>
      <c r="DN36" s="392" t="str">
        <f>IF(AND('業務時間表 Work timetable'!$E20&lt;DN$5,DN$5&lt;'業務時間表 Work timetable'!$F20),'業務時間表 Work timetable'!$D20,IF(AND('業務時間表 Work timetable'!$I20&lt;DN$5,DN$5&lt;'業務時間表 Work timetable'!$J20),'業務時間表 Work timetable'!$H20,IF(AND('業務時間表 Work timetable'!$M20&lt;DN$5,DN$5&lt;'業務時間表 Work timetable'!$N20),'業務時間表 Work timetable'!$L20,IF(AND('業務時間表 Work timetable'!$Q20&lt;DN$5,DN$5&lt;'業務時間表 Work timetable'!$R20),'業務時間表 Work timetable'!$P20,""))))</f>
        <v/>
      </c>
      <c r="DO36" s="382" t="str">
        <f>IF(AND('業務時間表 Work timetable'!$E20&lt;DO$5,DO$5&lt;'業務時間表 Work timetable'!$F20),'業務時間表 Work timetable'!$D20,IF(AND('業務時間表 Work timetable'!$I20&lt;DO$5,DO$5&lt;'業務時間表 Work timetable'!$J20),'業務時間表 Work timetable'!$H20,IF(AND('業務時間表 Work timetable'!$M20&lt;DO$5,DO$5&lt;'業務時間表 Work timetable'!$N20),'業務時間表 Work timetable'!$L20,IF(AND('業務時間表 Work timetable'!$Q20&lt;DO$5,DO$5&lt;'業務時間表 Work timetable'!$R20),'業務時間表 Work timetable'!$P20,""))))</f>
        <v/>
      </c>
      <c r="DP36" s="382" t="str">
        <f>IF(AND('業務時間表 Work timetable'!$E20&lt;DP$5,DP$5&lt;'業務時間表 Work timetable'!$F20),'業務時間表 Work timetable'!$D20,IF(AND('業務時間表 Work timetable'!$I20&lt;DP$5,DP$5&lt;'業務時間表 Work timetable'!$J20),'業務時間表 Work timetable'!$H20,IF(AND('業務時間表 Work timetable'!$M20&lt;DP$5,DP$5&lt;'業務時間表 Work timetable'!$N20),'業務時間表 Work timetable'!$L20,IF(AND('業務時間表 Work timetable'!$Q20&lt;DP$5,DP$5&lt;'業務時間表 Work timetable'!$R20),'業務時間表 Work timetable'!$P20,""))))</f>
        <v/>
      </c>
      <c r="DQ36" s="382" t="str">
        <f>IF(AND('業務時間表 Work timetable'!$E20&lt;DQ$5,DQ$5&lt;'業務時間表 Work timetable'!$F20),'業務時間表 Work timetable'!$D20,IF(AND('業務時間表 Work timetable'!$I20&lt;DQ$5,DQ$5&lt;'業務時間表 Work timetable'!$J20),'業務時間表 Work timetable'!$H20,IF(AND('業務時間表 Work timetable'!$M20&lt;DQ$5,DQ$5&lt;'業務時間表 Work timetable'!$N20),'業務時間表 Work timetable'!$L20,IF(AND('業務時間表 Work timetable'!$Q20&lt;DQ$5,DQ$5&lt;'業務時間表 Work timetable'!$R20),'業務時間表 Work timetable'!$P20,""))))</f>
        <v/>
      </c>
      <c r="DR36" s="382" t="str">
        <f>IF(AND('業務時間表 Work timetable'!$E20&lt;DR$5,DR$5&lt;'業務時間表 Work timetable'!$F20),'業務時間表 Work timetable'!$D20,IF(AND('業務時間表 Work timetable'!$I20&lt;DR$5,DR$5&lt;'業務時間表 Work timetable'!$J20),'業務時間表 Work timetable'!$H20,IF(AND('業務時間表 Work timetable'!$M20&lt;DR$5,DR$5&lt;'業務時間表 Work timetable'!$N20),'業務時間表 Work timetable'!$L20,IF(AND('業務時間表 Work timetable'!$Q20&lt;DR$5,DR$5&lt;'業務時間表 Work timetable'!$R20),'業務時間表 Work timetable'!$P20,""))))</f>
        <v/>
      </c>
      <c r="DS36" s="388" t="str">
        <f>IF(AND('業務時間表 Work timetable'!$E20&lt;DS$5,DS$5&lt;'業務時間表 Work timetable'!$F20),'業務時間表 Work timetable'!$D20,IF(AND('業務時間表 Work timetable'!$I20&lt;DS$5,DS$5&lt;'業務時間表 Work timetable'!$J20),'業務時間表 Work timetable'!$H20,IF(AND('業務時間表 Work timetable'!$M20&lt;DS$5,DS$5&lt;'業務時間表 Work timetable'!$N20),'業務時間表 Work timetable'!$L20,IF(AND('業務時間表 Work timetable'!$Q20&lt;DS$5,DS$5&lt;'業務時間表 Work timetable'!$R20),'業務時間表 Work timetable'!$P20,""))))</f>
        <v/>
      </c>
      <c r="DT36" s="392" t="str">
        <f>IF(AND('業務時間表 Work timetable'!$E20&lt;DT$5,DT$5&lt;'業務時間表 Work timetable'!$F20),'業務時間表 Work timetable'!$D20,IF(AND('業務時間表 Work timetable'!$I20&lt;DT$5,DT$5&lt;'業務時間表 Work timetable'!$J20),'業務時間表 Work timetable'!$H20,IF(AND('業務時間表 Work timetable'!$M20&lt;DT$5,DT$5&lt;'業務時間表 Work timetable'!$N20),'業務時間表 Work timetable'!$L20,IF(AND('業務時間表 Work timetable'!$Q20&lt;DT$5,DT$5&lt;'業務時間表 Work timetable'!$R20),'業務時間表 Work timetable'!$P20,""))))</f>
        <v/>
      </c>
      <c r="DU36" s="382" t="str">
        <f>IF(AND('業務時間表 Work timetable'!$E20&lt;DU$5,DU$5&lt;'業務時間表 Work timetable'!$F20),'業務時間表 Work timetable'!$D20,IF(AND('業務時間表 Work timetable'!$I20&lt;DU$5,DU$5&lt;'業務時間表 Work timetable'!$J20),'業務時間表 Work timetable'!$H20,IF(AND('業務時間表 Work timetable'!$M20&lt;DU$5,DU$5&lt;'業務時間表 Work timetable'!$N20),'業務時間表 Work timetable'!$L20,IF(AND('業務時間表 Work timetable'!$Q20&lt;DU$5,DU$5&lt;'業務時間表 Work timetable'!$R20),'業務時間表 Work timetable'!$P20,""))))</f>
        <v/>
      </c>
      <c r="DV36" s="382" t="str">
        <f>IF(AND('業務時間表 Work timetable'!$E20&lt;DV$5,DV$5&lt;'業務時間表 Work timetable'!$F20),'業務時間表 Work timetable'!$D20,IF(AND('業務時間表 Work timetable'!$I20&lt;DV$5,DV$5&lt;'業務時間表 Work timetable'!$J20),'業務時間表 Work timetable'!$H20,IF(AND('業務時間表 Work timetable'!$M20&lt;DV$5,DV$5&lt;'業務時間表 Work timetable'!$N20),'業務時間表 Work timetable'!$L20,IF(AND('業務時間表 Work timetable'!$Q20&lt;DV$5,DV$5&lt;'業務時間表 Work timetable'!$R20),'業務時間表 Work timetable'!$P20,""))))</f>
        <v/>
      </c>
      <c r="DW36" s="382" t="str">
        <f>IF(AND('業務時間表 Work timetable'!$E20&lt;DW$5,DW$5&lt;'業務時間表 Work timetable'!$F20),'業務時間表 Work timetable'!$D20,IF(AND('業務時間表 Work timetable'!$I20&lt;DW$5,DW$5&lt;'業務時間表 Work timetable'!$J20),'業務時間表 Work timetable'!$H20,IF(AND('業務時間表 Work timetable'!$M20&lt;DW$5,DW$5&lt;'業務時間表 Work timetable'!$N20),'業務時間表 Work timetable'!$L20,IF(AND('業務時間表 Work timetable'!$Q20&lt;DW$5,DW$5&lt;'業務時間表 Work timetable'!$R20),'業務時間表 Work timetable'!$P20,""))))</f>
        <v/>
      </c>
      <c r="DX36" s="382" t="str">
        <f>IF(AND('業務時間表 Work timetable'!$E20&lt;DX$5,DX$5&lt;'業務時間表 Work timetable'!$F20),'業務時間表 Work timetable'!$D20,IF(AND('業務時間表 Work timetable'!$I20&lt;DX$5,DX$5&lt;'業務時間表 Work timetable'!$J20),'業務時間表 Work timetable'!$H20,IF(AND('業務時間表 Work timetable'!$M20&lt;DX$5,DX$5&lt;'業務時間表 Work timetable'!$N20),'業務時間表 Work timetable'!$L20,IF(AND('業務時間表 Work timetable'!$Q20&lt;DX$5,DX$5&lt;'業務時間表 Work timetable'!$R20),'業務時間表 Work timetable'!$P20,""))))</f>
        <v/>
      </c>
      <c r="DY36" s="384" t="str">
        <f>IF(AND('業務時間表 Work timetable'!$E20&lt;DY$5,DY$5&lt;'業務時間表 Work timetable'!$F20),'業務時間表 Work timetable'!$D20,IF(AND('業務時間表 Work timetable'!$I20&lt;DY$5,DY$5&lt;'業務時間表 Work timetable'!$J20),'業務時間表 Work timetable'!$H20,IF(AND('業務時間表 Work timetable'!$M20&lt;DY$5,DY$5&lt;'業務時間表 Work timetable'!$N20),'業務時間表 Work timetable'!$L20,IF(AND('業務時間表 Work timetable'!$Q20&lt;DY$5,DY$5&lt;'業務時間表 Work timetable'!$R20),'業務時間表 Work timetable'!$P20,""))))</f>
        <v/>
      </c>
      <c r="DZ36" s="394" t="str">
        <f>IF(AND('業務時間表 Work timetable'!$E20&lt;DZ$5,DZ$5&lt;'業務時間表 Work timetable'!$F20),'業務時間表 Work timetable'!$D20,IF(AND('業務時間表 Work timetable'!$I20&lt;DZ$5,DZ$5&lt;'業務時間表 Work timetable'!$J20),'業務時間表 Work timetable'!$H20,IF(AND('業務時間表 Work timetable'!$M20&lt;DZ$5,DZ$5&lt;'業務時間表 Work timetable'!$N20),'業務時間表 Work timetable'!$L20,IF(AND('業務時間表 Work timetable'!$Q20&lt;DZ$5,DZ$5&lt;'業務時間表 Work timetable'!$R20),'業務時間表 Work timetable'!$P20,""))))</f>
        <v/>
      </c>
      <c r="EA36" s="382" t="str">
        <f>IF(AND('業務時間表 Work timetable'!$E20&lt;EA$5,EA$5&lt;'業務時間表 Work timetable'!$F20),'業務時間表 Work timetable'!$D20,IF(AND('業務時間表 Work timetable'!$I20&lt;EA$5,EA$5&lt;'業務時間表 Work timetable'!$J20),'業務時間表 Work timetable'!$H20,IF(AND('業務時間表 Work timetable'!$M20&lt;EA$5,EA$5&lt;'業務時間表 Work timetable'!$N20),'業務時間表 Work timetable'!$L20,IF(AND('業務時間表 Work timetable'!$Q20&lt;EA$5,EA$5&lt;'業務時間表 Work timetable'!$R20),'業務時間表 Work timetable'!$P20,""))))</f>
        <v/>
      </c>
      <c r="EB36" s="382" t="str">
        <f>IF(AND('業務時間表 Work timetable'!$E20&lt;EB$5,EB$5&lt;'業務時間表 Work timetable'!$F20),'業務時間表 Work timetable'!$D20,IF(AND('業務時間表 Work timetable'!$I20&lt;EB$5,EB$5&lt;'業務時間表 Work timetable'!$J20),'業務時間表 Work timetable'!$H20,IF(AND('業務時間表 Work timetable'!$M20&lt;EB$5,EB$5&lt;'業務時間表 Work timetable'!$N20),'業務時間表 Work timetable'!$L20,IF(AND('業務時間表 Work timetable'!$Q20&lt;EB$5,EB$5&lt;'業務時間表 Work timetable'!$R20),'業務時間表 Work timetable'!$P20,""))))</f>
        <v/>
      </c>
      <c r="EC36" s="382" t="str">
        <f>IF(AND('業務時間表 Work timetable'!$E20&lt;EC$5,EC$5&lt;'業務時間表 Work timetable'!$F20),'業務時間表 Work timetable'!$D20,IF(AND('業務時間表 Work timetable'!$I20&lt;EC$5,EC$5&lt;'業務時間表 Work timetable'!$J20),'業務時間表 Work timetable'!$H20,IF(AND('業務時間表 Work timetable'!$M20&lt;EC$5,EC$5&lt;'業務時間表 Work timetable'!$N20),'業務時間表 Work timetable'!$L20,IF(AND('業務時間表 Work timetable'!$Q20&lt;EC$5,EC$5&lt;'業務時間表 Work timetable'!$R20),'業務時間表 Work timetable'!$P20,""))))</f>
        <v/>
      </c>
      <c r="ED36" s="382" t="str">
        <f>IF(AND('業務時間表 Work timetable'!$E20&lt;ED$5,ED$5&lt;'業務時間表 Work timetable'!$F20),'業務時間表 Work timetable'!$D20,IF(AND('業務時間表 Work timetable'!$I20&lt;ED$5,ED$5&lt;'業務時間表 Work timetable'!$J20),'業務時間表 Work timetable'!$H20,IF(AND('業務時間表 Work timetable'!$M20&lt;ED$5,ED$5&lt;'業務時間表 Work timetable'!$N20),'業務時間表 Work timetable'!$L20,IF(AND('業務時間表 Work timetable'!$Q20&lt;ED$5,ED$5&lt;'業務時間表 Work timetable'!$R20),'業務時間表 Work timetable'!$P20,""))))</f>
        <v/>
      </c>
      <c r="EE36" s="384" t="str">
        <f>IF(AND('業務時間表 Work timetable'!$E20&lt;EE$5,EE$5&lt;'業務時間表 Work timetable'!$F20),'業務時間表 Work timetable'!$D20,IF(AND('業務時間表 Work timetable'!$I20&lt;EE$5,EE$5&lt;'業務時間表 Work timetable'!$J20),'業務時間表 Work timetable'!$H20,IF(AND('業務時間表 Work timetable'!$M20&lt;EE$5,EE$5&lt;'業務時間表 Work timetable'!$N20),'業務時間表 Work timetable'!$L20,IF(AND('業務時間表 Work timetable'!$Q20&lt;EE$5,EE$5&lt;'業務時間表 Work timetable'!$R20),'業務時間表 Work timetable'!$P20,""))))</f>
        <v/>
      </c>
      <c r="EF36" s="386" t="str">
        <f>IF(AND('業務時間表 Work timetable'!$E20&lt;EF$5,EF$5&lt;'業務時間表 Work timetable'!$F20),'業務時間表 Work timetable'!$D20,IF(AND('業務時間表 Work timetable'!$I20&lt;EF$5,EF$5&lt;'業務時間表 Work timetable'!$J20),'業務時間表 Work timetable'!$H20,IF(AND('業務時間表 Work timetable'!$M20&lt;EF$5,EF$5&lt;'業務時間表 Work timetable'!$N20),'業務時間表 Work timetable'!$L20,IF(AND('業務時間表 Work timetable'!$Q20&lt;EF$5,EF$5&lt;'業務時間表 Work timetable'!$R20),'業務時間表 Work timetable'!$P20,""))))</f>
        <v/>
      </c>
      <c r="EG36" s="382" t="str">
        <f>IF(AND('業務時間表 Work timetable'!$E20&lt;EG$5,EG$5&lt;'業務時間表 Work timetable'!$F20),'業務時間表 Work timetable'!$D20,IF(AND('業務時間表 Work timetable'!$I20&lt;EG$5,EG$5&lt;'業務時間表 Work timetable'!$J20),'業務時間表 Work timetable'!$H20,IF(AND('業務時間表 Work timetable'!$M20&lt;EG$5,EG$5&lt;'業務時間表 Work timetable'!$N20),'業務時間表 Work timetable'!$L20,IF(AND('業務時間表 Work timetable'!$Q20&lt;EG$5,EG$5&lt;'業務時間表 Work timetable'!$R20),'業務時間表 Work timetable'!$P20,""))))</f>
        <v/>
      </c>
      <c r="EH36" s="382" t="str">
        <f>IF(AND('業務時間表 Work timetable'!$E20&lt;EH$5,EH$5&lt;'業務時間表 Work timetable'!$F20),'業務時間表 Work timetable'!$D20,IF(AND('業務時間表 Work timetable'!$I20&lt;EH$5,EH$5&lt;'業務時間表 Work timetable'!$J20),'業務時間表 Work timetable'!$H20,IF(AND('業務時間表 Work timetable'!$M20&lt;EH$5,EH$5&lt;'業務時間表 Work timetable'!$N20),'業務時間表 Work timetable'!$L20,IF(AND('業務時間表 Work timetable'!$Q20&lt;EH$5,EH$5&lt;'業務時間表 Work timetable'!$R20),'業務時間表 Work timetable'!$P20,""))))</f>
        <v/>
      </c>
      <c r="EI36" s="382" t="str">
        <f>IF(AND('業務時間表 Work timetable'!$E20&lt;EI$5,EI$5&lt;'業務時間表 Work timetable'!$F20),'業務時間表 Work timetable'!$D20,IF(AND('業務時間表 Work timetable'!$I20&lt;EI$5,EI$5&lt;'業務時間表 Work timetable'!$J20),'業務時間表 Work timetable'!$H20,IF(AND('業務時間表 Work timetable'!$M20&lt;EI$5,EI$5&lt;'業務時間表 Work timetable'!$N20),'業務時間表 Work timetable'!$L20,IF(AND('業務時間表 Work timetable'!$Q20&lt;EI$5,EI$5&lt;'業務時間表 Work timetable'!$R20),'業務時間表 Work timetable'!$P20,""))))</f>
        <v/>
      </c>
      <c r="EJ36" s="382" t="str">
        <f>IF(AND('業務時間表 Work timetable'!$E20&lt;EJ$5,EJ$5&lt;'業務時間表 Work timetable'!$F20),'業務時間表 Work timetable'!$D20,IF(AND('業務時間表 Work timetable'!$I20&lt;EJ$5,EJ$5&lt;'業務時間表 Work timetable'!$J20),'業務時間表 Work timetable'!$H20,IF(AND('業務時間表 Work timetable'!$M20&lt;EJ$5,EJ$5&lt;'業務時間表 Work timetable'!$N20),'業務時間表 Work timetable'!$L20,IF(AND('業務時間表 Work timetable'!$Q20&lt;EJ$5,EJ$5&lt;'業務時間表 Work timetable'!$R20),'業務時間表 Work timetable'!$P20,""))))</f>
        <v/>
      </c>
      <c r="EK36" s="390" t="str">
        <f>IF(AND('業務時間表 Work timetable'!$E20&lt;EK$5,EK$5&lt;'業務時間表 Work timetable'!$F20),'業務時間表 Work timetable'!$D20,IF(AND('業務時間表 Work timetable'!$I20&lt;EK$5,EK$5&lt;'業務時間表 Work timetable'!$J20),'業務時間表 Work timetable'!$H20,IF(AND('業務時間表 Work timetable'!$M20&lt;EK$5,EK$5&lt;'業務時間表 Work timetable'!$N20),'業務時間表 Work timetable'!$L20,IF(AND('業務時間表 Work timetable'!$Q20&lt;EK$5,EK$5&lt;'業務時間表 Work timetable'!$R20),'業務時間表 Work timetable'!$P20,""))))</f>
        <v/>
      </c>
      <c r="EL36" s="392" t="str">
        <f>IF(AND('業務時間表 Work timetable'!$E20&lt;EL$5,EL$5&lt;'業務時間表 Work timetable'!$F20),'業務時間表 Work timetable'!$D20,IF(AND('業務時間表 Work timetable'!$I20&lt;EL$5,EL$5&lt;'業務時間表 Work timetable'!$J20),'業務時間表 Work timetable'!$H20,IF(AND('業務時間表 Work timetable'!$M20&lt;EL$5,EL$5&lt;'業務時間表 Work timetable'!$N20),'業務時間表 Work timetable'!$L20,IF(AND('業務時間表 Work timetable'!$Q20&lt;EL$5,EL$5&lt;'業務時間表 Work timetable'!$R20),'業務時間表 Work timetable'!$P20,""))))</f>
        <v/>
      </c>
      <c r="EM36" s="382" t="str">
        <f>IF(AND('業務時間表 Work timetable'!$E20&lt;EM$5,EM$5&lt;'業務時間表 Work timetable'!$F20),'業務時間表 Work timetable'!$D20,IF(AND('業務時間表 Work timetable'!$I20&lt;EM$5,EM$5&lt;'業務時間表 Work timetable'!$J20),'業務時間表 Work timetable'!$H20,IF(AND('業務時間表 Work timetable'!$M20&lt;EM$5,EM$5&lt;'業務時間表 Work timetable'!$N20),'業務時間表 Work timetable'!$L20,IF(AND('業務時間表 Work timetable'!$Q20&lt;EM$5,EM$5&lt;'業務時間表 Work timetable'!$R20),'業務時間表 Work timetable'!$P20,""))))</f>
        <v/>
      </c>
      <c r="EN36" s="382" t="str">
        <f>IF(AND('業務時間表 Work timetable'!$E20&lt;EN$5,EN$5&lt;'業務時間表 Work timetable'!$F20),'業務時間表 Work timetable'!$D20,IF(AND('業務時間表 Work timetable'!$I20&lt;EN$5,EN$5&lt;'業務時間表 Work timetable'!$J20),'業務時間表 Work timetable'!$H20,IF(AND('業務時間表 Work timetable'!$M20&lt;EN$5,EN$5&lt;'業務時間表 Work timetable'!$N20),'業務時間表 Work timetable'!$L20,IF(AND('業務時間表 Work timetable'!$Q20&lt;EN$5,EN$5&lt;'業務時間表 Work timetable'!$R20),'業務時間表 Work timetable'!$P20,""))))</f>
        <v/>
      </c>
      <c r="EO36" s="382" t="str">
        <f>IF(AND('業務時間表 Work timetable'!$E20&lt;EO$5,EO$5&lt;'業務時間表 Work timetable'!$F20),'業務時間表 Work timetable'!$D20,IF(AND('業務時間表 Work timetable'!$I20&lt;EO$5,EO$5&lt;'業務時間表 Work timetable'!$J20),'業務時間表 Work timetable'!$H20,IF(AND('業務時間表 Work timetable'!$M20&lt;EO$5,EO$5&lt;'業務時間表 Work timetable'!$N20),'業務時間表 Work timetable'!$L20,IF(AND('業務時間表 Work timetable'!$Q20&lt;EO$5,EO$5&lt;'業務時間表 Work timetable'!$R20),'業務時間表 Work timetable'!$P20,""))))</f>
        <v/>
      </c>
      <c r="EP36" s="382" t="str">
        <f>IF(AND('業務時間表 Work timetable'!$E20&lt;EP$5,EP$5&lt;'業務時間表 Work timetable'!$F20),'業務時間表 Work timetable'!$D20,IF(AND('業務時間表 Work timetable'!$I20&lt;EP$5,EP$5&lt;'業務時間表 Work timetable'!$J20),'業務時間表 Work timetable'!$H20,IF(AND('業務時間表 Work timetable'!$M20&lt;EP$5,EP$5&lt;'業務時間表 Work timetable'!$N20),'業務時間表 Work timetable'!$L20,IF(AND('業務時間表 Work timetable'!$Q20&lt;EP$5,EP$5&lt;'業務時間表 Work timetable'!$R20),'業務時間表 Work timetable'!$P20,""))))</f>
        <v/>
      </c>
      <c r="EQ36" s="388" t="str">
        <f>IF(AND('業務時間表 Work timetable'!$E20&lt;EQ$5,EQ$5&lt;'業務時間表 Work timetable'!$F20),'業務時間表 Work timetable'!$D20,IF(AND('業務時間表 Work timetable'!$I20&lt;EQ$5,EQ$5&lt;'業務時間表 Work timetable'!$J20),'業務時間表 Work timetable'!$H20,IF(AND('業務時間表 Work timetable'!$M20&lt;EQ$5,EQ$5&lt;'業務時間表 Work timetable'!$N20),'業務時間表 Work timetable'!$L20,IF(AND('業務時間表 Work timetable'!$Q20&lt;EQ$5,EQ$5&lt;'業務時間表 Work timetable'!$R20),'業務時間表 Work timetable'!$P20,""))))</f>
        <v/>
      </c>
      <c r="ER36" s="392" t="str">
        <f>IF(AND('業務時間表 Work timetable'!$E20&lt;ER$5,ER$5&lt;'業務時間表 Work timetable'!$F20),'業務時間表 Work timetable'!$D20,IF(AND('業務時間表 Work timetable'!$I20&lt;ER$5,ER$5&lt;'業務時間表 Work timetable'!$J20),'業務時間表 Work timetable'!$H20,IF(AND('業務時間表 Work timetable'!$M20&lt;ER$5,ER$5&lt;'業務時間表 Work timetable'!$N20),'業務時間表 Work timetable'!$L20,IF(AND('業務時間表 Work timetable'!$Q20&lt;ER$5,ER$5&lt;'業務時間表 Work timetable'!$R20),'業務時間表 Work timetable'!$P20,""))))</f>
        <v/>
      </c>
      <c r="ES36" s="382" t="str">
        <f>IF(AND('業務時間表 Work timetable'!$E20&lt;ES$5,ES$5&lt;'業務時間表 Work timetable'!$F20),'業務時間表 Work timetable'!$D20,IF(AND('業務時間表 Work timetable'!$I20&lt;ES$5,ES$5&lt;'業務時間表 Work timetable'!$J20),'業務時間表 Work timetable'!$H20,IF(AND('業務時間表 Work timetable'!$M20&lt;ES$5,ES$5&lt;'業務時間表 Work timetable'!$N20),'業務時間表 Work timetable'!$L20,IF(AND('業務時間表 Work timetable'!$Q20&lt;ES$5,ES$5&lt;'業務時間表 Work timetable'!$R20),'業務時間表 Work timetable'!$P20,""))))</f>
        <v/>
      </c>
      <c r="ET36" s="382" t="str">
        <f>IF(AND('業務時間表 Work timetable'!$E20&lt;ET$5,ET$5&lt;'業務時間表 Work timetable'!$F20),'業務時間表 Work timetable'!$D20,IF(AND('業務時間表 Work timetable'!$I20&lt;ET$5,ET$5&lt;'業務時間表 Work timetable'!$J20),'業務時間表 Work timetable'!$H20,IF(AND('業務時間表 Work timetable'!$M20&lt;ET$5,ET$5&lt;'業務時間表 Work timetable'!$N20),'業務時間表 Work timetable'!$L20,IF(AND('業務時間表 Work timetable'!$Q20&lt;ET$5,ET$5&lt;'業務時間表 Work timetable'!$R20),'業務時間表 Work timetable'!$P20,""))))</f>
        <v/>
      </c>
      <c r="EU36" s="382" t="str">
        <f>IF(AND('業務時間表 Work timetable'!$E20&lt;EU$5,EU$5&lt;'業務時間表 Work timetable'!$F20),'業務時間表 Work timetable'!$D20,IF(AND('業務時間表 Work timetable'!$I20&lt;EU$5,EU$5&lt;'業務時間表 Work timetable'!$J20),'業務時間表 Work timetable'!$H20,IF(AND('業務時間表 Work timetable'!$M20&lt;EU$5,EU$5&lt;'業務時間表 Work timetable'!$N20),'業務時間表 Work timetable'!$L20,IF(AND('業務時間表 Work timetable'!$Q20&lt;EU$5,EU$5&lt;'業務時間表 Work timetable'!$R20),'業務時間表 Work timetable'!$P20,""))))</f>
        <v/>
      </c>
      <c r="EV36" s="382" t="str">
        <f>IF(AND('業務時間表 Work timetable'!$E20&lt;EV$5,EV$5&lt;'業務時間表 Work timetable'!$F20),'業務時間表 Work timetable'!$D20,IF(AND('業務時間表 Work timetable'!$I20&lt;EV$5,EV$5&lt;'業務時間表 Work timetable'!$J20),'業務時間表 Work timetable'!$H20,IF(AND('業務時間表 Work timetable'!$M20&lt;EV$5,EV$5&lt;'業務時間表 Work timetable'!$N20),'業務時間表 Work timetable'!$L20,IF(AND('業務時間表 Work timetable'!$Q20&lt;EV$5,EV$5&lt;'業務時間表 Work timetable'!$R20),'業務時間表 Work timetable'!$P20,""))))</f>
        <v/>
      </c>
      <c r="EW36" s="384" t="str">
        <f>IF(AND('業務時間表 Work timetable'!$E20&lt;EW$5,EW$5&lt;'業務時間表 Work timetable'!$F20),'業務時間表 Work timetable'!$D20,IF(AND('業務時間表 Work timetable'!$I20&lt;EW$5,EW$5&lt;'業務時間表 Work timetable'!$J20),'業務時間表 Work timetable'!$H20,IF(AND('業務時間表 Work timetable'!$M20&lt;EW$5,EW$5&lt;'業務時間表 Work timetable'!$N20),'業務時間表 Work timetable'!$L20,IF(AND('業務時間表 Work timetable'!$Q20&lt;EW$5,EW$5&lt;'業務時間表 Work timetable'!$R20),'業務時間表 Work timetable'!$P20,""))))</f>
        <v/>
      </c>
      <c r="EX36" s="394" t="str">
        <f>IF(AND('業務時間表 Work timetable'!$E20&lt;EX$5,EX$5&lt;'業務時間表 Work timetable'!$F20),'業務時間表 Work timetable'!$D20,IF(AND('業務時間表 Work timetable'!$I20&lt;EX$5,EX$5&lt;'業務時間表 Work timetable'!$J20),'業務時間表 Work timetable'!$H20,IF(AND('業務時間表 Work timetable'!$M20&lt;EX$5,EX$5&lt;'業務時間表 Work timetable'!$N20),'業務時間表 Work timetable'!$L20,IF(AND('業務時間表 Work timetable'!$Q20&lt;EX$5,EX$5&lt;'業務時間表 Work timetable'!$R20),'業務時間表 Work timetable'!$P20,""))))</f>
        <v/>
      </c>
      <c r="EY36" s="382" t="str">
        <f>IF(AND('業務時間表 Work timetable'!$E20&lt;EY$5,EY$5&lt;'業務時間表 Work timetable'!$F20),'業務時間表 Work timetable'!$D20,IF(AND('業務時間表 Work timetable'!$I20&lt;EY$5,EY$5&lt;'業務時間表 Work timetable'!$J20),'業務時間表 Work timetable'!$H20,IF(AND('業務時間表 Work timetable'!$M20&lt;EY$5,EY$5&lt;'業務時間表 Work timetable'!$N20),'業務時間表 Work timetable'!$L20,IF(AND('業務時間表 Work timetable'!$Q20&lt;EY$5,EY$5&lt;'業務時間表 Work timetable'!$R20),'業務時間表 Work timetable'!$P20,""))))</f>
        <v/>
      </c>
      <c r="EZ36" s="382" t="str">
        <f>IF(AND('業務時間表 Work timetable'!$E20&lt;EZ$5,EZ$5&lt;'業務時間表 Work timetable'!$F20),'業務時間表 Work timetable'!$D20,IF(AND('業務時間表 Work timetable'!$I20&lt;EZ$5,EZ$5&lt;'業務時間表 Work timetable'!$J20),'業務時間表 Work timetable'!$H20,IF(AND('業務時間表 Work timetable'!$M20&lt;EZ$5,EZ$5&lt;'業務時間表 Work timetable'!$N20),'業務時間表 Work timetable'!$L20,IF(AND('業務時間表 Work timetable'!$Q20&lt;EZ$5,EZ$5&lt;'業務時間表 Work timetable'!$R20),'業務時間表 Work timetable'!$P20,""))))</f>
        <v/>
      </c>
      <c r="FA36" s="382" t="str">
        <f>IF(AND('業務時間表 Work timetable'!$E20&lt;FA$5,FA$5&lt;'業務時間表 Work timetable'!$F20),'業務時間表 Work timetable'!$D20,IF(AND('業務時間表 Work timetable'!$I20&lt;FA$5,FA$5&lt;'業務時間表 Work timetable'!$J20),'業務時間表 Work timetable'!$H20,IF(AND('業務時間表 Work timetable'!$M20&lt;FA$5,FA$5&lt;'業務時間表 Work timetable'!$N20),'業務時間表 Work timetable'!$L20,IF(AND('業務時間表 Work timetable'!$Q20&lt;FA$5,FA$5&lt;'業務時間表 Work timetable'!$R20),'業務時間表 Work timetable'!$P20,""))))</f>
        <v/>
      </c>
      <c r="FB36" s="382" t="str">
        <f>IF(AND('業務時間表 Work timetable'!$E20&lt;FB$5,FB$5&lt;'業務時間表 Work timetable'!$F20),'業務時間表 Work timetable'!$D20,IF(AND('業務時間表 Work timetable'!$I20&lt;FB$5,FB$5&lt;'業務時間表 Work timetable'!$J20),'業務時間表 Work timetable'!$H20,IF(AND('業務時間表 Work timetable'!$M20&lt;FB$5,FB$5&lt;'業務時間表 Work timetable'!$N20),'業務時間表 Work timetable'!$L20,IF(AND('業務時間表 Work timetable'!$Q20&lt;FB$5,FB$5&lt;'業務時間表 Work timetable'!$R20),'業務時間表 Work timetable'!$P20,""))))</f>
        <v/>
      </c>
      <c r="FC36" s="384" t="str">
        <f>IF(AND('業務時間表 Work timetable'!$E20&lt;FC$5,FC$5&lt;'業務時間表 Work timetable'!$F20),'業務時間表 Work timetable'!$D20,IF(AND('業務時間表 Work timetable'!$I20&lt;FC$5,FC$5&lt;'業務時間表 Work timetable'!$J20),'業務時間表 Work timetable'!$H20,IF(AND('業務時間表 Work timetable'!$M20&lt;FC$5,FC$5&lt;'業務時間表 Work timetable'!$N20),'業務時間表 Work timetable'!$L20,IF(AND('業務時間表 Work timetable'!$Q20&lt;FC$5,FC$5&lt;'業務時間表 Work timetable'!$R20),'業務時間表 Work timetable'!$P20,""))))</f>
        <v/>
      </c>
      <c r="FD36" s="386" t="str">
        <f>IF(AND('業務時間表 Work timetable'!$E20&lt;FD$5,FD$5&lt;'業務時間表 Work timetable'!$F20),'業務時間表 Work timetable'!$D20,IF(AND('業務時間表 Work timetable'!$I20&lt;FD$5,FD$5&lt;'業務時間表 Work timetable'!$J20),'業務時間表 Work timetable'!$H20,IF(AND('業務時間表 Work timetable'!$M20&lt;FD$5,FD$5&lt;'業務時間表 Work timetable'!$N20),'業務時間表 Work timetable'!$L20,IF(AND('業務時間表 Work timetable'!$Q20&lt;FD$5,FD$5&lt;'業務時間表 Work timetable'!$R20),'業務時間表 Work timetable'!$P20,""))))</f>
        <v/>
      </c>
      <c r="FE36" s="382" t="str">
        <f>IF(AND('業務時間表 Work timetable'!$E20&lt;FE$5,FE$5&lt;'業務時間表 Work timetable'!$F20),'業務時間表 Work timetable'!$D20,IF(AND('業務時間表 Work timetable'!$I20&lt;FE$5,FE$5&lt;'業務時間表 Work timetable'!$J20),'業務時間表 Work timetable'!$H20,IF(AND('業務時間表 Work timetable'!$M20&lt;FE$5,FE$5&lt;'業務時間表 Work timetable'!$N20),'業務時間表 Work timetable'!$L20,IF(AND('業務時間表 Work timetable'!$Q20&lt;FE$5,FE$5&lt;'業務時間表 Work timetable'!$R20),'業務時間表 Work timetable'!$P20,""))))</f>
        <v/>
      </c>
      <c r="FF36" s="382" t="str">
        <f>IF(AND('業務時間表 Work timetable'!$E20&lt;FF$5,FF$5&lt;'業務時間表 Work timetable'!$F20),'業務時間表 Work timetable'!$D20,IF(AND('業務時間表 Work timetable'!$I20&lt;FF$5,FF$5&lt;'業務時間表 Work timetable'!$J20),'業務時間表 Work timetable'!$H20,IF(AND('業務時間表 Work timetable'!$M20&lt;FF$5,FF$5&lt;'業務時間表 Work timetable'!$N20),'業務時間表 Work timetable'!$L20,IF(AND('業務時間表 Work timetable'!$Q20&lt;FF$5,FF$5&lt;'業務時間表 Work timetable'!$R20),'業務時間表 Work timetable'!$P20,""))))</f>
        <v/>
      </c>
      <c r="FG36" s="382" t="str">
        <f>IF(AND('業務時間表 Work timetable'!$E20&lt;FG$5,FG$5&lt;'業務時間表 Work timetable'!$F20),'業務時間表 Work timetable'!$D20,IF(AND('業務時間表 Work timetable'!$I20&lt;FG$5,FG$5&lt;'業務時間表 Work timetable'!$J20),'業務時間表 Work timetable'!$H20,IF(AND('業務時間表 Work timetable'!$M20&lt;FG$5,FG$5&lt;'業務時間表 Work timetable'!$N20),'業務時間表 Work timetable'!$L20,IF(AND('業務時間表 Work timetable'!$Q20&lt;FG$5,FG$5&lt;'業務時間表 Work timetable'!$R20),'業務時間表 Work timetable'!$P20,""))))</f>
        <v/>
      </c>
      <c r="FH36" s="382" t="str">
        <f>IF(AND('業務時間表 Work timetable'!$E20&lt;FH$5,FH$5&lt;'業務時間表 Work timetable'!$F20),'業務時間表 Work timetable'!$D20,IF(AND('業務時間表 Work timetable'!$I20&lt;FH$5,FH$5&lt;'業務時間表 Work timetable'!$J20),'業務時間表 Work timetable'!$H20,IF(AND('業務時間表 Work timetable'!$M20&lt;FH$5,FH$5&lt;'業務時間表 Work timetable'!$N20),'業務時間表 Work timetable'!$L20,IF(AND('業務時間表 Work timetable'!$Q20&lt;FH$5,FH$5&lt;'業務時間表 Work timetable'!$R20),'業務時間表 Work timetable'!$P20,""))))</f>
        <v/>
      </c>
      <c r="FI36" s="390" t="str">
        <f>IF(AND('業務時間表 Work timetable'!$E20&lt;FI$5,FI$5&lt;'業務時間表 Work timetable'!$F20),'業務時間表 Work timetable'!$D20,IF(AND('業務時間表 Work timetable'!$I20&lt;FI$5,FI$5&lt;'業務時間表 Work timetable'!$J20),'業務時間表 Work timetable'!$H20,IF(AND('業務時間表 Work timetable'!$M20&lt;FI$5,FI$5&lt;'業務時間表 Work timetable'!$N20),'業務時間表 Work timetable'!$L20,IF(AND('業務時間表 Work timetable'!$Q20&lt;FI$5,FI$5&lt;'業務時間表 Work timetable'!$R20),'業務時間表 Work timetable'!$P20,""))))</f>
        <v/>
      </c>
      <c r="FJ36" s="392" t="str">
        <f>IF(AND('業務時間表 Work timetable'!$E20&lt;FJ$5,FJ$5&lt;'業務時間表 Work timetable'!$F20),'業務時間表 Work timetable'!$D20,IF(AND('業務時間表 Work timetable'!$I20&lt;FJ$5,FJ$5&lt;'業務時間表 Work timetable'!$J20),'業務時間表 Work timetable'!$H20,IF(AND('業務時間表 Work timetable'!$M20&lt;FJ$5,FJ$5&lt;'業務時間表 Work timetable'!$N20),'業務時間表 Work timetable'!$L20,IF(AND('業務時間表 Work timetable'!$Q20&lt;FJ$5,FJ$5&lt;'業務時間表 Work timetable'!$R20),'業務時間表 Work timetable'!$P20,""))))</f>
        <v/>
      </c>
      <c r="FK36" s="382" t="str">
        <f>IF(AND('業務時間表 Work timetable'!$E20&lt;FK$5,FK$5&lt;'業務時間表 Work timetable'!$F20),'業務時間表 Work timetable'!$D20,IF(AND('業務時間表 Work timetable'!$I20&lt;FK$5,FK$5&lt;'業務時間表 Work timetable'!$J20),'業務時間表 Work timetable'!$H20,IF(AND('業務時間表 Work timetable'!$M20&lt;FK$5,FK$5&lt;'業務時間表 Work timetable'!$N20),'業務時間表 Work timetable'!$L20,IF(AND('業務時間表 Work timetable'!$Q20&lt;FK$5,FK$5&lt;'業務時間表 Work timetable'!$R20),'業務時間表 Work timetable'!$P20,""))))</f>
        <v/>
      </c>
      <c r="FL36" s="382" t="str">
        <f>IF(AND('業務時間表 Work timetable'!$E20&lt;FL$5,FL$5&lt;'業務時間表 Work timetable'!$F20),'業務時間表 Work timetable'!$D20,IF(AND('業務時間表 Work timetable'!$I20&lt;FL$5,FL$5&lt;'業務時間表 Work timetable'!$J20),'業務時間表 Work timetable'!$H20,IF(AND('業務時間表 Work timetable'!$M20&lt;FL$5,FL$5&lt;'業務時間表 Work timetable'!$N20),'業務時間表 Work timetable'!$L20,IF(AND('業務時間表 Work timetable'!$Q20&lt;FL$5,FL$5&lt;'業務時間表 Work timetable'!$R20),'業務時間表 Work timetable'!$P20,""))))</f>
        <v/>
      </c>
      <c r="FM36" s="382" t="str">
        <f>IF(AND('業務時間表 Work timetable'!$E20&lt;FM$5,FM$5&lt;'業務時間表 Work timetable'!$F20),'業務時間表 Work timetable'!$D20,IF(AND('業務時間表 Work timetable'!$I20&lt;FM$5,FM$5&lt;'業務時間表 Work timetable'!$J20),'業務時間表 Work timetable'!$H20,IF(AND('業務時間表 Work timetable'!$M20&lt;FM$5,FM$5&lt;'業務時間表 Work timetable'!$N20),'業務時間表 Work timetable'!$L20,IF(AND('業務時間表 Work timetable'!$Q20&lt;FM$5,FM$5&lt;'業務時間表 Work timetable'!$R20),'業務時間表 Work timetable'!$P20,""))))</f>
        <v/>
      </c>
      <c r="FN36" s="382" t="str">
        <f>IF(AND('業務時間表 Work timetable'!$E20&lt;FN$5,FN$5&lt;'業務時間表 Work timetable'!$F20),'業務時間表 Work timetable'!$D20,IF(AND('業務時間表 Work timetable'!$I20&lt;FN$5,FN$5&lt;'業務時間表 Work timetable'!$J20),'業務時間表 Work timetable'!$H20,IF(AND('業務時間表 Work timetable'!$M20&lt;FN$5,FN$5&lt;'業務時間表 Work timetable'!$N20),'業務時間表 Work timetable'!$L20,IF(AND('業務時間表 Work timetable'!$Q20&lt;FN$5,FN$5&lt;'業務時間表 Work timetable'!$R20),'業務時間表 Work timetable'!$P20,""))))</f>
        <v/>
      </c>
      <c r="FO36" s="388" t="str">
        <f>IF(AND('業務時間表 Work timetable'!$E20&lt;FO$5,FO$5&lt;'業務時間表 Work timetable'!$F20),'業務時間表 Work timetable'!$D20,IF(AND('業務時間表 Work timetable'!$I20&lt;FO$5,FO$5&lt;'業務時間表 Work timetable'!$J20),'業務時間表 Work timetable'!$H20,IF(AND('業務時間表 Work timetable'!$M20&lt;FO$5,FO$5&lt;'業務時間表 Work timetable'!$N20),'業務時間表 Work timetable'!$L20,IF(AND('業務時間表 Work timetable'!$Q20&lt;FO$5,FO$5&lt;'業務時間表 Work timetable'!$R20),'業務時間表 Work timetable'!$P20,""))))</f>
        <v/>
      </c>
      <c r="FP36" s="430">
        <f>TIME(0,GN36,0)</f>
        <v>0</v>
      </c>
      <c r="FQ36" s="434">
        <f>TIME(0,GO36,0)</f>
        <v>0</v>
      </c>
      <c r="FR36" s="450">
        <f>TIME(0,GP36,0)</f>
        <v>0</v>
      </c>
      <c r="FS36" s="492">
        <f>TIME(0,GQ36,0)</f>
        <v>0</v>
      </c>
      <c r="FT36" s="509"/>
      <c r="FU36" s="510"/>
      <c r="FV36" s="510"/>
      <c r="FW36" s="510"/>
      <c r="FX36" s="510"/>
      <c r="FY36" s="511"/>
      <c r="GA36"/>
      <c r="GB36"/>
      <c r="GC36"/>
      <c r="GD36"/>
      <c r="GE36" s="367">
        <f>COUNTIF('休日(令和7年度)'!$C$2:$C$25,B36)</f>
        <v>0</v>
      </c>
      <c r="GF36"/>
      <c r="GG36" s="221"/>
      <c r="GH36"/>
      <c r="GI36" s="41">
        <f>+IF(FP36="","",FP36/"1:00")</f>
        <v>0</v>
      </c>
      <c r="GJ36" s="30">
        <f>+IF(FQ36="","",FQ36/"1:00")</f>
        <v>0</v>
      </c>
      <c r="GK36" s="30">
        <f>+IF(FR36="","",FR36/"1:00")</f>
        <v>0</v>
      </c>
      <c r="GL36" s="42">
        <f>+IF(FS36="","",FS36/"1:00")</f>
        <v>0</v>
      </c>
      <c r="GM36"/>
      <c r="GN36" s="536">
        <f>+COUNTIF($D36:$FO37,"=1")*5</f>
        <v>0</v>
      </c>
      <c r="GO36" s="221">
        <f>+COUNTIF($D36:$FO37,"=2")*5</f>
        <v>0</v>
      </c>
      <c r="GP36" s="221">
        <f>+COUNTIF($D36:$FO37,"=3")*5</f>
        <v>0</v>
      </c>
      <c r="GQ36" s="518">
        <f>+COUNTIF($D36:$FO37,"=4")*5</f>
        <v>0</v>
      </c>
      <c r="GR36" s="366">
        <f>SUM(FP36:FS37)</f>
        <v>0</v>
      </c>
      <c r="GS36"/>
      <c r="GT36" s="221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2:256" s="1" customFormat="1" ht="12" customHeight="1">
      <c r="B37" s="436"/>
      <c r="C37" s="437"/>
      <c r="D37" s="386"/>
      <c r="E37" s="382"/>
      <c r="F37" s="382"/>
      <c r="G37" s="382"/>
      <c r="H37" s="382"/>
      <c r="I37" s="384"/>
      <c r="J37" s="394"/>
      <c r="K37" s="382"/>
      <c r="L37" s="382"/>
      <c r="M37" s="382"/>
      <c r="N37" s="382"/>
      <c r="O37" s="384"/>
      <c r="P37" s="386"/>
      <c r="Q37" s="382"/>
      <c r="R37" s="382"/>
      <c r="S37" s="382"/>
      <c r="T37" s="382"/>
      <c r="U37" s="390"/>
      <c r="V37" s="392"/>
      <c r="W37" s="382"/>
      <c r="X37" s="382"/>
      <c r="Y37" s="382"/>
      <c r="Z37" s="382"/>
      <c r="AA37" s="388"/>
      <c r="AB37" s="392"/>
      <c r="AC37" s="382"/>
      <c r="AD37" s="382"/>
      <c r="AE37" s="382"/>
      <c r="AF37" s="382"/>
      <c r="AG37" s="384"/>
      <c r="AH37" s="394"/>
      <c r="AI37" s="382"/>
      <c r="AJ37" s="382"/>
      <c r="AK37" s="382"/>
      <c r="AL37" s="382"/>
      <c r="AM37" s="384"/>
      <c r="AN37" s="386"/>
      <c r="AO37" s="382"/>
      <c r="AP37" s="382"/>
      <c r="AQ37" s="382"/>
      <c r="AR37" s="382"/>
      <c r="AS37" s="390"/>
      <c r="AT37" s="392"/>
      <c r="AU37" s="382"/>
      <c r="AV37" s="382"/>
      <c r="AW37" s="382"/>
      <c r="AX37" s="382"/>
      <c r="AY37" s="384"/>
      <c r="AZ37" s="386"/>
      <c r="BA37" s="382"/>
      <c r="BB37" s="382"/>
      <c r="BC37" s="382"/>
      <c r="BD37" s="382"/>
      <c r="BE37" s="384"/>
      <c r="BF37" s="394"/>
      <c r="BG37" s="382"/>
      <c r="BH37" s="382"/>
      <c r="BI37" s="382"/>
      <c r="BJ37" s="382"/>
      <c r="BK37" s="388"/>
      <c r="BL37" s="392"/>
      <c r="BM37" s="382"/>
      <c r="BN37" s="382"/>
      <c r="BO37" s="382"/>
      <c r="BP37" s="382"/>
      <c r="BQ37" s="390"/>
      <c r="BR37" s="392"/>
      <c r="BS37" s="382"/>
      <c r="BT37" s="382"/>
      <c r="BU37" s="382"/>
      <c r="BV37" s="382"/>
      <c r="BW37" s="384"/>
      <c r="BX37" s="386"/>
      <c r="BY37" s="382"/>
      <c r="BZ37" s="382"/>
      <c r="CA37" s="382"/>
      <c r="CB37" s="382"/>
      <c r="CC37" s="384"/>
      <c r="CD37" s="394"/>
      <c r="CE37" s="382"/>
      <c r="CF37" s="382"/>
      <c r="CG37" s="382"/>
      <c r="CH37" s="382"/>
      <c r="CI37" s="388"/>
      <c r="CJ37" s="392"/>
      <c r="CK37" s="382"/>
      <c r="CL37" s="382"/>
      <c r="CM37" s="382"/>
      <c r="CN37" s="382"/>
      <c r="CO37" s="390"/>
      <c r="CP37" s="392"/>
      <c r="CQ37" s="382"/>
      <c r="CR37" s="382"/>
      <c r="CS37" s="382"/>
      <c r="CT37" s="382"/>
      <c r="CU37" s="384"/>
      <c r="CV37" s="386"/>
      <c r="CW37" s="382"/>
      <c r="CX37" s="382"/>
      <c r="CY37" s="382"/>
      <c r="CZ37" s="382"/>
      <c r="DA37" s="384"/>
      <c r="DB37" s="394"/>
      <c r="DC37" s="382"/>
      <c r="DD37" s="382"/>
      <c r="DE37" s="382"/>
      <c r="DF37" s="382"/>
      <c r="DG37" s="384"/>
      <c r="DH37" s="386"/>
      <c r="DI37" s="382"/>
      <c r="DJ37" s="382"/>
      <c r="DK37" s="382"/>
      <c r="DL37" s="382"/>
      <c r="DM37" s="390"/>
      <c r="DN37" s="392"/>
      <c r="DO37" s="382"/>
      <c r="DP37" s="382"/>
      <c r="DQ37" s="382"/>
      <c r="DR37" s="382"/>
      <c r="DS37" s="388"/>
      <c r="DT37" s="392"/>
      <c r="DU37" s="382"/>
      <c r="DV37" s="382"/>
      <c r="DW37" s="382"/>
      <c r="DX37" s="382"/>
      <c r="DY37" s="384"/>
      <c r="DZ37" s="394"/>
      <c r="EA37" s="382"/>
      <c r="EB37" s="382"/>
      <c r="EC37" s="382"/>
      <c r="ED37" s="382"/>
      <c r="EE37" s="384"/>
      <c r="EF37" s="386"/>
      <c r="EG37" s="382"/>
      <c r="EH37" s="382"/>
      <c r="EI37" s="382"/>
      <c r="EJ37" s="382"/>
      <c r="EK37" s="390"/>
      <c r="EL37" s="392"/>
      <c r="EM37" s="382"/>
      <c r="EN37" s="382"/>
      <c r="EO37" s="382"/>
      <c r="EP37" s="382"/>
      <c r="EQ37" s="388"/>
      <c r="ER37" s="392"/>
      <c r="ES37" s="382"/>
      <c r="ET37" s="382"/>
      <c r="EU37" s="382"/>
      <c r="EV37" s="382"/>
      <c r="EW37" s="384"/>
      <c r="EX37" s="394"/>
      <c r="EY37" s="382"/>
      <c r="EZ37" s="382"/>
      <c r="FA37" s="382"/>
      <c r="FB37" s="382"/>
      <c r="FC37" s="384"/>
      <c r="FD37" s="386"/>
      <c r="FE37" s="382"/>
      <c r="FF37" s="382"/>
      <c r="FG37" s="382"/>
      <c r="FH37" s="382"/>
      <c r="FI37" s="390"/>
      <c r="FJ37" s="392"/>
      <c r="FK37" s="382"/>
      <c r="FL37" s="382"/>
      <c r="FM37" s="382"/>
      <c r="FN37" s="382"/>
      <c r="FO37" s="388"/>
      <c r="FP37" s="431"/>
      <c r="FQ37" s="435"/>
      <c r="FR37" s="451"/>
      <c r="FS37" s="493"/>
      <c r="FT37" s="512"/>
      <c r="FU37" s="513"/>
      <c r="FV37" s="513"/>
      <c r="FW37" s="513"/>
      <c r="FX37" s="513"/>
      <c r="FY37" s="514"/>
      <c r="GA37"/>
      <c r="GB37"/>
      <c r="GC37"/>
      <c r="GD37"/>
      <c r="GE37" s="367"/>
      <c r="GF37"/>
      <c r="GG37" s="221"/>
      <c r="GH37"/>
      <c r="GI37" s="6"/>
      <c r="GJ37"/>
      <c r="GK37"/>
      <c r="GL37" s="40"/>
      <c r="GM37"/>
      <c r="GN37" s="536"/>
      <c r="GO37" s="221"/>
      <c r="GP37" s="221"/>
      <c r="GQ37" s="518"/>
      <c r="GR37" s="367"/>
      <c r="GS37"/>
      <c r="GT37" s="221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2:256" s="1" customFormat="1" ht="12" customHeight="1">
      <c r="B38" s="436">
        <f>IF(B36="","",IF($AH$2&gt;B36,B36+1))</f>
        <v>45762</v>
      </c>
      <c r="C38" s="437" t="str">
        <f t="shared" si="0"/>
        <v>火</v>
      </c>
      <c r="D38" s="386" t="str">
        <f>IF(AND('業務時間表 Work timetable'!$E21&lt;D$5,D$5&lt;'業務時間表 Work timetable'!$F21),'業務時間表 Work timetable'!$D21,IF(AND('業務時間表 Work timetable'!$I21&lt;D$5,D$5&lt;'業務時間表 Work timetable'!$J21),'業務時間表 Work timetable'!$H21,IF(AND('業務時間表 Work timetable'!$M21&lt;D$5,D$5&lt;'業務時間表 Work timetable'!$N21),'業務時間表 Work timetable'!$L21,IF(AND('業務時間表 Work timetable'!$Q21&lt;D$5,D$5&lt;'業務時間表 Work timetable'!$R21),'業務時間表 Work timetable'!$P21,""))))</f>
        <v/>
      </c>
      <c r="E38" s="382" t="str">
        <f>IF(AND('業務時間表 Work timetable'!$E21&lt;E$5,E$5&lt;'業務時間表 Work timetable'!$F21),'業務時間表 Work timetable'!$D21,IF(AND('業務時間表 Work timetable'!$I21&lt;E$5,E$5&lt;'業務時間表 Work timetable'!$J21),'業務時間表 Work timetable'!$H21,IF(AND('業務時間表 Work timetable'!$M21&lt;E$5,E$5&lt;'業務時間表 Work timetable'!$N21),'業務時間表 Work timetable'!$L21,IF(AND('業務時間表 Work timetable'!$Q21&lt;E$5,E$5&lt;'業務時間表 Work timetable'!$R21),'業務時間表 Work timetable'!$P21,""))))</f>
        <v/>
      </c>
      <c r="F38" s="382" t="str">
        <f>IF(AND('業務時間表 Work timetable'!$E21&lt;F$5,F$5&lt;'業務時間表 Work timetable'!$F21),'業務時間表 Work timetable'!$D21,IF(AND('業務時間表 Work timetable'!$I21&lt;F$5,F$5&lt;'業務時間表 Work timetable'!$J21),'業務時間表 Work timetable'!$H21,IF(AND('業務時間表 Work timetable'!$M21&lt;F$5,F$5&lt;'業務時間表 Work timetable'!$N21),'業務時間表 Work timetable'!$L21,IF(AND('業務時間表 Work timetable'!$Q21&lt;F$5,F$5&lt;'業務時間表 Work timetable'!$R21),'業務時間表 Work timetable'!$P21,""))))</f>
        <v/>
      </c>
      <c r="G38" s="382" t="str">
        <f>IF(AND('業務時間表 Work timetable'!$E21&lt;G$5,G$5&lt;'業務時間表 Work timetable'!$F21),'業務時間表 Work timetable'!$D21,IF(AND('業務時間表 Work timetable'!$I21&lt;G$5,G$5&lt;'業務時間表 Work timetable'!$J21),'業務時間表 Work timetable'!$H21,IF(AND('業務時間表 Work timetable'!$M21&lt;G$5,G$5&lt;'業務時間表 Work timetable'!$N21),'業務時間表 Work timetable'!$L21,IF(AND('業務時間表 Work timetable'!$Q21&lt;G$5,G$5&lt;'業務時間表 Work timetable'!$R21),'業務時間表 Work timetable'!$P21,""))))</f>
        <v/>
      </c>
      <c r="H38" s="382" t="str">
        <f>IF(AND('業務時間表 Work timetable'!$E21&lt;H$5,H$5&lt;'業務時間表 Work timetable'!$F21),'業務時間表 Work timetable'!$D21,IF(AND('業務時間表 Work timetable'!$I21&lt;H$5,H$5&lt;'業務時間表 Work timetable'!$J21),'業務時間表 Work timetable'!$H21,IF(AND('業務時間表 Work timetable'!$M21&lt;H$5,H$5&lt;'業務時間表 Work timetable'!$N21),'業務時間表 Work timetable'!$L21,IF(AND('業務時間表 Work timetable'!$Q21&lt;H$5,H$5&lt;'業務時間表 Work timetable'!$R21),'業務時間表 Work timetable'!$P21,""))))</f>
        <v/>
      </c>
      <c r="I38" s="384" t="str">
        <f>IF(AND('業務時間表 Work timetable'!$E21&lt;I$5,I$5&lt;'業務時間表 Work timetable'!$F21),'業務時間表 Work timetable'!$D21,IF(AND('業務時間表 Work timetable'!$I21&lt;I$5,I$5&lt;'業務時間表 Work timetable'!$J21),'業務時間表 Work timetable'!$H21,IF(AND('業務時間表 Work timetable'!$M21&lt;I$5,I$5&lt;'業務時間表 Work timetable'!$N21),'業務時間表 Work timetable'!$L21,IF(AND('業務時間表 Work timetable'!$Q21&lt;I$5,I$5&lt;'業務時間表 Work timetable'!$R21),'業務時間表 Work timetable'!$P21,""))))</f>
        <v/>
      </c>
      <c r="J38" s="394" t="str">
        <f>IF(AND('業務時間表 Work timetable'!$E21&lt;J$5,J$5&lt;'業務時間表 Work timetable'!$F21),'業務時間表 Work timetable'!$D21,IF(AND('業務時間表 Work timetable'!$I21&lt;J$5,J$5&lt;'業務時間表 Work timetable'!$J21),'業務時間表 Work timetable'!$H21,IF(AND('業務時間表 Work timetable'!$M21&lt;J$5,J$5&lt;'業務時間表 Work timetable'!$N21),'業務時間表 Work timetable'!$L21,IF(AND('業務時間表 Work timetable'!$Q21&lt;J$5,J$5&lt;'業務時間表 Work timetable'!$R21),'業務時間表 Work timetable'!$P21,""))))</f>
        <v/>
      </c>
      <c r="K38" s="382" t="str">
        <f>IF(AND('業務時間表 Work timetable'!$E21&lt;K$5,K$5&lt;'業務時間表 Work timetable'!$F21),'業務時間表 Work timetable'!$D21,IF(AND('業務時間表 Work timetable'!$I21&lt;K$5,K$5&lt;'業務時間表 Work timetable'!$J21),'業務時間表 Work timetable'!$H21,IF(AND('業務時間表 Work timetable'!$M21&lt;K$5,K$5&lt;'業務時間表 Work timetable'!$N21),'業務時間表 Work timetable'!$L21,IF(AND('業務時間表 Work timetable'!$Q21&lt;K$5,K$5&lt;'業務時間表 Work timetable'!$R21),'業務時間表 Work timetable'!$P21,""))))</f>
        <v/>
      </c>
      <c r="L38" s="382" t="str">
        <f>IF(AND('業務時間表 Work timetable'!$E21&lt;L$5,L$5&lt;'業務時間表 Work timetable'!$F21),'業務時間表 Work timetable'!$D21,IF(AND('業務時間表 Work timetable'!$I21&lt;L$5,L$5&lt;'業務時間表 Work timetable'!$J21),'業務時間表 Work timetable'!$H21,IF(AND('業務時間表 Work timetable'!$M21&lt;L$5,L$5&lt;'業務時間表 Work timetable'!$N21),'業務時間表 Work timetable'!$L21,IF(AND('業務時間表 Work timetable'!$Q21&lt;L$5,L$5&lt;'業務時間表 Work timetable'!$R21),'業務時間表 Work timetable'!$P21,""))))</f>
        <v/>
      </c>
      <c r="M38" s="382" t="str">
        <f>IF(AND('業務時間表 Work timetable'!$E21&lt;M$5,M$5&lt;'業務時間表 Work timetable'!$F21),'業務時間表 Work timetable'!$D21,IF(AND('業務時間表 Work timetable'!$I21&lt;M$5,M$5&lt;'業務時間表 Work timetable'!$J21),'業務時間表 Work timetable'!$H21,IF(AND('業務時間表 Work timetable'!$M21&lt;M$5,M$5&lt;'業務時間表 Work timetable'!$N21),'業務時間表 Work timetable'!$L21,IF(AND('業務時間表 Work timetable'!$Q21&lt;M$5,M$5&lt;'業務時間表 Work timetable'!$R21),'業務時間表 Work timetable'!$P21,""))))</f>
        <v/>
      </c>
      <c r="N38" s="382" t="str">
        <f>IF(AND('業務時間表 Work timetable'!$E21&lt;N$5,N$5&lt;'業務時間表 Work timetable'!$F21),'業務時間表 Work timetable'!$D21,IF(AND('業務時間表 Work timetable'!$I21&lt;N$5,N$5&lt;'業務時間表 Work timetable'!$J21),'業務時間表 Work timetable'!$H21,IF(AND('業務時間表 Work timetable'!$M21&lt;N$5,N$5&lt;'業務時間表 Work timetable'!$N21),'業務時間表 Work timetable'!$L21,IF(AND('業務時間表 Work timetable'!$Q21&lt;N$5,N$5&lt;'業務時間表 Work timetable'!$R21),'業務時間表 Work timetable'!$P21,""))))</f>
        <v/>
      </c>
      <c r="O38" s="384" t="str">
        <f>IF(AND('業務時間表 Work timetable'!$E21&lt;O$5,O$5&lt;'業務時間表 Work timetable'!$F21),'業務時間表 Work timetable'!$D21,IF(AND('業務時間表 Work timetable'!$I21&lt;O$5,O$5&lt;'業務時間表 Work timetable'!$J21),'業務時間表 Work timetable'!$H21,IF(AND('業務時間表 Work timetable'!$M21&lt;O$5,O$5&lt;'業務時間表 Work timetable'!$N21),'業務時間表 Work timetable'!$L21,IF(AND('業務時間表 Work timetable'!$Q21&lt;O$5,O$5&lt;'業務時間表 Work timetable'!$R21),'業務時間表 Work timetable'!$P21,""))))</f>
        <v/>
      </c>
      <c r="P38" s="386" t="str">
        <f>IF(AND('業務時間表 Work timetable'!$E21&lt;P$5,P$5&lt;'業務時間表 Work timetable'!$F21),'業務時間表 Work timetable'!$D21,IF(AND('業務時間表 Work timetable'!$I21&lt;P$5,P$5&lt;'業務時間表 Work timetable'!$J21),'業務時間表 Work timetable'!$H21,IF(AND('業務時間表 Work timetable'!$M21&lt;P$5,P$5&lt;'業務時間表 Work timetable'!$N21),'業務時間表 Work timetable'!$L21,IF(AND('業務時間表 Work timetable'!$Q21&lt;P$5,P$5&lt;'業務時間表 Work timetable'!$R21),'業務時間表 Work timetable'!$P21,""))))</f>
        <v/>
      </c>
      <c r="Q38" s="382" t="str">
        <f>IF(AND('業務時間表 Work timetable'!$E21&lt;Q$5,Q$5&lt;'業務時間表 Work timetable'!$F21),'業務時間表 Work timetable'!$D21,IF(AND('業務時間表 Work timetable'!$I21&lt;Q$5,Q$5&lt;'業務時間表 Work timetable'!$J21),'業務時間表 Work timetable'!$H21,IF(AND('業務時間表 Work timetable'!$M21&lt;Q$5,Q$5&lt;'業務時間表 Work timetable'!$N21),'業務時間表 Work timetable'!$L21,IF(AND('業務時間表 Work timetable'!$Q21&lt;Q$5,Q$5&lt;'業務時間表 Work timetable'!$R21),'業務時間表 Work timetable'!$P21,""))))</f>
        <v/>
      </c>
      <c r="R38" s="382" t="str">
        <f>IF(AND('業務時間表 Work timetable'!$E21&lt;R$5,R$5&lt;'業務時間表 Work timetable'!$F21),'業務時間表 Work timetable'!$D21,IF(AND('業務時間表 Work timetable'!$I21&lt;R$5,R$5&lt;'業務時間表 Work timetable'!$J21),'業務時間表 Work timetable'!$H21,IF(AND('業務時間表 Work timetable'!$M21&lt;R$5,R$5&lt;'業務時間表 Work timetable'!$N21),'業務時間表 Work timetable'!$L21,IF(AND('業務時間表 Work timetable'!$Q21&lt;R$5,R$5&lt;'業務時間表 Work timetable'!$R21),'業務時間表 Work timetable'!$P21,""))))</f>
        <v/>
      </c>
      <c r="S38" s="382" t="str">
        <f>IF(AND('業務時間表 Work timetable'!$E21&lt;S$5,S$5&lt;'業務時間表 Work timetable'!$F21),'業務時間表 Work timetable'!$D21,IF(AND('業務時間表 Work timetable'!$I21&lt;S$5,S$5&lt;'業務時間表 Work timetable'!$J21),'業務時間表 Work timetable'!$H21,IF(AND('業務時間表 Work timetable'!$M21&lt;S$5,S$5&lt;'業務時間表 Work timetable'!$N21),'業務時間表 Work timetable'!$L21,IF(AND('業務時間表 Work timetable'!$Q21&lt;S$5,S$5&lt;'業務時間表 Work timetable'!$R21),'業務時間表 Work timetable'!$P21,""))))</f>
        <v/>
      </c>
      <c r="T38" s="382" t="str">
        <f>IF(AND('業務時間表 Work timetable'!$E21&lt;T$5,T$5&lt;'業務時間表 Work timetable'!$F21),'業務時間表 Work timetable'!$D21,IF(AND('業務時間表 Work timetable'!$I21&lt;T$5,T$5&lt;'業務時間表 Work timetable'!$J21),'業務時間表 Work timetable'!$H21,IF(AND('業務時間表 Work timetable'!$M21&lt;T$5,T$5&lt;'業務時間表 Work timetable'!$N21),'業務時間表 Work timetable'!$L21,IF(AND('業務時間表 Work timetable'!$Q21&lt;T$5,T$5&lt;'業務時間表 Work timetable'!$R21),'業務時間表 Work timetable'!$P21,""))))</f>
        <v/>
      </c>
      <c r="U38" s="390" t="str">
        <f>IF(AND('業務時間表 Work timetable'!$E21&lt;U$5,U$5&lt;'業務時間表 Work timetable'!$F21),'業務時間表 Work timetable'!$D21,IF(AND('業務時間表 Work timetable'!$I21&lt;U$5,U$5&lt;'業務時間表 Work timetable'!$J21),'業務時間表 Work timetable'!$H21,IF(AND('業務時間表 Work timetable'!$M21&lt;U$5,U$5&lt;'業務時間表 Work timetable'!$N21),'業務時間表 Work timetable'!$L21,IF(AND('業務時間表 Work timetable'!$Q21&lt;U$5,U$5&lt;'業務時間表 Work timetable'!$R21),'業務時間表 Work timetable'!$P21,""))))</f>
        <v/>
      </c>
      <c r="V38" s="392" t="str">
        <f>IF(AND('業務時間表 Work timetable'!$E21&lt;V$5,V$5&lt;'業務時間表 Work timetable'!$F21),'業務時間表 Work timetable'!$D21,IF(AND('業務時間表 Work timetable'!$I21&lt;V$5,V$5&lt;'業務時間表 Work timetable'!$J21),'業務時間表 Work timetable'!$H21,IF(AND('業務時間表 Work timetable'!$M21&lt;V$5,V$5&lt;'業務時間表 Work timetable'!$N21),'業務時間表 Work timetable'!$L21,IF(AND('業務時間表 Work timetable'!$Q21&lt;V$5,V$5&lt;'業務時間表 Work timetable'!$R21),'業務時間表 Work timetable'!$P21,""))))</f>
        <v/>
      </c>
      <c r="W38" s="382" t="str">
        <f>IF(AND('業務時間表 Work timetable'!$E21&lt;W$5,W$5&lt;'業務時間表 Work timetable'!$F21),'業務時間表 Work timetable'!$D21,IF(AND('業務時間表 Work timetable'!$I21&lt;W$5,W$5&lt;'業務時間表 Work timetable'!$J21),'業務時間表 Work timetable'!$H21,IF(AND('業務時間表 Work timetable'!$M21&lt;W$5,W$5&lt;'業務時間表 Work timetable'!$N21),'業務時間表 Work timetable'!$L21,IF(AND('業務時間表 Work timetable'!$Q21&lt;W$5,W$5&lt;'業務時間表 Work timetable'!$R21),'業務時間表 Work timetable'!$P21,""))))</f>
        <v/>
      </c>
      <c r="X38" s="382" t="str">
        <f>IF(AND('業務時間表 Work timetable'!$E21&lt;X$5,X$5&lt;'業務時間表 Work timetable'!$F21),'業務時間表 Work timetable'!$D21,IF(AND('業務時間表 Work timetable'!$I21&lt;X$5,X$5&lt;'業務時間表 Work timetable'!$J21),'業務時間表 Work timetable'!$H21,IF(AND('業務時間表 Work timetable'!$M21&lt;X$5,X$5&lt;'業務時間表 Work timetable'!$N21),'業務時間表 Work timetable'!$L21,IF(AND('業務時間表 Work timetable'!$Q21&lt;X$5,X$5&lt;'業務時間表 Work timetable'!$R21),'業務時間表 Work timetable'!$P21,""))))</f>
        <v/>
      </c>
      <c r="Y38" s="382" t="str">
        <f>IF(AND('業務時間表 Work timetable'!$E21&lt;Y$5,Y$5&lt;'業務時間表 Work timetable'!$F21),'業務時間表 Work timetable'!$D21,IF(AND('業務時間表 Work timetable'!$I21&lt;Y$5,Y$5&lt;'業務時間表 Work timetable'!$J21),'業務時間表 Work timetable'!$H21,IF(AND('業務時間表 Work timetable'!$M21&lt;Y$5,Y$5&lt;'業務時間表 Work timetable'!$N21),'業務時間表 Work timetable'!$L21,IF(AND('業務時間表 Work timetable'!$Q21&lt;Y$5,Y$5&lt;'業務時間表 Work timetable'!$R21),'業務時間表 Work timetable'!$P21,""))))</f>
        <v/>
      </c>
      <c r="Z38" s="382" t="str">
        <f>IF(AND('業務時間表 Work timetable'!$E21&lt;Z$5,Z$5&lt;'業務時間表 Work timetable'!$F21),'業務時間表 Work timetable'!$D21,IF(AND('業務時間表 Work timetable'!$I21&lt;Z$5,Z$5&lt;'業務時間表 Work timetable'!$J21),'業務時間表 Work timetable'!$H21,IF(AND('業務時間表 Work timetable'!$M21&lt;Z$5,Z$5&lt;'業務時間表 Work timetable'!$N21),'業務時間表 Work timetable'!$L21,IF(AND('業務時間表 Work timetable'!$Q21&lt;Z$5,Z$5&lt;'業務時間表 Work timetable'!$R21),'業務時間表 Work timetable'!$P21,""))))</f>
        <v/>
      </c>
      <c r="AA38" s="388" t="str">
        <f>IF(AND('業務時間表 Work timetable'!$E21&lt;AA$5,AA$5&lt;'業務時間表 Work timetable'!$F21),'業務時間表 Work timetable'!$D21,IF(AND('業務時間表 Work timetable'!$I21&lt;AA$5,AA$5&lt;'業務時間表 Work timetable'!$J21),'業務時間表 Work timetable'!$H21,IF(AND('業務時間表 Work timetable'!$M21&lt;AA$5,AA$5&lt;'業務時間表 Work timetable'!$N21),'業務時間表 Work timetable'!$L21,IF(AND('業務時間表 Work timetable'!$Q21&lt;AA$5,AA$5&lt;'業務時間表 Work timetable'!$R21),'業務時間表 Work timetable'!$P21,""))))</f>
        <v/>
      </c>
      <c r="AB38" s="392" t="str">
        <f>IF(AND('業務時間表 Work timetable'!$E21&lt;AB$5,AB$5&lt;'業務時間表 Work timetable'!$F21),'業務時間表 Work timetable'!$D21,IF(AND('業務時間表 Work timetable'!$I21&lt;AB$5,AB$5&lt;'業務時間表 Work timetable'!$J21),'業務時間表 Work timetable'!$H21,IF(AND('業務時間表 Work timetable'!$M21&lt;AB$5,AB$5&lt;'業務時間表 Work timetable'!$N21),'業務時間表 Work timetable'!$L21,IF(AND('業務時間表 Work timetable'!$Q21&lt;AB$5,AB$5&lt;'業務時間表 Work timetable'!$R21),'業務時間表 Work timetable'!$P21,""))))</f>
        <v/>
      </c>
      <c r="AC38" s="382" t="str">
        <f>IF(AND('業務時間表 Work timetable'!$E21&lt;AC$5,AC$5&lt;'業務時間表 Work timetable'!$F21),'業務時間表 Work timetable'!$D21,IF(AND('業務時間表 Work timetable'!$I21&lt;AC$5,AC$5&lt;'業務時間表 Work timetable'!$J21),'業務時間表 Work timetable'!$H21,IF(AND('業務時間表 Work timetable'!$M21&lt;AC$5,AC$5&lt;'業務時間表 Work timetable'!$N21),'業務時間表 Work timetable'!$L21,IF(AND('業務時間表 Work timetable'!$Q21&lt;AC$5,AC$5&lt;'業務時間表 Work timetable'!$R21),'業務時間表 Work timetable'!$P21,""))))</f>
        <v/>
      </c>
      <c r="AD38" s="382" t="str">
        <f>IF(AND('業務時間表 Work timetable'!$E21&lt;AD$5,AD$5&lt;'業務時間表 Work timetable'!$F21),'業務時間表 Work timetable'!$D21,IF(AND('業務時間表 Work timetable'!$I21&lt;AD$5,AD$5&lt;'業務時間表 Work timetable'!$J21),'業務時間表 Work timetable'!$H21,IF(AND('業務時間表 Work timetable'!$M21&lt;AD$5,AD$5&lt;'業務時間表 Work timetable'!$N21),'業務時間表 Work timetable'!$L21,IF(AND('業務時間表 Work timetable'!$Q21&lt;AD$5,AD$5&lt;'業務時間表 Work timetable'!$R21),'業務時間表 Work timetable'!$P21,""))))</f>
        <v/>
      </c>
      <c r="AE38" s="382" t="str">
        <f>IF(AND('業務時間表 Work timetable'!$E21&lt;AE$5,AE$5&lt;'業務時間表 Work timetable'!$F21),'業務時間表 Work timetable'!$D21,IF(AND('業務時間表 Work timetable'!$I21&lt;AE$5,AE$5&lt;'業務時間表 Work timetable'!$J21),'業務時間表 Work timetable'!$H21,IF(AND('業務時間表 Work timetable'!$M21&lt;AE$5,AE$5&lt;'業務時間表 Work timetable'!$N21),'業務時間表 Work timetable'!$L21,IF(AND('業務時間表 Work timetable'!$Q21&lt;AE$5,AE$5&lt;'業務時間表 Work timetable'!$R21),'業務時間表 Work timetable'!$P21,""))))</f>
        <v/>
      </c>
      <c r="AF38" s="382" t="str">
        <f>IF(AND('業務時間表 Work timetable'!$E21&lt;AF$5,AF$5&lt;'業務時間表 Work timetable'!$F21),'業務時間表 Work timetable'!$D21,IF(AND('業務時間表 Work timetable'!$I21&lt;AF$5,AF$5&lt;'業務時間表 Work timetable'!$J21),'業務時間表 Work timetable'!$H21,IF(AND('業務時間表 Work timetable'!$M21&lt;AF$5,AF$5&lt;'業務時間表 Work timetable'!$N21),'業務時間表 Work timetable'!$L21,IF(AND('業務時間表 Work timetable'!$Q21&lt;AF$5,AF$5&lt;'業務時間表 Work timetable'!$R21),'業務時間表 Work timetable'!$P21,""))))</f>
        <v/>
      </c>
      <c r="AG38" s="384" t="str">
        <f>IF(AND('業務時間表 Work timetable'!$E21&lt;AG$5,AG$5&lt;'業務時間表 Work timetable'!$F21),'業務時間表 Work timetable'!$D21,IF(AND('業務時間表 Work timetable'!$I21&lt;AG$5,AG$5&lt;'業務時間表 Work timetable'!$J21),'業務時間表 Work timetable'!$H21,IF(AND('業務時間表 Work timetable'!$M21&lt;AG$5,AG$5&lt;'業務時間表 Work timetable'!$N21),'業務時間表 Work timetable'!$L21,IF(AND('業務時間表 Work timetable'!$Q21&lt;AG$5,AG$5&lt;'業務時間表 Work timetable'!$R21),'業務時間表 Work timetable'!$P21,""))))</f>
        <v/>
      </c>
      <c r="AH38" s="394" t="str">
        <f>IF(AND('業務時間表 Work timetable'!$E21&lt;AH$5,AH$5&lt;'業務時間表 Work timetable'!$F21),'業務時間表 Work timetable'!$D21,IF(AND('業務時間表 Work timetable'!$I21&lt;AH$5,AH$5&lt;'業務時間表 Work timetable'!$J21),'業務時間表 Work timetable'!$H21,IF(AND('業務時間表 Work timetable'!$M21&lt;AH$5,AH$5&lt;'業務時間表 Work timetable'!$N21),'業務時間表 Work timetable'!$L21,IF(AND('業務時間表 Work timetable'!$Q21&lt;AH$5,AH$5&lt;'業務時間表 Work timetable'!$R21),'業務時間表 Work timetable'!$P21,""))))</f>
        <v/>
      </c>
      <c r="AI38" s="382" t="str">
        <f>IF(AND('業務時間表 Work timetable'!$E21&lt;AI$5,AI$5&lt;'業務時間表 Work timetable'!$F21),'業務時間表 Work timetable'!$D21,IF(AND('業務時間表 Work timetable'!$I21&lt;AI$5,AI$5&lt;'業務時間表 Work timetable'!$J21),'業務時間表 Work timetable'!$H21,IF(AND('業務時間表 Work timetable'!$M21&lt;AI$5,AI$5&lt;'業務時間表 Work timetable'!$N21),'業務時間表 Work timetable'!$L21,IF(AND('業務時間表 Work timetable'!$Q21&lt;AI$5,AI$5&lt;'業務時間表 Work timetable'!$R21),'業務時間表 Work timetable'!$P21,""))))</f>
        <v/>
      </c>
      <c r="AJ38" s="382" t="str">
        <f>IF(AND('業務時間表 Work timetable'!$E21&lt;AJ$5,AJ$5&lt;'業務時間表 Work timetable'!$F21),'業務時間表 Work timetable'!$D21,IF(AND('業務時間表 Work timetable'!$I21&lt;AJ$5,AJ$5&lt;'業務時間表 Work timetable'!$J21),'業務時間表 Work timetable'!$H21,IF(AND('業務時間表 Work timetable'!$M21&lt;AJ$5,AJ$5&lt;'業務時間表 Work timetable'!$N21),'業務時間表 Work timetable'!$L21,IF(AND('業務時間表 Work timetable'!$Q21&lt;AJ$5,AJ$5&lt;'業務時間表 Work timetable'!$R21),'業務時間表 Work timetable'!$P21,""))))</f>
        <v/>
      </c>
      <c r="AK38" s="382" t="str">
        <f>IF(AND('業務時間表 Work timetable'!$E21&lt;AK$5,AK$5&lt;'業務時間表 Work timetable'!$F21),'業務時間表 Work timetable'!$D21,IF(AND('業務時間表 Work timetable'!$I21&lt;AK$5,AK$5&lt;'業務時間表 Work timetable'!$J21),'業務時間表 Work timetable'!$H21,IF(AND('業務時間表 Work timetable'!$M21&lt;AK$5,AK$5&lt;'業務時間表 Work timetable'!$N21),'業務時間表 Work timetable'!$L21,IF(AND('業務時間表 Work timetable'!$Q21&lt;AK$5,AK$5&lt;'業務時間表 Work timetable'!$R21),'業務時間表 Work timetable'!$P21,""))))</f>
        <v/>
      </c>
      <c r="AL38" s="382" t="str">
        <f>IF(AND('業務時間表 Work timetable'!$E21&lt;AL$5,AL$5&lt;'業務時間表 Work timetable'!$F21),'業務時間表 Work timetable'!$D21,IF(AND('業務時間表 Work timetable'!$I21&lt;AL$5,AL$5&lt;'業務時間表 Work timetable'!$J21),'業務時間表 Work timetable'!$H21,IF(AND('業務時間表 Work timetable'!$M21&lt;AL$5,AL$5&lt;'業務時間表 Work timetable'!$N21),'業務時間表 Work timetable'!$L21,IF(AND('業務時間表 Work timetable'!$Q21&lt;AL$5,AL$5&lt;'業務時間表 Work timetable'!$R21),'業務時間表 Work timetable'!$P21,""))))</f>
        <v/>
      </c>
      <c r="AM38" s="384" t="str">
        <f>IF(AND('業務時間表 Work timetable'!$E21&lt;AM$5,AM$5&lt;'業務時間表 Work timetable'!$F21),'業務時間表 Work timetable'!$D21,IF(AND('業務時間表 Work timetable'!$I21&lt;AM$5,AM$5&lt;'業務時間表 Work timetable'!$J21),'業務時間表 Work timetable'!$H21,IF(AND('業務時間表 Work timetable'!$M21&lt;AM$5,AM$5&lt;'業務時間表 Work timetable'!$N21),'業務時間表 Work timetable'!$L21,IF(AND('業務時間表 Work timetable'!$Q21&lt;AM$5,AM$5&lt;'業務時間表 Work timetable'!$R21),'業務時間表 Work timetable'!$P21,""))))</f>
        <v/>
      </c>
      <c r="AN38" s="386" t="str">
        <f>IF(AND('業務時間表 Work timetable'!$E21&lt;AN$5,AN$5&lt;'業務時間表 Work timetable'!$F21),'業務時間表 Work timetable'!$D21,IF(AND('業務時間表 Work timetable'!$I21&lt;AN$5,AN$5&lt;'業務時間表 Work timetable'!$J21),'業務時間表 Work timetable'!$H21,IF(AND('業務時間表 Work timetable'!$M21&lt;AN$5,AN$5&lt;'業務時間表 Work timetable'!$N21),'業務時間表 Work timetable'!$L21,IF(AND('業務時間表 Work timetable'!$Q21&lt;AN$5,AN$5&lt;'業務時間表 Work timetable'!$R21),'業務時間表 Work timetable'!$P21,""))))</f>
        <v/>
      </c>
      <c r="AO38" s="382" t="str">
        <f>IF(AND('業務時間表 Work timetable'!$E21&lt;AO$5,AO$5&lt;'業務時間表 Work timetable'!$F21),'業務時間表 Work timetable'!$D21,IF(AND('業務時間表 Work timetable'!$I21&lt;AO$5,AO$5&lt;'業務時間表 Work timetable'!$J21),'業務時間表 Work timetable'!$H21,IF(AND('業務時間表 Work timetable'!$M21&lt;AO$5,AO$5&lt;'業務時間表 Work timetable'!$N21),'業務時間表 Work timetable'!$L21,IF(AND('業務時間表 Work timetable'!$Q21&lt;AO$5,AO$5&lt;'業務時間表 Work timetable'!$R21),'業務時間表 Work timetable'!$P21,""))))</f>
        <v/>
      </c>
      <c r="AP38" s="382" t="str">
        <f>IF(AND('業務時間表 Work timetable'!$E21&lt;AP$5,AP$5&lt;'業務時間表 Work timetable'!$F21),'業務時間表 Work timetable'!$D21,IF(AND('業務時間表 Work timetable'!$I21&lt;AP$5,AP$5&lt;'業務時間表 Work timetable'!$J21),'業務時間表 Work timetable'!$H21,IF(AND('業務時間表 Work timetable'!$M21&lt;AP$5,AP$5&lt;'業務時間表 Work timetable'!$N21),'業務時間表 Work timetable'!$L21,IF(AND('業務時間表 Work timetable'!$Q21&lt;AP$5,AP$5&lt;'業務時間表 Work timetable'!$R21),'業務時間表 Work timetable'!$P21,""))))</f>
        <v/>
      </c>
      <c r="AQ38" s="382" t="str">
        <f>IF(AND('業務時間表 Work timetable'!$E21&lt;AQ$5,AQ$5&lt;'業務時間表 Work timetable'!$F21),'業務時間表 Work timetable'!$D21,IF(AND('業務時間表 Work timetable'!$I21&lt;AQ$5,AQ$5&lt;'業務時間表 Work timetable'!$J21),'業務時間表 Work timetable'!$H21,IF(AND('業務時間表 Work timetable'!$M21&lt;AQ$5,AQ$5&lt;'業務時間表 Work timetable'!$N21),'業務時間表 Work timetable'!$L21,IF(AND('業務時間表 Work timetable'!$Q21&lt;AQ$5,AQ$5&lt;'業務時間表 Work timetable'!$R21),'業務時間表 Work timetable'!$P21,""))))</f>
        <v/>
      </c>
      <c r="AR38" s="382" t="str">
        <f>IF(AND('業務時間表 Work timetable'!$E21&lt;AR$5,AR$5&lt;'業務時間表 Work timetable'!$F21),'業務時間表 Work timetable'!$D21,IF(AND('業務時間表 Work timetable'!$I21&lt;AR$5,AR$5&lt;'業務時間表 Work timetable'!$J21),'業務時間表 Work timetable'!$H21,IF(AND('業務時間表 Work timetable'!$M21&lt;AR$5,AR$5&lt;'業務時間表 Work timetable'!$N21),'業務時間表 Work timetable'!$L21,IF(AND('業務時間表 Work timetable'!$Q21&lt;AR$5,AR$5&lt;'業務時間表 Work timetable'!$R21),'業務時間表 Work timetable'!$P21,""))))</f>
        <v/>
      </c>
      <c r="AS38" s="390" t="str">
        <f>IF(AND('業務時間表 Work timetable'!$E21&lt;AS$5,AS$5&lt;'業務時間表 Work timetable'!$F21),'業務時間表 Work timetable'!$D21,IF(AND('業務時間表 Work timetable'!$I21&lt;AS$5,AS$5&lt;'業務時間表 Work timetable'!$J21),'業務時間表 Work timetable'!$H21,IF(AND('業務時間表 Work timetable'!$M21&lt;AS$5,AS$5&lt;'業務時間表 Work timetable'!$N21),'業務時間表 Work timetable'!$L21,IF(AND('業務時間表 Work timetable'!$Q21&lt;AS$5,AS$5&lt;'業務時間表 Work timetable'!$R21),'業務時間表 Work timetable'!$P21,""))))</f>
        <v/>
      </c>
      <c r="AT38" s="392" t="str">
        <f>IF(AND('業務時間表 Work timetable'!$E21&lt;AT$5,AT$5&lt;'業務時間表 Work timetable'!$F21),'業務時間表 Work timetable'!$D21,IF(AND('業務時間表 Work timetable'!$I21&lt;AT$5,AT$5&lt;'業務時間表 Work timetable'!$J21),'業務時間表 Work timetable'!$H21,IF(AND('業務時間表 Work timetable'!$M21&lt;AT$5,AT$5&lt;'業務時間表 Work timetable'!$N21),'業務時間表 Work timetable'!$L21,IF(AND('業務時間表 Work timetable'!$Q21&lt;AT$5,AT$5&lt;'業務時間表 Work timetable'!$R21),'業務時間表 Work timetable'!$P21,""))))</f>
        <v/>
      </c>
      <c r="AU38" s="382" t="str">
        <f>IF(AND('業務時間表 Work timetable'!$E21&lt;AU$5,AU$5&lt;'業務時間表 Work timetable'!$F21),'業務時間表 Work timetable'!$D21,IF(AND('業務時間表 Work timetable'!$I21&lt;AU$5,AU$5&lt;'業務時間表 Work timetable'!$J21),'業務時間表 Work timetable'!$H21,IF(AND('業務時間表 Work timetable'!$M21&lt;AU$5,AU$5&lt;'業務時間表 Work timetable'!$N21),'業務時間表 Work timetable'!$L21,IF(AND('業務時間表 Work timetable'!$Q21&lt;AU$5,AU$5&lt;'業務時間表 Work timetable'!$R21),'業務時間表 Work timetable'!$P21,""))))</f>
        <v/>
      </c>
      <c r="AV38" s="382" t="str">
        <f>IF(AND('業務時間表 Work timetable'!$E21&lt;AV$5,AV$5&lt;'業務時間表 Work timetable'!$F21),'業務時間表 Work timetable'!$D21,IF(AND('業務時間表 Work timetable'!$I21&lt;AV$5,AV$5&lt;'業務時間表 Work timetable'!$J21),'業務時間表 Work timetable'!$H21,IF(AND('業務時間表 Work timetable'!$M21&lt;AV$5,AV$5&lt;'業務時間表 Work timetable'!$N21),'業務時間表 Work timetable'!$L21,IF(AND('業務時間表 Work timetable'!$Q21&lt;AV$5,AV$5&lt;'業務時間表 Work timetable'!$R21),'業務時間表 Work timetable'!$P21,""))))</f>
        <v/>
      </c>
      <c r="AW38" s="382" t="str">
        <f>IF(AND('業務時間表 Work timetable'!$E21&lt;AW$5,AW$5&lt;'業務時間表 Work timetable'!$F21),'業務時間表 Work timetable'!$D21,IF(AND('業務時間表 Work timetable'!$I21&lt;AW$5,AW$5&lt;'業務時間表 Work timetable'!$J21),'業務時間表 Work timetable'!$H21,IF(AND('業務時間表 Work timetable'!$M21&lt;AW$5,AW$5&lt;'業務時間表 Work timetable'!$N21),'業務時間表 Work timetable'!$L21,IF(AND('業務時間表 Work timetable'!$Q21&lt;AW$5,AW$5&lt;'業務時間表 Work timetable'!$R21),'業務時間表 Work timetable'!$P21,""))))</f>
        <v/>
      </c>
      <c r="AX38" s="382" t="str">
        <f>IF(AND('業務時間表 Work timetable'!$E21&lt;AX$5,AX$5&lt;'業務時間表 Work timetable'!$F21),'業務時間表 Work timetable'!$D21,IF(AND('業務時間表 Work timetable'!$I21&lt;AX$5,AX$5&lt;'業務時間表 Work timetable'!$J21),'業務時間表 Work timetable'!$H21,IF(AND('業務時間表 Work timetable'!$M21&lt;AX$5,AX$5&lt;'業務時間表 Work timetable'!$N21),'業務時間表 Work timetable'!$L21,IF(AND('業務時間表 Work timetable'!$Q21&lt;AX$5,AX$5&lt;'業務時間表 Work timetable'!$R21),'業務時間表 Work timetable'!$P21,""))))</f>
        <v/>
      </c>
      <c r="AY38" s="384" t="str">
        <f>IF(AND('業務時間表 Work timetable'!$E21&lt;AY$5,AY$5&lt;'業務時間表 Work timetable'!$F21),'業務時間表 Work timetable'!$D21,IF(AND('業務時間表 Work timetable'!$I21&lt;AY$5,AY$5&lt;'業務時間表 Work timetable'!$J21),'業務時間表 Work timetable'!$H21,IF(AND('業務時間表 Work timetable'!$M21&lt;AY$5,AY$5&lt;'業務時間表 Work timetable'!$N21),'業務時間表 Work timetable'!$L21,IF(AND('業務時間表 Work timetable'!$Q21&lt;AY$5,AY$5&lt;'業務時間表 Work timetable'!$R21),'業務時間表 Work timetable'!$P21,""))))</f>
        <v/>
      </c>
      <c r="AZ38" s="386" t="str">
        <f>IF(AND('業務時間表 Work timetable'!$E21&lt;AZ$5,AZ$5&lt;'業務時間表 Work timetable'!$F21),'業務時間表 Work timetable'!$D21,IF(AND('業務時間表 Work timetable'!$I21&lt;AZ$5,AZ$5&lt;'業務時間表 Work timetable'!$J21),'業務時間表 Work timetable'!$H21,IF(AND('業務時間表 Work timetable'!$M21&lt;AZ$5,AZ$5&lt;'業務時間表 Work timetable'!$N21),'業務時間表 Work timetable'!$L21,IF(AND('業務時間表 Work timetable'!$Q21&lt;AZ$5,AZ$5&lt;'業務時間表 Work timetable'!$R21),'業務時間表 Work timetable'!$P21,""))))</f>
        <v/>
      </c>
      <c r="BA38" s="382" t="str">
        <f>IF(AND('業務時間表 Work timetable'!$E21&lt;BA$5,BA$5&lt;'業務時間表 Work timetable'!$F21),'業務時間表 Work timetable'!$D21,IF(AND('業務時間表 Work timetable'!$I21&lt;BA$5,BA$5&lt;'業務時間表 Work timetable'!$J21),'業務時間表 Work timetable'!$H21,IF(AND('業務時間表 Work timetable'!$M21&lt;BA$5,BA$5&lt;'業務時間表 Work timetable'!$N21),'業務時間表 Work timetable'!$L21,IF(AND('業務時間表 Work timetable'!$Q21&lt;BA$5,BA$5&lt;'業務時間表 Work timetable'!$R21),'業務時間表 Work timetable'!$P21,""))))</f>
        <v/>
      </c>
      <c r="BB38" s="382" t="str">
        <f>IF(AND('業務時間表 Work timetable'!$E21&lt;BB$5,BB$5&lt;'業務時間表 Work timetable'!$F21),'業務時間表 Work timetable'!$D21,IF(AND('業務時間表 Work timetable'!$I21&lt;BB$5,BB$5&lt;'業務時間表 Work timetable'!$J21),'業務時間表 Work timetable'!$H21,IF(AND('業務時間表 Work timetable'!$M21&lt;BB$5,BB$5&lt;'業務時間表 Work timetable'!$N21),'業務時間表 Work timetable'!$L21,IF(AND('業務時間表 Work timetable'!$Q21&lt;BB$5,BB$5&lt;'業務時間表 Work timetable'!$R21),'業務時間表 Work timetable'!$P21,""))))</f>
        <v/>
      </c>
      <c r="BC38" s="382" t="str">
        <f>IF(AND('業務時間表 Work timetable'!$E21&lt;BC$5,BC$5&lt;'業務時間表 Work timetable'!$F21),'業務時間表 Work timetable'!$D21,IF(AND('業務時間表 Work timetable'!$I21&lt;BC$5,BC$5&lt;'業務時間表 Work timetable'!$J21),'業務時間表 Work timetable'!$H21,IF(AND('業務時間表 Work timetable'!$M21&lt;BC$5,BC$5&lt;'業務時間表 Work timetable'!$N21),'業務時間表 Work timetable'!$L21,IF(AND('業務時間表 Work timetable'!$Q21&lt;BC$5,BC$5&lt;'業務時間表 Work timetable'!$R21),'業務時間表 Work timetable'!$P21,""))))</f>
        <v/>
      </c>
      <c r="BD38" s="382" t="str">
        <f>IF(AND('業務時間表 Work timetable'!$E21&lt;BD$5,BD$5&lt;'業務時間表 Work timetable'!$F21),'業務時間表 Work timetable'!$D21,IF(AND('業務時間表 Work timetable'!$I21&lt;BD$5,BD$5&lt;'業務時間表 Work timetable'!$J21),'業務時間表 Work timetable'!$H21,IF(AND('業務時間表 Work timetable'!$M21&lt;BD$5,BD$5&lt;'業務時間表 Work timetable'!$N21),'業務時間表 Work timetable'!$L21,IF(AND('業務時間表 Work timetable'!$Q21&lt;BD$5,BD$5&lt;'業務時間表 Work timetable'!$R21),'業務時間表 Work timetable'!$P21,""))))</f>
        <v/>
      </c>
      <c r="BE38" s="384" t="str">
        <f>IF(AND('業務時間表 Work timetable'!$E21&lt;BE$5,BE$5&lt;'業務時間表 Work timetable'!$F21),'業務時間表 Work timetable'!$D21,IF(AND('業務時間表 Work timetable'!$I21&lt;BE$5,BE$5&lt;'業務時間表 Work timetable'!$J21),'業務時間表 Work timetable'!$H21,IF(AND('業務時間表 Work timetable'!$M21&lt;BE$5,BE$5&lt;'業務時間表 Work timetable'!$N21),'業務時間表 Work timetable'!$L21,IF(AND('業務時間表 Work timetable'!$Q21&lt;BE$5,BE$5&lt;'業務時間表 Work timetable'!$R21),'業務時間表 Work timetable'!$P21,""))))</f>
        <v/>
      </c>
      <c r="BF38" s="394" t="str">
        <f>IF(AND('業務時間表 Work timetable'!$E21&lt;BF$5,BF$5&lt;'業務時間表 Work timetable'!$F21),'業務時間表 Work timetable'!$D21,IF(AND('業務時間表 Work timetable'!$I21&lt;BF$5,BF$5&lt;'業務時間表 Work timetable'!$J21),'業務時間表 Work timetable'!$H21,IF(AND('業務時間表 Work timetable'!$M21&lt;BF$5,BF$5&lt;'業務時間表 Work timetable'!$N21),'業務時間表 Work timetable'!$L21,IF(AND('業務時間表 Work timetable'!$Q21&lt;BF$5,BF$5&lt;'業務時間表 Work timetable'!$R21),'業務時間表 Work timetable'!$P21,""))))</f>
        <v/>
      </c>
      <c r="BG38" s="382" t="str">
        <f>IF(AND('業務時間表 Work timetable'!$E21&lt;BG$5,BG$5&lt;'業務時間表 Work timetable'!$F21),'業務時間表 Work timetable'!$D21,IF(AND('業務時間表 Work timetable'!$I21&lt;BG$5,BG$5&lt;'業務時間表 Work timetable'!$J21),'業務時間表 Work timetable'!$H21,IF(AND('業務時間表 Work timetable'!$M21&lt;BG$5,BG$5&lt;'業務時間表 Work timetable'!$N21),'業務時間表 Work timetable'!$L21,IF(AND('業務時間表 Work timetable'!$Q21&lt;BG$5,BG$5&lt;'業務時間表 Work timetable'!$R21),'業務時間表 Work timetable'!$P21,""))))</f>
        <v/>
      </c>
      <c r="BH38" s="382" t="str">
        <f>IF(AND('業務時間表 Work timetable'!$E21&lt;BH$5,BH$5&lt;'業務時間表 Work timetable'!$F21),'業務時間表 Work timetable'!$D21,IF(AND('業務時間表 Work timetable'!$I21&lt;BH$5,BH$5&lt;'業務時間表 Work timetable'!$J21),'業務時間表 Work timetable'!$H21,IF(AND('業務時間表 Work timetable'!$M21&lt;BH$5,BH$5&lt;'業務時間表 Work timetable'!$N21),'業務時間表 Work timetable'!$L21,IF(AND('業務時間表 Work timetable'!$Q21&lt;BH$5,BH$5&lt;'業務時間表 Work timetable'!$R21),'業務時間表 Work timetable'!$P21,""))))</f>
        <v/>
      </c>
      <c r="BI38" s="382" t="str">
        <f>IF(AND('業務時間表 Work timetable'!$E21&lt;BI$5,BI$5&lt;'業務時間表 Work timetable'!$F21),'業務時間表 Work timetable'!$D21,IF(AND('業務時間表 Work timetable'!$I21&lt;BI$5,BI$5&lt;'業務時間表 Work timetable'!$J21),'業務時間表 Work timetable'!$H21,IF(AND('業務時間表 Work timetable'!$M21&lt;BI$5,BI$5&lt;'業務時間表 Work timetable'!$N21),'業務時間表 Work timetable'!$L21,IF(AND('業務時間表 Work timetable'!$Q21&lt;BI$5,BI$5&lt;'業務時間表 Work timetable'!$R21),'業務時間表 Work timetable'!$P21,""))))</f>
        <v/>
      </c>
      <c r="BJ38" s="382" t="str">
        <f>IF(AND('業務時間表 Work timetable'!$E21&lt;BJ$5,BJ$5&lt;'業務時間表 Work timetable'!$F21),'業務時間表 Work timetable'!$D21,IF(AND('業務時間表 Work timetable'!$I21&lt;BJ$5,BJ$5&lt;'業務時間表 Work timetable'!$J21),'業務時間表 Work timetable'!$H21,IF(AND('業務時間表 Work timetable'!$M21&lt;BJ$5,BJ$5&lt;'業務時間表 Work timetable'!$N21),'業務時間表 Work timetable'!$L21,IF(AND('業務時間表 Work timetable'!$Q21&lt;BJ$5,BJ$5&lt;'業務時間表 Work timetable'!$R21),'業務時間表 Work timetable'!$P21,""))))</f>
        <v/>
      </c>
      <c r="BK38" s="388" t="str">
        <f>IF(AND('業務時間表 Work timetable'!$E21&lt;BK$5,BK$5&lt;'業務時間表 Work timetable'!$F21),'業務時間表 Work timetable'!$D21,IF(AND('業務時間表 Work timetable'!$I21&lt;BK$5,BK$5&lt;'業務時間表 Work timetable'!$J21),'業務時間表 Work timetable'!$H21,IF(AND('業務時間表 Work timetable'!$M21&lt;BK$5,BK$5&lt;'業務時間表 Work timetable'!$N21),'業務時間表 Work timetable'!$L21,IF(AND('業務時間表 Work timetable'!$Q21&lt;BK$5,BK$5&lt;'業務時間表 Work timetable'!$R21),'業務時間表 Work timetable'!$P21,""))))</f>
        <v/>
      </c>
      <c r="BL38" s="392" t="str">
        <f>IF(AND('業務時間表 Work timetable'!$E21&lt;BL$5,BL$5&lt;'業務時間表 Work timetable'!$F21),'業務時間表 Work timetable'!$D21,IF(AND('業務時間表 Work timetable'!$I21&lt;BL$5,BL$5&lt;'業務時間表 Work timetable'!$J21),'業務時間表 Work timetable'!$H21,IF(AND('業務時間表 Work timetable'!$M21&lt;BL$5,BL$5&lt;'業務時間表 Work timetable'!$N21),'業務時間表 Work timetable'!$L21,IF(AND('業務時間表 Work timetable'!$Q21&lt;BL$5,BL$5&lt;'業務時間表 Work timetable'!$R21),'業務時間表 Work timetable'!$P21,""))))</f>
        <v/>
      </c>
      <c r="BM38" s="382" t="str">
        <f>IF(AND('業務時間表 Work timetable'!$E21&lt;BM$5,BM$5&lt;'業務時間表 Work timetable'!$F21),'業務時間表 Work timetable'!$D21,IF(AND('業務時間表 Work timetable'!$I21&lt;BM$5,BM$5&lt;'業務時間表 Work timetable'!$J21),'業務時間表 Work timetable'!$H21,IF(AND('業務時間表 Work timetable'!$M21&lt;BM$5,BM$5&lt;'業務時間表 Work timetable'!$N21),'業務時間表 Work timetable'!$L21,IF(AND('業務時間表 Work timetable'!$Q21&lt;BM$5,BM$5&lt;'業務時間表 Work timetable'!$R21),'業務時間表 Work timetable'!$P21,""))))</f>
        <v/>
      </c>
      <c r="BN38" s="382" t="str">
        <f>IF(AND('業務時間表 Work timetable'!$E21&lt;BN$5,BN$5&lt;'業務時間表 Work timetable'!$F21),'業務時間表 Work timetable'!$D21,IF(AND('業務時間表 Work timetable'!$I21&lt;BN$5,BN$5&lt;'業務時間表 Work timetable'!$J21),'業務時間表 Work timetable'!$H21,IF(AND('業務時間表 Work timetable'!$M21&lt;BN$5,BN$5&lt;'業務時間表 Work timetable'!$N21),'業務時間表 Work timetable'!$L21,IF(AND('業務時間表 Work timetable'!$Q21&lt;BN$5,BN$5&lt;'業務時間表 Work timetable'!$R21),'業務時間表 Work timetable'!$P21,""))))</f>
        <v/>
      </c>
      <c r="BO38" s="382" t="str">
        <f>IF(AND('業務時間表 Work timetable'!$E21&lt;BO$5,BO$5&lt;'業務時間表 Work timetable'!$F21),'業務時間表 Work timetable'!$D21,IF(AND('業務時間表 Work timetable'!$I21&lt;BO$5,BO$5&lt;'業務時間表 Work timetable'!$J21),'業務時間表 Work timetable'!$H21,IF(AND('業務時間表 Work timetable'!$M21&lt;BO$5,BO$5&lt;'業務時間表 Work timetable'!$N21),'業務時間表 Work timetable'!$L21,IF(AND('業務時間表 Work timetable'!$Q21&lt;BO$5,BO$5&lt;'業務時間表 Work timetable'!$R21),'業務時間表 Work timetable'!$P21,""))))</f>
        <v/>
      </c>
      <c r="BP38" s="382" t="str">
        <f>IF(AND('業務時間表 Work timetable'!$E21&lt;BP$5,BP$5&lt;'業務時間表 Work timetable'!$F21),'業務時間表 Work timetable'!$D21,IF(AND('業務時間表 Work timetable'!$I21&lt;BP$5,BP$5&lt;'業務時間表 Work timetable'!$J21),'業務時間表 Work timetable'!$H21,IF(AND('業務時間表 Work timetable'!$M21&lt;BP$5,BP$5&lt;'業務時間表 Work timetable'!$N21),'業務時間表 Work timetable'!$L21,IF(AND('業務時間表 Work timetable'!$Q21&lt;BP$5,BP$5&lt;'業務時間表 Work timetable'!$R21),'業務時間表 Work timetable'!$P21,""))))</f>
        <v/>
      </c>
      <c r="BQ38" s="390" t="str">
        <f>IF(AND('業務時間表 Work timetable'!$E21&lt;BQ$5,BQ$5&lt;'業務時間表 Work timetable'!$F21),'業務時間表 Work timetable'!$D21,IF(AND('業務時間表 Work timetable'!$I21&lt;BQ$5,BQ$5&lt;'業務時間表 Work timetable'!$J21),'業務時間表 Work timetable'!$H21,IF(AND('業務時間表 Work timetable'!$M21&lt;BQ$5,BQ$5&lt;'業務時間表 Work timetable'!$N21),'業務時間表 Work timetable'!$L21,IF(AND('業務時間表 Work timetable'!$Q21&lt;BQ$5,BQ$5&lt;'業務時間表 Work timetable'!$R21),'業務時間表 Work timetable'!$P21,""))))</f>
        <v/>
      </c>
      <c r="BR38" s="392" t="str">
        <f>IF(AND('業務時間表 Work timetable'!$E21&lt;BR$5,BR$5&lt;'業務時間表 Work timetable'!$F21),'業務時間表 Work timetable'!$D21,IF(AND('業務時間表 Work timetable'!$I21&lt;BR$5,BR$5&lt;'業務時間表 Work timetable'!$J21),'業務時間表 Work timetable'!$H21,IF(AND('業務時間表 Work timetable'!$M21&lt;BR$5,BR$5&lt;'業務時間表 Work timetable'!$N21),'業務時間表 Work timetable'!$L21,IF(AND('業務時間表 Work timetable'!$Q21&lt;BR$5,BR$5&lt;'業務時間表 Work timetable'!$R21),'業務時間表 Work timetable'!$P21,""))))</f>
        <v/>
      </c>
      <c r="BS38" s="382" t="str">
        <f>IF(AND('業務時間表 Work timetable'!$E21&lt;BS$5,BS$5&lt;'業務時間表 Work timetable'!$F21),'業務時間表 Work timetable'!$D21,IF(AND('業務時間表 Work timetable'!$I21&lt;BS$5,BS$5&lt;'業務時間表 Work timetable'!$J21),'業務時間表 Work timetable'!$H21,IF(AND('業務時間表 Work timetable'!$M21&lt;BS$5,BS$5&lt;'業務時間表 Work timetable'!$N21),'業務時間表 Work timetable'!$L21,IF(AND('業務時間表 Work timetable'!$Q21&lt;BS$5,BS$5&lt;'業務時間表 Work timetable'!$R21),'業務時間表 Work timetable'!$P21,""))))</f>
        <v/>
      </c>
      <c r="BT38" s="382" t="str">
        <f>IF(AND('業務時間表 Work timetable'!$E21&lt;BT$5,BT$5&lt;'業務時間表 Work timetable'!$F21),'業務時間表 Work timetable'!$D21,IF(AND('業務時間表 Work timetable'!$I21&lt;BT$5,BT$5&lt;'業務時間表 Work timetable'!$J21),'業務時間表 Work timetable'!$H21,IF(AND('業務時間表 Work timetable'!$M21&lt;BT$5,BT$5&lt;'業務時間表 Work timetable'!$N21),'業務時間表 Work timetable'!$L21,IF(AND('業務時間表 Work timetable'!$Q21&lt;BT$5,BT$5&lt;'業務時間表 Work timetable'!$R21),'業務時間表 Work timetable'!$P21,""))))</f>
        <v/>
      </c>
      <c r="BU38" s="382" t="str">
        <f>IF(AND('業務時間表 Work timetable'!$E21&lt;BU$5,BU$5&lt;'業務時間表 Work timetable'!$F21),'業務時間表 Work timetable'!$D21,IF(AND('業務時間表 Work timetable'!$I21&lt;BU$5,BU$5&lt;'業務時間表 Work timetable'!$J21),'業務時間表 Work timetable'!$H21,IF(AND('業務時間表 Work timetable'!$M21&lt;BU$5,BU$5&lt;'業務時間表 Work timetable'!$N21),'業務時間表 Work timetable'!$L21,IF(AND('業務時間表 Work timetable'!$Q21&lt;BU$5,BU$5&lt;'業務時間表 Work timetable'!$R21),'業務時間表 Work timetable'!$P21,""))))</f>
        <v/>
      </c>
      <c r="BV38" s="382" t="str">
        <f>IF(AND('業務時間表 Work timetable'!$E21&lt;BV$5,BV$5&lt;'業務時間表 Work timetable'!$F21),'業務時間表 Work timetable'!$D21,IF(AND('業務時間表 Work timetable'!$I21&lt;BV$5,BV$5&lt;'業務時間表 Work timetable'!$J21),'業務時間表 Work timetable'!$H21,IF(AND('業務時間表 Work timetable'!$M21&lt;BV$5,BV$5&lt;'業務時間表 Work timetable'!$N21),'業務時間表 Work timetable'!$L21,IF(AND('業務時間表 Work timetable'!$Q21&lt;BV$5,BV$5&lt;'業務時間表 Work timetable'!$R21),'業務時間表 Work timetable'!$P21,""))))</f>
        <v/>
      </c>
      <c r="BW38" s="384" t="str">
        <f>IF(AND('業務時間表 Work timetable'!$E21&lt;BW$5,BW$5&lt;'業務時間表 Work timetable'!$F21),'業務時間表 Work timetable'!$D21,IF(AND('業務時間表 Work timetable'!$I21&lt;BW$5,BW$5&lt;'業務時間表 Work timetable'!$J21),'業務時間表 Work timetable'!$H21,IF(AND('業務時間表 Work timetable'!$M21&lt;BW$5,BW$5&lt;'業務時間表 Work timetable'!$N21),'業務時間表 Work timetable'!$L21,IF(AND('業務時間表 Work timetable'!$Q21&lt;BW$5,BW$5&lt;'業務時間表 Work timetable'!$R21),'業務時間表 Work timetable'!$P21,""))))</f>
        <v/>
      </c>
      <c r="BX38" s="386" t="str">
        <f>IF(AND('業務時間表 Work timetable'!$E21&lt;BX$5,BX$5&lt;'業務時間表 Work timetable'!$F21),'業務時間表 Work timetable'!$D21,IF(AND('業務時間表 Work timetable'!$I21&lt;BX$5,BX$5&lt;'業務時間表 Work timetable'!$J21),'業務時間表 Work timetable'!$H21,IF(AND('業務時間表 Work timetable'!$M21&lt;BX$5,BX$5&lt;'業務時間表 Work timetable'!$N21),'業務時間表 Work timetable'!$L21,IF(AND('業務時間表 Work timetable'!$Q21&lt;BX$5,BX$5&lt;'業務時間表 Work timetable'!$R21),'業務時間表 Work timetable'!$P21,""))))</f>
        <v/>
      </c>
      <c r="BY38" s="382" t="str">
        <f>IF(AND('業務時間表 Work timetable'!$E21&lt;BY$5,BY$5&lt;'業務時間表 Work timetable'!$F21),'業務時間表 Work timetable'!$D21,IF(AND('業務時間表 Work timetable'!$I21&lt;BY$5,BY$5&lt;'業務時間表 Work timetable'!$J21),'業務時間表 Work timetable'!$H21,IF(AND('業務時間表 Work timetable'!$M21&lt;BY$5,BY$5&lt;'業務時間表 Work timetable'!$N21),'業務時間表 Work timetable'!$L21,IF(AND('業務時間表 Work timetable'!$Q21&lt;BY$5,BY$5&lt;'業務時間表 Work timetable'!$R21),'業務時間表 Work timetable'!$P21,""))))</f>
        <v/>
      </c>
      <c r="BZ38" s="382" t="str">
        <f>IF(AND('業務時間表 Work timetable'!$E21&lt;BZ$5,BZ$5&lt;'業務時間表 Work timetable'!$F21),'業務時間表 Work timetable'!$D21,IF(AND('業務時間表 Work timetable'!$I21&lt;BZ$5,BZ$5&lt;'業務時間表 Work timetable'!$J21),'業務時間表 Work timetable'!$H21,IF(AND('業務時間表 Work timetable'!$M21&lt;BZ$5,BZ$5&lt;'業務時間表 Work timetable'!$N21),'業務時間表 Work timetable'!$L21,IF(AND('業務時間表 Work timetable'!$Q21&lt;BZ$5,BZ$5&lt;'業務時間表 Work timetable'!$R21),'業務時間表 Work timetable'!$P21,""))))</f>
        <v/>
      </c>
      <c r="CA38" s="382" t="str">
        <f>IF(AND('業務時間表 Work timetable'!$E21&lt;CA$5,CA$5&lt;'業務時間表 Work timetable'!$F21),'業務時間表 Work timetable'!$D21,IF(AND('業務時間表 Work timetable'!$I21&lt;CA$5,CA$5&lt;'業務時間表 Work timetable'!$J21),'業務時間表 Work timetable'!$H21,IF(AND('業務時間表 Work timetable'!$M21&lt;CA$5,CA$5&lt;'業務時間表 Work timetable'!$N21),'業務時間表 Work timetable'!$L21,IF(AND('業務時間表 Work timetable'!$Q21&lt;CA$5,CA$5&lt;'業務時間表 Work timetable'!$R21),'業務時間表 Work timetable'!$P21,""))))</f>
        <v/>
      </c>
      <c r="CB38" s="382" t="str">
        <f>IF(AND('業務時間表 Work timetable'!$E21&lt;CB$5,CB$5&lt;'業務時間表 Work timetable'!$F21),'業務時間表 Work timetable'!$D21,IF(AND('業務時間表 Work timetable'!$I21&lt;CB$5,CB$5&lt;'業務時間表 Work timetable'!$J21),'業務時間表 Work timetable'!$H21,IF(AND('業務時間表 Work timetable'!$M21&lt;CB$5,CB$5&lt;'業務時間表 Work timetable'!$N21),'業務時間表 Work timetable'!$L21,IF(AND('業務時間表 Work timetable'!$Q21&lt;CB$5,CB$5&lt;'業務時間表 Work timetable'!$R21),'業務時間表 Work timetable'!$P21,""))))</f>
        <v/>
      </c>
      <c r="CC38" s="384" t="str">
        <f>IF(AND('業務時間表 Work timetable'!$E21&lt;CC$5,CC$5&lt;'業務時間表 Work timetable'!$F21),'業務時間表 Work timetable'!$D21,IF(AND('業務時間表 Work timetable'!$I21&lt;CC$5,CC$5&lt;'業務時間表 Work timetable'!$J21),'業務時間表 Work timetable'!$H21,IF(AND('業務時間表 Work timetable'!$M21&lt;CC$5,CC$5&lt;'業務時間表 Work timetable'!$N21),'業務時間表 Work timetable'!$L21,IF(AND('業務時間表 Work timetable'!$Q21&lt;CC$5,CC$5&lt;'業務時間表 Work timetable'!$R21),'業務時間表 Work timetable'!$P21,""))))</f>
        <v/>
      </c>
      <c r="CD38" s="394" t="str">
        <f>IF(AND('業務時間表 Work timetable'!$E21&lt;CD$5,CD$5&lt;'業務時間表 Work timetable'!$F21),'業務時間表 Work timetable'!$D21,IF(AND('業務時間表 Work timetable'!$I21&lt;CD$5,CD$5&lt;'業務時間表 Work timetable'!$J21),'業務時間表 Work timetable'!$H21,IF(AND('業務時間表 Work timetable'!$M21&lt;CD$5,CD$5&lt;'業務時間表 Work timetable'!$N21),'業務時間表 Work timetable'!$L21,IF(AND('業務時間表 Work timetable'!$Q21&lt;CD$5,CD$5&lt;'業務時間表 Work timetable'!$R21),'業務時間表 Work timetable'!$P21,""))))</f>
        <v/>
      </c>
      <c r="CE38" s="382" t="str">
        <f>IF(AND('業務時間表 Work timetable'!$E21&lt;CE$5,CE$5&lt;'業務時間表 Work timetable'!$F21),'業務時間表 Work timetable'!$D21,IF(AND('業務時間表 Work timetable'!$I21&lt;CE$5,CE$5&lt;'業務時間表 Work timetable'!$J21),'業務時間表 Work timetable'!$H21,IF(AND('業務時間表 Work timetable'!$M21&lt;CE$5,CE$5&lt;'業務時間表 Work timetable'!$N21),'業務時間表 Work timetable'!$L21,IF(AND('業務時間表 Work timetable'!$Q21&lt;CE$5,CE$5&lt;'業務時間表 Work timetable'!$R21),'業務時間表 Work timetable'!$P21,""))))</f>
        <v/>
      </c>
      <c r="CF38" s="382" t="str">
        <f>IF(AND('業務時間表 Work timetable'!$E21&lt;CF$5,CF$5&lt;'業務時間表 Work timetable'!$F21),'業務時間表 Work timetable'!$D21,IF(AND('業務時間表 Work timetable'!$I21&lt;CF$5,CF$5&lt;'業務時間表 Work timetable'!$J21),'業務時間表 Work timetable'!$H21,IF(AND('業務時間表 Work timetable'!$M21&lt;CF$5,CF$5&lt;'業務時間表 Work timetable'!$N21),'業務時間表 Work timetable'!$L21,IF(AND('業務時間表 Work timetable'!$Q21&lt;CF$5,CF$5&lt;'業務時間表 Work timetable'!$R21),'業務時間表 Work timetable'!$P21,""))))</f>
        <v/>
      </c>
      <c r="CG38" s="382" t="str">
        <f>IF(AND('業務時間表 Work timetable'!$E21&lt;CG$5,CG$5&lt;'業務時間表 Work timetable'!$F21),'業務時間表 Work timetable'!$D21,IF(AND('業務時間表 Work timetable'!$I21&lt;CG$5,CG$5&lt;'業務時間表 Work timetable'!$J21),'業務時間表 Work timetable'!$H21,IF(AND('業務時間表 Work timetable'!$M21&lt;CG$5,CG$5&lt;'業務時間表 Work timetable'!$N21),'業務時間表 Work timetable'!$L21,IF(AND('業務時間表 Work timetable'!$Q21&lt;CG$5,CG$5&lt;'業務時間表 Work timetable'!$R21),'業務時間表 Work timetable'!$P21,""))))</f>
        <v/>
      </c>
      <c r="CH38" s="382" t="str">
        <f>IF(AND('業務時間表 Work timetable'!$E21&lt;CH$5,CH$5&lt;'業務時間表 Work timetable'!$F21),'業務時間表 Work timetable'!$D21,IF(AND('業務時間表 Work timetable'!$I21&lt;CH$5,CH$5&lt;'業務時間表 Work timetable'!$J21),'業務時間表 Work timetable'!$H21,IF(AND('業務時間表 Work timetable'!$M21&lt;CH$5,CH$5&lt;'業務時間表 Work timetable'!$N21),'業務時間表 Work timetable'!$L21,IF(AND('業務時間表 Work timetable'!$Q21&lt;CH$5,CH$5&lt;'業務時間表 Work timetable'!$R21),'業務時間表 Work timetable'!$P21,""))))</f>
        <v/>
      </c>
      <c r="CI38" s="388" t="str">
        <f>IF(AND('業務時間表 Work timetable'!$E21&lt;CI$5,CI$5&lt;'業務時間表 Work timetable'!$F21),'業務時間表 Work timetable'!$D21,IF(AND('業務時間表 Work timetable'!$I21&lt;CI$5,CI$5&lt;'業務時間表 Work timetable'!$J21),'業務時間表 Work timetable'!$H21,IF(AND('業務時間表 Work timetable'!$M21&lt;CI$5,CI$5&lt;'業務時間表 Work timetable'!$N21),'業務時間表 Work timetable'!$L21,IF(AND('業務時間表 Work timetable'!$Q21&lt;CI$5,CI$5&lt;'業務時間表 Work timetable'!$R21),'業務時間表 Work timetable'!$P21,""))))</f>
        <v/>
      </c>
      <c r="CJ38" s="392" t="str">
        <f>IF(AND('業務時間表 Work timetable'!$E21&lt;CJ$5,CJ$5&lt;'業務時間表 Work timetable'!$F21),'業務時間表 Work timetable'!$D21,IF(AND('業務時間表 Work timetable'!$I21&lt;CJ$5,CJ$5&lt;'業務時間表 Work timetable'!$J21),'業務時間表 Work timetable'!$H21,IF(AND('業務時間表 Work timetable'!$M21&lt;CJ$5,CJ$5&lt;'業務時間表 Work timetable'!$N21),'業務時間表 Work timetable'!$L21,IF(AND('業務時間表 Work timetable'!$Q21&lt;CJ$5,CJ$5&lt;'業務時間表 Work timetable'!$R21),'業務時間表 Work timetable'!$P21,""))))</f>
        <v/>
      </c>
      <c r="CK38" s="382" t="str">
        <f>IF(AND('業務時間表 Work timetable'!$E21&lt;CK$5,CK$5&lt;'業務時間表 Work timetable'!$F21),'業務時間表 Work timetable'!$D21,IF(AND('業務時間表 Work timetable'!$I21&lt;CK$5,CK$5&lt;'業務時間表 Work timetable'!$J21),'業務時間表 Work timetable'!$H21,IF(AND('業務時間表 Work timetable'!$M21&lt;CK$5,CK$5&lt;'業務時間表 Work timetable'!$N21),'業務時間表 Work timetable'!$L21,IF(AND('業務時間表 Work timetable'!$Q21&lt;CK$5,CK$5&lt;'業務時間表 Work timetable'!$R21),'業務時間表 Work timetable'!$P21,""))))</f>
        <v/>
      </c>
      <c r="CL38" s="382" t="str">
        <f>IF(AND('業務時間表 Work timetable'!$E21&lt;CL$5,CL$5&lt;'業務時間表 Work timetable'!$F21),'業務時間表 Work timetable'!$D21,IF(AND('業務時間表 Work timetable'!$I21&lt;CL$5,CL$5&lt;'業務時間表 Work timetable'!$J21),'業務時間表 Work timetable'!$H21,IF(AND('業務時間表 Work timetable'!$M21&lt;CL$5,CL$5&lt;'業務時間表 Work timetable'!$N21),'業務時間表 Work timetable'!$L21,IF(AND('業務時間表 Work timetable'!$Q21&lt;CL$5,CL$5&lt;'業務時間表 Work timetable'!$R21),'業務時間表 Work timetable'!$P21,""))))</f>
        <v/>
      </c>
      <c r="CM38" s="382" t="str">
        <f>IF(AND('業務時間表 Work timetable'!$E21&lt;CM$5,CM$5&lt;'業務時間表 Work timetable'!$F21),'業務時間表 Work timetable'!$D21,IF(AND('業務時間表 Work timetable'!$I21&lt;CM$5,CM$5&lt;'業務時間表 Work timetable'!$J21),'業務時間表 Work timetable'!$H21,IF(AND('業務時間表 Work timetable'!$M21&lt;CM$5,CM$5&lt;'業務時間表 Work timetable'!$N21),'業務時間表 Work timetable'!$L21,IF(AND('業務時間表 Work timetable'!$Q21&lt;CM$5,CM$5&lt;'業務時間表 Work timetable'!$R21),'業務時間表 Work timetable'!$P21,""))))</f>
        <v/>
      </c>
      <c r="CN38" s="382" t="str">
        <f>IF(AND('業務時間表 Work timetable'!$E21&lt;CN$5,CN$5&lt;'業務時間表 Work timetable'!$F21),'業務時間表 Work timetable'!$D21,IF(AND('業務時間表 Work timetable'!$I21&lt;CN$5,CN$5&lt;'業務時間表 Work timetable'!$J21),'業務時間表 Work timetable'!$H21,IF(AND('業務時間表 Work timetable'!$M21&lt;CN$5,CN$5&lt;'業務時間表 Work timetable'!$N21),'業務時間表 Work timetable'!$L21,IF(AND('業務時間表 Work timetable'!$Q21&lt;CN$5,CN$5&lt;'業務時間表 Work timetable'!$R21),'業務時間表 Work timetable'!$P21,""))))</f>
        <v/>
      </c>
      <c r="CO38" s="390" t="str">
        <f>IF(AND('業務時間表 Work timetable'!$E21&lt;CO$5,CO$5&lt;'業務時間表 Work timetable'!$F21),'業務時間表 Work timetable'!$D21,IF(AND('業務時間表 Work timetable'!$I21&lt;CO$5,CO$5&lt;'業務時間表 Work timetable'!$J21),'業務時間表 Work timetable'!$H21,IF(AND('業務時間表 Work timetable'!$M21&lt;CO$5,CO$5&lt;'業務時間表 Work timetable'!$N21),'業務時間表 Work timetable'!$L21,IF(AND('業務時間表 Work timetable'!$Q21&lt;CO$5,CO$5&lt;'業務時間表 Work timetable'!$R21),'業務時間表 Work timetable'!$P21,""))))</f>
        <v/>
      </c>
      <c r="CP38" s="392" t="str">
        <f>IF(AND('業務時間表 Work timetable'!$E21&lt;CP$5,CP$5&lt;'業務時間表 Work timetable'!$F21),'業務時間表 Work timetable'!$D21,IF(AND('業務時間表 Work timetable'!$I21&lt;CP$5,CP$5&lt;'業務時間表 Work timetable'!$J21),'業務時間表 Work timetable'!$H21,IF(AND('業務時間表 Work timetable'!$M21&lt;CP$5,CP$5&lt;'業務時間表 Work timetable'!$N21),'業務時間表 Work timetable'!$L21,IF(AND('業務時間表 Work timetable'!$Q21&lt;CP$5,CP$5&lt;'業務時間表 Work timetable'!$R21),'業務時間表 Work timetable'!$P21,""))))</f>
        <v/>
      </c>
      <c r="CQ38" s="382" t="str">
        <f>IF(AND('業務時間表 Work timetable'!$E21&lt;CQ$5,CQ$5&lt;'業務時間表 Work timetable'!$F21),'業務時間表 Work timetable'!$D21,IF(AND('業務時間表 Work timetable'!$I21&lt;CQ$5,CQ$5&lt;'業務時間表 Work timetable'!$J21),'業務時間表 Work timetable'!$H21,IF(AND('業務時間表 Work timetable'!$M21&lt;CQ$5,CQ$5&lt;'業務時間表 Work timetable'!$N21),'業務時間表 Work timetable'!$L21,IF(AND('業務時間表 Work timetable'!$Q21&lt;CQ$5,CQ$5&lt;'業務時間表 Work timetable'!$R21),'業務時間表 Work timetable'!$P21,""))))</f>
        <v/>
      </c>
      <c r="CR38" s="382" t="str">
        <f>IF(AND('業務時間表 Work timetable'!$E21&lt;CR$5,CR$5&lt;'業務時間表 Work timetable'!$F21),'業務時間表 Work timetable'!$D21,IF(AND('業務時間表 Work timetable'!$I21&lt;CR$5,CR$5&lt;'業務時間表 Work timetable'!$J21),'業務時間表 Work timetable'!$H21,IF(AND('業務時間表 Work timetable'!$M21&lt;CR$5,CR$5&lt;'業務時間表 Work timetable'!$N21),'業務時間表 Work timetable'!$L21,IF(AND('業務時間表 Work timetable'!$Q21&lt;CR$5,CR$5&lt;'業務時間表 Work timetable'!$R21),'業務時間表 Work timetable'!$P21,""))))</f>
        <v/>
      </c>
      <c r="CS38" s="382" t="str">
        <f>IF(AND('業務時間表 Work timetable'!$E21&lt;CS$5,CS$5&lt;'業務時間表 Work timetable'!$F21),'業務時間表 Work timetable'!$D21,IF(AND('業務時間表 Work timetable'!$I21&lt;CS$5,CS$5&lt;'業務時間表 Work timetable'!$J21),'業務時間表 Work timetable'!$H21,IF(AND('業務時間表 Work timetable'!$M21&lt;CS$5,CS$5&lt;'業務時間表 Work timetable'!$N21),'業務時間表 Work timetable'!$L21,IF(AND('業務時間表 Work timetable'!$Q21&lt;CS$5,CS$5&lt;'業務時間表 Work timetable'!$R21),'業務時間表 Work timetable'!$P21,""))))</f>
        <v/>
      </c>
      <c r="CT38" s="382" t="str">
        <f>IF(AND('業務時間表 Work timetable'!$E21&lt;CT$5,CT$5&lt;'業務時間表 Work timetable'!$F21),'業務時間表 Work timetable'!$D21,IF(AND('業務時間表 Work timetable'!$I21&lt;CT$5,CT$5&lt;'業務時間表 Work timetable'!$J21),'業務時間表 Work timetable'!$H21,IF(AND('業務時間表 Work timetable'!$M21&lt;CT$5,CT$5&lt;'業務時間表 Work timetable'!$N21),'業務時間表 Work timetable'!$L21,IF(AND('業務時間表 Work timetable'!$Q21&lt;CT$5,CT$5&lt;'業務時間表 Work timetable'!$R21),'業務時間表 Work timetable'!$P21,""))))</f>
        <v/>
      </c>
      <c r="CU38" s="384" t="str">
        <f>IF(AND('業務時間表 Work timetable'!$E21&lt;CU$5,CU$5&lt;'業務時間表 Work timetable'!$F21),'業務時間表 Work timetable'!$D21,IF(AND('業務時間表 Work timetable'!$I21&lt;CU$5,CU$5&lt;'業務時間表 Work timetable'!$J21),'業務時間表 Work timetable'!$H21,IF(AND('業務時間表 Work timetable'!$M21&lt;CU$5,CU$5&lt;'業務時間表 Work timetable'!$N21),'業務時間表 Work timetable'!$L21,IF(AND('業務時間表 Work timetable'!$Q21&lt;CU$5,CU$5&lt;'業務時間表 Work timetable'!$R21),'業務時間表 Work timetable'!$P21,""))))</f>
        <v/>
      </c>
      <c r="CV38" s="386" t="str">
        <f>IF(AND('業務時間表 Work timetable'!$E21&lt;CV$5,CV$5&lt;'業務時間表 Work timetable'!$F21),'業務時間表 Work timetable'!$D21,IF(AND('業務時間表 Work timetable'!$I21&lt;CV$5,CV$5&lt;'業務時間表 Work timetable'!$J21),'業務時間表 Work timetable'!$H21,IF(AND('業務時間表 Work timetable'!$M21&lt;CV$5,CV$5&lt;'業務時間表 Work timetable'!$N21),'業務時間表 Work timetable'!$L21,IF(AND('業務時間表 Work timetable'!$Q21&lt;CV$5,CV$5&lt;'業務時間表 Work timetable'!$R21),'業務時間表 Work timetable'!$P21,""))))</f>
        <v/>
      </c>
      <c r="CW38" s="382" t="str">
        <f>IF(AND('業務時間表 Work timetable'!$E21&lt;CW$5,CW$5&lt;'業務時間表 Work timetable'!$F21),'業務時間表 Work timetable'!$D21,IF(AND('業務時間表 Work timetable'!$I21&lt;CW$5,CW$5&lt;'業務時間表 Work timetable'!$J21),'業務時間表 Work timetable'!$H21,IF(AND('業務時間表 Work timetable'!$M21&lt;CW$5,CW$5&lt;'業務時間表 Work timetable'!$N21),'業務時間表 Work timetable'!$L21,IF(AND('業務時間表 Work timetable'!$Q21&lt;CW$5,CW$5&lt;'業務時間表 Work timetable'!$R21),'業務時間表 Work timetable'!$P21,""))))</f>
        <v/>
      </c>
      <c r="CX38" s="382" t="str">
        <f>IF(AND('業務時間表 Work timetable'!$E21&lt;CX$5,CX$5&lt;'業務時間表 Work timetable'!$F21),'業務時間表 Work timetable'!$D21,IF(AND('業務時間表 Work timetable'!$I21&lt;CX$5,CX$5&lt;'業務時間表 Work timetable'!$J21),'業務時間表 Work timetable'!$H21,IF(AND('業務時間表 Work timetable'!$M21&lt;CX$5,CX$5&lt;'業務時間表 Work timetable'!$N21),'業務時間表 Work timetable'!$L21,IF(AND('業務時間表 Work timetable'!$Q21&lt;CX$5,CX$5&lt;'業務時間表 Work timetable'!$R21),'業務時間表 Work timetable'!$P21,""))))</f>
        <v/>
      </c>
      <c r="CY38" s="382" t="str">
        <f>IF(AND('業務時間表 Work timetable'!$E21&lt;CY$5,CY$5&lt;'業務時間表 Work timetable'!$F21),'業務時間表 Work timetable'!$D21,IF(AND('業務時間表 Work timetable'!$I21&lt;CY$5,CY$5&lt;'業務時間表 Work timetable'!$J21),'業務時間表 Work timetable'!$H21,IF(AND('業務時間表 Work timetable'!$M21&lt;CY$5,CY$5&lt;'業務時間表 Work timetable'!$N21),'業務時間表 Work timetable'!$L21,IF(AND('業務時間表 Work timetable'!$Q21&lt;CY$5,CY$5&lt;'業務時間表 Work timetable'!$R21),'業務時間表 Work timetable'!$P21,""))))</f>
        <v/>
      </c>
      <c r="CZ38" s="382" t="str">
        <f>IF(AND('業務時間表 Work timetable'!$E21&lt;CZ$5,CZ$5&lt;'業務時間表 Work timetable'!$F21),'業務時間表 Work timetable'!$D21,IF(AND('業務時間表 Work timetable'!$I21&lt;CZ$5,CZ$5&lt;'業務時間表 Work timetable'!$J21),'業務時間表 Work timetable'!$H21,IF(AND('業務時間表 Work timetable'!$M21&lt;CZ$5,CZ$5&lt;'業務時間表 Work timetable'!$N21),'業務時間表 Work timetable'!$L21,IF(AND('業務時間表 Work timetable'!$Q21&lt;CZ$5,CZ$5&lt;'業務時間表 Work timetable'!$R21),'業務時間表 Work timetable'!$P21,""))))</f>
        <v/>
      </c>
      <c r="DA38" s="384" t="str">
        <f>IF(AND('業務時間表 Work timetable'!$E21&lt;DA$5,DA$5&lt;'業務時間表 Work timetable'!$F21),'業務時間表 Work timetable'!$D21,IF(AND('業務時間表 Work timetable'!$I21&lt;DA$5,DA$5&lt;'業務時間表 Work timetable'!$J21),'業務時間表 Work timetable'!$H21,IF(AND('業務時間表 Work timetable'!$M21&lt;DA$5,DA$5&lt;'業務時間表 Work timetable'!$N21),'業務時間表 Work timetable'!$L21,IF(AND('業務時間表 Work timetable'!$Q21&lt;DA$5,DA$5&lt;'業務時間表 Work timetable'!$R21),'業務時間表 Work timetable'!$P21,""))))</f>
        <v/>
      </c>
      <c r="DB38" s="394" t="str">
        <f>IF(AND('業務時間表 Work timetable'!$E21&lt;DB$5,DB$5&lt;'業務時間表 Work timetable'!$F21),'業務時間表 Work timetable'!$D21,IF(AND('業務時間表 Work timetable'!$I21&lt;DB$5,DB$5&lt;'業務時間表 Work timetable'!$J21),'業務時間表 Work timetable'!$H21,IF(AND('業務時間表 Work timetable'!$M21&lt;DB$5,DB$5&lt;'業務時間表 Work timetable'!$N21),'業務時間表 Work timetable'!$L21,IF(AND('業務時間表 Work timetable'!$Q21&lt;DB$5,DB$5&lt;'業務時間表 Work timetable'!$R21),'業務時間表 Work timetable'!$P21,""))))</f>
        <v/>
      </c>
      <c r="DC38" s="382" t="str">
        <f>IF(AND('業務時間表 Work timetable'!$E21&lt;DC$5,DC$5&lt;'業務時間表 Work timetable'!$F21),'業務時間表 Work timetable'!$D21,IF(AND('業務時間表 Work timetable'!$I21&lt;DC$5,DC$5&lt;'業務時間表 Work timetable'!$J21),'業務時間表 Work timetable'!$H21,IF(AND('業務時間表 Work timetable'!$M21&lt;DC$5,DC$5&lt;'業務時間表 Work timetable'!$N21),'業務時間表 Work timetable'!$L21,IF(AND('業務時間表 Work timetable'!$Q21&lt;DC$5,DC$5&lt;'業務時間表 Work timetable'!$R21),'業務時間表 Work timetable'!$P21,""))))</f>
        <v/>
      </c>
      <c r="DD38" s="382" t="str">
        <f>IF(AND('業務時間表 Work timetable'!$E21&lt;DD$5,DD$5&lt;'業務時間表 Work timetable'!$F21),'業務時間表 Work timetable'!$D21,IF(AND('業務時間表 Work timetable'!$I21&lt;DD$5,DD$5&lt;'業務時間表 Work timetable'!$J21),'業務時間表 Work timetable'!$H21,IF(AND('業務時間表 Work timetable'!$M21&lt;DD$5,DD$5&lt;'業務時間表 Work timetable'!$N21),'業務時間表 Work timetable'!$L21,IF(AND('業務時間表 Work timetable'!$Q21&lt;DD$5,DD$5&lt;'業務時間表 Work timetable'!$R21),'業務時間表 Work timetable'!$P21,""))))</f>
        <v/>
      </c>
      <c r="DE38" s="382" t="str">
        <f>IF(AND('業務時間表 Work timetable'!$E21&lt;DE$5,DE$5&lt;'業務時間表 Work timetable'!$F21),'業務時間表 Work timetable'!$D21,IF(AND('業務時間表 Work timetable'!$I21&lt;DE$5,DE$5&lt;'業務時間表 Work timetable'!$J21),'業務時間表 Work timetable'!$H21,IF(AND('業務時間表 Work timetable'!$M21&lt;DE$5,DE$5&lt;'業務時間表 Work timetable'!$N21),'業務時間表 Work timetable'!$L21,IF(AND('業務時間表 Work timetable'!$Q21&lt;DE$5,DE$5&lt;'業務時間表 Work timetable'!$R21),'業務時間表 Work timetable'!$P21,""))))</f>
        <v/>
      </c>
      <c r="DF38" s="382" t="str">
        <f>IF(AND('業務時間表 Work timetable'!$E21&lt;DF$5,DF$5&lt;'業務時間表 Work timetable'!$F21),'業務時間表 Work timetable'!$D21,IF(AND('業務時間表 Work timetable'!$I21&lt;DF$5,DF$5&lt;'業務時間表 Work timetable'!$J21),'業務時間表 Work timetable'!$H21,IF(AND('業務時間表 Work timetable'!$M21&lt;DF$5,DF$5&lt;'業務時間表 Work timetable'!$N21),'業務時間表 Work timetable'!$L21,IF(AND('業務時間表 Work timetable'!$Q21&lt;DF$5,DF$5&lt;'業務時間表 Work timetable'!$R21),'業務時間表 Work timetable'!$P21,""))))</f>
        <v/>
      </c>
      <c r="DG38" s="384" t="str">
        <f>IF(AND('業務時間表 Work timetable'!$E21&lt;DG$5,DG$5&lt;'業務時間表 Work timetable'!$F21),'業務時間表 Work timetable'!$D21,IF(AND('業務時間表 Work timetable'!$I21&lt;DG$5,DG$5&lt;'業務時間表 Work timetable'!$J21),'業務時間表 Work timetable'!$H21,IF(AND('業務時間表 Work timetable'!$M21&lt;DG$5,DG$5&lt;'業務時間表 Work timetable'!$N21),'業務時間表 Work timetable'!$L21,IF(AND('業務時間表 Work timetable'!$Q21&lt;DG$5,DG$5&lt;'業務時間表 Work timetable'!$R21),'業務時間表 Work timetable'!$P21,""))))</f>
        <v/>
      </c>
      <c r="DH38" s="386" t="str">
        <f>IF(AND('業務時間表 Work timetable'!$E21&lt;DH$5,DH$5&lt;'業務時間表 Work timetable'!$F21),'業務時間表 Work timetable'!$D21,IF(AND('業務時間表 Work timetable'!$I21&lt;DH$5,DH$5&lt;'業務時間表 Work timetable'!$J21),'業務時間表 Work timetable'!$H21,IF(AND('業務時間表 Work timetable'!$M21&lt;DH$5,DH$5&lt;'業務時間表 Work timetable'!$N21),'業務時間表 Work timetable'!$L21,IF(AND('業務時間表 Work timetable'!$Q21&lt;DH$5,DH$5&lt;'業務時間表 Work timetable'!$R21),'業務時間表 Work timetable'!$P21,""))))</f>
        <v/>
      </c>
      <c r="DI38" s="382" t="str">
        <f>IF(AND('業務時間表 Work timetable'!$E21&lt;DI$5,DI$5&lt;'業務時間表 Work timetable'!$F21),'業務時間表 Work timetable'!$D21,IF(AND('業務時間表 Work timetable'!$I21&lt;DI$5,DI$5&lt;'業務時間表 Work timetable'!$J21),'業務時間表 Work timetable'!$H21,IF(AND('業務時間表 Work timetable'!$M21&lt;DI$5,DI$5&lt;'業務時間表 Work timetable'!$N21),'業務時間表 Work timetable'!$L21,IF(AND('業務時間表 Work timetable'!$Q21&lt;DI$5,DI$5&lt;'業務時間表 Work timetable'!$R21),'業務時間表 Work timetable'!$P21,""))))</f>
        <v/>
      </c>
      <c r="DJ38" s="382" t="str">
        <f>IF(AND('業務時間表 Work timetable'!$E21&lt;DJ$5,DJ$5&lt;'業務時間表 Work timetable'!$F21),'業務時間表 Work timetable'!$D21,IF(AND('業務時間表 Work timetable'!$I21&lt;DJ$5,DJ$5&lt;'業務時間表 Work timetable'!$J21),'業務時間表 Work timetable'!$H21,IF(AND('業務時間表 Work timetable'!$M21&lt;DJ$5,DJ$5&lt;'業務時間表 Work timetable'!$N21),'業務時間表 Work timetable'!$L21,IF(AND('業務時間表 Work timetable'!$Q21&lt;DJ$5,DJ$5&lt;'業務時間表 Work timetable'!$R21),'業務時間表 Work timetable'!$P21,""))))</f>
        <v/>
      </c>
      <c r="DK38" s="382" t="str">
        <f>IF(AND('業務時間表 Work timetable'!$E21&lt;DK$5,DK$5&lt;'業務時間表 Work timetable'!$F21),'業務時間表 Work timetable'!$D21,IF(AND('業務時間表 Work timetable'!$I21&lt;DK$5,DK$5&lt;'業務時間表 Work timetable'!$J21),'業務時間表 Work timetable'!$H21,IF(AND('業務時間表 Work timetable'!$M21&lt;DK$5,DK$5&lt;'業務時間表 Work timetable'!$N21),'業務時間表 Work timetable'!$L21,IF(AND('業務時間表 Work timetable'!$Q21&lt;DK$5,DK$5&lt;'業務時間表 Work timetable'!$R21),'業務時間表 Work timetable'!$P21,""))))</f>
        <v/>
      </c>
      <c r="DL38" s="382" t="str">
        <f>IF(AND('業務時間表 Work timetable'!$E21&lt;DL$5,DL$5&lt;'業務時間表 Work timetable'!$F21),'業務時間表 Work timetable'!$D21,IF(AND('業務時間表 Work timetable'!$I21&lt;DL$5,DL$5&lt;'業務時間表 Work timetable'!$J21),'業務時間表 Work timetable'!$H21,IF(AND('業務時間表 Work timetable'!$M21&lt;DL$5,DL$5&lt;'業務時間表 Work timetable'!$N21),'業務時間表 Work timetable'!$L21,IF(AND('業務時間表 Work timetable'!$Q21&lt;DL$5,DL$5&lt;'業務時間表 Work timetable'!$R21),'業務時間表 Work timetable'!$P21,""))))</f>
        <v/>
      </c>
      <c r="DM38" s="390" t="str">
        <f>IF(AND('業務時間表 Work timetable'!$E21&lt;DM$5,DM$5&lt;'業務時間表 Work timetable'!$F21),'業務時間表 Work timetable'!$D21,IF(AND('業務時間表 Work timetable'!$I21&lt;DM$5,DM$5&lt;'業務時間表 Work timetable'!$J21),'業務時間表 Work timetable'!$H21,IF(AND('業務時間表 Work timetable'!$M21&lt;DM$5,DM$5&lt;'業務時間表 Work timetable'!$N21),'業務時間表 Work timetable'!$L21,IF(AND('業務時間表 Work timetable'!$Q21&lt;DM$5,DM$5&lt;'業務時間表 Work timetable'!$R21),'業務時間表 Work timetable'!$P21,""))))</f>
        <v/>
      </c>
      <c r="DN38" s="392" t="str">
        <f>IF(AND('業務時間表 Work timetable'!$E21&lt;DN$5,DN$5&lt;'業務時間表 Work timetable'!$F21),'業務時間表 Work timetable'!$D21,IF(AND('業務時間表 Work timetable'!$I21&lt;DN$5,DN$5&lt;'業務時間表 Work timetable'!$J21),'業務時間表 Work timetable'!$H21,IF(AND('業務時間表 Work timetable'!$M21&lt;DN$5,DN$5&lt;'業務時間表 Work timetable'!$N21),'業務時間表 Work timetable'!$L21,IF(AND('業務時間表 Work timetable'!$Q21&lt;DN$5,DN$5&lt;'業務時間表 Work timetable'!$R21),'業務時間表 Work timetable'!$P21,""))))</f>
        <v/>
      </c>
      <c r="DO38" s="382" t="str">
        <f>IF(AND('業務時間表 Work timetable'!$E21&lt;DO$5,DO$5&lt;'業務時間表 Work timetable'!$F21),'業務時間表 Work timetable'!$D21,IF(AND('業務時間表 Work timetable'!$I21&lt;DO$5,DO$5&lt;'業務時間表 Work timetable'!$J21),'業務時間表 Work timetable'!$H21,IF(AND('業務時間表 Work timetable'!$M21&lt;DO$5,DO$5&lt;'業務時間表 Work timetable'!$N21),'業務時間表 Work timetable'!$L21,IF(AND('業務時間表 Work timetable'!$Q21&lt;DO$5,DO$5&lt;'業務時間表 Work timetable'!$R21),'業務時間表 Work timetable'!$P21,""))))</f>
        <v/>
      </c>
      <c r="DP38" s="382" t="str">
        <f>IF(AND('業務時間表 Work timetable'!$E21&lt;DP$5,DP$5&lt;'業務時間表 Work timetable'!$F21),'業務時間表 Work timetable'!$D21,IF(AND('業務時間表 Work timetable'!$I21&lt;DP$5,DP$5&lt;'業務時間表 Work timetable'!$J21),'業務時間表 Work timetable'!$H21,IF(AND('業務時間表 Work timetable'!$M21&lt;DP$5,DP$5&lt;'業務時間表 Work timetable'!$N21),'業務時間表 Work timetable'!$L21,IF(AND('業務時間表 Work timetable'!$Q21&lt;DP$5,DP$5&lt;'業務時間表 Work timetable'!$R21),'業務時間表 Work timetable'!$P21,""))))</f>
        <v/>
      </c>
      <c r="DQ38" s="382" t="str">
        <f>IF(AND('業務時間表 Work timetable'!$E21&lt;DQ$5,DQ$5&lt;'業務時間表 Work timetable'!$F21),'業務時間表 Work timetable'!$D21,IF(AND('業務時間表 Work timetable'!$I21&lt;DQ$5,DQ$5&lt;'業務時間表 Work timetable'!$J21),'業務時間表 Work timetable'!$H21,IF(AND('業務時間表 Work timetable'!$M21&lt;DQ$5,DQ$5&lt;'業務時間表 Work timetable'!$N21),'業務時間表 Work timetable'!$L21,IF(AND('業務時間表 Work timetable'!$Q21&lt;DQ$5,DQ$5&lt;'業務時間表 Work timetable'!$R21),'業務時間表 Work timetable'!$P21,""))))</f>
        <v/>
      </c>
      <c r="DR38" s="382" t="str">
        <f>IF(AND('業務時間表 Work timetable'!$E21&lt;DR$5,DR$5&lt;'業務時間表 Work timetable'!$F21),'業務時間表 Work timetable'!$D21,IF(AND('業務時間表 Work timetable'!$I21&lt;DR$5,DR$5&lt;'業務時間表 Work timetable'!$J21),'業務時間表 Work timetable'!$H21,IF(AND('業務時間表 Work timetable'!$M21&lt;DR$5,DR$5&lt;'業務時間表 Work timetable'!$N21),'業務時間表 Work timetable'!$L21,IF(AND('業務時間表 Work timetable'!$Q21&lt;DR$5,DR$5&lt;'業務時間表 Work timetable'!$R21),'業務時間表 Work timetable'!$P21,""))))</f>
        <v/>
      </c>
      <c r="DS38" s="388" t="str">
        <f>IF(AND('業務時間表 Work timetable'!$E21&lt;DS$5,DS$5&lt;'業務時間表 Work timetable'!$F21),'業務時間表 Work timetable'!$D21,IF(AND('業務時間表 Work timetable'!$I21&lt;DS$5,DS$5&lt;'業務時間表 Work timetable'!$J21),'業務時間表 Work timetable'!$H21,IF(AND('業務時間表 Work timetable'!$M21&lt;DS$5,DS$5&lt;'業務時間表 Work timetable'!$N21),'業務時間表 Work timetable'!$L21,IF(AND('業務時間表 Work timetable'!$Q21&lt;DS$5,DS$5&lt;'業務時間表 Work timetable'!$R21),'業務時間表 Work timetable'!$P21,""))))</f>
        <v/>
      </c>
      <c r="DT38" s="392" t="str">
        <f>IF(AND('業務時間表 Work timetable'!$E21&lt;DT$5,DT$5&lt;'業務時間表 Work timetable'!$F21),'業務時間表 Work timetable'!$D21,IF(AND('業務時間表 Work timetable'!$I21&lt;DT$5,DT$5&lt;'業務時間表 Work timetable'!$J21),'業務時間表 Work timetable'!$H21,IF(AND('業務時間表 Work timetable'!$M21&lt;DT$5,DT$5&lt;'業務時間表 Work timetable'!$N21),'業務時間表 Work timetable'!$L21,IF(AND('業務時間表 Work timetable'!$Q21&lt;DT$5,DT$5&lt;'業務時間表 Work timetable'!$R21),'業務時間表 Work timetable'!$P21,""))))</f>
        <v/>
      </c>
      <c r="DU38" s="382" t="str">
        <f>IF(AND('業務時間表 Work timetable'!$E21&lt;DU$5,DU$5&lt;'業務時間表 Work timetable'!$F21),'業務時間表 Work timetable'!$D21,IF(AND('業務時間表 Work timetable'!$I21&lt;DU$5,DU$5&lt;'業務時間表 Work timetable'!$J21),'業務時間表 Work timetable'!$H21,IF(AND('業務時間表 Work timetable'!$M21&lt;DU$5,DU$5&lt;'業務時間表 Work timetable'!$N21),'業務時間表 Work timetable'!$L21,IF(AND('業務時間表 Work timetable'!$Q21&lt;DU$5,DU$5&lt;'業務時間表 Work timetable'!$R21),'業務時間表 Work timetable'!$P21,""))))</f>
        <v/>
      </c>
      <c r="DV38" s="382" t="str">
        <f>IF(AND('業務時間表 Work timetable'!$E21&lt;DV$5,DV$5&lt;'業務時間表 Work timetable'!$F21),'業務時間表 Work timetable'!$D21,IF(AND('業務時間表 Work timetable'!$I21&lt;DV$5,DV$5&lt;'業務時間表 Work timetable'!$J21),'業務時間表 Work timetable'!$H21,IF(AND('業務時間表 Work timetable'!$M21&lt;DV$5,DV$5&lt;'業務時間表 Work timetable'!$N21),'業務時間表 Work timetable'!$L21,IF(AND('業務時間表 Work timetable'!$Q21&lt;DV$5,DV$5&lt;'業務時間表 Work timetable'!$R21),'業務時間表 Work timetable'!$P21,""))))</f>
        <v/>
      </c>
      <c r="DW38" s="382" t="str">
        <f>IF(AND('業務時間表 Work timetable'!$E21&lt;DW$5,DW$5&lt;'業務時間表 Work timetable'!$F21),'業務時間表 Work timetable'!$D21,IF(AND('業務時間表 Work timetable'!$I21&lt;DW$5,DW$5&lt;'業務時間表 Work timetable'!$J21),'業務時間表 Work timetable'!$H21,IF(AND('業務時間表 Work timetable'!$M21&lt;DW$5,DW$5&lt;'業務時間表 Work timetable'!$N21),'業務時間表 Work timetable'!$L21,IF(AND('業務時間表 Work timetable'!$Q21&lt;DW$5,DW$5&lt;'業務時間表 Work timetable'!$R21),'業務時間表 Work timetable'!$P21,""))))</f>
        <v/>
      </c>
      <c r="DX38" s="382" t="str">
        <f>IF(AND('業務時間表 Work timetable'!$E21&lt;DX$5,DX$5&lt;'業務時間表 Work timetable'!$F21),'業務時間表 Work timetable'!$D21,IF(AND('業務時間表 Work timetable'!$I21&lt;DX$5,DX$5&lt;'業務時間表 Work timetable'!$J21),'業務時間表 Work timetable'!$H21,IF(AND('業務時間表 Work timetable'!$M21&lt;DX$5,DX$5&lt;'業務時間表 Work timetable'!$N21),'業務時間表 Work timetable'!$L21,IF(AND('業務時間表 Work timetable'!$Q21&lt;DX$5,DX$5&lt;'業務時間表 Work timetable'!$R21),'業務時間表 Work timetable'!$P21,""))))</f>
        <v/>
      </c>
      <c r="DY38" s="384" t="str">
        <f>IF(AND('業務時間表 Work timetable'!$E21&lt;DY$5,DY$5&lt;'業務時間表 Work timetable'!$F21),'業務時間表 Work timetable'!$D21,IF(AND('業務時間表 Work timetable'!$I21&lt;DY$5,DY$5&lt;'業務時間表 Work timetable'!$J21),'業務時間表 Work timetable'!$H21,IF(AND('業務時間表 Work timetable'!$M21&lt;DY$5,DY$5&lt;'業務時間表 Work timetable'!$N21),'業務時間表 Work timetable'!$L21,IF(AND('業務時間表 Work timetable'!$Q21&lt;DY$5,DY$5&lt;'業務時間表 Work timetable'!$R21),'業務時間表 Work timetable'!$P21,""))))</f>
        <v/>
      </c>
      <c r="DZ38" s="394" t="str">
        <f>IF(AND('業務時間表 Work timetable'!$E21&lt;DZ$5,DZ$5&lt;'業務時間表 Work timetable'!$F21),'業務時間表 Work timetable'!$D21,IF(AND('業務時間表 Work timetable'!$I21&lt;DZ$5,DZ$5&lt;'業務時間表 Work timetable'!$J21),'業務時間表 Work timetable'!$H21,IF(AND('業務時間表 Work timetable'!$M21&lt;DZ$5,DZ$5&lt;'業務時間表 Work timetable'!$N21),'業務時間表 Work timetable'!$L21,IF(AND('業務時間表 Work timetable'!$Q21&lt;DZ$5,DZ$5&lt;'業務時間表 Work timetable'!$R21),'業務時間表 Work timetable'!$P21,""))))</f>
        <v/>
      </c>
      <c r="EA38" s="382" t="str">
        <f>IF(AND('業務時間表 Work timetable'!$E21&lt;EA$5,EA$5&lt;'業務時間表 Work timetable'!$F21),'業務時間表 Work timetable'!$D21,IF(AND('業務時間表 Work timetable'!$I21&lt;EA$5,EA$5&lt;'業務時間表 Work timetable'!$J21),'業務時間表 Work timetable'!$H21,IF(AND('業務時間表 Work timetable'!$M21&lt;EA$5,EA$5&lt;'業務時間表 Work timetable'!$N21),'業務時間表 Work timetable'!$L21,IF(AND('業務時間表 Work timetable'!$Q21&lt;EA$5,EA$5&lt;'業務時間表 Work timetable'!$R21),'業務時間表 Work timetable'!$P21,""))))</f>
        <v/>
      </c>
      <c r="EB38" s="382" t="str">
        <f>IF(AND('業務時間表 Work timetable'!$E21&lt;EB$5,EB$5&lt;'業務時間表 Work timetable'!$F21),'業務時間表 Work timetable'!$D21,IF(AND('業務時間表 Work timetable'!$I21&lt;EB$5,EB$5&lt;'業務時間表 Work timetable'!$J21),'業務時間表 Work timetable'!$H21,IF(AND('業務時間表 Work timetable'!$M21&lt;EB$5,EB$5&lt;'業務時間表 Work timetable'!$N21),'業務時間表 Work timetable'!$L21,IF(AND('業務時間表 Work timetable'!$Q21&lt;EB$5,EB$5&lt;'業務時間表 Work timetable'!$R21),'業務時間表 Work timetable'!$P21,""))))</f>
        <v/>
      </c>
      <c r="EC38" s="382" t="str">
        <f>IF(AND('業務時間表 Work timetable'!$E21&lt;EC$5,EC$5&lt;'業務時間表 Work timetable'!$F21),'業務時間表 Work timetable'!$D21,IF(AND('業務時間表 Work timetable'!$I21&lt;EC$5,EC$5&lt;'業務時間表 Work timetable'!$J21),'業務時間表 Work timetable'!$H21,IF(AND('業務時間表 Work timetable'!$M21&lt;EC$5,EC$5&lt;'業務時間表 Work timetable'!$N21),'業務時間表 Work timetable'!$L21,IF(AND('業務時間表 Work timetable'!$Q21&lt;EC$5,EC$5&lt;'業務時間表 Work timetable'!$R21),'業務時間表 Work timetable'!$P21,""))))</f>
        <v/>
      </c>
      <c r="ED38" s="382" t="str">
        <f>IF(AND('業務時間表 Work timetable'!$E21&lt;ED$5,ED$5&lt;'業務時間表 Work timetable'!$F21),'業務時間表 Work timetable'!$D21,IF(AND('業務時間表 Work timetable'!$I21&lt;ED$5,ED$5&lt;'業務時間表 Work timetable'!$J21),'業務時間表 Work timetable'!$H21,IF(AND('業務時間表 Work timetable'!$M21&lt;ED$5,ED$5&lt;'業務時間表 Work timetable'!$N21),'業務時間表 Work timetable'!$L21,IF(AND('業務時間表 Work timetable'!$Q21&lt;ED$5,ED$5&lt;'業務時間表 Work timetable'!$R21),'業務時間表 Work timetable'!$P21,""))))</f>
        <v/>
      </c>
      <c r="EE38" s="384" t="str">
        <f>IF(AND('業務時間表 Work timetable'!$E21&lt;EE$5,EE$5&lt;'業務時間表 Work timetable'!$F21),'業務時間表 Work timetable'!$D21,IF(AND('業務時間表 Work timetable'!$I21&lt;EE$5,EE$5&lt;'業務時間表 Work timetable'!$J21),'業務時間表 Work timetable'!$H21,IF(AND('業務時間表 Work timetable'!$M21&lt;EE$5,EE$5&lt;'業務時間表 Work timetable'!$N21),'業務時間表 Work timetable'!$L21,IF(AND('業務時間表 Work timetable'!$Q21&lt;EE$5,EE$5&lt;'業務時間表 Work timetable'!$R21),'業務時間表 Work timetable'!$P21,""))))</f>
        <v/>
      </c>
      <c r="EF38" s="386" t="str">
        <f>IF(AND('業務時間表 Work timetable'!$E21&lt;EF$5,EF$5&lt;'業務時間表 Work timetable'!$F21),'業務時間表 Work timetable'!$D21,IF(AND('業務時間表 Work timetable'!$I21&lt;EF$5,EF$5&lt;'業務時間表 Work timetable'!$J21),'業務時間表 Work timetable'!$H21,IF(AND('業務時間表 Work timetable'!$M21&lt;EF$5,EF$5&lt;'業務時間表 Work timetable'!$N21),'業務時間表 Work timetable'!$L21,IF(AND('業務時間表 Work timetable'!$Q21&lt;EF$5,EF$5&lt;'業務時間表 Work timetable'!$R21),'業務時間表 Work timetable'!$P21,""))))</f>
        <v/>
      </c>
      <c r="EG38" s="382" t="str">
        <f>IF(AND('業務時間表 Work timetable'!$E21&lt;EG$5,EG$5&lt;'業務時間表 Work timetable'!$F21),'業務時間表 Work timetable'!$D21,IF(AND('業務時間表 Work timetable'!$I21&lt;EG$5,EG$5&lt;'業務時間表 Work timetable'!$J21),'業務時間表 Work timetable'!$H21,IF(AND('業務時間表 Work timetable'!$M21&lt;EG$5,EG$5&lt;'業務時間表 Work timetable'!$N21),'業務時間表 Work timetable'!$L21,IF(AND('業務時間表 Work timetable'!$Q21&lt;EG$5,EG$5&lt;'業務時間表 Work timetable'!$R21),'業務時間表 Work timetable'!$P21,""))))</f>
        <v/>
      </c>
      <c r="EH38" s="382" t="str">
        <f>IF(AND('業務時間表 Work timetable'!$E21&lt;EH$5,EH$5&lt;'業務時間表 Work timetable'!$F21),'業務時間表 Work timetable'!$D21,IF(AND('業務時間表 Work timetable'!$I21&lt;EH$5,EH$5&lt;'業務時間表 Work timetable'!$J21),'業務時間表 Work timetable'!$H21,IF(AND('業務時間表 Work timetable'!$M21&lt;EH$5,EH$5&lt;'業務時間表 Work timetable'!$N21),'業務時間表 Work timetable'!$L21,IF(AND('業務時間表 Work timetable'!$Q21&lt;EH$5,EH$5&lt;'業務時間表 Work timetable'!$R21),'業務時間表 Work timetable'!$P21,""))))</f>
        <v/>
      </c>
      <c r="EI38" s="382" t="str">
        <f>IF(AND('業務時間表 Work timetable'!$E21&lt;EI$5,EI$5&lt;'業務時間表 Work timetable'!$F21),'業務時間表 Work timetable'!$D21,IF(AND('業務時間表 Work timetable'!$I21&lt;EI$5,EI$5&lt;'業務時間表 Work timetable'!$J21),'業務時間表 Work timetable'!$H21,IF(AND('業務時間表 Work timetable'!$M21&lt;EI$5,EI$5&lt;'業務時間表 Work timetable'!$N21),'業務時間表 Work timetable'!$L21,IF(AND('業務時間表 Work timetable'!$Q21&lt;EI$5,EI$5&lt;'業務時間表 Work timetable'!$R21),'業務時間表 Work timetable'!$P21,""))))</f>
        <v/>
      </c>
      <c r="EJ38" s="382" t="str">
        <f>IF(AND('業務時間表 Work timetable'!$E21&lt;EJ$5,EJ$5&lt;'業務時間表 Work timetable'!$F21),'業務時間表 Work timetable'!$D21,IF(AND('業務時間表 Work timetable'!$I21&lt;EJ$5,EJ$5&lt;'業務時間表 Work timetable'!$J21),'業務時間表 Work timetable'!$H21,IF(AND('業務時間表 Work timetable'!$M21&lt;EJ$5,EJ$5&lt;'業務時間表 Work timetable'!$N21),'業務時間表 Work timetable'!$L21,IF(AND('業務時間表 Work timetable'!$Q21&lt;EJ$5,EJ$5&lt;'業務時間表 Work timetable'!$R21),'業務時間表 Work timetable'!$P21,""))))</f>
        <v/>
      </c>
      <c r="EK38" s="390" t="str">
        <f>IF(AND('業務時間表 Work timetable'!$E21&lt;EK$5,EK$5&lt;'業務時間表 Work timetable'!$F21),'業務時間表 Work timetable'!$D21,IF(AND('業務時間表 Work timetable'!$I21&lt;EK$5,EK$5&lt;'業務時間表 Work timetable'!$J21),'業務時間表 Work timetable'!$H21,IF(AND('業務時間表 Work timetable'!$M21&lt;EK$5,EK$5&lt;'業務時間表 Work timetable'!$N21),'業務時間表 Work timetable'!$L21,IF(AND('業務時間表 Work timetable'!$Q21&lt;EK$5,EK$5&lt;'業務時間表 Work timetable'!$R21),'業務時間表 Work timetable'!$P21,""))))</f>
        <v/>
      </c>
      <c r="EL38" s="392" t="str">
        <f>IF(AND('業務時間表 Work timetable'!$E21&lt;EL$5,EL$5&lt;'業務時間表 Work timetable'!$F21),'業務時間表 Work timetable'!$D21,IF(AND('業務時間表 Work timetable'!$I21&lt;EL$5,EL$5&lt;'業務時間表 Work timetable'!$J21),'業務時間表 Work timetable'!$H21,IF(AND('業務時間表 Work timetable'!$M21&lt;EL$5,EL$5&lt;'業務時間表 Work timetable'!$N21),'業務時間表 Work timetable'!$L21,IF(AND('業務時間表 Work timetable'!$Q21&lt;EL$5,EL$5&lt;'業務時間表 Work timetable'!$R21),'業務時間表 Work timetable'!$P21,""))))</f>
        <v/>
      </c>
      <c r="EM38" s="382" t="str">
        <f>IF(AND('業務時間表 Work timetable'!$E21&lt;EM$5,EM$5&lt;'業務時間表 Work timetable'!$F21),'業務時間表 Work timetable'!$D21,IF(AND('業務時間表 Work timetable'!$I21&lt;EM$5,EM$5&lt;'業務時間表 Work timetable'!$J21),'業務時間表 Work timetable'!$H21,IF(AND('業務時間表 Work timetable'!$M21&lt;EM$5,EM$5&lt;'業務時間表 Work timetable'!$N21),'業務時間表 Work timetable'!$L21,IF(AND('業務時間表 Work timetable'!$Q21&lt;EM$5,EM$5&lt;'業務時間表 Work timetable'!$R21),'業務時間表 Work timetable'!$P21,""))))</f>
        <v/>
      </c>
      <c r="EN38" s="382" t="str">
        <f>IF(AND('業務時間表 Work timetable'!$E21&lt;EN$5,EN$5&lt;'業務時間表 Work timetable'!$F21),'業務時間表 Work timetable'!$D21,IF(AND('業務時間表 Work timetable'!$I21&lt;EN$5,EN$5&lt;'業務時間表 Work timetable'!$J21),'業務時間表 Work timetable'!$H21,IF(AND('業務時間表 Work timetable'!$M21&lt;EN$5,EN$5&lt;'業務時間表 Work timetable'!$N21),'業務時間表 Work timetable'!$L21,IF(AND('業務時間表 Work timetable'!$Q21&lt;EN$5,EN$5&lt;'業務時間表 Work timetable'!$R21),'業務時間表 Work timetable'!$P21,""))))</f>
        <v/>
      </c>
      <c r="EO38" s="382" t="str">
        <f>IF(AND('業務時間表 Work timetable'!$E21&lt;EO$5,EO$5&lt;'業務時間表 Work timetable'!$F21),'業務時間表 Work timetable'!$D21,IF(AND('業務時間表 Work timetable'!$I21&lt;EO$5,EO$5&lt;'業務時間表 Work timetable'!$J21),'業務時間表 Work timetable'!$H21,IF(AND('業務時間表 Work timetable'!$M21&lt;EO$5,EO$5&lt;'業務時間表 Work timetable'!$N21),'業務時間表 Work timetable'!$L21,IF(AND('業務時間表 Work timetable'!$Q21&lt;EO$5,EO$5&lt;'業務時間表 Work timetable'!$R21),'業務時間表 Work timetable'!$P21,""))))</f>
        <v/>
      </c>
      <c r="EP38" s="382" t="str">
        <f>IF(AND('業務時間表 Work timetable'!$E21&lt;EP$5,EP$5&lt;'業務時間表 Work timetable'!$F21),'業務時間表 Work timetable'!$D21,IF(AND('業務時間表 Work timetable'!$I21&lt;EP$5,EP$5&lt;'業務時間表 Work timetable'!$J21),'業務時間表 Work timetable'!$H21,IF(AND('業務時間表 Work timetable'!$M21&lt;EP$5,EP$5&lt;'業務時間表 Work timetable'!$N21),'業務時間表 Work timetable'!$L21,IF(AND('業務時間表 Work timetable'!$Q21&lt;EP$5,EP$5&lt;'業務時間表 Work timetable'!$R21),'業務時間表 Work timetable'!$P21,""))))</f>
        <v/>
      </c>
      <c r="EQ38" s="388" t="str">
        <f>IF(AND('業務時間表 Work timetable'!$E21&lt;EQ$5,EQ$5&lt;'業務時間表 Work timetable'!$F21),'業務時間表 Work timetable'!$D21,IF(AND('業務時間表 Work timetable'!$I21&lt;EQ$5,EQ$5&lt;'業務時間表 Work timetable'!$J21),'業務時間表 Work timetable'!$H21,IF(AND('業務時間表 Work timetable'!$M21&lt;EQ$5,EQ$5&lt;'業務時間表 Work timetable'!$N21),'業務時間表 Work timetable'!$L21,IF(AND('業務時間表 Work timetable'!$Q21&lt;EQ$5,EQ$5&lt;'業務時間表 Work timetable'!$R21),'業務時間表 Work timetable'!$P21,""))))</f>
        <v/>
      </c>
      <c r="ER38" s="392" t="str">
        <f>IF(AND('業務時間表 Work timetable'!$E21&lt;ER$5,ER$5&lt;'業務時間表 Work timetable'!$F21),'業務時間表 Work timetable'!$D21,IF(AND('業務時間表 Work timetable'!$I21&lt;ER$5,ER$5&lt;'業務時間表 Work timetable'!$J21),'業務時間表 Work timetable'!$H21,IF(AND('業務時間表 Work timetable'!$M21&lt;ER$5,ER$5&lt;'業務時間表 Work timetable'!$N21),'業務時間表 Work timetable'!$L21,IF(AND('業務時間表 Work timetable'!$Q21&lt;ER$5,ER$5&lt;'業務時間表 Work timetable'!$R21),'業務時間表 Work timetable'!$P21,""))))</f>
        <v/>
      </c>
      <c r="ES38" s="382" t="str">
        <f>IF(AND('業務時間表 Work timetable'!$E21&lt;ES$5,ES$5&lt;'業務時間表 Work timetable'!$F21),'業務時間表 Work timetable'!$D21,IF(AND('業務時間表 Work timetable'!$I21&lt;ES$5,ES$5&lt;'業務時間表 Work timetable'!$J21),'業務時間表 Work timetable'!$H21,IF(AND('業務時間表 Work timetable'!$M21&lt;ES$5,ES$5&lt;'業務時間表 Work timetable'!$N21),'業務時間表 Work timetable'!$L21,IF(AND('業務時間表 Work timetable'!$Q21&lt;ES$5,ES$5&lt;'業務時間表 Work timetable'!$R21),'業務時間表 Work timetable'!$P21,""))))</f>
        <v/>
      </c>
      <c r="ET38" s="382" t="str">
        <f>IF(AND('業務時間表 Work timetable'!$E21&lt;ET$5,ET$5&lt;'業務時間表 Work timetable'!$F21),'業務時間表 Work timetable'!$D21,IF(AND('業務時間表 Work timetable'!$I21&lt;ET$5,ET$5&lt;'業務時間表 Work timetable'!$J21),'業務時間表 Work timetable'!$H21,IF(AND('業務時間表 Work timetable'!$M21&lt;ET$5,ET$5&lt;'業務時間表 Work timetable'!$N21),'業務時間表 Work timetable'!$L21,IF(AND('業務時間表 Work timetable'!$Q21&lt;ET$5,ET$5&lt;'業務時間表 Work timetable'!$R21),'業務時間表 Work timetable'!$P21,""))))</f>
        <v/>
      </c>
      <c r="EU38" s="382" t="str">
        <f>IF(AND('業務時間表 Work timetable'!$E21&lt;EU$5,EU$5&lt;'業務時間表 Work timetable'!$F21),'業務時間表 Work timetable'!$D21,IF(AND('業務時間表 Work timetable'!$I21&lt;EU$5,EU$5&lt;'業務時間表 Work timetable'!$J21),'業務時間表 Work timetable'!$H21,IF(AND('業務時間表 Work timetable'!$M21&lt;EU$5,EU$5&lt;'業務時間表 Work timetable'!$N21),'業務時間表 Work timetable'!$L21,IF(AND('業務時間表 Work timetable'!$Q21&lt;EU$5,EU$5&lt;'業務時間表 Work timetable'!$R21),'業務時間表 Work timetable'!$P21,""))))</f>
        <v/>
      </c>
      <c r="EV38" s="382" t="str">
        <f>IF(AND('業務時間表 Work timetable'!$E21&lt;EV$5,EV$5&lt;'業務時間表 Work timetable'!$F21),'業務時間表 Work timetable'!$D21,IF(AND('業務時間表 Work timetable'!$I21&lt;EV$5,EV$5&lt;'業務時間表 Work timetable'!$J21),'業務時間表 Work timetable'!$H21,IF(AND('業務時間表 Work timetable'!$M21&lt;EV$5,EV$5&lt;'業務時間表 Work timetable'!$N21),'業務時間表 Work timetable'!$L21,IF(AND('業務時間表 Work timetable'!$Q21&lt;EV$5,EV$5&lt;'業務時間表 Work timetable'!$R21),'業務時間表 Work timetable'!$P21,""))))</f>
        <v/>
      </c>
      <c r="EW38" s="384" t="str">
        <f>IF(AND('業務時間表 Work timetable'!$E21&lt;EW$5,EW$5&lt;'業務時間表 Work timetable'!$F21),'業務時間表 Work timetable'!$D21,IF(AND('業務時間表 Work timetable'!$I21&lt;EW$5,EW$5&lt;'業務時間表 Work timetable'!$J21),'業務時間表 Work timetable'!$H21,IF(AND('業務時間表 Work timetable'!$M21&lt;EW$5,EW$5&lt;'業務時間表 Work timetable'!$N21),'業務時間表 Work timetable'!$L21,IF(AND('業務時間表 Work timetable'!$Q21&lt;EW$5,EW$5&lt;'業務時間表 Work timetable'!$R21),'業務時間表 Work timetable'!$P21,""))))</f>
        <v/>
      </c>
      <c r="EX38" s="394" t="str">
        <f>IF(AND('業務時間表 Work timetable'!$E21&lt;EX$5,EX$5&lt;'業務時間表 Work timetable'!$F21),'業務時間表 Work timetable'!$D21,IF(AND('業務時間表 Work timetable'!$I21&lt;EX$5,EX$5&lt;'業務時間表 Work timetable'!$J21),'業務時間表 Work timetable'!$H21,IF(AND('業務時間表 Work timetable'!$M21&lt;EX$5,EX$5&lt;'業務時間表 Work timetable'!$N21),'業務時間表 Work timetable'!$L21,IF(AND('業務時間表 Work timetable'!$Q21&lt;EX$5,EX$5&lt;'業務時間表 Work timetable'!$R21),'業務時間表 Work timetable'!$P21,""))))</f>
        <v/>
      </c>
      <c r="EY38" s="382" t="str">
        <f>IF(AND('業務時間表 Work timetable'!$E21&lt;EY$5,EY$5&lt;'業務時間表 Work timetable'!$F21),'業務時間表 Work timetable'!$D21,IF(AND('業務時間表 Work timetable'!$I21&lt;EY$5,EY$5&lt;'業務時間表 Work timetable'!$J21),'業務時間表 Work timetable'!$H21,IF(AND('業務時間表 Work timetable'!$M21&lt;EY$5,EY$5&lt;'業務時間表 Work timetable'!$N21),'業務時間表 Work timetable'!$L21,IF(AND('業務時間表 Work timetable'!$Q21&lt;EY$5,EY$5&lt;'業務時間表 Work timetable'!$R21),'業務時間表 Work timetable'!$P21,""))))</f>
        <v/>
      </c>
      <c r="EZ38" s="382" t="str">
        <f>IF(AND('業務時間表 Work timetable'!$E21&lt;EZ$5,EZ$5&lt;'業務時間表 Work timetable'!$F21),'業務時間表 Work timetable'!$D21,IF(AND('業務時間表 Work timetable'!$I21&lt;EZ$5,EZ$5&lt;'業務時間表 Work timetable'!$J21),'業務時間表 Work timetable'!$H21,IF(AND('業務時間表 Work timetable'!$M21&lt;EZ$5,EZ$5&lt;'業務時間表 Work timetable'!$N21),'業務時間表 Work timetable'!$L21,IF(AND('業務時間表 Work timetable'!$Q21&lt;EZ$5,EZ$5&lt;'業務時間表 Work timetable'!$R21),'業務時間表 Work timetable'!$P21,""))))</f>
        <v/>
      </c>
      <c r="FA38" s="382" t="str">
        <f>IF(AND('業務時間表 Work timetable'!$E21&lt;FA$5,FA$5&lt;'業務時間表 Work timetable'!$F21),'業務時間表 Work timetable'!$D21,IF(AND('業務時間表 Work timetable'!$I21&lt;FA$5,FA$5&lt;'業務時間表 Work timetable'!$J21),'業務時間表 Work timetable'!$H21,IF(AND('業務時間表 Work timetable'!$M21&lt;FA$5,FA$5&lt;'業務時間表 Work timetable'!$N21),'業務時間表 Work timetable'!$L21,IF(AND('業務時間表 Work timetable'!$Q21&lt;FA$5,FA$5&lt;'業務時間表 Work timetable'!$R21),'業務時間表 Work timetable'!$P21,""))))</f>
        <v/>
      </c>
      <c r="FB38" s="382" t="str">
        <f>IF(AND('業務時間表 Work timetable'!$E21&lt;FB$5,FB$5&lt;'業務時間表 Work timetable'!$F21),'業務時間表 Work timetable'!$D21,IF(AND('業務時間表 Work timetable'!$I21&lt;FB$5,FB$5&lt;'業務時間表 Work timetable'!$J21),'業務時間表 Work timetable'!$H21,IF(AND('業務時間表 Work timetable'!$M21&lt;FB$5,FB$5&lt;'業務時間表 Work timetable'!$N21),'業務時間表 Work timetable'!$L21,IF(AND('業務時間表 Work timetable'!$Q21&lt;FB$5,FB$5&lt;'業務時間表 Work timetable'!$R21),'業務時間表 Work timetable'!$P21,""))))</f>
        <v/>
      </c>
      <c r="FC38" s="384" t="str">
        <f>IF(AND('業務時間表 Work timetable'!$E21&lt;FC$5,FC$5&lt;'業務時間表 Work timetable'!$F21),'業務時間表 Work timetable'!$D21,IF(AND('業務時間表 Work timetable'!$I21&lt;FC$5,FC$5&lt;'業務時間表 Work timetable'!$J21),'業務時間表 Work timetable'!$H21,IF(AND('業務時間表 Work timetable'!$M21&lt;FC$5,FC$5&lt;'業務時間表 Work timetable'!$N21),'業務時間表 Work timetable'!$L21,IF(AND('業務時間表 Work timetable'!$Q21&lt;FC$5,FC$5&lt;'業務時間表 Work timetable'!$R21),'業務時間表 Work timetable'!$P21,""))))</f>
        <v/>
      </c>
      <c r="FD38" s="386" t="str">
        <f>IF(AND('業務時間表 Work timetable'!$E21&lt;FD$5,FD$5&lt;'業務時間表 Work timetable'!$F21),'業務時間表 Work timetable'!$D21,IF(AND('業務時間表 Work timetable'!$I21&lt;FD$5,FD$5&lt;'業務時間表 Work timetable'!$J21),'業務時間表 Work timetable'!$H21,IF(AND('業務時間表 Work timetable'!$M21&lt;FD$5,FD$5&lt;'業務時間表 Work timetable'!$N21),'業務時間表 Work timetable'!$L21,IF(AND('業務時間表 Work timetable'!$Q21&lt;FD$5,FD$5&lt;'業務時間表 Work timetable'!$R21),'業務時間表 Work timetable'!$P21,""))))</f>
        <v/>
      </c>
      <c r="FE38" s="382" t="str">
        <f>IF(AND('業務時間表 Work timetable'!$E21&lt;FE$5,FE$5&lt;'業務時間表 Work timetable'!$F21),'業務時間表 Work timetable'!$D21,IF(AND('業務時間表 Work timetable'!$I21&lt;FE$5,FE$5&lt;'業務時間表 Work timetable'!$J21),'業務時間表 Work timetable'!$H21,IF(AND('業務時間表 Work timetable'!$M21&lt;FE$5,FE$5&lt;'業務時間表 Work timetable'!$N21),'業務時間表 Work timetable'!$L21,IF(AND('業務時間表 Work timetable'!$Q21&lt;FE$5,FE$5&lt;'業務時間表 Work timetable'!$R21),'業務時間表 Work timetable'!$P21,""))))</f>
        <v/>
      </c>
      <c r="FF38" s="382" t="str">
        <f>IF(AND('業務時間表 Work timetable'!$E21&lt;FF$5,FF$5&lt;'業務時間表 Work timetable'!$F21),'業務時間表 Work timetable'!$D21,IF(AND('業務時間表 Work timetable'!$I21&lt;FF$5,FF$5&lt;'業務時間表 Work timetable'!$J21),'業務時間表 Work timetable'!$H21,IF(AND('業務時間表 Work timetable'!$M21&lt;FF$5,FF$5&lt;'業務時間表 Work timetable'!$N21),'業務時間表 Work timetable'!$L21,IF(AND('業務時間表 Work timetable'!$Q21&lt;FF$5,FF$5&lt;'業務時間表 Work timetable'!$R21),'業務時間表 Work timetable'!$P21,""))))</f>
        <v/>
      </c>
      <c r="FG38" s="382" t="str">
        <f>IF(AND('業務時間表 Work timetable'!$E21&lt;FG$5,FG$5&lt;'業務時間表 Work timetable'!$F21),'業務時間表 Work timetable'!$D21,IF(AND('業務時間表 Work timetable'!$I21&lt;FG$5,FG$5&lt;'業務時間表 Work timetable'!$J21),'業務時間表 Work timetable'!$H21,IF(AND('業務時間表 Work timetable'!$M21&lt;FG$5,FG$5&lt;'業務時間表 Work timetable'!$N21),'業務時間表 Work timetable'!$L21,IF(AND('業務時間表 Work timetable'!$Q21&lt;FG$5,FG$5&lt;'業務時間表 Work timetable'!$R21),'業務時間表 Work timetable'!$P21,""))))</f>
        <v/>
      </c>
      <c r="FH38" s="382" t="str">
        <f>IF(AND('業務時間表 Work timetable'!$E21&lt;FH$5,FH$5&lt;'業務時間表 Work timetable'!$F21),'業務時間表 Work timetable'!$D21,IF(AND('業務時間表 Work timetable'!$I21&lt;FH$5,FH$5&lt;'業務時間表 Work timetable'!$J21),'業務時間表 Work timetable'!$H21,IF(AND('業務時間表 Work timetable'!$M21&lt;FH$5,FH$5&lt;'業務時間表 Work timetable'!$N21),'業務時間表 Work timetable'!$L21,IF(AND('業務時間表 Work timetable'!$Q21&lt;FH$5,FH$5&lt;'業務時間表 Work timetable'!$R21),'業務時間表 Work timetable'!$P21,""))))</f>
        <v/>
      </c>
      <c r="FI38" s="390" t="str">
        <f>IF(AND('業務時間表 Work timetable'!$E21&lt;FI$5,FI$5&lt;'業務時間表 Work timetable'!$F21),'業務時間表 Work timetable'!$D21,IF(AND('業務時間表 Work timetable'!$I21&lt;FI$5,FI$5&lt;'業務時間表 Work timetable'!$J21),'業務時間表 Work timetable'!$H21,IF(AND('業務時間表 Work timetable'!$M21&lt;FI$5,FI$5&lt;'業務時間表 Work timetable'!$N21),'業務時間表 Work timetable'!$L21,IF(AND('業務時間表 Work timetable'!$Q21&lt;FI$5,FI$5&lt;'業務時間表 Work timetable'!$R21),'業務時間表 Work timetable'!$P21,""))))</f>
        <v/>
      </c>
      <c r="FJ38" s="392" t="str">
        <f>IF(AND('業務時間表 Work timetable'!$E21&lt;FJ$5,FJ$5&lt;'業務時間表 Work timetable'!$F21),'業務時間表 Work timetable'!$D21,IF(AND('業務時間表 Work timetable'!$I21&lt;FJ$5,FJ$5&lt;'業務時間表 Work timetable'!$J21),'業務時間表 Work timetable'!$H21,IF(AND('業務時間表 Work timetable'!$M21&lt;FJ$5,FJ$5&lt;'業務時間表 Work timetable'!$N21),'業務時間表 Work timetable'!$L21,IF(AND('業務時間表 Work timetable'!$Q21&lt;FJ$5,FJ$5&lt;'業務時間表 Work timetable'!$R21),'業務時間表 Work timetable'!$P21,""))))</f>
        <v/>
      </c>
      <c r="FK38" s="382" t="str">
        <f>IF(AND('業務時間表 Work timetable'!$E21&lt;FK$5,FK$5&lt;'業務時間表 Work timetable'!$F21),'業務時間表 Work timetable'!$D21,IF(AND('業務時間表 Work timetable'!$I21&lt;FK$5,FK$5&lt;'業務時間表 Work timetable'!$J21),'業務時間表 Work timetable'!$H21,IF(AND('業務時間表 Work timetable'!$M21&lt;FK$5,FK$5&lt;'業務時間表 Work timetable'!$N21),'業務時間表 Work timetable'!$L21,IF(AND('業務時間表 Work timetable'!$Q21&lt;FK$5,FK$5&lt;'業務時間表 Work timetable'!$R21),'業務時間表 Work timetable'!$P21,""))))</f>
        <v/>
      </c>
      <c r="FL38" s="382" t="str">
        <f>IF(AND('業務時間表 Work timetable'!$E21&lt;FL$5,FL$5&lt;'業務時間表 Work timetable'!$F21),'業務時間表 Work timetable'!$D21,IF(AND('業務時間表 Work timetable'!$I21&lt;FL$5,FL$5&lt;'業務時間表 Work timetable'!$J21),'業務時間表 Work timetable'!$H21,IF(AND('業務時間表 Work timetable'!$M21&lt;FL$5,FL$5&lt;'業務時間表 Work timetable'!$N21),'業務時間表 Work timetable'!$L21,IF(AND('業務時間表 Work timetable'!$Q21&lt;FL$5,FL$5&lt;'業務時間表 Work timetable'!$R21),'業務時間表 Work timetable'!$P21,""))))</f>
        <v/>
      </c>
      <c r="FM38" s="382" t="str">
        <f>IF(AND('業務時間表 Work timetable'!$E21&lt;FM$5,FM$5&lt;'業務時間表 Work timetable'!$F21),'業務時間表 Work timetable'!$D21,IF(AND('業務時間表 Work timetable'!$I21&lt;FM$5,FM$5&lt;'業務時間表 Work timetable'!$J21),'業務時間表 Work timetable'!$H21,IF(AND('業務時間表 Work timetable'!$M21&lt;FM$5,FM$5&lt;'業務時間表 Work timetable'!$N21),'業務時間表 Work timetable'!$L21,IF(AND('業務時間表 Work timetable'!$Q21&lt;FM$5,FM$5&lt;'業務時間表 Work timetable'!$R21),'業務時間表 Work timetable'!$P21,""))))</f>
        <v/>
      </c>
      <c r="FN38" s="382" t="str">
        <f>IF(AND('業務時間表 Work timetable'!$E21&lt;FN$5,FN$5&lt;'業務時間表 Work timetable'!$F21),'業務時間表 Work timetable'!$D21,IF(AND('業務時間表 Work timetable'!$I21&lt;FN$5,FN$5&lt;'業務時間表 Work timetable'!$J21),'業務時間表 Work timetable'!$H21,IF(AND('業務時間表 Work timetable'!$M21&lt;FN$5,FN$5&lt;'業務時間表 Work timetable'!$N21),'業務時間表 Work timetable'!$L21,IF(AND('業務時間表 Work timetable'!$Q21&lt;FN$5,FN$5&lt;'業務時間表 Work timetable'!$R21),'業務時間表 Work timetable'!$P21,""))))</f>
        <v/>
      </c>
      <c r="FO38" s="388" t="str">
        <f>IF(AND('業務時間表 Work timetable'!$E21&lt;FO$5,FO$5&lt;'業務時間表 Work timetable'!$F21),'業務時間表 Work timetable'!$D21,IF(AND('業務時間表 Work timetable'!$I21&lt;FO$5,FO$5&lt;'業務時間表 Work timetable'!$J21),'業務時間表 Work timetable'!$H21,IF(AND('業務時間表 Work timetable'!$M21&lt;FO$5,FO$5&lt;'業務時間表 Work timetable'!$N21),'業務時間表 Work timetable'!$L21,IF(AND('業務時間表 Work timetable'!$Q21&lt;FO$5,FO$5&lt;'業務時間表 Work timetable'!$R21),'業務時間表 Work timetable'!$P21,""))))</f>
        <v/>
      </c>
      <c r="FP38" s="430">
        <f>TIME(0,GN38,0)</f>
        <v>0</v>
      </c>
      <c r="FQ38" s="434">
        <f>TIME(0,GO38,0)</f>
        <v>0</v>
      </c>
      <c r="FR38" s="450">
        <f>TIME(0,GP38,0)</f>
        <v>0</v>
      </c>
      <c r="FS38" s="492">
        <f>TIME(0,GQ38,0)</f>
        <v>0</v>
      </c>
      <c r="FT38" s="509"/>
      <c r="FU38" s="510"/>
      <c r="FV38" s="510"/>
      <c r="FW38" s="510"/>
      <c r="FX38" s="510"/>
      <c r="FY38" s="511"/>
      <c r="GA38"/>
      <c r="GB38"/>
      <c r="GC38"/>
      <c r="GD38"/>
      <c r="GE38" s="367">
        <f>COUNTIF('休日(令和7年度)'!$C$2:$C$25,B38)</f>
        <v>0</v>
      </c>
      <c r="GF38"/>
      <c r="GG38" s="221"/>
      <c r="GH38"/>
      <c r="GI38" s="41">
        <f>+IF(FP38="","",FP38/"1:00")</f>
        <v>0</v>
      </c>
      <c r="GJ38" s="30">
        <f>+IF(FQ38="","",FQ38/"1:00")</f>
        <v>0</v>
      </c>
      <c r="GK38" s="30">
        <f>+IF(FR38="","",FR38/"1:00")</f>
        <v>0</v>
      </c>
      <c r="GL38" s="42">
        <f>+IF(FS38="","",FS38/"1:00")</f>
        <v>0</v>
      </c>
      <c r="GM38"/>
      <c r="GN38" s="536">
        <f>+COUNTIF($D38:$FO39,"=1")*5</f>
        <v>0</v>
      </c>
      <c r="GO38" s="221">
        <f>+COUNTIF($D38:$FO39,"=2")*5</f>
        <v>0</v>
      </c>
      <c r="GP38" s="221">
        <f>+COUNTIF($D38:$FO39,"=3")*5</f>
        <v>0</v>
      </c>
      <c r="GQ38" s="518">
        <f>+COUNTIF($D38:$FO39,"=4")*5</f>
        <v>0</v>
      </c>
      <c r="GR38" s="366">
        <f>SUM(FP38:FS39)</f>
        <v>0</v>
      </c>
      <c r="GS38"/>
      <c r="GT38" s="221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2:256" s="1" customFormat="1" ht="12" customHeight="1">
      <c r="B39" s="436"/>
      <c r="C39" s="437"/>
      <c r="D39" s="386"/>
      <c r="E39" s="382"/>
      <c r="F39" s="382"/>
      <c r="G39" s="382"/>
      <c r="H39" s="382"/>
      <c r="I39" s="384"/>
      <c r="J39" s="394"/>
      <c r="K39" s="382"/>
      <c r="L39" s="382"/>
      <c r="M39" s="382"/>
      <c r="N39" s="382"/>
      <c r="O39" s="384"/>
      <c r="P39" s="386"/>
      <c r="Q39" s="382"/>
      <c r="R39" s="382"/>
      <c r="S39" s="382"/>
      <c r="T39" s="382"/>
      <c r="U39" s="390"/>
      <c r="V39" s="392"/>
      <c r="W39" s="382"/>
      <c r="X39" s="382"/>
      <c r="Y39" s="382"/>
      <c r="Z39" s="382"/>
      <c r="AA39" s="388"/>
      <c r="AB39" s="392"/>
      <c r="AC39" s="382"/>
      <c r="AD39" s="382"/>
      <c r="AE39" s="382"/>
      <c r="AF39" s="382"/>
      <c r="AG39" s="384"/>
      <c r="AH39" s="394"/>
      <c r="AI39" s="382"/>
      <c r="AJ39" s="382"/>
      <c r="AK39" s="382"/>
      <c r="AL39" s="382"/>
      <c r="AM39" s="384"/>
      <c r="AN39" s="386"/>
      <c r="AO39" s="382"/>
      <c r="AP39" s="382"/>
      <c r="AQ39" s="382"/>
      <c r="AR39" s="382"/>
      <c r="AS39" s="390"/>
      <c r="AT39" s="392"/>
      <c r="AU39" s="382"/>
      <c r="AV39" s="382"/>
      <c r="AW39" s="382"/>
      <c r="AX39" s="382"/>
      <c r="AY39" s="384"/>
      <c r="AZ39" s="386"/>
      <c r="BA39" s="382"/>
      <c r="BB39" s="382"/>
      <c r="BC39" s="382"/>
      <c r="BD39" s="382"/>
      <c r="BE39" s="384"/>
      <c r="BF39" s="394"/>
      <c r="BG39" s="382"/>
      <c r="BH39" s="382"/>
      <c r="BI39" s="382"/>
      <c r="BJ39" s="382"/>
      <c r="BK39" s="388"/>
      <c r="BL39" s="392"/>
      <c r="BM39" s="382"/>
      <c r="BN39" s="382"/>
      <c r="BO39" s="382"/>
      <c r="BP39" s="382"/>
      <c r="BQ39" s="390"/>
      <c r="BR39" s="392"/>
      <c r="BS39" s="382"/>
      <c r="BT39" s="382"/>
      <c r="BU39" s="382"/>
      <c r="BV39" s="382"/>
      <c r="BW39" s="384"/>
      <c r="BX39" s="386"/>
      <c r="BY39" s="382"/>
      <c r="BZ39" s="382"/>
      <c r="CA39" s="382"/>
      <c r="CB39" s="382"/>
      <c r="CC39" s="384"/>
      <c r="CD39" s="394"/>
      <c r="CE39" s="382"/>
      <c r="CF39" s="382"/>
      <c r="CG39" s="382"/>
      <c r="CH39" s="382"/>
      <c r="CI39" s="388"/>
      <c r="CJ39" s="392"/>
      <c r="CK39" s="382"/>
      <c r="CL39" s="382"/>
      <c r="CM39" s="382"/>
      <c r="CN39" s="382"/>
      <c r="CO39" s="390"/>
      <c r="CP39" s="392"/>
      <c r="CQ39" s="382"/>
      <c r="CR39" s="382"/>
      <c r="CS39" s="382"/>
      <c r="CT39" s="382"/>
      <c r="CU39" s="384"/>
      <c r="CV39" s="386"/>
      <c r="CW39" s="382"/>
      <c r="CX39" s="382"/>
      <c r="CY39" s="382"/>
      <c r="CZ39" s="382"/>
      <c r="DA39" s="384"/>
      <c r="DB39" s="394"/>
      <c r="DC39" s="382"/>
      <c r="DD39" s="382"/>
      <c r="DE39" s="382"/>
      <c r="DF39" s="382"/>
      <c r="DG39" s="384"/>
      <c r="DH39" s="386"/>
      <c r="DI39" s="382"/>
      <c r="DJ39" s="382"/>
      <c r="DK39" s="382"/>
      <c r="DL39" s="382"/>
      <c r="DM39" s="390"/>
      <c r="DN39" s="392"/>
      <c r="DO39" s="382"/>
      <c r="DP39" s="382"/>
      <c r="DQ39" s="382"/>
      <c r="DR39" s="382"/>
      <c r="DS39" s="388"/>
      <c r="DT39" s="392"/>
      <c r="DU39" s="382"/>
      <c r="DV39" s="382"/>
      <c r="DW39" s="382"/>
      <c r="DX39" s="382"/>
      <c r="DY39" s="384"/>
      <c r="DZ39" s="394"/>
      <c r="EA39" s="382"/>
      <c r="EB39" s="382"/>
      <c r="EC39" s="382"/>
      <c r="ED39" s="382"/>
      <c r="EE39" s="384"/>
      <c r="EF39" s="386"/>
      <c r="EG39" s="382"/>
      <c r="EH39" s="382"/>
      <c r="EI39" s="382"/>
      <c r="EJ39" s="382"/>
      <c r="EK39" s="390"/>
      <c r="EL39" s="392"/>
      <c r="EM39" s="382"/>
      <c r="EN39" s="382"/>
      <c r="EO39" s="382"/>
      <c r="EP39" s="382"/>
      <c r="EQ39" s="388"/>
      <c r="ER39" s="392"/>
      <c r="ES39" s="382"/>
      <c r="ET39" s="382"/>
      <c r="EU39" s="382"/>
      <c r="EV39" s="382"/>
      <c r="EW39" s="384"/>
      <c r="EX39" s="394"/>
      <c r="EY39" s="382"/>
      <c r="EZ39" s="382"/>
      <c r="FA39" s="382"/>
      <c r="FB39" s="382"/>
      <c r="FC39" s="384"/>
      <c r="FD39" s="386"/>
      <c r="FE39" s="382"/>
      <c r="FF39" s="382"/>
      <c r="FG39" s="382"/>
      <c r="FH39" s="382"/>
      <c r="FI39" s="390"/>
      <c r="FJ39" s="392"/>
      <c r="FK39" s="382"/>
      <c r="FL39" s="382"/>
      <c r="FM39" s="382"/>
      <c r="FN39" s="382"/>
      <c r="FO39" s="388"/>
      <c r="FP39" s="431"/>
      <c r="FQ39" s="435"/>
      <c r="FR39" s="451"/>
      <c r="FS39" s="493"/>
      <c r="FT39" s="512"/>
      <c r="FU39" s="513"/>
      <c r="FV39" s="513"/>
      <c r="FW39" s="513"/>
      <c r="FX39" s="513"/>
      <c r="FY39" s="514"/>
      <c r="GA39"/>
      <c r="GB39"/>
      <c r="GC39"/>
      <c r="GD39"/>
      <c r="GE39" s="367"/>
      <c r="GF39"/>
      <c r="GG39" s="221"/>
      <c r="GH39"/>
      <c r="GI39" s="6"/>
      <c r="GJ39"/>
      <c r="GK39"/>
      <c r="GL39" s="40"/>
      <c r="GM39"/>
      <c r="GN39" s="536"/>
      <c r="GO39" s="221"/>
      <c r="GP39" s="221"/>
      <c r="GQ39" s="518"/>
      <c r="GR39" s="367"/>
      <c r="GS39"/>
      <c r="GT39" s="221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2:256" s="1" customFormat="1" ht="12" customHeight="1">
      <c r="B40" s="436">
        <f>IF(B38="","",IF($AH$2&gt;B38,B38+1))</f>
        <v>45763</v>
      </c>
      <c r="C40" s="437" t="str">
        <f t="shared" si="0"/>
        <v>水</v>
      </c>
      <c r="D40" s="386" t="str">
        <f>IF(AND('業務時間表 Work timetable'!$E22&lt;D$5,D$5&lt;'業務時間表 Work timetable'!$F22),'業務時間表 Work timetable'!$D22,IF(AND('業務時間表 Work timetable'!$I22&lt;D$5,D$5&lt;'業務時間表 Work timetable'!$J22),'業務時間表 Work timetable'!$H22,IF(AND('業務時間表 Work timetable'!$M22&lt;D$5,D$5&lt;'業務時間表 Work timetable'!$N22),'業務時間表 Work timetable'!$L22,IF(AND('業務時間表 Work timetable'!$Q22&lt;D$5,D$5&lt;'業務時間表 Work timetable'!$R22),'業務時間表 Work timetable'!$P22,""))))</f>
        <v/>
      </c>
      <c r="E40" s="382" t="str">
        <f>IF(AND('業務時間表 Work timetable'!$E22&lt;E$5,E$5&lt;'業務時間表 Work timetable'!$F22),'業務時間表 Work timetable'!$D22,IF(AND('業務時間表 Work timetable'!$I22&lt;E$5,E$5&lt;'業務時間表 Work timetable'!$J22),'業務時間表 Work timetable'!$H22,IF(AND('業務時間表 Work timetable'!$M22&lt;E$5,E$5&lt;'業務時間表 Work timetable'!$N22),'業務時間表 Work timetable'!$L22,IF(AND('業務時間表 Work timetable'!$Q22&lt;E$5,E$5&lt;'業務時間表 Work timetable'!$R22),'業務時間表 Work timetable'!$P22,""))))</f>
        <v/>
      </c>
      <c r="F40" s="382" t="str">
        <f>IF(AND('業務時間表 Work timetable'!$E22&lt;F$5,F$5&lt;'業務時間表 Work timetable'!$F22),'業務時間表 Work timetable'!$D22,IF(AND('業務時間表 Work timetable'!$I22&lt;F$5,F$5&lt;'業務時間表 Work timetable'!$J22),'業務時間表 Work timetable'!$H22,IF(AND('業務時間表 Work timetable'!$M22&lt;F$5,F$5&lt;'業務時間表 Work timetable'!$N22),'業務時間表 Work timetable'!$L22,IF(AND('業務時間表 Work timetable'!$Q22&lt;F$5,F$5&lt;'業務時間表 Work timetable'!$R22),'業務時間表 Work timetable'!$P22,""))))</f>
        <v/>
      </c>
      <c r="G40" s="382" t="str">
        <f>IF(AND('業務時間表 Work timetable'!$E22&lt;G$5,G$5&lt;'業務時間表 Work timetable'!$F22),'業務時間表 Work timetable'!$D22,IF(AND('業務時間表 Work timetable'!$I22&lt;G$5,G$5&lt;'業務時間表 Work timetable'!$J22),'業務時間表 Work timetable'!$H22,IF(AND('業務時間表 Work timetable'!$M22&lt;G$5,G$5&lt;'業務時間表 Work timetable'!$N22),'業務時間表 Work timetable'!$L22,IF(AND('業務時間表 Work timetable'!$Q22&lt;G$5,G$5&lt;'業務時間表 Work timetable'!$R22),'業務時間表 Work timetable'!$P22,""))))</f>
        <v/>
      </c>
      <c r="H40" s="382" t="str">
        <f>IF(AND('業務時間表 Work timetable'!$E22&lt;H$5,H$5&lt;'業務時間表 Work timetable'!$F22),'業務時間表 Work timetable'!$D22,IF(AND('業務時間表 Work timetable'!$I22&lt;H$5,H$5&lt;'業務時間表 Work timetable'!$J22),'業務時間表 Work timetable'!$H22,IF(AND('業務時間表 Work timetable'!$M22&lt;H$5,H$5&lt;'業務時間表 Work timetable'!$N22),'業務時間表 Work timetable'!$L22,IF(AND('業務時間表 Work timetable'!$Q22&lt;H$5,H$5&lt;'業務時間表 Work timetable'!$R22),'業務時間表 Work timetable'!$P22,""))))</f>
        <v/>
      </c>
      <c r="I40" s="384" t="str">
        <f>IF(AND('業務時間表 Work timetable'!$E22&lt;I$5,I$5&lt;'業務時間表 Work timetable'!$F22),'業務時間表 Work timetable'!$D22,IF(AND('業務時間表 Work timetable'!$I22&lt;I$5,I$5&lt;'業務時間表 Work timetable'!$J22),'業務時間表 Work timetable'!$H22,IF(AND('業務時間表 Work timetable'!$M22&lt;I$5,I$5&lt;'業務時間表 Work timetable'!$N22),'業務時間表 Work timetable'!$L22,IF(AND('業務時間表 Work timetable'!$Q22&lt;I$5,I$5&lt;'業務時間表 Work timetable'!$R22),'業務時間表 Work timetable'!$P22,""))))</f>
        <v/>
      </c>
      <c r="J40" s="394" t="str">
        <f>IF(AND('業務時間表 Work timetable'!$E22&lt;J$5,J$5&lt;'業務時間表 Work timetable'!$F22),'業務時間表 Work timetable'!$D22,IF(AND('業務時間表 Work timetable'!$I22&lt;J$5,J$5&lt;'業務時間表 Work timetable'!$J22),'業務時間表 Work timetable'!$H22,IF(AND('業務時間表 Work timetable'!$M22&lt;J$5,J$5&lt;'業務時間表 Work timetable'!$N22),'業務時間表 Work timetable'!$L22,IF(AND('業務時間表 Work timetable'!$Q22&lt;J$5,J$5&lt;'業務時間表 Work timetable'!$R22),'業務時間表 Work timetable'!$P22,""))))</f>
        <v/>
      </c>
      <c r="K40" s="382" t="str">
        <f>IF(AND('業務時間表 Work timetable'!$E22&lt;K$5,K$5&lt;'業務時間表 Work timetable'!$F22),'業務時間表 Work timetable'!$D22,IF(AND('業務時間表 Work timetable'!$I22&lt;K$5,K$5&lt;'業務時間表 Work timetable'!$J22),'業務時間表 Work timetable'!$H22,IF(AND('業務時間表 Work timetable'!$M22&lt;K$5,K$5&lt;'業務時間表 Work timetable'!$N22),'業務時間表 Work timetable'!$L22,IF(AND('業務時間表 Work timetable'!$Q22&lt;K$5,K$5&lt;'業務時間表 Work timetable'!$R22),'業務時間表 Work timetable'!$P22,""))))</f>
        <v/>
      </c>
      <c r="L40" s="382" t="str">
        <f>IF(AND('業務時間表 Work timetable'!$E22&lt;L$5,L$5&lt;'業務時間表 Work timetable'!$F22),'業務時間表 Work timetable'!$D22,IF(AND('業務時間表 Work timetable'!$I22&lt;L$5,L$5&lt;'業務時間表 Work timetable'!$J22),'業務時間表 Work timetable'!$H22,IF(AND('業務時間表 Work timetable'!$M22&lt;L$5,L$5&lt;'業務時間表 Work timetable'!$N22),'業務時間表 Work timetable'!$L22,IF(AND('業務時間表 Work timetable'!$Q22&lt;L$5,L$5&lt;'業務時間表 Work timetable'!$R22),'業務時間表 Work timetable'!$P22,""))))</f>
        <v/>
      </c>
      <c r="M40" s="382" t="str">
        <f>IF(AND('業務時間表 Work timetable'!$E22&lt;M$5,M$5&lt;'業務時間表 Work timetable'!$F22),'業務時間表 Work timetable'!$D22,IF(AND('業務時間表 Work timetable'!$I22&lt;M$5,M$5&lt;'業務時間表 Work timetable'!$J22),'業務時間表 Work timetable'!$H22,IF(AND('業務時間表 Work timetable'!$M22&lt;M$5,M$5&lt;'業務時間表 Work timetable'!$N22),'業務時間表 Work timetable'!$L22,IF(AND('業務時間表 Work timetable'!$Q22&lt;M$5,M$5&lt;'業務時間表 Work timetable'!$R22),'業務時間表 Work timetable'!$P22,""))))</f>
        <v/>
      </c>
      <c r="N40" s="382" t="str">
        <f>IF(AND('業務時間表 Work timetable'!$E22&lt;N$5,N$5&lt;'業務時間表 Work timetable'!$F22),'業務時間表 Work timetable'!$D22,IF(AND('業務時間表 Work timetable'!$I22&lt;N$5,N$5&lt;'業務時間表 Work timetable'!$J22),'業務時間表 Work timetable'!$H22,IF(AND('業務時間表 Work timetable'!$M22&lt;N$5,N$5&lt;'業務時間表 Work timetable'!$N22),'業務時間表 Work timetable'!$L22,IF(AND('業務時間表 Work timetable'!$Q22&lt;N$5,N$5&lt;'業務時間表 Work timetable'!$R22),'業務時間表 Work timetable'!$P22,""))))</f>
        <v/>
      </c>
      <c r="O40" s="384" t="str">
        <f>IF(AND('業務時間表 Work timetable'!$E22&lt;O$5,O$5&lt;'業務時間表 Work timetable'!$F22),'業務時間表 Work timetable'!$D22,IF(AND('業務時間表 Work timetable'!$I22&lt;O$5,O$5&lt;'業務時間表 Work timetable'!$J22),'業務時間表 Work timetable'!$H22,IF(AND('業務時間表 Work timetable'!$M22&lt;O$5,O$5&lt;'業務時間表 Work timetable'!$N22),'業務時間表 Work timetable'!$L22,IF(AND('業務時間表 Work timetable'!$Q22&lt;O$5,O$5&lt;'業務時間表 Work timetable'!$R22),'業務時間表 Work timetable'!$P22,""))))</f>
        <v/>
      </c>
      <c r="P40" s="386" t="str">
        <f>IF(AND('業務時間表 Work timetable'!$E22&lt;P$5,P$5&lt;'業務時間表 Work timetable'!$F22),'業務時間表 Work timetable'!$D22,IF(AND('業務時間表 Work timetable'!$I22&lt;P$5,P$5&lt;'業務時間表 Work timetable'!$J22),'業務時間表 Work timetable'!$H22,IF(AND('業務時間表 Work timetable'!$M22&lt;P$5,P$5&lt;'業務時間表 Work timetable'!$N22),'業務時間表 Work timetable'!$L22,IF(AND('業務時間表 Work timetable'!$Q22&lt;P$5,P$5&lt;'業務時間表 Work timetable'!$R22),'業務時間表 Work timetable'!$P22,""))))</f>
        <v/>
      </c>
      <c r="Q40" s="382" t="str">
        <f>IF(AND('業務時間表 Work timetable'!$E22&lt;Q$5,Q$5&lt;'業務時間表 Work timetable'!$F22),'業務時間表 Work timetable'!$D22,IF(AND('業務時間表 Work timetable'!$I22&lt;Q$5,Q$5&lt;'業務時間表 Work timetable'!$J22),'業務時間表 Work timetable'!$H22,IF(AND('業務時間表 Work timetable'!$M22&lt;Q$5,Q$5&lt;'業務時間表 Work timetable'!$N22),'業務時間表 Work timetable'!$L22,IF(AND('業務時間表 Work timetable'!$Q22&lt;Q$5,Q$5&lt;'業務時間表 Work timetable'!$R22),'業務時間表 Work timetable'!$P22,""))))</f>
        <v/>
      </c>
      <c r="R40" s="382" t="str">
        <f>IF(AND('業務時間表 Work timetable'!$E22&lt;R$5,R$5&lt;'業務時間表 Work timetable'!$F22),'業務時間表 Work timetable'!$D22,IF(AND('業務時間表 Work timetable'!$I22&lt;R$5,R$5&lt;'業務時間表 Work timetable'!$J22),'業務時間表 Work timetable'!$H22,IF(AND('業務時間表 Work timetable'!$M22&lt;R$5,R$5&lt;'業務時間表 Work timetable'!$N22),'業務時間表 Work timetable'!$L22,IF(AND('業務時間表 Work timetable'!$Q22&lt;R$5,R$5&lt;'業務時間表 Work timetable'!$R22),'業務時間表 Work timetable'!$P22,""))))</f>
        <v/>
      </c>
      <c r="S40" s="382" t="str">
        <f>IF(AND('業務時間表 Work timetable'!$E22&lt;S$5,S$5&lt;'業務時間表 Work timetable'!$F22),'業務時間表 Work timetable'!$D22,IF(AND('業務時間表 Work timetable'!$I22&lt;S$5,S$5&lt;'業務時間表 Work timetable'!$J22),'業務時間表 Work timetable'!$H22,IF(AND('業務時間表 Work timetable'!$M22&lt;S$5,S$5&lt;'業務時間表 Work timetable'!$N22),'業務時間表 Work timetable'!$L22,IF(AND('業務時間表 Work timetable'!$Q22&lt;S$5,S$5&lt;'業務時間表 Work timetable'!$R22),'業務時間表 Work timetable'!$P22,""))))</f>
        <v/>
      </c>
      <c r="T40" s="382" t="str">
        <f>IF(AND('業務時間表 Work timetable'!$E22&lt;T$5,T$5&lt;'業務時間表 Work timetable'!$F22),'業務時間表 Work timetable'!$D22,IF(AND('業務時間表 Work timetable'!$I22&lt;T$5,T$5&lt;'業務時間表 Work timetable'!$J22),'業務時間表 Work timetable'!$H22,IF(AND('業務時間表 Work timetable'!$M22&lt;T$5,T$5&lt;'業務時間表 Work timetable'!$N22),'業務時間表 Work timetable'!$L22,IF(AND('業務時間表 Work timetable'!$Q22&lt;T$5,T$5&lt;'業務時間表 Work timetable'!$R22),'業務時間表 Work timetable'!$P22,""))))</f>
        <v/>
      </c>
      <c r="U40" s="390" t="str">
        <f>IF(AND('業務時間表 Work timetable'!$E22&lt;U$5,U$5&lt;'業務時間表 Work timetable'!$F22),'業務時間表 Work timetable'!$D22,IF(AND('業務時間表 Work timetable'!$I22&lt;U$5,U$5&lt;'業務時間表 Work timetable'!$J22),'業務時間表 Work timetable'!$H22,IF(AND('業務時間表 Work timetable'!$M22&lt;U$5,U$5&lt;'業務時間表 Work timetable'!$N22),'業務時間表 Work timetable'!$L22,IF(AND('業務時間表 Work timetable'!$Q22&lt;U$5,U$5&lt;'業務時間表 Work timetable'!$R22),'業務時間表 Work timetable'!$P22,""))))</f>
        <v/>
      </c>
      <c r="V40" s="392" t="str">
        <f>IF(AND('業務時間表 Work timetable'!$E22&lt;V$5,V$5&lt;'業務時間表 Work timetable'!$F22),'業務時間表 Work timetable'!$D22,IF(AND('業務時間表 Work timetable'!$I22&lt;V$5,V$5&lt;'業務時間表 Work timetable'!$J22),'業務時間表 Work timetable'!$H22,IF(AND('業務時間表 Work timetable'!$M22&lt;V$5,V$5&lt;'業務時間表 Work timetable'!$N22),'業務時間表 Work timetable'!$L22,IF(AND('業務時間表 Work timetable'!$Q22&lt;V$5,V$5&lt;'業務時間表 Work timetable'!$R22),'業務時間表 Work timetable'!$P22,""))))</f>
        <v/>
      </c>
      <c r="W40" s="382" t="str">
        <f>IF(AND('業務時間表 Work timetable'!$E22&lt;W$5,W$5&lt;'業務時間表 Work timetable'!$F22),'業務時間表 Work timetable'!$D22,IF(AND('業務時間表 Work timetable'!$I22&lt;W$5,W$5&lt;'業務時間表 Work timetable'!$J22),'業務時間表 Work timetable'!$H22,IF(AND('業務時間表 Work timetable'!$M22&lt;W$5,W$5&lt;'業務時間表 Work timetable'!$N22),'業務時間表 Work timetable'!$L22,IF(AND('業務時間表 Work timetable'!$Q22&lt;W$5,W$5&lt;'業務時間表 Work timetable'!$R22),'業務時間表 Work timetable'!$P22,""))))</f>
        <v/>
      </c>
      <c r="X40" s="382" t="str">
        <f>IF(AND('業務時間表 Work timetable'!$E22&lt;X$5,X$5&lt;'業務時間表 Work timetable'!$F22),'業務時間表 Work timetable'!$D22,IF(AND('業務時間表 Work timetable'!$I22&lt;X$5,X$5&lt;'業務時間表 Work timetable'!$J22),'業務時間表 Work timetable'!$H22,IF(AND('業務時間表 Work timetable'!$M22&lt;X$5,X$5&lt;'業務時間表 Work timetable'!$N22),'業務時間表 Work timetable'!$L22,IF(AND('業務時間表 Work timetable'!$Q22&lt;X$5,X$5&lt;'業務時間表 Work timetable'!$R22),'業務時間表 Work timetable'!$P22,""))))</f>
        <v/>
      </c>
      <c r="Y40" s="382" t="str">
        <f>IF(AND('業務時間表 Work timetable'!$E22&lt;Y$5,Y$5&lt;'業務時間表 Work timetable'!$F22),'業務時間表 Work timetable'!$D22,IF(AND('業務時間表 Work timetable'!$I22&lt;Y$5,Y$5&lt;'業務時間表 Work timetable'!$J22),'業務時間表 Work timetable'!$H22,IF(AND('業務時間表 Work timetable'!$M22&lt;Y$5,Y$5&lt;'業務時間表 Work timetable'!$N22),'業務時間表 Work timetable'!$L22,IF(AND('業務時間表 Work timetable'!$Q22&lt;Y$5,Y$5&lt;'業務時間表 Work timetable'!$R22),'業務時間表 Work timetable'!$P22,""))))</f>
        <v/>
      </c>
      <c r="Z40" s="382" t="str">
        <f>IF(AND('業務時間表 Work timetable'!$E22&lt;Z$5,Z$5&lt;'業務時間表 Work timetable'!$F22),'業務時間表 Work timetable'!$D22,IF(AND('業務時間表 Work timetable'!$I22&lt;Z$5,Z$5&lt;'業務時間表 Work timetable'!$J22),'業務時間表 Work timetable'!$H22,IF(AND('業務時間表 Work timetable'!$M22&lt;Z$5,Z$5&lt;'業務時間表 Work timetable'!$N22),'業務時間表 Work timetable'!$L22,IF(AND('業務時間表 Work timetable'!$Q22&lt;Z$5,Z$5&lt;'業務時間表 Work timetable'!$R22),'業務時間表 Work timetable'!$P22,""))))</f>
        <v/>
      </c>
      <c r="AA40" s="388" t="str">
        <f>IF(AND('業務時間表 Work timetable'!$E22&lt;AA$5,AA$5&lt;'業務時間表 Work timetable'!$F22),'業務時間表 Work timetable'!$D22,IF(AND('業務時間表 Work timetable'!$I22&lt;AA$5,AA$5&lt;'業務時間表 Work timetable'!$J22),'業務時間表 Work timetable'!$H22,IF(AND('業務時間表 Work timetable'!$M22&lt;AA$5,AA$5&lt;'業務時間表 Work timetable'!$N22),'業務時間表 Work timetable'!$L22,IF(AND('業務時間表 Work timetable'!$Q22&lt;AA$5,AA$5&lt;'業務時間表 Work timetable'!$R22),'業務時間表 Work timetable'!$P22,""))))</f>
        <v/>
      </c>
      <c r="AB40" s="392">
        <f>IF(AND('業務時間表 Work timetable'!$E22&lt;AB$5,AB$5&lt;'業務時間表 Work timetable'!$F22),'業務時間表 Work timetable'!$D22,IF(AND('業務時間表 Work timetable'!$I22&lt;AB$5,AB$5&lt;'業務時間表 Work timetable'!$J22),'業務時間表 Work timetable'!$H22,IF(AND('業務時間表 Work timetable'!$M22&lt;AB$5,AB$5&lt;'業務時間表 Work timetable'!$N22),'業務時間表 Work timetable'!$L22,IF(AND('業務時間表 Work timetable'!$Q22&lt;AB$5,AB$5&lt;'業務時間表 Work timetable'!$R22),'業務時間表 Work timetable'!$P22,""))))</f>
        <v>1</v>
      </c>
      <c r="AC40" s="382">
        <f>IF(AND('業務時間表 Work timetable'!$E22&lt;AC$5,AC$5&lt;'業務時間表 Work timetable'!$F22),'業務時間表 Work timetable'!$D22,IF(AND('業務時間表 Work timetable'!$I22&lt;AC$5,AC$5&lt;'業務時間表 Work timetable'!$J22),'業務時間表 Work timetable'!$H22,IF(AND('業務時間表 Work timetable'!$M22&lt;AC$5,AC$5&lt;'業務時間表 Work timetable'!$N22),'業務時間表 Work timetable'!$L22,IF(AND('業務時間表 Work timetable'!$Q22&lt;AC$5,AC$5&lt;'業務時間表 Work timetable'!$R22),'業務時間表 Work timetable'!$P22,""))))</f>
        <v>1</v>
      </c>
      <c r="AD40" s="382">
        <f>IF(AND('業務時間表 Work timetable'!$E22&lt;AD$5,AD$5&lt;'業務時間表 Work timetable'!$F22),'業務時間表 Work timetable'!$D22,IF(AND('業務時間表 Work timetable'!$I22&lt;AD$5,AD$5&lt;'業務時間表 Work timetable'!$J22),'業務時間表 Work timetable'!$H22,IF(AND('業務時間表 Work timetable'!$M22&lt;AD$5,AD$5&lt;'業務時間表 Work timetable'!$N22),'業務時間表 Work timetable'!$L22,IF(AND('業務時間表 Work timetable'!$Q22&lt;AD$5,AD$5&lt;'業務時間表 Work timetable'!$R22),'業務時間表 Work timetable'!$P22,""))))</f>
        <v>1</v>
      </c>
      <c r="AE40" s="382">
        <f>IF(AND('業務時間表 Work timetable'!$E22&lt;AE$5,AE$5&lt;'業務時間表 Work timetable'!$F22),'業務時間表 Work timetable'!$D22,IF(AND('業務時間表 Work timetable'!$I22&lt;AE$5,AE$5&lt;'業務時間表 Work timetable'!$J22),'業務時間表 Work timetable'!$H22,IF(AND('業務時間表 Work timetable'!$M22&lt;AE$5,AE$5&lt;'業務時間表 Work timetable'!$N22),'業務時間表 Work timetable'!$L22,IF(AND('業務時間表 Work timetable'!$Q22&lt;AE$5,AE$5&lt;'業務時間表 Work timetable'!$R22),'業務時間表 Work timetable'!$P22,""))))</f>
        <v>1</v>
      </c>
      <c r="AF40" s="382">
        <f>IF(AND('業務時間表 Work timetable'!$E22&lt;AF$5,AF$5&lt;'業務時間表 Work timetable'!$F22),'業務時間表 Work timetable'!$D22,IF(AND('業務時間表 Work timetable'!$I22&lt;AF$5,AF$5&lt;'業務時間表 Work timetable'!$J22),'業務時間表 Work timetable'!$H22,IF(AND('業務時間表 Work timetable'!$M22&lt;AF$5,AF$5&lt;'業務時間表 Work timetable'!$N22),'業務時間表 Work timetable'!$L22,IF(AND('業務時間表 Work timetable'!$Q22&lt;AF$5,AF$5&lt;'業務時間表 Work timetable'!$R22),'業務時間表 Work timetable'!$P22,""))))</f>
        <v>1</v>
      </c>
      <c r="AG40" s="384">
        <f>IF(AND('業務時間表 Work timetable'!$E22&lt;AG$5,AG$5&lt;'業務時間表 Work timetable'!$F22),'業務時間表 Work timetable'!$D22,IF(AND('業務時間表 Work timetable'!$I22&lt;AG$5,AG$5&lt;'業務時間表 Work timetable'!$J22),'業務時間表 Work timetable'!$H22,IF(AND('業務時間表 Work timetable'!$M22&lt;AG$5,AG$5&lt;'業務時間表 Work timetable'!$N22),'業務時間表 Work timetable'!$L22,IF(AND('業務時間表 Work timetable'!$Q22&lt;AG$5,AG$5&lt;'業務時間表 Work timetable'!$R22),'業務時間表 Work timetable'!$P22,""))))</f>
        <v>1</v>
      </c>
      <c r="AH40" s="394">
        <f>IF(AND('業務時間表 Work timetable'!$E22&lt;AH$5,AH$5&lt;'業務時間表 Work timetable'!$F22),'業務時間表 Work timetable'!$D22,IF(AND('業務時間表 Work timetable'!$I22&lt;AH$5,AH$5&lt;'業務時間表 Work timetable'!$J22),'業務時間表 Work timetable'!$H22,IF(AND('業務時間表 Work timetable'!$M22&lt;AH$5,AH$5&lt;'業務時間表 Work timetable'!$N22),'業務時間表 Work timetable'!$L22,IF(AND('業務時間表 Work timetable'!$Q22&lt;AH$5,AH$5&lt;'業務時間表 Work timetable'!$R22),'業務時間表 Work timetable'!$P22,""))))</f>
        <v>1</v>
      </c>
      <c r="AI40" s="382">
        <f>IF(AND('業務時間表 Work timetable'!$E22&lt;AI$5,AI$5&lt;'業務時間表 Work timetable'!$F22),'業務時間表 Work timetable'!$D22,IF(AND('業務時間表 Work timetable'!$I22&lt;AI$5,AI$5&lt;'業務時間表 Work timetable'!$J22),'業務時間表 Work timetable'!$H22,IF(AND('業務時間表 Work timetable'!$M22&lt;AI$5,AI$5&lt;'業務時間表 Work timetable'!$N22),'業務時間表 Work timetable'!$L22,IF(AND('業務時間表 Work timetable'!$Q22&lt;AI$5,AI$5&lt;'業務時間表 Work timetable'!$R22),'業務時間表 Work timetable'!$P22,""))))</f>
        <v>1</v>
      </c>
      <c r="AJ40" s="382">
        <f>IF(AND('業務時間表 Work timetable'!$E22&lt;AJ$5,AJ$5&lt;'業務時間表 Work timetable'!$F22),'業務時間表 Work timetable'!$D22,IF(AND('業務時間表 Work timetable'!$I22&lt;AJ$5,AJ$5&lt;'業務時間表 Work timetable'!$J22),'業務時間表 Work timetable'!$H22,IF(AND('業務時間表 Work timetable'!$M22&lt;AJ$5,AJ$5&lt;'業務時間表 Work timetable'!$N22),'業務時間表 Work timetable'!$L22,IF(AND('業務時間表 Work timetable'!$Q22&lt;AJ$5,AJ$5&lt;'業務時間表 Work timetable'!$R22),'業務時間表 Work timetable'!$P22,""))))</f>
        <v>1</v>
      </c>
      <c r="AK40" s="382">
        <f>IF(AND('業務時間表 Work timetable'!$E22&lt;AK$5,AK$5&lt;'業務時間表 Work timetable'!$F22),'業務時間表 Work timetable'!$D22,IF(AND('業務時間表 Work timetable'!$I22&lt;AK$5,AK$5&lt;'業務時間表 Work timetable'!$J22),'業務時間表 Work timetable'!$H22,IF(AND('業務時間表 Work timetable'!$M22&lt;AK$5,AK$5&lt;'業務時間表 Work timetable'!$N22),'業務時間表 Work timetable'!$L22,IF(AND('業務時間表 Work timetable'!$Q22&lt;AK$5,AK$5&lt;'業務時間表 Work timetable'!$R22),'業務時間表 Work timetable'!$P22,""))))</f>
        <v>1</v>
      </c>
      <c r="AL40" s="382" t="str">
        <f>IF(AND('業務時間表 Work timetable'!$E22&lt;AL$5,AL$5&lt;'業務時間表 Work timetable'!$F22),'業務時間表 Work timetable'!$D22,IF(AND('業務時間表 Work timetable'!$I22&lt;AL$5,AL$5&lt;'業務時間表 Work timetable'!$J22),'業務時間表 Work timetable'!$H22,IF(AND('業務時間表 Work timetable'!$M22&lt;AL$5,AL$5&lt;'業務時間表 Work timetable'!$N22),'業務時間表 Work timetable'!$L22,IF(AND('業務時間表 Work timetable'!$Q22&lt;AL$5,AL$5&lt;'業務時間表 Work timetable'!$R22),'業務時間表 Work timetable'!$P22,""))))</f>
        <v/>
      </c>
      <c r="AM40" s="384" t="str">
        <f>IF(AND('業務時間表 Work timetable'!$E22&lt;AM$5,AM$5&lt;'業務時間表 Work timetable'!$F22),'業務時間表 Work timetable'!$D22,IF(AND('業務時間表 Work timetable'!$I22&lt;AM$5,AM$5&lt;'業務時間表 Work timetable'!$J22),'業務時間表 Work timetable'!$H22,IF(AND('業務時間表 Work timetable'!$M22&lt;AM$5,AM$5&lt;'業務時間表 Work timetable'!$N22),'業務時間表 Work timetable'!$L22,IF(AND('業務時間表 Work timetable'!$Q22&lt;AM$5,AM$5&lt;'業務時間表 Work timetable'!$R22),'業務時間表 Work timetable'!$P22,""))))</f>
        <v/>
      </c>
      <c r="AN40" s="386" t="str">
        <f>IF(AND('業務時間表 Work timetable'!$E22&lt;AN$5,AN$5&lt;'業務時間表 Work timetable'!$F22),'業務時間表 Work timetable'!$D22,IF(AND('業務時間表 Work timetable'!$I22&lt;AN$5,AN$5&lt;'業務時間表 Work timetable'!$J22),'業務時間表 Work timetable'!$H22,IF(AND('業務時間表 Work timetable'!$M22&lt;AN$5,AN$5&lt;'業務時間表 Work timetable'!$N22),'業務時間表 Work timetable'!$L22,IF(AND('業務時間表 Work timetable'!$Q22&lt;AN$5,AN$5&lt;'業務時間表 Work timetable'!$R22),'業務時間表 Work timetable'!$P22,""))))</f>
        <v/>
      </c>
      <c r="AO40" s="382" t="str">
        <f>IF(AND('業務時間表 Work timetable'!$E22&lt;AO$5,AO$5&lt;'業務時間表 Work timetable'!$F22),'業務時間表 Work timetable'!$D22,IF(AND('業務時間表 Work timetable'!$I22&lt;AO$5,AO$5&lt;'業務時間表 Work timetable'!$J22),'業務時間表 Work timetable'!$H22,IF(AND('業務時間表 Work timetable'!$M22&lt;AO$5,AO$5&lt;'業務時間表 Work timetable'!$N22),'業務時間表 Work timetable'!$L22,IF(AND('業務時間表 Work timetable'!$Q22&lt;AO$5,AO$5&lt;'業務時間表 Work timetable'!$R22),'業務時間表 Work timetable'!$P22,""))))</f>
        <v/>
      </c>
      <c r="AP40" s="382" t="str">
        <f>IF(AND('業務時間表 Work timetable'!$E22&lt;AP$5,AP$5&lt;'業務時間表 Work timetable'!$F22),'業務時間表 Work timetable'!$D22,IF(AND('業務時間表 Work timetable'!$I22&lt;AP$5,AP$5&lt;'業務時間表 Work timetable'!$J22),'業務時間表 Work timetable'!$H22,IF(AND('業務時間表 Work timetable'!$M22&lt;AP$5,AP$5&lt;'業務時間表 Work timetable'!$N22),'業務時間表 Work timetable'!$L22,IF(AND('業務時間表 Work timetable'!$Q22&lt;AP$5,AP$5&lt;'業務時間表 Work timetable'!$R22),'業務時間表 Work timetable'!$P22,""))))</f>
        <v/>
      </c>
      <c r="AQ40" s="382" t="str">
        <f>IF(AND('業務時間表 Work timetable'!$E22&lt;AQ$5,AQ$5&lt;'業務時間表 Work timetable'!$F22),'業務時間表 Work timetable'!$D22,IF(AND('業務時間表 Work timetable'!$I22&lt;AQ$5,AQ$5&lt;'業務時間表 Work timetable'!$J22),'業務時間表 Work timetable'!$H22,IF(AND('業務時間表 Work timetable'!$M22&lt;AQ$5,AQ$5&lt;'業務時間表 Work timetable'!$N22),'業務時間表 Work timetable'!$L22,IF(AND('業務時間表 Work timetable'!$Q22&lt;AQ$5,AQ$5&lt;'業務時間表 Work timetable'!$R22),'業務時間表 Work timetable'!$P22,""))))</f>
        <v/>
      </c>
      <c r="AR40" s="382" t="str">
        <f>IF(AND('業務時間表 Work timetable'!$E22&lt;AR$5,AR$5&lt;'業務時間表 Work timetable'!$F22),'業務時間表 Work timetable'!$D22,IF(AND('業務時間表 Work timetable'!$I22&lt;AR$5,AR$5&lt;'業務時間表 Work timetable'!$J22),'業務時間表 Work timetable'!$H22,IF(AND('業務時間表 Work timetable'!$M22&lt;AR$5,AR$5&lt;'業務時間表 Work timetable'!$N22),'業務時間表 Work timetable'!$L22,IF(AND('業務時間表 Work timetable'!$Q22&lt;AR$5,AR$5&lt;'業務時間表 Work timetable'!$R22),'業務時間表 Work timetable'!$P22,""))))</f>
        <v/>
      </c>
      <c r="AS40" s="390" t="str">
        <f>IF(AND('業務時間表 Work timetable'!$E22&lt;AS$5,AS$5&lt;'業務時間表 Work timetable'!$F22),'業務時間表 Work timetable'!$D22,IF(AND('業務時間表 Work timetable'!$I22&lt;AS$5,AS$5&lt;'業務時間表 Work timetable'!$J22),'業務時間表 Work timetable'!$H22,IF(AND('業務時間表 Work timetable'!$M22&lt;AS$5,AS$5&lt;'業務時間表 Work timetable'!$N22),'業務時間表 Work timetable'!$L22,IF(AND('業務時間表 Work timetable'!$Q22&lt;AS$5,AS$5&lt;'業務時間表 Work timetable'!$R22),'業務時間表 Work timetable'!$P22,""))))</f>
        <v/>
      </c>
      <c r="AT40" s="392" t="str">
        <f>IF(AND('業務時間表 Work timetable'!$E22&lt;AT$5,AT$5&lt;'業務時間表 Work timetable'!$F22),'業務時間表 Work timetable'!$D22,IF(AND('業務時間表 Work timetable'!$I22&lt;AT$5,AT$5&lt;'業務時間表 Work timetable'!$J22),'業務時間表 Work timetable'!$H22,IF(AND('業務時間表 Work timetable'!$M22&lt;AT$5,AT$5&lt;'業務時間表 Work timetable'!$N22),'業務時間表 Work timetable'!$L22,IF(AND('業務時間表 Work timetable'!$Q22&lt;AT$5,AT$5&lt;'業務時間表 Work timetable'!$R22),'業務時間表 Work timetable'!$P22,""))))</f>
        <v/>
      </c>
      <c r="AU40" s="382" t="str">
        <f>IF(AND('業務時間表 Work timetable'!$E22&lt;AU$5,AU$5&lt;'業務時間表 Work timetable'!$F22),'業務時間表 Work timetable'!$D22,IF(AND('業務時間表 Work timetable'!$I22&lt;AU$5,AU$5&lt;'業務時間表 Work timetable'!$J22),'業務時間表 Work timetable'!$H22,IF(AND('業務時間表 Work timetable'!$M22&lt;AU$5,AU$5&lt;'業務時間表 Work timetable'!$N22),'業務時間表 Work timetable'!$L22,IF(AND('業務時間表 Work timetable'!$Q22&lt;AU$5,AU$5&lt;'業務時間表 Work timetable'!$R22),'業務時間表 Work timetable'!$P22,""))))</f>
        <v/>
      </c>
      <c r="AV40" s="382" t="str">
        <f>IF(AND('業務時間表 Work timetable'!$E22&lt;AV$5,AV$5&lt;'業務時間表 Work timetable'!$F22),'業務時間表 Work timetable'!$D22,IF(AND('業務時間表 Work timetable'!$I22&lt;AV$5,AV$5&lt;'業務時間表 Work timetable'!$J22),'業務時間表 Work timetable'!$H22,IF(AND('業務時間表 Work timetable'!$M22&lt;AV$5,AV$5&lt;'業務時間表 Work timetable'!$N22),'業務時間表 Work timetable'!$L22,IF(AND('業務時間表 Work timetable'!$Q22&lt;AV$5,AV$5&lt;'業務時間表 Work timetable'!$R22),'業務時間表 Work timetable'!$P22,""))))</f>
        <v/>
      </c>
      <c r="AW40" s="382" t="str">
        <f>IF(AND('業務時間表 Work timetable'!$E22&lt;AW$5,AW$5&lt;'業務時間表 Work timetable'!$F22),'業務時間表 Work timetable'!$D22,IF(AND('業務時間表 Work timetable'!$I22&lt;AW$5,AW$5&lt;'業務時間表 Work timetable'!$J22),'業務時間表 Work timetable'!$H22,IF(AND('業務時間表 Work timetable'!$M22&lt;AW$5,AW$5&lt;'業務時間表 Work timetable'!$N22),'業務時間表 Work timetable'!$L22,IF(AND('業務時間表 Work timetable'!$Q22&lt;AW$5,AW$5&lt;'業務時間表 Work timetable'!$R22),'業務時間表 Work timetable'!$P22,""))))</f>
        <v/>
      </c>
      <c r="AX40" s="382" t="str">
        <f>IF(AND('業務時間表 Work timetable'!$E22&lt;AX$5,AX$5&lt;'業務時間表 Work timetable'!$F22),'業務時間表 Work timetable'!$D22,IF(AND('業務時間表 Work timetable'!$I22&lt;AX$5,AX$5&lt;'業務時間表 Work timetable'!$J22),'業務時間表 Work timetable'!$H22,IF(AND('業務時間表 Work timetable'!$M22&lt;AX$5,AX$5&lt;'業務時間表 Work timetable'!$N22),'業務時間表 Work timetable'!$L22,IF(AND('業務時間表 Work timetable'!$Q22&lt;AX$5,AX$5&lt;'業務時間表 Work timetable'!$R22),'業務時間表 Work timetable'!$P22,""))))</f>
        <v/>
      </c>
      <c r="AY40" s="384" t="str">
        <f>IF(AND('業務時間表 Work timetable'!$E22&lt;AY$5,AY$5&lt;'業務時間表 Work timetable'!$F22),'業務時間表 Work timetable'!$D22,IF(AND('業務時間表 Work timetable'!$I22&lt;AY$5,AY$5&lt;'業務時間表 Work timetable'!$J22),'業務時間表 Work timetable'!$H22,IF(AND('業務時間表 Work timetable'!$M22&lt;AY$5,AY$5&lt;'業務時間表 Work timetable'!$N22),'業務時間表 Work timetable'!$L22,IF(AND('業務時間表 Work timetable'!$Q22&lt;AY$5,AY$5&lt;'業務時間表 Work timetable'!$R22),'業務時間表 Work timetable'!$P22,""))))</f>
        <v/>
      </c>
      <c r="AZ40" s="386" t="str">
        <f>IF(AND('業務時間表 Work timetable'!$E22&lt;AZ$5,AZ$5&lt;'業務時間表 Work timetable'!$F22),'業務時間表 Work timetable'!$D22,IF(AND('業務時間表 Work timetable'!$I22&lt;AZ$5,AZ$5&lt;'業務時間表 Work timetable'!$J22),'業務時間表 Work timetable'!$H22,IF(AND('業務時間表 Work timetable'!$M22&lt;AZ$5,AZ$5&lt;'業務時間表 Work timetable'!$N22),'業務時間表 Work timetable'!$L22,IF(AND('業務時間表 Work timetable'!$Q22&lt;AZ$5,AZ$5&lt;'業務時間表 Work timetable'!$R22),'業務時間表 Work timetable'!$P22,""))))</f>
        <v/>
      </c>
      <c r="BA40" s="382" t="str">
        <f>IF(AND('業務時間表 Work timetable'!$E22&lt;BA$5,BA$5&lt;'業務時間表 Work timetable'!$F22),'業務時間表 Work timetable'!$D22,IF(AND('業務時間表 Work timetable'!$I22&lt;BA$5,BA$5&lt;'業務時間表 Work timetable'!$J22),'業務時間表 Work timetable'!$H22,IF(AND('業務時間表 Work timetable'!$M22&lt;BA$5,BA$5&lt;'業務時間表 Work timetable'!$N22),'業務時間表 Work timetable'!$L22,IF(AND('業務時間表 Work timetable'!$Q22&lt;BA$5,BA$5&lt;'業務時間表 Work timetable'!$R22),'業務時間表 Work timetable'!$P22,""))))</f>
        <v/>
      </c>
      <c r="BB40" s="382" t="str">
        <f>IF(AND('業務時間表 Work timetable'!$E22&lt;BB$5,BB$5&lt;'業務時間表 Work timetable'!$F22),'業務時間表 Work timetable'!$D22,IF(AND('業務時間表 Work timetable'!$I22&lt;BB$5,BB$5&lt;'業務時間表 Work timetable'!$J22),'業務時間表 Work timetable'!$H22,IF(AND('業務時間表 Work timetable'!$M22&lt;BB$5,BB$5&lt;'業務時間表 Work timetable'!$N22),'業務時間表 Work timetable'!$L22,IF(AND('業務時間表 Work timetable'!$Q22&lt;BB$5,BB$5&lt;'業務時間表 Work timetable'!$R22),'業務時間表 Work timetable'!$P22,""))))</f>
        <v/>
      </c>
      <c r="BC40" s="382" t="str">
        <f>IF(AND('業務時間表 Work timetable'!$E22&lt;BC$5,BC$5&lt;'業務時間表 Work timetable'!$F22),'業務時間表 Work timetable'!$D22,IF(AND('業務時間表 Work timetable'!$I22&lt;BC$5,BC$5&lt;'業務時間表 Work timetable'!$J22),'業務時間表 Work timetable'!$H22,IF(AND('業務時間表 Work timetable'!$M22&lt;BC$5,BC$5&lt;'業務時間表 Work timetable'!$N22),'業務時間表 Work timetable'!$L22,IF(AND('業務時間表 Work timetable'!$Q22&lt;BC$5,BC$5&lt;'業務時間表 Work timetable'!$R22),'業務時間表 Work timetable'!$P22,""))))</f>
        <v/>
      </c>
      <c r="BD40" s="382" t="str">
        <f>IF(AND('業務時間表 Work timetable'!$E22&lt;BD$5,BD$5&lt;'業務時間表 Work timetable'!$F22),'業務時間表 Work timetable'!$D22,IF(AND('業務時間表 Work timetable'!$I22&lt;BD$5,BD$5&lt;'業務時間表 Work timetable'!$J22),'業務時間表 Work timetable'!$H22,IF(AND('業務時間表 Work timetable'!$M22&lt;BD$5,BD$5&lt;'業務時間表 Work timetable'!$N22),'業務時間表 Work timetable'!$L22,IF(AND('業務時間表 Work timetable'!$Q22&lt;BD$5,BD$5&lt;'業務時間表 Work timetable'!$R22),'業務時間表 Work timetable'!$P22,""))))</f>
        <v/>
      </c>
      <c r="BE40" s="384" t="str">
        <f>IF(AND('業務時間表 Work timetable'!$E22&lt;BE$5,BE$5&lt;'業務時間表 Work timetable'!$F22),'業務時間表 Work timetable'!$D22,IF(AND('業務時間表 Work timetable'!$I22&lt;BE$5,BE$5&lt;'業務時間表 Work timetable'!$J22),'業務時間表 Work timetable'!$H22,IF(AND('業務時間表 Work timetable'!$M22&lt;BE$5,BE$5&lt;'業務時間表 Work timetable'!$N22),'業務時間表 Work timetable'!$L22,IF(AND('業務時間表 Work timetable'!$Q22&lt;BE$5,BE$5&lt;'業務時間表 Work timetable'!$R22),'業務時間表 Work timetable'!$P22,""))))</f>
        <v/>
      </c>
      <c r="BF40" s="394" t="str">
        <f>IF(AND('業務時間表 Work timetable'!$E22&lt;BF$5,BF$5&lt;'業務時間表 Work timetable'!$F22),'業務時間表 Work timetable'!$D22,IF(AND('業務時間表 Work timetable'!$I22&lt;BF$5,BF$5&lt;'業務時間表 Work timetable'!$J22),'業務時間表 Work timetable'!$H22,IF(AND('業務時間表 Work timetable'!$M22&lt;BF$5,BF$5&lt;'業務時間表 Work timetable'!$N22),'業務時間表 Work timetable'!$L22,IF(AND('業務時間表 Work timetable'!$Q22&lt;BF$5,BF$5&lt;'業務時間表 Work timetable'!$R22),'業務時間表 Work timetable'!$P22,""))))</f>
        <v/>
      </c>
      <c r="BG40" s="382" t="str">
        <f>IF(AND('業務時間表 Work timetable'!$E22&lt;BG$5,BG$5&lt;'業務時間表 Work timetable'!$F22),'業務時間表 Work timetable'!$D22,IF(AND('業務時間表 Work timetable'!$I22&lt;BG$5,BG$5&lt;'業務時間表 Work timetable'!$J22),'業務時間表 Work timetable'!$H22,IF(AND('業務時間表 Work timetable'!$M22&lt;BG$5,BG$5&lt;'業務時間表 Work timetable'!$N22),'業務時間表 Work timetable'!$L22,IF(AND('業務時間表 Work timetable'!$Q22&lt;BG$5,BG$5&lt;'業務時間表 Work timetable'!$R22),'業務時間表 Work timetable'!$P22,""))))</f>
        <v/>
      </c>
      <c r="BH40" s="382" t="str">
        <f>IF(AND('業務時間表 Work timetable'!$E22&lt;BH$5,BH$5&lt;'業務時間表 Work timetable'!$F22),'業務時間表 Work timetable'!$D22,IF(AND('業務時間表 Work timetable'!$I22&lt;BH$5,BH$5&lt;'業務時間表 Work timetable'!$J22),'業務時間表 Work timetable'!$H22,IF(AND('業務時間表 Work timetable'!$M22&lt;BH$5,BH$5&lt;'業務時間表 Work timetable'!$N22),'業務時間表 Work timetable'!$L22,IF(AND('業務時間表 Work timetable'!$Q22&lt;BH$5,BH$5&lt;'業務時間表 Work timetable'!$R22),'業務時間表 Work timetable'!$P22,""))))</f>
        <v/>
      </c>
      <c r="BI40" s="382" t="str">
        <f>IF(AND('業務時間表 Work timetable'!$E22&lt;BI$5,BI$5&lt;'業務時間表 Work timetable'!$F22),'業務時間表 Work timetable'!$D22,IF(AND('業務時間表 Work timetable'!$I22&lt;BI$5,BI$5&lt;'業務時間表 Work timetable'!$J22),'業務時間表 Work timetable'!$H22,IF(AND('業務時間表 Work timetable'!$M22&lt;BI$5,BI$5&lt;'業務時間表 Work timetable'!$N22),'業務時間表 Work timetable'!$L22,IF(AND('業務時間表 Work timetable'!$Q22&lt;BI$5,BI$5&lt;'業務時間表 Work timetable'!$R22),'業務時間表 Work timetable'!$P22,""))))</f>
        <v/>
      </c>
      <c r="BJ40" s="382" t="str">
        <f>IF(AND('業務時間表 Work timetable'!$E22&lt;BJ$5,BJ$5&lt;'業務時間表 Work timetable'!$F22),'業務時間表 Work timetable'!$D22,IF(AND('業務時間表 Work timetable'!$I22&lt;BJ$5,BJ$5&lt;'業務時間表 Work timetable'!$J22),'業務時間表 Work timetable'!$H22,IF(AND('業務時間表 Work timetable'!$M22&lt;BJ$5,BJ$5&lt;'業務時間表 Work timetable'!$N22),'業務時間表 Work timetable'!$L22,IF(AND('業務時間表 Work timetable'!$Q22&lt;BJ$5,BJ$5&lt;'業務時間表 Work timetable'!$R22),'業務時間表 Work timetable'!$P22,""))))</f>
        <v/>
      </c>
      <c r="BK40" s="388" t="str">
        <f>IF(AND('業務時間表 Work timetable'!$E22&lt;BK$5,BK$5&lt;'業務時間表 Work timetable'!$F22),'業務時間表 Work timetable'!$D22,IF(AND('業務時間表 Work timetable'!$I22&lt;BK$5,BK$5&lt;'業務時間表 Work timetable'!$J22),'業務時間表 Work timetable'!$H22,IF(AND('業務時間表 Work timetable'!$M22&lt;BK$5,BK$5&lt;'業務時間表 Work timetable'!$N22),'業務時間表 Work timetable'!$L22,IF(AND('業務時間表 Work timetable'!$Q22&lt;BK$5,BK$5&lt;'業務時間表 Work timetable'!$R22),'業務時間表 Work timetable'!$P22,""))))</f>
        <v/>
      </c>
      <c r="BL40" s="392" t="str">
        <f>IF(AND('業務時間表 Work timetable'!$E22&lt;BL$5,BL$5&lt;'業務時間表 Work timetable'!$F22),'業務時間表 Work timetable'!$D22,IF(AND('業務時間表 Work timetable'!$I22&lt;BL$5,BL$5&lt;'業務時間表 Work timetable'!$J22),'業務時間表 Work timetable'!$H22,IF(AND('業務時間表 Work timetable'!$M22&lt;BL$5,BL$5&lt;'業務時間表 Work timetable'!$N22),'業務時間表 Work timetable'!$L22,IF(AND('業務時間表 Work timetable'!$Q22&lt;BL$5,BL$5&lt;'業務時間表 Work timetable'!$R22),'業務時間表 Work timetable'!$P22,""))))</f>
        <v/>
      </c>
      <c r="BM40" s="382" t="str">
        <f>IF(AND('業務時間表 Work timetable'!$E22&lt;BM$5,BM$5&lt;'業務時間表 Work timetable'!$F22),'業務時間表 Work timetable'!$D22,IF(AND('業務時間表 Work timetable'!$I22&lt;BM$5,BM$5&lt;'業務時間表 Work timetable'!$J22),'業務時間表 Work timetable'!$H22,IF(AND('業務時間表 Work timetable'!$M22&lt;BM$5,BM$5&lt;'業務時間表 Work timetable'!$N22),'業務時間表 Work timetable'!$L22,IF(AND('業務時間表 Work timetable'!$Q22&lt;BM$5,BM$5&lt;'業務時間表 Work timetable'!$R22),'業務時間表 Work timetable'!$P22,""))))</f>
        <v/>
      </c>
      <c r="BN40" s="382" t="str">
        <f>IF(AND('業務時間表 Work timetable'!$E22&lt;BN$5,BN$5&lt;'業務時間表 Work timetable'!$F22),'業務時間表 Work timetable'!$D22,IF(AND('業務時間表 Work timetable'!$I22&lt;BN$5,BN$5&lt;'業務時間表 Work timetable'!$J22),'業務時間表 Work timetable'!$H22,IF(AND('業務時間表 Work timetable'!$M22&lt;BN$5,BN$5&lt;'業務時間表 Work timetable'!$N22),'業務時間表 Work timetable'!$L22,IF(AND('業務時間表 Work timetable'!$Q22&lt;BN$5,BN$5&lt;'業務時間表 Work timetable'!$R22),'業務時間表 Work timetable'!$P22,""))))</f>
        <v/>
      </c>
      <c r="BO40" s="382" t="str">
        <f>IF(AND('業務時間表 Work timetable'!$E22&lt;BO$5,BO$5&lt;'業務時間表 Work timetable'!$F22),'業務時間表 Work timetable'!$D22,IF(AND('業務時間表 Work timetable'!$I22&lt;BO$5,BO$5&lt;'業務時間表 Work timetable'!$J22),'業務時間表 Work timetable'!$H22,IF(AND('業務時間表 Work timetable'!$M22&lt;BO$5,BO$5&lt;'業務時間表 Work timetable'!$N22),'業務時間表 Work timetable'!$L22,IF(AND('業務時間表 Work timetable'!$Q22&lt;BO$5,BO$5&lt;'業務時間表 Work timetable'!$R22),'業務時間表 Work timetable'!$P22,""))))</f>
        <v/>
      </c>
      <c r="BP40" s="382" t="str">
        <f>IF(AND('業務時間表 Work timetable'!$E22&lt;BP$5,BP$5&lt;'業務時間表 Work timetable'!$F22),'業務時間表 Work timetable'!$D22,IF(AND('業務時間表 Work timetable'!$I22&lt;BP$5,BP$5&lt;'業務時間表 Work timetable'!$J22),'業務時間表 Work timetable'!$H22,IF(AND('業務時間表 Work timetable'!$M22&lt;BP$5,BP$5&lt;'業務時間表 Work timetable'!$N22),'業務時間表 Work timetable'!$L22,IF(AND('業務時間表 Work timetable'!$Q22&lt;BP$5,BP$5&lt;'業務時間表 Work timetable'!$R22),'業務時間表 Work timetable'!$P22,""))))</f>
        <v/>
      </c>
      <c r="BQ40" s="390" t="str">
        <f>IF(AND('業務時間表 Work timetable'!$E22&lt;BQ$5,BQ$5&lt;'業務時間表 Work timetable'!$F22),'業務時間表 Work timetable'!$D22,IF(AND('業務時間表 Work timetable'!$I22&lt;BQ$5,BQ$5&lt;'業務時間表 Work timetable'!$J22),'業務時間表 Work timetable'!$H22,IF(AND('業務時間表 Work timetable'!$M22&lt;BQ$5,BQ$5&lt;'業務時間表 Work timetable'!$N22),'業務時間表 Work timetable'!$L22,IF(AND('業務時間表 Work timetable'!$Q22&lt;BQ$5,BQ$5&lt;'業務時間表 Work timetable'!$R22),'業務時間表 Work timetable'!$P22,""))))</f>
        <v/>
      </c>
      <c r="BR40" s="392" t="str">
        <f>IF(AND('業務時間表 Work timetable'!$E22&lt;BR$5,BR$5&lt;'業務時間表 Work timetable'!$F22),'業務時間表 Work timetable'!$D22,IF(AND('業務時間表 Work timetable'!$I22&lt;BR$5,BR$5&lt;'業務時間表 Work timetable'!$J22),'業務時間表 Work timetable'!$H22,IF(AND('業務時間表 Work timetable'!$M22&lt;BR$5,BR$5&lt;'業務時間表 Work timetable'!$N22),'業務時間表 Work timetable'!$L22,IF(AND('業務時間表 Work timetable'!$Q22&lt;BR$5,BR$5&lt;'業務時間表 Work timetable'!$R22),'業務時間表 Work timetable'!$P22,""))))</f>
        <v/>
      </c>
      <c r="BS40" s="382" t="str">
        <f>IF(AND('業務時間表 Work timetable'!$E22&lt;BS$5,BS$5&lt;'業務時間表 Work timetable'!$F22),'業務時間表 Work timetable'!$D22,IF(AND('業務時間表 Work timetable'!$I22&lt;BS$5,BS$5&lt;'業務時間表 Work timetable'!$J22),'業務時間表 Work timetable'!$H22,IF(AND('業務時間表 Work timetable'!$M22&lt;BS$5,BS$5&lt;'業務時間表 Work timetable'!$N22),'業務時間表 Work timetable'!$L22,IF(AND('業務時間表 Work timetable'!$Q22&lt;BS$5,BS$5&lt;'業務時間表 Work timetable'!$R22),'業務時間表 Work timetable'!$P22,""))))</f>
        <v/>
      </c>
      <c r="BT40" s="382" t="str">
        <f>IF(AND('業務時間表 Work timetable'!$E22&lt;BT$5,BT$5&lt;'業務時間表 Work timetable'!$F22),'業務時間表 Work timetable'!$D22,IF(AND('業務時間表 Work timetable'!$I22&lt;BT$5,BT$5&lt;'業務時間表 Work timetable'!$J22),'業務時間表 Work timetable'!$H22,IF(AND('業務時間表 Work timetable'!$M22&lt;BT$5,BT$5&lt;'業務時間表 Work timetable'!$N22),'業務時間表 Work timetable'!$L22,IF(AND('業務時間表 Work timetable'!$Q22&lt;BT$5,BT$5&lt;'業務時間表 Work timetable'!$R22),'業務時間表 Work timetable'!$P22,""))))</f>
        <v/>
      </c>
      <c r="BU40" s="382" t="str">
        <f>IF(AND('業務時間表 Work timetable'!$E22&lt;BU$5,BU$5&lt;'業務時間表 Work timetable'!$F22),'業務時間表 Work timetable'!$D22,IF(AND('業務時間表 Work timetable'!$I22&lt;BU$5,BU$5&lt;'業務時間表 Work timetable'!$J22),'業務時間表 Work timetable'!$H22,IF(AND('業務時間表 Work timetable'!$M22&lt;BU$5,BU$5&lt;'業務時間表 Work timetable'!$N22),'業務時間表 Work timetable'!$L22,IF(AND('業務時間表 Work timetable'!$Q22&lt;BU$5,BU$5&lt;'業務時間表 Work timetable'!$R22),'業務時間表 Work timetable'!$P22,""))))</f>
        <v/>
      </c>
      <c r="BV40" s="382" t="str">
        <f>IF(AND('業務時間表 Work timetable'!$E22&lt;BV$5,BV$5&lt;'業務時間表 Work timetable'!$F22),'業務時間表 Work timetable'!$D22,IF(AND('業務時間表 Work timetable'!$I22&lt;BV$5,BV$5&lt;'業務時間表 Work timetable'!$J22),'業務時間表 Work timetable'!$H22,IF(AND('業務時間表 Work timetable'!$M22&lt;BV$5,BV$5&lt;'業務時間表 Work timetable'!$N22),'業務時間表 Work timetable'!$L22,IF(AND('業務時間表 Work timetable'!$Q22&lt;BV$5,BV$5&lt;'業務時間表 Work timetable'!$R22),'業務時間表 Work timetable'!$P22,""))))</f>
        <v/>
      </c>
      <c r="BW40" s="384" t="str">
        <f>IF(AND('業務時間表 Work timetable'!$E22&lt;BW$5,BW$5&lt;'業務時間表 Work timetable'!$F22),'業務時間表 Work timetable'!$D22,IF(AND('業務時間表 Work timetable'!$I22&lt;BW$5,BW$5&lt;'業務時間表 Work timetable'!$J22),'業務時間表 Work timetable'!$H22,IF(AND('業務時間表 Work timetable'!$M22&lt;BW$5,BW$5&lt;'業務時間表 Work timetable'!$N22),'業務時間表 Work timetable'!$L22,IF(AND('業務時間表 Work timetable'!$Q22&lt;BW$5,BW$5&lt;'業務時間表 Work timetable'!$R22),'業務時間表 Work timetable'!$P22,""))))</f>
        <v/>
      </c>
      <c r="BX40" s="386" t="str">
        <f>IF(AND('業務時間表 Work timetable'!$E22&lt;BX$5,BX$5&lt;'業務時間表 Work timetable'!$F22),'業務時間表 Work timetable'!$D22,IF(AND('業務時間表 Work timetable'!$I22&lt;BX$5,BX$5&lt;'業務時間表 Work timetable'!$J22),'業務時間表 Work timetable'!$H22,IF(AND('業務時間表 Work timetable'!$M22&lt;BX$5,BX$5&lt;'業務時間表 Work timetable'!$N22),'業務時間表 Work timetable'!$L22,IF(AND('業務時間表 Work timetable'!$Q22&lt;BX$5,BX$5&lt;'業務時間表 Work timetable'!$R22),'業務時間表 Work timetable'!$P22,""))))</f>
        <v/>
      </c>
      <c r="BY40" s="382" t="str">
        <f>IF(AND('業務時間表 Work timetable'!$E22&lt;BY$5,BY$5&lt;'業務時間表 Work timetable'!$F22),'業務時間表 Work timetable'!$D22,IF(AND('業務時間表 Work timetable'!$I22&lt;BY$5,BY$5&lt;'業務時間表 Work timetable'!$J22),'業務時間表 Work timetable'!$H22,IF(AND('業務時間表 Work timetable'!$M22&lt;BY$5,BY$5&lt;'業務時間表 Work timetable'!$N22),'業務時間表 Work timetable'!$L22,IF(AND('業務時間表 Work timetable'!$Q22&lt;BY$5,BY$5&lt;'業務時間表 Work timetable'!$R22),'業務時間表 Work timetable'!$P22,""))))</f>
        <v/>
      </c>
      <c r="BZ40" s="382" t="str">
        <f>IF(AND('業務時間表 Work timetable'!$E22&lt;BZ$5,BZ$5&lt;'業務時間表 Work timetable'!$F22),'業務時間表 Work timetable'!$D22,IF(AND('業務時間表 Work timetable'!$I22&lt;BZ$5,BZ$5&lt;'業務時間表 Work timetable'!$J22),'業務時間表 Work timetable'!$H22,IF(AND('業務時間表 Work timetable'!$M22&lt;BZ$5,BZ$5&lt;'業務時間表 Work timetable'!$N22),'業務時間表 Work timetable'!$L22,IF(AND('業務時間表 Work timetable'!$Q22&lt;BZ$5,BZ$5&lt;'業務時間表 Work timetable'!$R22),'業務時間表 Work timetable'!$P22,""))))</f>
        <v/>
      </c>
      <c r="CA40" s="382" t="str">
        <f>IF(AND('業務時間表 Work timetable'!$E22&lt;CA$5,CA$5&lt;'業務時間表 Work timetable'!$F22),'業務時間表 Work timetable'!$D22,IF(AND('業務時間表 Work timetable'!$I22&lt;CA$5,CA$5&lt;'業務時間表 Work timetable'!$J22),'業務時間表 Work timetable'!$H22,IF(AND('業務時間表 Work timetable'!$M22&lt;CA$5,CA$5&lt;'業務時間表 Work timetable'!$N22),'業務時間表 Work timetable'!$L22,IF(AND('業務時間表 Work timetable'!$Q22&lt;CA$5,CA$5&lt;'業務時間表 Work timetable'!$R22),'業務時間表 Work timetable'!$P22,""))))</f>
        <v/>
      </c>
      <c r="CB40" s="382" t="str">
        <f>IF(AND('業務時間表 Work timetable'!$E22&lt;CB$5,CB$5&lt;'業務時間表 Work timetable'!$F22),'業務時間表 Work timetable'!$D22,IF(AND('業務時間表 Work timetable'!$I22&lt;CB$5,CB$5&lt;'業務時間表 Work timetable'!$J22),'業務時間表 Work timetable'!$H22,IF(AND('業務時間表 Work timetable'!$M22&lt;CB$5,CB$5&lt;'業務時間表 Work timetable'!$N22),'業務時間表 Work timetable'!$L22,IF(AND('業務時間表 Work timetable'!$Q22&lt;CB$5,CB$5&lt;'業務時間表 Work timetable'!$R22),'業務時間表 Work timetable'!$P22,""))))</f>
        <v/>
      </c>
      <c r="CC40" s="384" t="str">
        <f>IF(AND('業務時間表 Work timetable'!$E22&lt;CC$5,CC$5&lt;'業務時間表 Work timetable'!$F22),'業務時間表 Work timetable'!$D22,IF(AND('業務時間表 Work timetable'!$I22&lt;CC$5,CC$5&lt;'業務時間表 Work timetable'!$J22),'業務時間表 Work timetable'!$H22,IF(AND('業務時間表 Work timetable'!$M22&lt;CC$5,CC$5&lt;'業務時間表 Work timetable'!$N22),'業務時間表 Work timetable'!$L22,IF(AND('業務時間表 Work timetable'!$Q22&lt;CC$5,CC$5&lt;'業務時間表 Work timetable'!$R22),'業務時間表 Work timetable'!$P22,""))))</f>
        <v/>
      </c>
      <c r="CD40" s="394" t="str">
        <f>IF(AND('業務時間表 Work timetable'!$E22&lt;CD$5,CD$5&lt;'業務時間表 Work timetable'!$F22),'業務時間表 Work timetable'!$D22,IF(AND('業務時間表 Work timetable'!$I22&lt;CD$5,CD$5&lt;'業務時間表 Work timetable'!$J22),'業務時間表 Work timetable'!$H22,IF(AND('業務時間表 Work timetable'!$M22&lt;CD$5,CD$5&lt;'業務時間表 Work timetable'!$N22),'業務時間表 Work timetable'!$L22,IF(AND('業務時間表 Work timetable'!$Q22&lt;CD$5,CD$5&lt;'業務時間表 Work timetable'!$R22),'業務時間表 Work timetable'!$P22,""))))</f>
        <v/>
      </c>
      <c r="CE40" s="382" t="str">
        <f>IF(AND('業務時間表 Work timetable'!$E22&lt;CE$5,CE$5&lt;'業務時間表 Work timetable'!$F22),'業務時間表 Work timetable'!$D22,IF(AND('業務時間表 Work timetable'!$I22&lt;CE$5,CE$5&lt;'業務時間表 Work timetable'!$J22),'業務時間表 Work timetable'!$H22,IF(AND('業務時間表 Work timetable'!$M22&lt;CE$5,CE$5&lt;'業務時間表 Work timetable'!$N22),'業務時間表 Work timetable'!$L22,IF(AND('業務時間表 Work timetable'!$Q22&lt;CE$5,CE$5&lt;'業務時間表 Work timetable'!$R22),'業務時間表 Work timetable'!$P22,""))))</f>
        <v/>
      </c>
      <c r="CF40" s="382" t="str">
        <f>IF(AND('業務時間表 Work timetable'!$E22&lt;CF$5,CF$5&lt;'業務時間表 Work timetable'!$F22),'業務時間表 Work timetable'!$D22,IF(AND('業務時間表 Work timetable'!$I22&lt;CF$5,CF$5&lt;'業務時間表 Work timetable'!$J22),'業務時間表 Work timetable'!$H22,IF(AND('業務時間表 Work timetable'!$M22&lt;CF$5,CF$5&lt;'業務時間表 Work timetable'!$N22),'業務時間表 Work timetable'!$L22,IF(AND('業務時間表 Work timetable'!$Q22&lt;CF$5,CF$5&lt;'業務時間表 Work timetable'!$R22),'業務時間表 Work timetable'!$P22,""))))</f>
        <v/>
      </c>
      <c r="CG40" s="382" t="str">
        <f>IF(AND('業務時間表 Work timetable'!$E22&lt;CG$5,CG$5&lt;'業務時間表 Work timetable'!$F22),'業務時間表 Work timetable'!$D22,IF(AND('業務時間表 Work timetable'!$I22&lt;CG$5,CG$5&lt;'業務時間表 Work timetable'!$J22),'業務時間表 Work timetable'!$H22,IF(AND('業務時間表 Work timetable'!$M22&lt;CG$5,CG$5&lt;'業務時間表 Work timetable'!$N22),'業務時間表 Work timetable'!$L22,IF(AND('業務時間表 Work timetable'!$Q22&lt;CG$5,CG$5&lt;'業務時間表 Work timetable'!$R22),'業務時間表 Work timetable'!$P22,""))))</f>
        <v/>
      </c>
      <c r="CH40" s="382" t="str">
        <f>IF(AND('業務時間表 Work timetable'!$E22&lt;CH$5,CH$5&lt;'業務時間表 Work timetable'!$F22),'業務時間表 Work timetable'!$D22,IF(AND('業務時間表 Work timetable'!$I22&lt;CH$5,CH$5&lt;'業務時間表 Work timetable'!$J22),'業務時間表 Work timetable'!$H22,IF(AND('業務時間表 Work timetable'!$M22&lt;CH$5,CH$5&lt;'業務時間表 Work timetable'!$N22),'業務時間表 Work timetable'!$L22,IF(AND('業務時間表 Work timetable'!$Q22&lt;CH$5,CH$5&lt;'業務時間表 Work timetable'!$R22),'業務時間表 Work timetable'!$P22,""))))</f>
        <v/>
      </c>
      <c r="CI40" s="388" t="str">
        <f>IF(AND('業務時間表 Work timetable'!$E22&lt;CI$5,CI$5&lt;'業務時間表 Work timetable'!$F22),'業務時間表 Work timetable'!$D22,IF(AND('業務時間表 Work timetable'!$I22&lt;CI$5,CI$5&lt;'業務時間表 Work timetable'!$J22),'業務時間表 Work timetable'!$H22,IF(AND('業務時間表 Work timetable'!$M22&lt;CI$5,CI$5&lt;'業務時間表 Work timetable'!$N22),'業務時間表 Work timetable'!$L22,IF(AND('業務時間表 Work timetable'!$Q22&lt;CI$5,CI$5&lt;'業務時間表 Work timetable'!$R22),'業務時間表 Work timetable'!$P22,""))))</f>
        <v/>
      </c>
      <c r="CJ40" s="392" t="str">
        <f>IF(AND('業務時間表 Work timetable'!$E22&lt;CJ$5,CJ$5&lt;'業務時間表 Work timetable'!$F22),'業務時間表 Work timetable'!$D22,IF(AND('業務時間表 Work timetable'!$I22&lt;CJ$5,CJ$5&lt;'業務時間表 Work timetable'!$J22),'業務時間表 Work timetable'!$H22,IF(AND('業務時間表 Work timetable'!$M22&lt;CJ$5,CJ$5&lt;'業務時間表 Work timetable'!$N22),'業務時間表 Work timetable'!$L22,IF(AND('業務時間表 Work timetable'!$Q22&lt;CJ$5,CJ$5&lt;'業務時間表 Work timetable'!$R22),'業務時間表 Work timetable'!$P22,""))))</f>
        <v/>
      </c>
      <c r="CK40" s="382" t="str">
        <f>IF(AND('業務時間表 Work timetable'!$E22&lt;CK$5,CK$5&lt;'業務時間表 Work timetable'!$F22),'業務時間表 Work timetable'!$D22,IF(AND('業務時間表 Work timetable'!$I22&lt;CK$5,CK$5&lt;'業務時間表 Work timetable'!$J22),'業務時間表 Work timetable'!$H22,IF(AND('業務時間表 Work timetable'!$M22&lt;CK$5,CK$5&lt;'業務時間表 Work timetable'!$N22),'業務時間表 Work timetable'!$L22,IF(AND('業務時間表 Work timetable'!$Q22&lt;CK$5,CK$5&lt;'業務時間表 Work timetable'!$R22),'業務時間表 Work timetable'!$P22,""))))</f>
        <v/>
      </c>
      <c r="CL40" s="382" t="str">
        <f>IF(AND('業務時間表 Work timetable'!$E22&lt;CL$5,CL$5&lt;'業務時間表 Work timetable'!$F22),'業務時間表 Work timetable'!$D22,IF(AND('業務時間表 Work timetable'!$I22&lt;CL$5,CL$5&lt;'業務時間表 Work timetable'!$J22),'業務時間表 Work timetable'!$H22,IF(AND('業務時間表 Work timetable'!$M22&lt;CL$5,CL$5&lt;'業務時間表 Work timetable'!$N22),'業務時間表 Work timetable'!$L22,IF(AND('業務時間表 Work timetable'!$Q22&lt;CL$5,CL$5&lt;'業務時間表 Work timetable'!$R22),'業務時間表 Work timetable'!$P22,""))))</f>
        <v/>
      </c>
      <c r="CM40" s="382" t="str">
        <f>IF(AND('業務時間表 Work timetable'!$E22&lt;CM$5,CM$5&lt;'業務時間表 Work timetable'!$F22),'業務時間表 Work timetable'!$D22,IF(AND('業務時間表 Work timetable'!$I22&lt;CM$5,CM$5&lt;'業務時間表 Work timetable'!$J22),'業務時間表 Work timetable'!$H22,IF(AND('業務時間表 Work timetable'!$M22&lt;CM$5,CM$5&lt;'業務時間表 Work timetable'!$N22),'業務時間表 Work timetable'!$L22,IF(AND('業務時間表 Work timetable'!$Q22&lt;CM$5,CM$5&lt;'業務時間表 Work timetable'!$R22),'業務時間表 Work timetable'!$P22,""))))</f>
        <v/>
      </c>
      <c r="CN40" s="382" t="str">
        <f>IF(AND('業務時間表 Work timetable'!$E22&lt;CN$5,CN$5&lt;'業務時間表 Work timetable'!$F22),'業務時間表 Work timetable'!$D22,IF(AND('業務時間表 Work timetable'!$I22&lt;CN$5,CN$5&lt;'業務時間表 Work timetable'!$J22),'業務時間表 Work timetable'!$H22,IF(AND('業務時間表 Work timetable'!$M22&lt;CN$5,CN$5&lt;'業務時間表 Work timetable'!$N22),'業務時間表 Work timetable'!$L22,IF(AND('業務時間表 Work timetable'!$Q22&lt;CN$5,CN$5&lt;'業務時間表 Work timetable'!$R22),'業務時間表 Work timetable'!$P22,""))))</f>
        <v/>
      </c>
      <c r="CO40" s="390" t="str">
        <f>IF(AND('業務時間表 Work timetable'!$E22&lt;CO$5,CO$5&lt;'業務時間表 Work timetable'!$F22),'業務時間表 Work timetable'!$D22,IF(AND('業務時間表 Work timetable'!$I22&lt;CO$5,CO$5&lt;'業務時間表 Work timetable'!$J22),'業務時間表 Work timetable'!$H22,IF(AND('業務時間表 Work timetable'!$M22&lt;CO$5,CO$5&lt;'業務時間表 Work timetable'!$N22),'業務時間表 Work timetable'!$L22,IF(AND('業務時間表 Work timetable'!$Q22&lt;CO$5,CO$5&lt;'業務時間表 Work timetable'!$R22),'業務時間表 Work timetable'!$P22,""))))</f>
        <v/>
      </c>
      <c r="CP40" s="392" t="str">
        <f>IF(AND('業務時間表 Work timetable'!$E22&lt;CP$5,CP$5&lt;'業務時間表 Work timetable'!$F22),'業務時間表 Work timetable'!$D22,IF(AND('業務時間表 Work timetable'!$I22&lt;CP$5,CP$5&lt;'業務時間表 Work timetable'!$J22),'業務時間表 Work timetable'!$H22,IF(AND('業務時間表 Work timetable'!$M22&lt;CP$5,CP$5&lt;'業務時間表 Work timetable'!$N22),'業務時間表 Work timetable'!$L22,IF(AND('業務時間表 Work timetable'!$Q22&lt;CP$5,CP$5&lt;'業務時間表 Work timetable'!$R22),'業務時間表 Work timetable'!$P22,""))))</f>
        <v/>
      </c>
      <c r="CQ40" s="382" t="str">
        <f>IF(AND('業務時間表 Work timetable'!$E22&lt;CQ$5,CQ$5&lt;'業務時間表 Work timetable'!$F22),'業務時間表 Work timetable'!$D22,IF(AND('業務時間表 Work timetable'!$I22&lt;CQ$5,CQ$5&lt;'業務時間表 Work timetable'!$J22),'業務時間表 Work timetable'!$H22,IF(AND('業務時間表 Work timetable'!$M22&lt;CQ$5,CQ$5&lt;'業務時間表 Work timetable'!$N22),'業務時間表 Work timetable'!$L22,IF(AND('業務時間表 Work timetable'!$Q22&lt;CQ$5,CQ$5&lt;'業務時間表 Work timetable'!$R22),'業務時間表 Work timetable'!$P22,""))))</f>
        <v/>
      </c>
      <c r="CR40" s="382" t="str">
        <f>IF(AND('業務時間表 Work timetable'!$E22&lt;CR$5,CR$5&lt;'業務時間表 Work timetable'!$F22),'業務時間表 Work timetable'!$D22,IF(AND('業務時間表 Work timetable'!$I22&lt;CR$5,CR$5&lt;'業務時間表 Work timetable'!$J22),'業務時間表 Work timetable'!$H22,IF(AND('業務時間表 Work timetable'!$M22&lt;CR$5,CR$5&lt;'業務時間表 Work timetable'!$N22),'業務時間表 Work timetable'!$L22,IF(AND('業務時間表 Work timetable'!$Q22&lt;CR$5,CR$5&lt;'業務時間表 Work timetable'!$R22),'業務時間表 Work timetable'!$P22,""))))</f>
        <v/>
      </c>
      <c r="CS40" s="382" t="str">
        <f>IF(AND('業務時間表 Work timetable'!$E22&lt;CS$5,CS$5&lt;'業務時間表 Work timetable'!$F22),'業務時間表 Work timetable'!$D22,IF(AND('業務時間表 Work timetable'!$I22&lt;CS$5,CS$5&lt;'業務時間表 Work timetable'!$J22),'業務時間表 Work timetable'!$H22,IF(AND('業務時間表 Work timetable'!$M22&lt;CS$5,CS$5&lt;'業務時間表 Work timetable'!$N22),'業務時間表 Work timetable'!$L22,IF(AND('業務時間表 Work timetable'!$Q22&lt;CS$5,CS$5&lt;'業務時間表 Work timetable'!$R22),'業務時間表 Work timetable'!$P22,""))))</f>
        <v/>
      </c>
      <c r="CT40" s="382" t="str">
        <f>IF(AND('業務時間表 Work timetable'!$E22&lt;CT$5,CT$5&lt;'業務時間表 Work timetable'!$F22),'業務時間表 Work timetable'!$D22,IF(AND('業務時間表 Work timetable'!$I22&lt;CT$5,CT$5&lt;'業務時間表 Work timetable'!$J22),'業務時間表 Work timetable'!$H22,IF(AND('業務時間表 Work timetable'!$M22&lt;CT$5,CT$5&lt;'業務時間表 Work timetable'!$N22),'業務時間表 Work timetable'!$L22,IF(AND('業務時間表 Work timetable'!$Q22&lt;CT$5,CT$5&lt;'業務時間表 Work timetable'!$R22),'業務時間表 Work timetable'!$P22,""))))</f>
        <v/>
      </c>
      <c r="CU40" s="384" t="str">
        <f>IF(AND('業務時間表 Work timetable'!$E22&lt;CU$5,CU$5&lt;'業務時間表 Work timetable'!$F22),'業務時間表 Work timetable'!$D22,IF(AND('業務時間表 Work timetable'!$I22&lt;CU$5,CU$5&lt;'業務時間表 Work timetable'!$J22),'業務時間表 Work timetable'!$H22,IF(AND('業務時間表 Work timetable'!$M22&lt;CU$5,CU$5&lt;'業務時間表 Work timetable'!$N22),'業務時間表 Work timetable'!$L22,IF(AND('業務時間表 Work timetable'!$Q22&lt;CU$5,CU$5&lt;'業務時間表 Work timetable'!$R22),'業務時間表 Work timetable'!$P22,""))))</f>
        <v/>
      </c>
      <c r="CV40" s="386" t="str">
        <f>IF(AND('業務時間表 Work timetable'!$E22&lt;CV$5,CV$5&lt;'業務時間表 Work timetable'!$F22),'業務時間表 Work timetable'!$D22,IF(AND('業務時間表 Work timetable'!$I22&lt;CV$5,CV$5&lt;'業務時間表 Work timetable'!$J22),'業務時間表 Work timetable'!$H22,IF(AND('業務時間表 Work timetable'!$M22&lt;CV$5,CV$5&lt;'業務時間表 Work timetable'!$N22),'業務時間表 Work timetable'!$L22,IF(AND('業務時間表 Work timetable'!$Q22&lt;CV$5,CV$5&lt;'業務時間表 Work timetable'!$R22),'業務時間表 Work timetable'!$P22,""))))</f>
        <v/>
      </c>
      <c r="CW40" s="382" t="str">
        <f>IF(AND('業務時間表 Work timetable'!$E22&lt;CW$5,CW$5&lt;'業務時間表 Work timetable'!$F22),'業務時間表 Work timetable'!$D22,IF(AND('業務時間表 Work timetable'!$I22&lt;CW$5,CW$5&lt;'業務時間表 Work timetable'!$J22),'業務時間表 Work timetable'!$H22,IF(AND('業務時間表 Work timetable'!$M22&lt;CW$5,CW$5&lt;'業務時間表 Work timetable'!$N22),'業務時間表 Work timetable'!$L22,IF(AND('業務時間表 Work timetable'!$Q22&lt;CW$5,CW$5&lt;'業務時間表 Work timetable'!$R22),'業務時間表 Work timetable'!$P22,""))))</f>
        <v/>
      </c>
      <c r="CX40" s="382" t="str">
        <f>IF(AND('業務時間表 Work timetable'!$E22&lt;CX$5,CX$5&lt;'業務時間表 Work timetable'!$F22),'業務時間表 Work timetable'!$D22,IF(AND('業務時間表 Work timetable'!$I22&lt;CX$5,CX$5&lt;'業務時間表 Work timetable'!$J22),'業務時間表 Work timetable'!$H22,IF(AND('業務時間表 Work timetable'!$M22&lt;CX$5,CX$5&lt;'業務時間表 Work timetable'!$N22),'業務時間表 Work timetable'!$L22,IF(AND('業務時間表 Work timetable'!$Q22&lt;CX$5,CX$5&lt;'業務時間表 Work timetable'!$R22),'業務時間表 Work timetable'!$P22,""))))</f>
        <v/>
      </c>
      <c r="CY40" s="382" t="str">
        <f>IF(AND('業務時間表 Work timetable'!$E22&lt;CY$5,CY$5&lt;'業務時間表 Work timetable'!$F22),'業務時間表 Work timetable'!$D22,IF(AND('業務時間表 Work timetable'!$I22&lt;CY$5,CY$5&lt;'業務時間表 Work timetable'!$J22),'業務時間表 Work timetable'!$H22,IF(AND('業務時間表 Work timetable'!$M22&lt;CY$5,CY$5&lt;'業務時間表 Work timetable'!$N22),'業務時間表 Work timetable'!$L22,IF(AND('業務時間表 Work timetable'!$Q22&lt;CY$5,CY$5&lt;'業務時間表 Work timetable'!$R22),'業務時間表 Work timetable'!$P22,""))))</f>
        <v/>
      </c>
      <c r="CZ40" s="382" t="str">
        <f>IF(AND('業務時間表 Work timetable'!$E22&lt;CZ$5,CZ$5&lt;'業務時間表 Work timetable'!$F22),'業務時間表 Work timetable'!$D22,IF(AND('業務時間表 Work timetable'!$I22&lt;CZ$5,CZ$5&lt;'業務時間表 Work timetable'!$J22),'業務時間表 Work timetable'!$H22,IF(AND('業務時間表 Work timetable'!$M22&lt;CZ$5,CZ$5&lt;'業務時間表 Work timetable'!$N22),'業務時間表 Work timetable'!$L22,IF(AND('業務時間表 Work timetable'!$Q22&lt;CZ$5,CZ$5&lt;'業務時間表 Work timetable'!$R22),'業務時間表 Work timetable'!$P22,""))))</f>
        <v/>
      </c>
      <c r="DA40" s="384" t="str">
        <f>IF(AND('業務時間表 Work timetable'!$E22&lt;DA$5,DA$5&lt;'業務時間表 Work timetable'!$F22),'業務時間表 Work timetable'!$D22,IF(AND('業務時間表 Work timetable'!$I22&lt;DA$5,DA$5&lt;'業務時間表 Work timetable'!$J22),'業務時間表 Work timetable'!$H22,IF(AND('業務時間表 Work timetable'!$M22&lt;DA$5,DA$5&lt;'業務時間表 Work timetable'!$N22),'業務時間表 Work timetable'!$L22,IF(AND('業務時間表 Work timetable'!$Q22&lt;DA$5,DA$5&lt;'業務時間表 Work timetable'!$R22),'業務時間表 Work timetable'!$P22,""))))</f>
        <v/>
      </c>
      <c r="DB40" s="394" t="str">
        <f>IF(AND('業務時間表 Work timetable'!$E22&lt;DB$5,DB$5&lt;'業務時間表 Work timetable'!$F22),'業務時間表 Work timetable'!$D22,IF(AND('業務時間表 Work timetable'!$I22&lt;DB$5,DB$5&lt;'業務時間表 Work timetable'!$J22),'業務時間表 Work timetable'!$H22,IF(AND('業務時間表 Work timetable'!$M22&lt;DB$5,DB$5&lt;'業務時間表 Work timetable'!$N22),'業務時間表 Work timetable'!$L22,IF(AND('業務時間表 Work timetable'!$Q22&lt;DB$5,DB$5&lt;'業務時間表 Work timetable'!$R22),'業務時間表 Work timetable'!$P22,""))))</f>
        <v/>
      </c>
      <c r="DC40" s="382" t="str">
        <f>IF(AND('業務時間表 Work timetable'!$E22&lt;DC$5,DC$5&lt;'業務時間表 Work timetable'!$F22),'業務時間表 Work timetable'!$D22,IF(AND('業務時間表 Work timetable'!$I22&lt;DC$5,DC$5&lt;'業務時間表 Work timetable'!$J22),'業務時間表 Work timetable'!$H22,IF(AND('業務時間表 Work timetable'!$M22&lt;DC$5,DC$5&lt;'業務時間表 Work timetable'!$N22),'業務時間表 Work timetable'!$L22,IF(AND('業務時間表 Work timetable'!$Q22&lt;DC$5,DC$5&lt;'業務時間表 Work timetable'!$R22),'業務時間表 Work timetable'!$P22,""))))</f>
        <v/>
      </c>
      <c r="DD40" s="382" t="str">
        <f>IF(AND('業務時間表 Work timetable'!$E22&lt;DD$5,DD$5&lt;'業務時間表 Work timetable'!$F22),'業務時間表 Work timetable'!$D22,IF(AND('業務時間表 Work timetable'!$I22&lt;DD$5,DD$5&lt;'業務時間表 Work timetable'!$J22),'業務時間表 Work timetable'!$H22,IF(AND('業務時間表 Work timetable'!$M22&lt;DD$5,DD$5&lt;'業務時間表 Work timetable'!$N22),'業務時間表 Work timetable'!$L22,IF(AND('業務時間表 Work timetable'!$Q22&lt;DD$5,DD$5&lt;'業務時間表 Work timetable'!$R22),'業務時間表 Work timetable'!$P22,""))))</f>
        <v/>
      </c>
      <c r="DE40" s="382" t="str">
        <f>IF(AND('業務時間表 Work timetable'!$E22&lt;DE$5,DE$5&lt;'業務時間表 Work timetable'!$F22),'業務時間表 Work timetable'!$D22,IF(AND('業務時間表 Work timetable'!$I22&lt;DE$5,DE$5&lt;'業務時間表 Work timetable'!$J22),'業務時間表 Work timetable'!$H22,IF(AND('業務時間表 Work timetable'!$M22&lt;DE$5,DE$5&lt;'業務時間表 Work timetable'!$N22),'業務時間表 Work timetable'!$L22,IF(AND('業務時間表 Work timetable'!$Q22&lt;DE$5,DE$5&lt;'業務時間表 Work timetable'!$R22),'業務時間表 Work timetable'!$P22,""))))</f>
        <v/>
      </c>
      <c r="DF40" s="382" t="str">
        <f>IF(AND('業務時間表 Work timetable'!$E22&lt;DF$5,DF$5&lt;'業務時間表 Work timetable'!$F22),'業務時間表 Work timetable'!$D22,IF(AND('業務時間表 Work timetable'!$I22&lt;DF$5,DF$5&lt;'業務時間表 Work timetable'!$J22),'業務時間表 Work timetable'!$H22,IF(AND('業務時間表 Work timetable'!$M22&lt;DF$5,DF$5&lt;'業務時間表 Work timetable'!$N22),'業務時間表 Work timetable'!$L22,IF(AND('業務時間表 Work timetable'!$Q22&lt;DF$5,DF$5&lt;'業務時間表 Work timetable'!$R22),'業務時間表 Work timetable'!$P22,""))))</f>
        <v/>
      </c>
      <c r="DG40" s="384" t="str">
        <f>IF(AND('業務時間表 Work timetable'!$E22&lt;DG$5,DG$5&lt;'業務時間表 Work timetable'!$F22),'業務時間表 Work timetable'!$D22,IF(AND('業務時間表 Work timetable'!$I22&lt;DG$5,DG$5&lt;'業務時間表 Work timetable'!$J22),'業務時間表 Work timetable'!$H22,IF(AND('業務時間表 Work timetable'!$M22&lt;DG$5,DG$5&lt;'業務時間表 Work timetable'!$N22),'業務時間表 Work timetable'!$L22,IF(AND('業務時間表 Work timetable'!$Q22&lt;DG$5,DG$5&lt;'業務時間表 Work timetable'!$R22),'業務時間表 Work timetable'!$P22,""))))</f>
        <v/>
      </c>
      <c r="DH40" s="386" t="str">
        <f>IF(AND('業務時間表 Work timetable'!$E22&lt;DH$5,DH$5&lt;'業務時間表 Work timetable'!$F22),'業務時間表 Work timetable'!$D22,IF(AND('業務時間表 Work timetable'!$I22&lt;DH$5,DH$5&lt;'業務時間表 Work timetable'!$J22),'業務時間表 Work timetable'!$H22,IF(AND('業務時間表 Work timetable'!$M22&lt;DH$5,DH$5&lt;'業務時間表 Work timetable'!$N22),'業務時間表 Work timetable'!$L22,IF(AND('業務時間表 Work timetable'!$Q22&lt;DH$5,DH$5&lt;'業務時間表 Work timetable'!$R22),'業務時間表 Work timetable'!$P22,""))))</f>
        <v/>
      </c>
      <c r="DI40" s="382" t="str">
        <f>IF(AND('業務時間表 Work timetable'!$E22&lt;DI$5,DI$5&lt;'業務時間表 Work timetable'!$F22),'業務時間表 Work timetable'!$D22,IF(AND('業務時間表 Work timetable'!$I22&lt;DI$5,DI$5&lt;'業務時間表 Work timetable'!$J22),'業務時間表 Work timetable'!$H22,IF(AND('業務時間表 Work timetable'!$M22&lt;DI$5,DI$5&lt;'業務時間表 Work timetable'!$N22),'業務時間表 Work timetable'!$L22,IF(AND('業務時間表 Work timetable'!$Q22&lt;DI$5,DI$5&lt;'業務時間表 Work timetable'!$R22),'業務時間表 Work timetable'!$P22,""))))</f>
        <v/>
      </c>
      <c r="DJ40" s="382" t="str">
        <f>IF(AND('業務時間表 Work timetable'!$E22&lt;DJ$5,DJ$5&lt;'業務時間表 Work timetable'!$F22),'業務時間表 Work timetable'!$D22,IF(AND('業務時間表 Work timetable'!$I22&lt;DJ$5,DJ$5&lt;'業務時間表 Work timetable'!$J22),'業務時間表 Work timetable'!$H22,IF(AND('業務時間表 Work timetable'!$M22&lt;DJ$5,DJ$5&lt;'業務時間表 Work timetable'!$N22),'業務時間表 Work timetable'!$L22,IF(AND('業務時間表 Work timetable'!$Q22&lt;DJ$5,DJ$5&lt;'業務時間表 Work timetable'!$R22),'業務時間表 Work timetable'!$P22,""))))</f>
        <v/>
      </c>
      <c r="DK40" s="382" t="str">
        <f>IF(AND('業務時間表 Work timetable'!$E22&lt;DK$5,DK$5&lt;'業務時間表 Work timetable'!$F22),'業務時間表 Work timetable'!$D22,IF(AND('業務時間表 Work timetable'!$I22&lt;DK$5,DK$5&lt;'業務時間表 Work timetable'!$J22),'業務時間表 Work timetable'!$H22,IF(AND('業務時間表 Work timetable'!$M22&lt;DK$5,DK$5&lt;'業務時間表 Work timetable'!$N22),'業務時間表 Work timetable'!$L22,IF(AND('業務時間表 Work timetable'!$Q22&lt;DK$5,DK$5&lt;'業務時間表 Work timetable'!$R22),'業務時間表 Work timetable'!$P22,""))))</f>
        <v/>
      </c>
      <c r="DL40" s="382" t="str">
        <f>IF(AND('業務時間表 Work timetable'!$E22&lt;DL$5,DL$5&lt;'業務時間表 Work timetable'!$F22),'業務時間表 Work timetable'!$D22,IF(AND('業務時間表 Work timetable'!$I22&lt;DL$5,DL$5&lt;'業務時間表 Work timetable'!$J22),'業務時間表 Work timetable'!$H22,IF(AND('業務時間表 Work timetable'!$M22&lt;DL$5,DL$5&lt;'業務時間表 Work timetable'!$N22),'業務時間表 Work timetable'!$L22,IF(AND('業務時間表 Work timetable'!$Q22&lt;DL$5,DL$5&lt;'業務時間表 Work timetable'!$R22),'業務時間表 Work timetable'!$P22,""))))</f>
        <v/>
      </c>
      <c r="DM40" s="390" t="str">
        <f>IF(AND('業務時間表 Work timetable'!$E22&lt;DM$5,DM$5&lt;'業務時間表 Work timetable'!$F22),'業務時間表 Work timetable'!$D22,IF(AND('業務時間表 Work timetable'!$I22&lt;DM$5,DM$5&lt;'業務時間表 Work timetable'!$J22),'業務時間表 Work timetable'!$H22,IF(AND('業務時間表 Work timetable'!$M22&lt;DM$5,DM$5&lt;'業務時間表 Work timetable'!$N22),'業務時間表 Work timetable'!$L22,IF(AND('業務時間表 Work timetable'!$Q22&lt;DM$5,DM$5&lt;'業務時間表 Work timetable'!$R22),'業務時間表 Work timetable'!$P22,""))))</f>
        <v/>
      </c>
      <c r="DN40" s="392" t="str">
        <f>IF(AND('業務時間表 Work timetable'!$E22&lt;DN$5,DN$5&lt;'業務時間表 Work timetable'!$F22),'業務時間表 Work timetable'!$D22,IF(AND('業務時間表 Work timetable'!$I22&lt;DN$5,DN$5&lt;'業務時間表 Work timetable'!$J22),'業務時間表 Work timetable'!$H22,IF(AND('業務時間表 Work timetable'!$M22&lt;DN$5,DN$5&lt;'業務時間表 Work timetable'!$N22),'業務時間表 Work timetable'!$L22,IF(AND('業務時間表 Work timetable'!$Q22&lt;DN$5,DN$5&lt;'業務時間表 Work timetable'!$R22),'業務時間表 Work timetable'!$P22,""))))</f>
        <v/>
      </c>
      <c r="DO40" s="382" t="str">
        <f>IF(AND('業務時間表 Work timetable'!$E22&lt;DO$5,DO$5&lt;'業務時間表 Work timetable'!$F22),'業務時間表 Work timetable'!$D22,IF(AND('業務時間表 Work timetable'!$I22&lt;DO$5,DO$5&lt;'業務時間表 Work timetable'!$J22),'業務時間表 Work timetable'!$H22,IF(AND('業務時間表 Work timetable'!$M22&lt;DO$5,DO$5&lt;'業務時間表 Work timetable'!$N22),'業務時間表 Work timetable'!$L22,IF(AND('業務時間表 Work timetable'!$Q22&lt;DO$5,DO$5&lt;'業務時間表 Work timetable'!$R22),'業務時間表 Work timetable'!$P22,""))))</f>
        <v/>
      </c>
      <c r="DP40" s="382" t="str">
        <f>IF(AND('業務時間表 Work timetable'!$E22&lt;DP$5,DP$5&lt;'業務時間表 Work timetable'!$F22),'業務時間表 Work timetable'!$D22,IF(AND('業務時間表 Work timetable'!$I22&lt;DP$5,DP$5&lt;'業務時間表 Work timetable'!$J22),'業務時間表 Work timetable'!$H22,IF(AND('業務時間表 Work timetable'!$M22&lt;DP$5,DP$5&lt;'業務時間表 Work timetable'!$N22),'業務時間表 Work timetable'!$L22,IF(AND('業務時間表 Work timetable'!$Q22&lt;DP$5,DP$5&lt;'業務時間表 Work timetable'!$R22),'業務時間表 Work timetable'!$P22,""))))</f>
        <v/>
      </c>
      <c r="DQ40" s="382" t="str">
        <f>IF(AND('業務時間表 Work timetable'!$E22&lt;DQ$5,DQ$5&lt;'業務時間表 Work timetable'!$F22),'業務時間表 Work timetable'!$D22,IF(AND('業務時間表 Work timetable'!$I22&lt;DQ$5,DQ$5&lt;'業務時間表 Work timetable'!$J22),'業務時間表 Work timetable'!$H22,IF(AND('業務時間表 Work timetable'!$M22&lt;DQ$5,DQ$5&lt;'業務時間表 Work timetable'!$N22),'業務時間表 Work timetable'!$L22,IF(AND('業務時間表 Work timetable'!$Q22&lt;DQ$5,DQ$5&lt;'業務時間表 Work timetable'!$R22),'業務時間表 Work timetable'!$P22,""))))</f>
        <v/>
      </c>
      <c r="DR40" s="382" t="str">
        <f>IF(AND('業務時間表 Work timetable'!$E22&lt;DR$5,DR$5&lt;'業務時間表 Work timetable'!$F22),'業務時間表 Work timetable'!$D22,IF(AND('業務時間表 Work timetable'!$I22&lt;DR$5,DR$5&lt;'業務時間表 Work timetable'!$J22),'業務時間表 Work timetable'!$H22,IF(AND('業務時間表 Work timetable'!$M22&lt;DR$5,DR$5&lt;'業務時間表 Work timetable'!$N22),'業務時間表 Work timetable'!$L22,IF(AND('業務時間表 Work timetable'!$Q22&lt;DR$5,DR$5&lt;'業務時間表 Work timetable'!$R22),'業務時間表 Work timetable'!$P22,""))))</f>
        <v/>
      </c>
      <c r="DS40" s="388" t="str">
        <f>IF(AND('業務時間表 Work timetable'!$E22&lt;DS$5,DS$5&lt;'業務時間表 Work timetable'!$F22),'業務時間表 Work timetable'!$D22,IF(AND('業務時間表 Work timetable'!$I22&lt;DS$5,DS$5&lt;'業務時間表 Work timetable'!$J22),'業務時間表 Work timetable'!$H22,IF(AND('業務時間表 Work timetable'!$M22&lt;DS$5,DS$5&lt;'業務時間表 Work timetable'!$N22),'業務時間表 Work timetable'!$L22,IF(AND('業務時間表 Work timetable'!$Q22&lt;DS$5,DS$5&lt;'業務時間表 Work timetable'!$R22),'業務時間表 Work timetable'!$P22,""))))</f>
        <v/>
      </c>
      <c r="DT40" s="392" t="str">
        <f>IF(AND('業務時間表 Work timetable'!$E22&lt;DT$5,DT$5&lt;'業務時間表 Work timetable'!$F22),'業務時間表 Work timetable'!$D22,IF(AND('業務時間表 Work timetable'!$I22&lt;DT$5,DT$5&lt;'業務時間表 Work timetable'!$J22),'業務時間表 Work timetable'!$H22,IF(AND('業務時間表 Work timetable'!$M22&lt;DT$5,DT$5&lt;'業務時間表 Work timetable'!$N22),'業務時間表 Work timetable'!$L22,IF(AND('業務時間表 Work timetable'!$Q22&lt;DT$5,DT$5&lt;'業務時間表 Work timetable'!$R22),'業務時間表 Work timetable'!$P22,""))))</f>
        <v/>
      </c>
      <c r="DU40" s="382" t="str">
        <f>IF(AND('業務時間表 Work timetable'!$E22&lt;DU$5,DU$5&lt;'業務時間表 Work timetable'!$F22),'業務時間表 Work timetable'!$D22,IF(AND('業務時間表 Work timetable'!$I22&lt;DU$5,DU$5&lt;'業務時間表 Work timetable'!$J22),'業務時間表 Work timetable'!$H22,IF(AND('業務時間表 Work timetable'!$M22&lt;DU$5,DU$5&lt;'業務時間表 Work timetable'!$N22),'業務時間表 Work timetable'!$L22,IF(AND('業務時間表 Work timetable'!$Q22&lt;DU$5,DU$5&lt;'業務時間表 Work timetable'!$R22),'業務時間表 Work timetable'!$P22,""))))</f>
        <v/>
      </c>
      <c r="DV40" s="382" t="str">
        <f>IF(AND('業務時間表 Work timetable'!$E22&lt;DV$5,DV$5&lt;'業務時間表 Work timetable'!$F22),'業務時間表 Work timetable'!$D22,IF(AND('業務時間表 Work timetable'!$I22&lt;DV$5,DV$5&lt;'業務時間表 Work timetable'!$J22),'業務時間表 Work timetable'!$H22,IF(AND('業務時間表 Work timetable'!$M22&lt;DV$5,DV$5&lt;'業務時間表 Work timetable'!$N22),'業務時間表 Work timetable'!$L22,IF(AND('業務時間表 Work timetable'!$Q22&lt;DV$5,DV$5&lt;'業務時間表 Work timetable'!$R22),'業務時間表 Work timetable'!$P22,""))))</f>
        <v/>
      </c>
      <c r="DW40" s="382" t="str">
        <f>IF(AND('業務時間表 Work timetable'!$E22&lt;DW$5,DW$5&lt;'業務時間表 Work timetable'!$F22),'業務時間表 Work timetable'!$D22,IF(AND('業務時間表 Work timetable'!$I22&lt;DW$5,DW$5&lt;'業務時間表 Work timetable'!$J22),'業務時間表 Work timetable'!$H22,IF(AND('業務時間表 Work timetable'!$M22&lt;DW$5,DW$5&lt;'業務時間表 Work timetable'!$N22),'業務時間表 Work timetable'!$L22,IF(AND('業務時間表 Work timetable'!$Q22&lt;DW$5,DW$5&lt;'業務時間表 Work timetable'!$R22),'業務時間表 Work timetable'!$P22,""))))</f>
        <v/>
      </c>
      <c r="DX40" s="382" t="str">
        <f>IF(AND('業務時間表 Work timetable'!$E22&lt;DX$5,DX$5&lt;'業務時間表 Work timetable'!$F22),'業務時間表 Work timetable'!$D22,IF(AND('業務時間表 Work timetable'!$I22&lt;DX$5,DX$5&lt;'業務時間表 Work timetable'!$J22),'業務時間表 Work timetable'!$H22,IF(AND('業務時間表 Work timetable'!$M22&lt;DX$5,DX$5&lt;'業務時間表 Work timetable'!$N22),'業務時間表 Work timetable'!$L22,IF(AND('業務時間表 Work timetable'!$Q22&lt;DX$5,DX$5&lt;'業務時間表 Work timetable'!$R22),'業務時間表 Work timetable'!$P22,""))))</f>
        <v/>
      </c>
      <c r="DY40" s="384" t="str">
        <f>IF(AND('業務時間表 Work timetable'!$E22&lt;DY$5,DY$5&lt;'業務時間表 Work timetable'!$F22),'業務時間表 Work timetable'!$D22,IF(AND('業務時間表 Work timetable'!$I22&lt;DY$5,DY$5&lt;'業務時間表 Work timetable'!$J22),'業務時間表 Work timetable'!$H22,IF(AND('業務時間表 Work timetable'!$M22&lt;DY$5,DY$5&lt;'業務時間表 Work timetable'!$N22),'業務時間表 Work timetable'!$L22,IF(AND('業務時間表 Work timetable'!$Q22&lt;DY$5,DY$5&lt;'業務時間表 Work timetable'!$R22),'業務時間表 Work timetable'!$P22,""))))</f>
        <v/>
      </c>
      <c r="DZ40" s="394" t="str">
        <f>IF(AND('業務時間表 Work timetable'!$E22&lt;DZ$5,DZ$5&lt;'業務時間表 Work timetable'!$F22),'業務時間表 Work timetable'!$D22,IF(AND('業務時間表 Work timetable'!$I22&lt;DZ$5,DZ$5&lt;'業務時間表 Work timetable'!$J22),'業務時間表 Work timetable'!$H22,IF(AND('業務時間表 Work timetable'!$M22&lt;DZ$5,DZ$5&lt;'業務時間表 Work timetable'!$N22),'業務時間表 Work timetable'!$L22,IF(AND('業務時間表 Work timetable'!$Q22&lt;DZ$5,DZ$5&lt;'業務時間表 Work timetable'!$R22),'業務時間表 Work timetable'!$P22,""))))</f>
        <v/>
      </c>
      <c r="EA40" s="382" t="str">
        <f>IF(AND('業務時間表 Work timetable'!$E22&lt;EA$5,EA$5&lt;'業務時間表 Work timetable'!$F22),'業務時間表 Work timetable'!$D22,IF(AND('業務時間表 Work timetable'!$I22&lt;EA$5,EA$5&lt;'業務時間表 Work timetable'!$J22),'業務時間表 Work timetable'!$H22,IF(AND('業務時間表 Work timetable'!$M22&lt;EA$5,EA$5&lt;'業務時間表 Work timetable'!$N22),'業務時間表 Work timetable'!$L22,IF(AND('業務時間表 Work timetable'!$Q22&lt;EA$5,EA$5&lt;'業務時間表 Work timetable'!$R22),'業務時間表 Work timetable'!$P22,""))))</f>
        <v/>
      </c>
      <c r="EB40" s="382" t="str">
        <f>IF(AND('業務時間表 Work timetable'!$E22&lt;EB$5,EB$5&lt;'業務時間表 Work timetable'!$F22),'業務時間表 Work timetable'!$D22,IF(AND('業務時間表 Work timetable'!$I22&lt;EB$5,EB$5&lt;'業務時間表 Work timetable'!$J22),'業務時間表 Work timetable'!$H22,IF(AND('業務時間表 Work timetable'!$M22&lt;EB$5,EB$5&lt;'業務時間表 Work timetable'!$N22),'業務時間表 Work timetable'!$L22,IF(AND('業務時間表 Work timetable'!$Q22&lt;EB$5,EB$5&lt;'業務時間表 Work timetable'!$R22),'業務時間表 Work timetable'!$P22,""))))</f>
        <v/>
      </c>
      <c r="EC40" s="382" t="str">
        <f>IF(AND('業務時間表 Work timetable'!$E22&lt;EC$5,EC$5&lt;'業務時間表 Work timetable'!$F22),'業務時間表 Work timetable'!$D22,IF(AND('業務時間表 Work timetable'!$I22&lt;EC$5,EC$5&lt;'業務時間表 Work timetable'!$J22),'業務時間表 Work timetable'!$H22,IF(AND('業務時間表 Work timetable'!$M22&lt;EC$5,EC$5&lt;'業務時間表 Work timetable'!$N22),'業務時間表 Work timetable'!$L22,IF(AND('業務時間表 Work timetable'!$Q22&lt;EC$5,EC$5&lt;'業務時間表 Work timetable'!$R22),'業務時間表 Work timetable'!$P22,""))))</f>
        <v/>
      </c>
      <c r="ED40" s="382" t="str">
        <f>IF(AND('業務時間表 Work timetable'!$E22&lt;ED$5,ED$5&lt;'業務時間表 Work timetable'!$F22),'業務時間表 Work timetable'!$D22,IF(AND('業務時間表 Work timetable'!$I22&lt;ED$5,ED$5&lt;'業務時間表 Work timetable'!$J22),'業務時間表 Work timetable'!$H22,IF(AND('業務時間表 Work timetable'!$M22&lt;ED$5,ED$5&lt;'業務時間表 Work timetable'!$N22),'業務時間表 Work timetable'!$L22,IF(AND('業務時間表 Work timetable'!$Q22&lt;ED$5,ED$5&lt;'業務時間表 Work timetable'!$R22),'業務時間表 Work timetable'!$P22,""))))</f>
        <v/>
      </c>
      <c r="EE40" s="384" t="str">
        <f>IF(AND('業務時間表 Work timetable'!$E22&lt;EE$5,EE$5&lt;'業務時間表 Work timetable'!$F22),'業務時間表 Work timetable'!$D22,IF(AND('業務時間表 Work timetable'!$I22&lt;EE$5,EE$5&lt;'業務時間表 Work timetable'!$J22),'業務時間表 Work timetable'!$H22,IF(AND('業務時間表 Work timetable'!$M22&lt;EE$5,EE$5&lt;'業務時間表 Work timetable'!$N22),'業務時間表 Work timetable'!$L22,IF(AND('業務時間表 Work timetable'!$Q22&lt;EE$5,EE$5&lt;'業務時間表 Work timetable'!$R22),'業務時間表 Work timetable'!$P22,""))))</f>
        <v/>
      </c>
      <c r="EF40" s="386" t="str">
        <f>IF(AND('業務時間表 Work timetable'!$E22&lt;EF$5,EF$5&lt;'業務時間表 Work timetable'!$F22),'業務時間表 Work timetable'!$D22,IF(AND('業務時間表 Work timetable'!$I22&lt;EF$5,EF$5&lt;'業務時間表 Work timetable'!$J22),'業務時間表 Work timetable'!$H22,IF(AND('業務時間表 Work timetable'!$M22&lt;EF$5,EF$5&lt;'業務時間表 Work timetable'!$N22),'業務時間表 Work timetable'!$L22,IF(AND('業務時間表 Work timetable'!$Q22&lt;EF$5,EF$5&lt;'業務時間表 Work timetable'!$R22),'業務時間表 Work timetable'!$P22,""))))</f>
        <v/>
      </c>
      <c r="EG40" s="382" t="str">
        <f>IF(AND('業務時間表 Work timetable'!$E22&lt;EG$5,EG$5&lt;'業務時間表 Work timetable'!$F22),'業務時間表 Work timetable'!$D22,IF(AND('業務時間表 Work timetable'!$I22&lt;EG$5,EG$5&lt;'業務時間表 Work timetable'!$J22),'業務時間表 Work timetable'!$H22,IF(AND('業務時間表 Work timetable'!$M22&lt;EG$5,EG$5&lt;'業務時間表 Work timetable'!$N22),'業務時間表 Work timetable'!$L22,IF(AND('業務時間表 Work timetable'!$Q22&lt;EG$5,EG$5&lt;'業務時間表 Work timetable'!$R22),'業務時間表 Work timetable'!$P22,""))))</f>
        <v/>
      </c>
      <c r="EH40" s="382" t="str">
        <f>IF(AND('業務時間表 Work timetable'!$E22&lt;EH$5,EH$5&lt;'業務時間表 Work timetable'!$F22),'業務時間表 Work timetable'!$D22,IF(AND('業務時間表 Work timetable'!$I22&lt;EH$5,EH$5&lt;'業務時間表 Work timetable'!$J22),'業務時間表 Work timetable'!$H22,IF(AND('業務時間表 Work timetable'!$M22&lt;EH$5,EH$5&lt;'業務時間表 Work timetable'!$N22),'業務時間表 Work timetable'!$L22,IF(AND('業務時間表 Work timetable'!$Q22&lt;EH$5,EH$5&lt;'業務時間表 Work timetable'!$R22),'業務時間表 Work timetable'!$P22,""))))</f>
        <v/>
      </c>
      <c r="EI40" s="382" t="str">
        <f>IF(AND('業務時間表 Work timetable'!$E22&lt;EI$5,EI$5&lt;'業務時間表 Work timetable'!$F22),'業務時間表 Work timetable'!$D22,IF(AND('業務時間表 Work timetable'!$I22&lt;EI$5,EI$5&lt;'業務時間表 Work timetable'!$J22),'業務時間表 Work timetable'!$H22,IF(AND('業務時間表 Work timetable'!$M22&lt;EI$5,EI$5&lt;'業務時間表 Work timetable'!$N22),'業務時間表 Work timetable'!$L22,IF(AND('業務時間表 Work timetable'!$Q22&lt;EI$5,EI$5&lt;'業務時間表 Work timetable'!$R22),'業務時間表 Work timetable'!$P22,""))))</f>
        <v/>
      </c>
      <c r="EJ40" s="382" t="str">
        <f>IF(AND('業務時間表 Work timetable'!$E22&lt;EJ$5,EJ$5&lt;'業務時間表 Work timetable'!$F22),'業務時間表 Work timetable'!$D22,IF(AND('業務時間表 Work timetable'!$I22&lt;EJ$5,EJ$5&lt;'業務時間表 Work timetable'!$J22),'業務時間表 Work timetable'!$H22,IF(AND('業務時間表 Work timetable'!$M22&lt;EJ$5,EJ$5&lt;'業務時間表 Work timetable'!$N22),'業務時間表 Work timetable'!$L22,IF(AND('業務時間表 Work timetable'!$Q22&lt;EJ$5,EJ$5&lt;'業務時間表 Work timetable'!$R22),'業務時間表 Work timetable'!$P22,""))))</f>
        <v/>
      </c>
      <c r="EK40" s="390" t="str">
        <f>IF(AND('業務時間表 Work timetable'!$E22&lt;EK$5,EK$5&lt;'業務時間表 Work timetable'!$F22),'業務時間表 Work timetable'!$D22,IF(AND('業務時間表 Work timetable'!$I22&lt;EK$5,EK$5&lt;'業務時間表 Work timetable'!$J22),'業務時間表 Work timetable'!$H22,IF(AND('業務時間表 Work timetable'!$M22&lt;EK$5,EK$5&lt;'業務時間表 Work timetable'!$N22),'業務時間表 Work timetable'!$L22,IF(AND('業務時間表 Work timetable'!$Q22&lt;EK$5,EK$5&lt;'業務時間表 Work timetable'!$R22),'業務時間表 Work timetable'!$P22,""))))</f>
        <v/>
      </c>
      <c r="EL40" s="392" t="str">
        <f>IF(AND('業務時間表 Work timetable'!$E22&lt;EL$5,EL$5&lt;'業務時間表 Work timetable'!$F22),'業務時間表 Work timetable'!$D22,IF(AND('業務時間表 Work timetable'!$I22&lt;EL$5,EL$5&lt;'業務時間表 Work timetable'!$J22),'業務時間表 Work timetable'!$H22,IF(AND('業務時間表 Work timetable'!$M22&lt;EL$5,EL$5&lt;'業務時間表 Work timetable'!$N22),'業務時間表 Work timetable'!$L22,IF(AND('業務時間表 Work timetable'!$Q22&lt;EL$5,EL$5&lt;'業務時間表 Work timetable'!$R22),'業務時間表 Work timetable'!$P22,""))))</f>
        <v/>
      </c>
      <c r="EM40" s="382" t="str">
        <f>IF(AND('業務時間表 Work timetable'!$E22&lt;EM$5,EM$5&lt;'業務時間表 Work timetable'!$F22),'業務時間表 Work timetable'!$D22,IF(AND('業務時間表 Work timetable'!$I22&lt;EM$5,EM$5&lt;'業務時間表 Work timetable'!$J22),'業務時間表 Work timetable'!$H22,IF(AND('業務時間表 Work timetable'!$M22&lt;EM$5,EM$5&lt;'業務時間表 Work timetable'!$N22),'業務時間表 Work timetable'!$L22,IF(AND('業務時間表 Work timetable'!$Q22&lt;EM$5,EM$5&lt;'業務時間表 Work timetable'!$R22),'業務時間表 Work timetable'!$P22,""))))</f>
        <v/>
      </c>
      <c r="EN40" s="382" t="str">
        <f>IF(AND('業務時間表 Work timetable'!$E22&lt;EN$5,EN$5&lt;'業務時間表 Work timetable'!$F22),'業務時間表 Work timetable'!$D22,IF(AND('業務時間表 Work timetable'!$I22&lt;EN$5,EN$5&lt;'業務時間表 Work timetable'!$J22),'業務時間表 Work timetable'!$H22,IF(AND('業務時間表 Work timetable'!$M22&lt;EN$5,EN$5&lt;'業務時間表 Work timetable'!$N22),'業務時間表 Work timetable'!$L22,IF(AND('業務時間表 Work timetable'!$Q22&lt;EN$5,EN$5&lt;'業務時間表 Work timetable'!$R22),'業務時間表 Work timetable'!$P22,""))))</f>
        <v/>
      </c>
      <c r="EO40" s="382" t="str">
        <f>IF(AND('業務時間表 Work timetable'!$E22&lt;EO$5,EO$5&lt;'業務時間表 Work timetable'!$F22),'業務時間表 Work timetable'!$D22,IF(AND('業務時間表 Work timetable'!$I22&lt;EO$5,EO$5&lt;'業務時間表 Work timetable'!$J22),'業務時間表 Work timetable'!$H22,IF(AND('業務時間表 Work timetable'!$M22&lt;EO$5,EO$5&lt;'業務時間表 Work timetable'!$N22),'業務時間表 Work timetable'!$L22,IF(AND('業務時間表 Work timetable'!$Q22&lt;EO$5,EO$5&lt;'業務時間表 Work timetable'!$R22),'業務時間表 Work timetable'!$P22,""))))</f>
        <v/>
      </c>
      <c r="EP40" s="382" t="str">
        <f>IF(AND('業務時間表 Work timetable'!$E22&lt;EP$5,EP$5&lt;'業務時間表 Work timetable'!$F22),'業務時間表 Work timetable'!$D22,IF(AND('業務時間表 Work timetable'!$I22&lt;EP$5,EP$5&lt;'業務時間表 Work timetable'!$J22),'業務時間表 Work timetable'!$H22,IF(AND('業務時間表 Work timetable'!$M22&lt;EP$5,EP$5&lt;'業務時間表 Work timetable'!$N22),'業務時間表 Work timetable'!$L22,IF(AND('業務時間表 Work timetable'!$Q22&lt;EP$5,EP$5&lt;'業務時間表 Work timetable'!$R22),'業務時間表 Work timetable'!$P22,""))))</f>
        <v/>
      </c>
      <c r="EQ40" s="388" t="str">
        <f>IF(AND('業務時間表 Work timetable'!$E22&lt;EQ$5,EQ$5&lt;'業務時間表 Work timetable'!$F22),'業務時間表 Work timetable'!$D22,IF(AND('業務時間表 Work timetable'!$I22&lt;EQ$5,EQ$5&lt;'業務時間表 Work timetable'!$J22),'業務時間表 Work timetable'!$H22,IF(AND('業務時間表 Work timetable'!$M22&lt;EQ$5,EQ$5&lt;'業務時間表 Work timetable'!$N22),'業務時間表 Work timetable'!$L22,IF(AND('業務時間表 Work timetable'!$Q22&lt;EQ$5,EQ$5&lt;'業務時間表 Work timetable'!$R22),'業務時間表 Work timetable'!$P22,""))))</f>
        <v/>
      </c>
      <c r="ER40" s="392" t="str">
        <f>IF(AND('業務時間表 Work timetable'!$E22&lt;ER$5,ER$5&lt;'業務時間表 Work timetable'!$F22),'業務時間表 Work timetable'!$D22,IF(AND('業務時間表 Work timetable'!$I22&lt;ER$5,ER$5&lt;'業務時間表 Work timetable'!$J22),'業務時間表 Work timetable'!$H22,IF(AND('業務時間表 Work timetable'!$M22&lt;ER$5,ER$5&lt;'業務時間表 Work timetable'!$N22),'業務時間表 Work timetable'!$L22,IF(AND('業務時間表 Work timetable'!$Q22&lt;ER$5,ER$5&lt;'業務時間表 Work timetable'!$R22),'業務時間表 Work timetable'!$P22,""))))</f>
        <v/>
      </c>
      <c r="ES40" s="382" t="str">
        <f>IF(AND('業務時間表 Work timetable'!$E22&lt;ES$5,ES$5&lt;'業務時間表 Work timetable'!$F22),'業務時間表 Work timetable'!$D22,IF(AND('業務時間表 Work timetable'!$I22&lt;ES$5,ES$5&lt;'業務時間表 Work timetable'!$J22),'業務時間表 Work timetable'!$H22,IF(AND('業務時間表 Work timetable'!$M22&lt;ES$5,ES$5&lt;'業務時間表 Work timetable'!$N22),'業務時間表 Work timetable'!$L22,IF(AND('業務時間表 Work timetable'!$Q22&lt;ES$5,ES$5&lt;'業務時間表 Work timetable'!$R22),'業務時間表 Work timetable'!$P22,""))))</f>
        <v/>
      </c>
      <c r="ET40" s="382" t="str">
        <f>IF(AND('業務時間表 Work timetable'!$E22&lt;ET$5,ET$5&lt;'業務時間表 Work timetable'!$F22),'業務時間表 Work timetable'!$D22,IF(AND('業務時間表 Work timetable'!$I22&lt;ET$5,ET$5&lt;'業務時間表 Work timetable'!$J22),'業務時間表 Work timetable'!$H22,IF(AND('業務時間表 Work timetable'!$M22&lt;ET$5,ET$5&lt;'業務時間表 Work timetable'!$N22),'業務時間表 Work timetable'!$L22,IF(AND('業務時間表 Work timetable'!$Q22&lt;ET$5,ET$5&lt;'業務時間表 Work timetable'!$R22),'業務時間表 Work timetable'!$P22,""))))</f>
        <v/>
      </c>
      <c r="EU40" s="382" t="str">
        <f>IF(AND('業務時間表 Work timetable'!$E22&lt;EU$5,EU$5&lt;'業務時間表 Work timetable'!$F22),'業務時間表 Work timetable'!$D22,IF(AND('業務時間表 Work timetable'!$I22&lt;EU$5,EU$5&lt;'業務時間表 Work timetable'!$J22),'業務時間表 Work timetable'!$H22,IF(AND('業務時間表 Work timetable'!$M22&lt;EU$5,EU$5&lt;'業務時間表 Work timetable'!$N22),'業務時間表 Work timetable'!$L22,IF(AND('業務時間表 Work timetable'!$Q22&lt;EU$5,EU$5&lt;'業務時間表 Work timetable'!$R22),'業務時間表 Work timetable'!$P22,""))))</f>
        <v/>
      </c>
      <c r="EV40" s="382" t="str">
        <f>IF(AND('業務時間表 Work timetable'!$E22&lt;EV$5,EV$5&lt;'業務時間表 Work timetable'!$F22),'業務時間表 Work timetable'!$D22,IF(AND('業務時間表 Work timetable'!$I22&lt;EV$5,EV$5&lt;'業務時間表 Work timetable'!$J22),'業務時間表 Work timetable'!$H22,IF(AND('業務時間表 Work timetable'!$M22&lt;EV$5,EV$5&lt;'業務時間表 Work timetable'!$N22),'業務時間表 Work timetable'!$L22,IF(AND('業務時間表 Work timetable'!$Q22&lt;EV$5,EV$5&lt;'業務時間表 Work timetable'!$R22),'業務時間表 Work timetable'!$P22,""))))</f>
        <v/>
      </c>
      <c r="EW40" s="384" t="str">
        <f>IF(AND('業務時間表 Work timetable'!$E22&lt;EW$5,EW$5&lt;'業務時間表 Work timetable'!$F22),'業務時間表 Work timetable'!$D22,IF(AND('業務時間表 Work timetable'!$I22&lt;EW$5,EW$5&lt;'業務時間表 Work timetable'!$J22),'業務時間表 Work timetable'!$H22,IF(AND('業務時間表 Work timetable'!$M22&lt;EW$5,EW$5&lt;'業務時間表 Work timetable'!$N22),'業務時間表 Work timetable'!$L22,IF(AND('業務時間表 Work timetable'!$Q22&lt;EW$5,EW$5&lt;'業務時間表 Work timetable'!$R22),'業務時間表 Work timetable'!$P22,""))))</f>
        <v/>
      </c>
      <c r="EX40" s="394" t="str">
        <f>IF(AND('業務時間表 Work timetable'!$E22&lt;EX$5,EX$5&lt;'業務時間表 Work timetable'!$F22),'業務時間表 Work timetable'!$D22,IF(AND('業務時間表 Work timetable'!$I22&lt;EX$5,EX$5&lt;'業務時間表 Work timetable'!$J22),'業務時間表 Work timetable'!$H22,IF(AND('業務時間表 Work timetable'!$M22&lt;EX$5,EX$5&lt;'業務時間表 Work timetable'!$N22),'業務時間表 Work timetable'!$L22,IF(AND('業務時間表 Work timetable'!$Q22&lt;EX$5,EX$5&lt;'業務時間表 Work timetable'!$R22),'業務時間表 Work timetable'!$P22,""))))</f>
        <v/>
      </c>
      <c r="EY40" s="382" t="str">
        <f>IF(AND('業務時間表 Work timetable'!$E22&lt;EY$5,EY$5&lt;'業務時間表 Work timetable'!$F22),'業務時間表 Work timetable'!$D22,IF(AND('業務時間表 Work timetable'!$I22&lt;EY$5,EY$5&lt;'業務時間表 Work timetable'!$J22),'業務時間表 Work timetable'!$H22,IF(AND('業務時間表 Work timetable'!$M22&lt;EY$5,EY$5&lt;'業務時間表 Work timetable'!$N22),'業務時間表 Work timetable'!$L22,IF(AND('業務時間表 Work timetable'!$Q22&lt;EY$5,EY$5&lt;'業務時間表 Work timetable'!$R22),'業務時間表 Work timetable'!$P22,""))))</f>
        <v/>
      </c>
      <c r="EZ40" s="382" t="str">
        <f>IF(AND('業務時間表 Work timetable'!$E22&lt;EZ$5,EZ$5&lt;'業務時間表 Work timetable'!$F22),'業務時間表 Work timetable'!$D22,IF(AND('業務時間表 Work timetable'!$I22&lt;EZ$5,EZ$5&lt;'業務時間表 Work timetable'!$J22),'業務時間表 Work timetable'!$H22,IF(AND('業務時間表 Work timetable'!$M22&lt;EZ$5,EZ$5&lt;'業務時間表 Work timetable'!$N22),'業務時間表 Work timetable'!$L22,IF(AND('業務時間表 Work timetable'!$Q22&lt;EZ$5,EZ$5&lt;'業務時間表 Work timetable'!$R22),'業務時間表 Work timetable'!$P22,""))))</f>
        <v/>
      </c>
      <c r="FA40" s="382" t="str">
        <f>IF(AND('業務時間表 Work timetable'!$E22&lt;FA$5,FA$5&lt;'業務時間表 Work timetable'!$F22),'業務時間表 Work timetable'!$D22,IF(AND('業務時間表 Work timetable'!$I22&lt;FA$5,FA$5&lt;'業務時間表 Work timetable'!$J22),'業務時間表 Work timetable'!$H22,IF(AND('業務時間表 Work timetable'!$M22&lt;FA$5,FA$5&lt;'業務時間表 Work timetable'!$N22),'業務時間表 Work timetable'!$L22,IF(AND('業務時間表 Work timetable'!$Q22&lt;FA$5,FA$5&lt;'業務時間表 Work timetable'!$R22),'業務時間表 Work timetable'!$P22,""))))</f>
        <v/>
      </c>
      <c r="FB40" s="382" t="str">
        <f>IF(AND('業務時間表 Work timetable'!$E22&lt;FB$5,FB$5&lt;'業務時間表 Work timetable'!$F22),'業務時間表 Work timetable'!$D22,IF(AND('業務時間表 Work timetable'!$I22&lt;FB$5,FB$5&lt;'業務時間表 Work timetable'!$J22),'業務時間表 Work timetable'!$H22,IF(AND('業務時間表 Work timetable'!$M22&lt;FB$5,FB$5&lt;'業務時間表 Work timetable'!$N22),'業務時間表 Work timetable'!$L22,IF(AND('業務時間表 Work timetable'!$Q22&lt;FB$5,FB$5&lt;'業務時間表 Work timetable'!$R22),'業務時間表 Work timetable'!$P22,""))))</f>
        <v/>
      </c>
      <c r="FC40" s="384" t="str">
        <f>IF(AND('業務時間表 Work timetable'!$E22&lt;FC$5,FC$5&lt;'業務時間表 Work timetable'!$F22),'業務時間表 Work timetable'!$D22,IF(AND('業務時間表 Work timetable'!$I22&lt;FC$5,FC$5&lt;'業務時間表 Work timetable'!$J22),'業務時間表 Work timetable'!$H22,IF(AND('業務時間表 Work timetable'!$M22&lt;FC$5,FC$5&lt;'業務時間表 Work timetable'!$N22),'業務時間表 Work timetable'!$L22,IF(AND('業務時間表 Work timetable'!$Q22&lt;FC$5,FC$5&lt;'業務時間表 Work timetable'!$R22),'業務時間表 Work timetable'!$P22,""))))</f>
        <v/>
      </c>
      <c r="FD40" s="386" t="str">
        <f>IF(AND('業務時間表 Work timetable'!$E22&lt;FD$5,FD$5&lt;'業務時間表 Work timetable'!$F22),'業務時間表 Work timetable'!$D22,IF(AND('業務時間表 Work timetable'!$I22&lt;FD$5,FD$5&lt;'業務時間表 Work timetable'!$J22),'業務時間表 Work timetable'!$H22,IF(AND('業務時間表 Work timetable'!$M22&lt;FD$5,FD$5&lt;'業務時間表 Work timetable'!$N22),'業務時間表 Work timetable'!$L22,IF(AND('業務時間表 Work timetable'!$Q22&lt;FD$5,FD$5&lt;'業務時間表 Work timetable'!$R22),'業務時間表 Work timetable'!$P22,""))))</f>
        <v/>
      </c>
      <c r="FE40" s="382" t="str">
        <f>IF(AND('業務時間表 Work timetable'!$E22&lt;FE$5,FE$5&lt;'業務時間表 Work timetable'!$F22),'業務時間表 Work timetable'!$D22,IF(AND('業務時間表 Work timetable'!$I22&lt;FE$5,FE$5&lt;'業務時間表 Work timetable'!$J22),'業務時間表 Work timetable'!$H22,IF(AND('業務時間表 Work timetable'!$M22&lt;FE$5,FE$5&lt;'業務時間表 Work timetable'!$N22),'業務時間表 Work timetable'!$L22,IF(AND('業務時間表 Work timetable'!$Q22&lt;FE$5,FE$5&lt;'業務時間表 Work timetable'!$R22),'業務時間表 Work timetable'!$P22,""))))</f>
        <v/>
      </c>
      <c r="FF40" s="382" t="str">
        <f>IF(AND('業務時間表 Work timetable'!$E22&lt;FF$5,FF$5&lt;'業務時間表 Work timetable'!$F22),'業務時間表 Work timetable'!$D22,IF(AND('業務時間表 Work timetable'!$I22&lt;FF$5,FF$5&lt;'業務時間表 Work timetable'!$J22),'業務時間表 Work timetable'!$H22,IF(AND('業務時間表 Work timetable'!$M22&lt;FF$5,FF$5&lt;'業務時間表 Work timetable'!$N22),'業務時間表 Work timetable'!$L22,IF(AND('業務時間表 Work timetable'!$Q22&lt;FF$5,FF$5&lt;'業務時間表 Work timetable'!$R22),'業務時間表 Work timetable'!$P22,""))))</f>
        <v/>
      </c>
      <c r="FG40" s="382" t="str">
        <f>IF(AND('業務時間表 Work timetable'!$E22&lt;FG$5,FG$5&lt;'業務時間表 Work timetable'!$F22),'業務時間表 Work timetable'!$D22,IF(AND('業務時間表 Work timetable'!$I22&lt;FG$5,FG$5&lt;'業務時間表 Work timetable'!$J22),'業務時間表 Work timetable'!$H22,IF(AND('業務時間表 Work timetable'!$M22&lt;FG$5,FG$5&lt;'業務時間表 Work timetable'!$N22),'業務時間表 Work timetable'!$L22,IF(AND('業務時間表 Work timetable'!$Q22&lt;FG$5,FG$5&lt;'業務時間表 Work timetable'!$R22),'業務時間表 Work timetable'!$P22,""))))</f>
        <v/>
      </c>
      <c r="FH40" s="382" t="str">
        <f>IF(AND('業務時間表 Work timetable'!$E22&lt;FH$5,FH$5&lt;'業務時間表 Work timetable'!$F22),'業務時間表 Work timetable'!$D22,IF(AND('業務時間表 Work timetable'!$I22&lt;FH$5,FH$5&lt;'業務時間表 Work timetable'!$J22),'業務時間表 Work timetable'!$H22,IF(AND('業務時間表 Work timetable'!$M22&lt;FH$5,FH$5&lt;'業務時間表 Work timetable'!$N22),'業務時間表 Work timetable'!$L22,IF(AND('業務時間表 Work timetable'!$Q22&lt;FH$5,FH$5&lt;'業務時間表 Work timetable'!$R22),'業務時間表 Work timetable'!$P22,""))))</f>
        <v/>
      </c>
      <c r="FI40" s="390" t="str">
        <f>IF(AND('業務時間表 Work timetable'!$E22&lt;FI$5,FI$5&lt;'業務時間表 Work timetable'!$F22),'業務時間表 Work timetable'!$D22,IF(AND('業務時間表 Work timetable'!$I22&lt;FI$5,FI$5&lt;'業務時間表 Work timetable'!$J22),'業務時間表 Work timetable'!$H22,IF(AND('業務時間表 Work timetable'!$M22&lt;FI$5,FI$5&lt;'業務時間表 Work timetable'!$N22),'業務時間表 Work timetable'!$L22,IF(AND('業務時間表 Work timetable'!$Q22&lt;FI$5,FI$5&lt;'業務時間表 Work timetable'!$R22),'業務時間表 Work timetable'!$P22,""))))</f>
        <v/>
      </c>
      <c r="FJ40" s="392" t="str">
        <f>IF(AND('業務時間表 Work timetable'!$E22&lt;FJ$5,FJ$5&lt;'業務時間表 Work timetable'!$F22),'業務時間表 Work timetable'!$D22,IF(AND('業務時間表 Work timetable'!$I22&lt;FJ$5,FJ$5&lt;'業務時間表 Work timetable'!$J22),'業務時間表 Work timetable'!$H22,IF(AND('業務時間表 Work timetable'!$M22&lt;FJ$5,FJ$5&lt;'業務時間表 Work timetable'!$N22),'業務時間表 Work timetable'!$L22,IF(AND('業務時間表 Work timetable'!$Q22&lt;FJ$5,FJ$5&lt;'業務時間表 Work timetable'!$R22),'業務時間表 Work timetable'!$P22,""))))</f>
        <v/>
      </c>
      <c r="FK40" s="382" t="str">
        <f>IF(AND('業務時間表 Work timetable'!$E22&lt;FK$5,FK$5&lt;'業務時間表 Work timetable'!$F22),'業務時間表 Work timetable'!$D22,IF(AND('業務時間表 Work timetable'!$I22&lt;FK$5,FK$5&lt;'業務時間表 Work timetable'!$J22),'業務時間表 Work timetable'!$H22,IF(AND('業務時間表 Work timetable'!$M22&lt;FK$5,FK$5&lt;'業務時間表 Work timetable'!$N22),'業務時間表 Work timetable'!$L22,IF(AND('業務時間表 Work timetable'!$Q22&lt;FK$5,FK$5&lt;'業務時間表 Work timetable'!$R22),'業務時間表 Work timetable'!$P22,""))))</f>
        <v/>
      </c>
      <c r="FL40" s="382" t="str">
        <f>IF(AND('業務時間表 Work timetable'!$E22&lt;FL$5,FL$5&lt;'業務時間表 Work timetable'!$F22),'業務時間表 Work timetable'!$D22,IF(AND('業務時間表 Work timetable'!$I22&lt;FL$5,FL$5&lt;'業務時間表 Work timetable'!$J22),'業務時間表 Work timetable'!$H22,IF(AND('業務時間表 Work timetable'!$M22&lt;FL$5,FL$5&lt;'業務時間表 Work timetable'!$N22),'業務時間表 Work timetable'!$L22,IF(AND('業務時間表 Work timetable'!$Q22&lt;FL$5,FL$5&lt;'業務時間表 Work timetable'!$R22),'業務時間表 Work timetable'!$P22,""))))</f>
        <v/>
      </c>
      <c r="FM40" s="382" t="str">
        <f>IF(AND('業務時間表 Work timetable'!$E22&lt;FM$5,FM$5&lt;'業務時間表 Work timetable'!$F22),'業務時間表 Work timetable'!$D22,IF(AND('業務時間表 Work timetable'!$I22&lt;FM$5,FM$5&lt;'業務時間表 Work timetable'!$J22),'業務時間表 Work timetable'!$H22,IF(AND('業務時間表 Work timetable'!$M22&lt;FM$5,FM$5&lt;'業務時間表 Work timetable'!$N22),'業務時間表 Work timetable'!$L22,IF(AND('業務時間表 Work timetable'!$Q22&lt;FM$5,FM$5&lt;'業務時間表 Work timetable'!$R22),'業務時間表 Work timetable'!$P22,""))))</f>
        <v/>
      </c>
      <c r="FN40" s="382" t="str">
        <f>IF(AND('業務時間表 Work timetable'!$E22&lt;FN$5,FN$5&lt;'業務時間表 Work timetable'!$F22),'業務時間表 Work timetable'!$D22,IF(AND('業務時間表 Work timetable'!$I22&lt;FN$5,FN$5&lt;'業務時間表 Work timetable'!$J22),'業務時間表 Work timetable'!$H22,IF(AND('業務時間表 Work timetable'!$M22&lt;FN$5,FN$5&lt;'業務時間表 Work timetable'!$N22),'業務時間表 Work timetable'!$L22,IF(AND('業務時間表 Work timetable'!$Q22&lt;FN$5,FN$5&lt;'業務時間表 Work timetable'!$R22),'業務時間表 Work timetable'!$P22,""))))</f>
        <v/>
      </c>
      <c r="FO40" s="388" t="str">
        <f>IF(AND('業務時間表 Work timetable'!$E22&lt;FO$5,FO$5&lt;'業務時間表 Work timetable'!$F22),'業務時間表 Work timetable'!$D22,IF(AND('業務時間表 Work timetable'!$I22&lt;FO$5,FO$5&lt;'業務時間表 Work timetable'!$J22),'業務時間表 Work timetable'!$H22,IF(AND('業務時間表 Work timetable'!$M22&lt;FO$5,FO$5&lt;'業務時間表 Work timetable'!$N22),'業務時間表 Work timetable'!$L22,IF(AND('業務時間表 Work timetable'!$Q22&lt;FO$5,FO$5&lt;'業務時間表 Work timetable'!$R22),'業務時間表 Work timetable'!$P22,""))))</f>
        <v/>
      </c>
      <c r="FP40" s="430">
        <f>TIME(0,GN40,0)</f>
        <v>3.4722222222222224E-2</v>
      </c>
      <c r="FQ40" s="434">
        <f>TIME(0,GO40,0)</f>
        <v>0</v>
      </c>
      <c r="FR40" s="450">
        <f>TIME(0,GP40,0)</f>
        <v>0</v>
      </c>
      <c r="FS40" s="492">
        <f>TIME(0,GQ40,0)</f>
        <v>0</v>
      </c>
      <c r="FT40" s="509" t="s">
        <v>136</v>
      </c>
      <c r="FU40" s="510"/>
      <c r="FV40" s="510"/>
      <c r="FW40" s="510"/>
      <c r="FX40" s="510"/>
      <c r="FY40" s="511"/>
      <c r="GA40"/>
      <c r="GB40"/>
      <c r="GC40"/>
      <c r="GD40"/>
      <c r="GE40" s="367">
        <f>COUNTIF('休日(令和7年度)'!$C$2:$C$25,B40)</f>
        <v>0</v>
      </c>
      <c r="GF40"/>
      <c r="GG40" s="221"/>
      <c r="GH40"/>
      <c r="GI40" s="41">
        <f>+IF(FP40="","",FP40/"1:00")</f>
        <v>0.83333333333333337</v>
      </c>
      <c r="GJ40" s="30">
        <f>+IF(FQ40="","",FQ40/"1:00")</f>
        <v>0</v>
      </c>
      <c r="GK40" s="30">
        <f>+IF(FR40="","",FR40/"1:00")</f>
        <v>0</v>
      </c>
      <c r="GL40" s="42">
        <f>+IF(FS40="","",FS40/"1:00")</f>
        <v>0</v>
      </c>
      <c r="GM40"/>
      <c r="GN40" s="536">
        <f>+COUNTIF($D40:$FO41,"=1")*5</f>
        <v>50</v>
      </c>
      <c r="GO40" s="221">
        <f>+COUNTIF($D40:$FO41,"=2")*5</f>
        <v>0</v>
      </c>
      <c r="GP40" s="221">
        <f>+COUNTIF($D40:$FO41,"=3")*5</f>
        <v>0</v>
      </c>
      <c r="GQ40" s="518">
        <f>+COUNTIF($D40:$FO41,"=4")*5</f>
        <v>0</v>
      </c>
      <c r="GR40" s="366">
        <f>SUM(FP40:FS41)</f>
        <v>3.4722222222222224E-2</v>
      </c>
      <c r="GS40"/>
      <c r="GT40" s="221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2:256" s="1" customFormat="1" ht="12" customHeight="1">
      <c r="B41" s="436"/>
      <c r="C41" s="437"/>
      <c r="D41" s="386"/>
      <c r="E41" s="382"/>
      <c r="F41" s="382"/>
      <c r="G41" s="382"/>
      <c r="H41" s="382"/>
      <c r="I41" s="384"/>
      <c r="J41" s="394"/>
      <c r="K41" s="382"/>
      <c r="L41" s="382"/>
      <c r="M41" s="382"/>
      <c r="N41" s="382"/>
      <c r="O41" s="384"/>
      <c r="P41" s="386"/>
      <c r="Q41" s="382"/>
      <c r="R41" s="382"/>
      <c r="S41" s="382"/>
      <c r="T41" s="382"/>
      <c r="U41" s="390"/>
      <c r="V41" s="392"/>
      <c r="W41" s="382"/>
      <c r="X41" s="382"/>
      <c r="Y41" s="382"/>
      <c r="Z41" s="382"/>
      <c r="AA41" s="388"/>
      <c r="AB41" s="392"/>
      <c r="AC41" s="382"/>
      <c r="AD41" s="382"/>
      <c r="AE41" s="382"/>
      <c r="AF41" s="382"/>
      <c r="AG41" s="384"/>
      <c r="AH41" s="394"/>
      <c r="AI41" s="382"/>
      <c r="AJ41" s="382"/>
      <c r="AK41" s="382"/>
      <c r="AL41" s="382"/>
      <c r="AM41" s="384"/>
      <c r="AN41" s="386"/>
      <c r="AO41" s="382"/>
      <c r="AP41" s="382"/>
      <c r="AQ41" s="382"/>
      <c r="AR41" s="382"/>
      <c r="AS41" s="390"/>
      <c r="AT41" s="392"/>
      <c r="AU41" s="382"/>
      <c r="AV41" s="382"/>
      <c r="AW41" s="382"/>
      <c r="AX41" s="382"/>
      <c r="AY41" s="384"/>
      <c r="AZ41" s="386"/>
      <c r="BA41" s="382"/>
      <c r="BB41" s="382"/>
      <c r="BC41" s="382"/>
      <c r="BD41" s="382"/>
      <c r="BE41" s="384"/>
      <c r="BF41" s="394"/>
      <c r="BG41" s="382"/>
      <c r="BH41" s="382"/>
      <c r="BI41" s="382"/>
      <c r="BJ41" s="382"/>
      <c r="BK41" s="388"/>
      <c r="BL41" s="392"/>
      <c r="BM41" s="382"/>
      <c r="BN41" s="382"/>
      <c r="BO41" s="382"/>
      <c r="BP41" s="382"/>
      <c r="BQ41" s="390"/>
      <c r="BR41" s="392"/>
      <c r="BS41" s="382"/>
      <c r="BT41" s="382"/>
      <c r="BU41" s="382"/>
      <c r="BV41" s="382"/>
      <c r="BW41" s="384"/>
      <c r="BX41" s="386"/>
      <c r="BY41" s="382"/>
      <c r="BZ41" s="382"/>
      <c r="CA41" s="382"/>
      <c r="CB41" s="382"/>
      <c r="CC41" s="384"/>
      <c r="CD41" s="394"/>
      <c r="CE41" s="382"/>
      <c r="CF41" s="382"/>
      <c r="CG41" s="382"/>
      <c r="CH41" s="382"/>
      <c r="CI41" s="388"/>
      <c r="CJ41" s="392"/>
      <c r="CK41" s="382"/>
      <c r="CL41" s="382"/>
      <c r="CM41" s="382"/>
      <c r="CN41" s="382"/>
      <c r="CO41" s="390"/>
      <c r="CP41" s="392"/>
      <c r="CQ41" s="382"/>
      <c r="CR41" s="382"/>
      <c r="CS41" s="382"/>
      <c r="CT41" s="382"/>
      <c r="CU41" s="384"/>
      <c r="CV41" s="386"/>
      <c r="CW41" s="382"/>
      <c r="CX41" s="382"/>
      <c r="CY41" s="382"/>
      <c r="CZ41" s="382"/>
      <c r="DA41" s="384"/>
      <c r="DB41" s="394"/>
      <c r="DC41" s="382"/>
      <c r="DD41" s="382"/>
      <c r="DE41" s="382"/>
      <c r="DF41" s="382"/>
      <c r="DG41" s="384"/>
      <c r="DH41" s="386"/>
      <c r="DI41" s="382"/>
      <c r="DJ41" s="382"/>
      <c r="DK41" s="382"/>
      <c r="DL41" s="382"/>
      <c r="DM41" s="390"/>
      <c r="DN41" s="392"/>
      <c r="DO41" s="382"/>
      <c r="DP41" s="382"/>
      <c r="DQ41" s="382"/>
      <c r="DR41" s="382"/>
      <c r="DS41" s="388"/>
      <c r="DT41" s="392"/>
      <c r="DU41" s="382"/>
      <c r="DV41" s="382"/>
      <c r="DW41" s="382"/>
      <c r="DX41" s="382"/>
      <c r="DY41" s="384"/>
      <c r="DZ41" s="394"/>
      <c r="EA41" s="382"/>
      <c r="EB41" s="382"/>
      <c r="EC41" s="382"/>
      <c r="ED41" s="382"/>
      <c r="EE41" s="384"/>
      <c r="EF41" s="386"/>
      <c r="EG41" s="382"/>
      <c r="EH41" s="382"/>
      <c r="EI41" s="382"/>
      <c r="EJ41" s="382"/>
      <c r="EK41" s="390"/>
      <c r="EL41" s="392"/>
      <c r="EM41" s="382"/>
      <c r="EN41" s="382"/>
      <c r="EO41" s="382"/>
      <c r="EP41" s="382"/>
      <c r="EQ41" s="388"/>
      <c r="ER41" s="392"/>
      <c r="ES41" s="382"/>
      <c r="ET41" s="382"/>
      <c r="EU41" s="382"/>
      <c r="EV41" s="382"/>
      <c r="EW41" s="384"/>
      <c r="EX41" s="394"/>
      <c r="EY41" s="382"/>
      <c r="EZ41" s="382"/>
      <c r="FA41" s="382"/>
      <c r="FB41" s="382"/>
      <c r="FC41" s="384"/>
      <c r="FD41" s="386"/>
      <c r="FE41" s="382"/>
      <c r="FF41" s="382"/>
      <c r="FG41" s="382"/>
      <c r="FH41" s="382"/>
      <c r="FI41" s="390"/>
      <c r="FJ41" s="392"/>
      <c r="FK41" s="382"/>
      <c r="FL41" s="382"/>
      <c r="FM41" s="382"/>
      <c r="FN41" s="382"/>
      <c r="FO41" s="388"/>
      <c r="FP41" s="431"/>
      <c r="FQ41" s="435"/>
      <c r="FR41" s="451"/>
      <c r="FS41" s="493"/>
      <c r="FT41" s="512"/>
      <c r="FU41" s="513"/>
      <c r="FV41" s="513"/>
      <c r="FW41" s="513"/>
      <c r="FX41" s="513"/>
      <c r="FY41" s="514"/>
      <c r="GA41"/>
      <c r="GB41"/>
      <c r="GC41"/>
      <c r="GD41"/>
      <c r="GE41" s="367"/>
      <c r="GF41"/>
      <c r="GG41" s="221"/>
      <c r="GH41"/>
      <c r="GI41" s="6"/>
      <c r="GJ41"/>
      <c r="GK41"/>
      <c r="GL41" s="40"/>
      <c r="GM41"/>
      <c r="GN41" s="536"/>
      <c r="GO41" s="221"/>
      <c r="GP41" s="221"/>
      <c r="GQ41" s="518"/>
      <c r="GR41" s="367"/>
      <c r="GS41"/>
      <c r="GT41" s="22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2:256" s="1" customFormat="1">
      <c r="B42" s="436">
        <f>IF(B40="","",IF($AH$2&gt;B40,B40+1))</f>
        <v>45764</v>
      </c>
      <c r="C42" s="437" t="str">
        <f t="shared" si="0"/>
        <v>木</v>
      </c>
      <c r="D42" s="386" t="str">
        <f>IF(AND('業務時間表 Work timetable'!$E23&lt;D$5,D$5&lt;'業務時間表 Work timetable'!$F23),'業務時間表 Work timetable'!$D23,IF(AND('業務時間表 Work timetable'!$I23&lt;D$5,D$5&lt;'業務時間表 Work timetable'!$J23),'業務時間表 Work timetable'!$H23,IF(AND('業務時間表 Work timetable'!$M23&lt;D$5,D$5&lt;'業務時間表 Work timetable'!$N23),'業務時間表 Work timetable'!$L23,IF(AND('業務時間表 Work timetable'!$Q23&lt;D$5,D$5&lt;'業務時間表 Work timetable'!$R23),'業務時間表 Work timetable'!$P23,""))))</f>
        <v/>
      </c>
      <c r="E42" s="382" t="str">
        <f>IF(AND('業務時間表 Work timetable'!$E23&lt;E$5,E$5&lt;'業務時間表 Work timetable'!$F23),'業務時間表 Work timetable'!$D23,IF(AND('業務時間表 Work timetable'!$I23&lt;E$5,E$5&lt;'業務時間表 Work timetable'!$J23),'業務時間表 Work timetable'!$H23,IF(AND('業務時間表 Work timetable'!$M23&lt;E$5,E$5&lt;'業務時間表 Work timetable'!$N23),'業務時間表 Work timetable'!$L23,IF(AND('業務時間表 Work timetable'!$Q23&lt;E$5,E$5&lt;'業務時間表 Work timetable'!$R23),'業務時間表 Work timetable'!$P23,""))))</f>
        <v/>
      </c>
      <c r="F42" s="382" t="str">
        <f>IF(AND('業務時間表 Work timetable'!$E23&lt;F$5,F$5&lt;'業務時間表 Work timetable'!$F23),'業務時間表 Work timetable'!$D23,IF(AND('業務時間表 Work timetable'!$I23&lt;F$5,F$5&lt;'業務時間表 Work timetable'!$J23),'業務時間表 Work timetable'!$H23,IF(AND('業務時間表 Work timetable'!$M23&lt;F$5,F$5&lt;'業務時間表 Work timetable'!$N23),'業務時間表 Work timetable'!$L23,IF(AND('業務時間表 Work timetable'!$Q23&lt;F$5,F$5&lt;'業務時間表 Work timetable'!$R23),'業務時間表 Work timetable'!$P23,""))))</f>
        <v/>
      </c>
      <c r="G42" s="382" t="str">
        <f>IF(AND('業務時間表 Work timetable'!$E23&lt;G$5,G$5&lt;'業務時間表 Work timetable'!$F23),'業務時間表 Work timetable'!$D23,IF(AND('業務時間表 Work timetable'!$I23&lt;G$5,G$5&lt;'業務時間表 Work timetable'!$J23),'業務時間表 Work timetable'!$H23,IF(AND('業務時間表 Work timetable'!$M23&lt;G$5,G$5&lt;'業務時間表 Work timetable'!$N23),'業務時間表 Work timetable'!$L23,IF(AND('業務時間表 Work timetable'!$Q23&lt;G$5,G$5&lt;'業務時間表 Work timetable'!$R23),'業務時間表 Work timetable'!$P23,""))))</f>
        <v/>
      </c>
      <c r="H42" s="382" t="str">
        <f>IF(AND('業務時間表 Work timetable'!$E23&lt;H$5,H$5&lt;'業務時間表 Work timetable'!$F23),'業務時間表 Work timetable'!$D23,IF(AND('業務時間表 Work timetable'!$I23&lt;H$5,H$5&lt;'業務時間表 Work timetable'!$J23),'業務時間表 Work timetable'!$H23,IF(AND('業務時間表 Work timetable'!$M23&lt;H$5,H$5&lt;'業務時間表 Work timetable'!$N23),'業務時間表 Work timetable'!$L23,IF(AND('業務時間表 Work timetable'!$Q23&lt;H$5,H$5&lt;'業務時間表 Work timetable'!$R23),'業務時間表 Work timetable'!$P23,""))))</f>
        <v/>
      </c>
      <c r="I42" s="384" t="str">
        <f>IF(AND('業務時間表 Work timetable'!$E23&lt;I$5,I$5&lt;'業務時間表 Work timetable'!$F23),'業務時間表 Work timetable'!$D23,IF(AND('業務時間表 Work timetable'!$I23&lt;I$5,I$5&lt;'業務時間表 Work timetable'!$J23),'業務時間表 Work timetable'!$H23,IF(AND('業務時間表 Work timetable'!$M23&lt;I$5,I$5&lt;'業務時間表 Work timetable'!$N23),'業務時間表 Work timetable'!$L23,IF(AND('業務時間表 Work timetable'!$Q23&lt;I$5,I$5&lt;'業務時間表 Work timetable'!$R23),'業務時間表 Work timetable'!$P23,""))))</f>
        <v/>
      </c>
      <c r="J42" s="394" t="str">
        <f>IF(AND('業務時間表 Work timetable'!$E23&lt;J$5,J$5&lt;'業務時間表 Work timetable'!$F23),'業務時間表 Work timetable'!$D23,IF(AND('業務時間表 Work timetable'!$I23&lt;J$5,J$5&lt;'業務時間表 Work timetable'!$J23),'業務時間表 Work timetable'!$H23,IF(AND('業務時間表 Work timetable'!$M23&lt;J$5,J$5&lt;'業務時間表 Work timetable'!$N23),'業務時間表 Work timetable'!$L23,IF(AND('業務時間表 Work timetable'!$Q23&lt;J$5,J$5&lt;'業務時間表 Work timetable'!$R23),'業務時間表 Work timetable'!$P23,""))))</f>
        <v/>
      </c>
      <c r="K42" s="382" t="str">
        <f>IF(AND('業務時間表 Work timetable'!$E23&lt;K$5,K$5&lt;'業務時間表 Work timetable'!$F23),'業務時間表 Work timetable'!$D23,IF(AND('業務時間表 Work timetable'!$I23&lt;K$5,K$5&lt;'業務時間表 Work timetable'!$J23),'業務時間表 Work timetable'!$H23,IF(AND('業務時間表 Work timetable'!$M23&lt;K$5,K$5&lt;'業務時間表 Work timetable'!$N23),'業務時間表 Work timetable'!$L23,IF(AND('業務時間表 Work timetable'!$Q23&lt;K$5,K$5&lt;'業務時間表 Work timetable'!$R23),'業務時間表 Work timetable'!$P23,""))))</f>
        <v/>
      </c>
      <c r="L42" s="382" t="str">
        <f>IF(AND('業務時間表 Work timetable'!$E23&lt;L$5,L$5&lt;'業務時間表 Work timetable'!$F23),'業務時間表 Work timetable'!$D23,IF(AND('業務時間表 Work timetable'!$I23&lt;L$5,L$5&lt;'業務時間表 Work timetable'!$J23),'業務時間表 Work timetable'!$H23,IF(AND('業務時間表 Work timetable'!$M23&lt;L$5,L$5&lt;'業務時間表 Work timetable'!$N23),'業務時間表 Work timetable'!$L23,IF(AND('業務時間表 Work timetable'!$Q23&lt;L$5,L$5&lt;'業務時間表 Work timetable'!$R23),'業務時間表 Work timetable'!$P23,""))))</f>
        <v/>
      </c>
      <c r="M42" s="382" t="str">
        <f>IF(AND('業務時間表 Work timetable'!$E23&lt;M$5,M$5&lt;'業務時間表 Work timetable'!$F23),'業務時間表 Work timetable'!$D23,IF(AND('業務時間表 Work timetable'!$I23&lt;M$5,M$5&lt;'業務時間表 Work timetable'!$J23),'業務時間表 Work timetable'!$H23,IF(AND('業務時間表 Work timetable'!$M23&lt;M$5,M$5&lt;'業務時間表 Work timetable'!$N23),'業務時間表 Work timetable'!$L23,IF(AND('業務時間表 Work timetable'!$Q23&lt;M$5,M$5&lt;'業務時間表 Work timetable'!$R23),'業務時間表 Work timetable'!$P23,""))))</f>
        <v/>
      </c>
      <c r="N42" s="382" t="str">
        <f>IF(AND('業務時間表 Work timetable'!$E23&lt;N$5,N$5&lt;'業務時間表 Work timetable'!$F23),'業務時間表 Work timetable'!$D23,IF(AND('業務時間表 Work timetable'!$I23&lt;N$5,N$5&lt;'業務時間表 Work timetable'!$J23),'業務時間表 Work timetable'!$H23,IF(AND('業務時間表 Work timetable'!$M23&lt;N$5,N$5&lt;'業務時間表 Work timetable'!$N23),'業務時間表 Work timetable'!$L23,IF(AND('業務時間表 Work timetable'!$Q23&lt;N$5,N$5&lt;'業務時間表 Work timetable'!$R23),'業務時間表 Work timetable'!$P23,""))))</f>
        <v/>
      </c>
      <c r="O42" s="384" t="str">
        <f>IF(AND('業務時間表 Work timetable'!$E23&lt;O$5,O$5&lt;'業務時間表 Work timetable'!$F23),'業務時間表 Work timetable'!$D23,IF(AND('業務時間表 Work timetable'!$I23&lt;O$5,O$5&lt;'業務時間表 Work timetable'!$J23),'業務時間表 Work timetable'!$H23,IF(AND('業務時間表 Work timetable'!$M23&lt;O$5,O$5&lt;'業務時間表 Work timetable'!$N23),'業務時間表 Work timetable'!$L23,IF(AND('業務時間表 Work timetable'!$Q23&lt;O$5,O$5&lt;'業務時間表 Work timetable'!$R23),'業務時間表 Work timetable'!$P23,""))))</f>
        <v/>
      </c>
      <c r="P42" s="386" t="str">
        <f>IF(AND('業務時間表 Work timetable'!$E23&lt;P$5,P$5&lt;'業務時間表 Work timetable'!$F23),'業務時間表 Work timetable'!$D23,IF(AND('業務時間表 Work timetable'!$I23&lt;P$5,P$5&lt;'業務時間表 Work timetable'!$J23),'業務時間表 Work timetable'!$H23,IF(AND('業務時間表 Work timetable'!$M23&lt;P$5,P$5&lt;'業務時間表 Work timetable'!$N23),'業務時間表 Work timetable'!$L23,IF(AND('業務時間表 Work timetable'!$Q23&lt;P$5,P$5&lt;'業務時間表 Work timetable'!$R23),'業務時間表 Work timetable'!$P23,""))))</f>
        <v/>
      </c>
      <c r="Q42" s="382" t="str">
        <f>IF(AND('業務時間表 Work timetable'!$E23&lt;Q$5,Q$5&lt;'業務時間表 Work timetable'!$F23),'業務時間表 Work timetable'!$D23,IF(AND('業務時間表 Work timetable'!$I23&lt;Q$5,Q$5&lt;'業務時間表 Work timetable'!$J23),'業務時間表 Work timetable'!$H23,IF(AND('業務時間表 Work timetable'!$M23&lt;Q$5,Q$5&lt;'業務時間表 Work timetable'!$N23),'業務時間表 Work timetable'!$L23,IF(AND('業務時間表 Work timetable'!$Q23&lt;Q$5,Q$5&lt;'業務時間表 Work timetable'!$R23),'業務時間表 Work timetable'!$P23,""))))</f>
        <v/>
      </c>
      <c r="R42" s="382" t="str">
        <f>IF(AND('業務時間表 Work timetable'!$E23&lt;R$5,R$5&lt;'業務時間表 Work timetable'!$F23),'業務時間表 Work timetable'!$D23,IF(AND('業務時間表 Work timetable'!$I23&lt;R$5,R$5&lt;'業務時間表 Work timetable'!$J23),'業務時間表 Work timetable'!$H23,IF(AND('業務時間表 Work timetable'!$M23&lt;R$5,R$5&lt;'業務時間表 Work timetable'!$N23),'業務時間表 Work timetable'!$L23,IF(AND('業務時間表 Work timetable'!$Q23&lt;R$5,R$5&lt;'業務時間表 Work timetable'!$R23),'業務時間表 Work timetable'!$P23,""))))</f>
        <v/>
      </c>
      <c r="S42" s="382" t="str">
        <f>IF(AND('業務時間表 Work timetable'!$E23&lt;S$5,S$5&lt;'業務時間表 Work timetable'!$F23),'業務時間表 Work timetable'!$D23,IF(AND('業務時間表 Work timetable'!$I23&lt;S$5,S$5&lt;'業務時間表 Work timetable'!$J23),'業務時間表 Work timetable'!$H23,IF(AND('業務時間表 Work timetable'!$M23&lt;S$5,S$5&lt;'業務時間表 Work timetable'!$N23),'業務時間表 Work timetable'!$L23,IF(AND('業務時間表 Work timetable'!$Q23&lt;S$5,S$5&lt;'業務時間表 Work timetable'!$R23),'業務時間表 Work timetable'!$P23,""))))</f>
        <v/>
      </c>
      <c r="T42" s="382" t="str">
        <f>IF(AND('業務時間表 Work timetable'!$E23&lt;T$5,T$5&lt;'業務時間表 Work timetable'!$F23),'業務時間表 Work timetable'!$D23,IF(AND('業務時間表 Work timetable'!$I23&lt;T$5,T$5&lt;'業務時間表 Work timetable'!$J23),'業務時間表 Work timetable'!$H23,IF(AND('業務時間表 Work timetable'!$M23&lt;T$5,T$5&lt;'業務時間表 Work timetable'!$N23),'業務時間表 Work timetable'!$L23,IF(AND('業務時間表 Work timetable'!$Q23&lt;T$5,T$5&lt;'業務時間表 Work timetable'!$R23),'業務時間表 Work timetable'!$P23,""))))</f>
        <v/>
      </c>
      <c r="U42" s="390" t="str">
        <f>IF(AND('業務時間表 Work timetable'!$E23&lt;U$5,U$5&lt;'業務時間表 Work timetable'!$F23),'業務時間表 Work timetable'!$D23,IF(AND('業務時間表 Work timetable'!$I23&lt;U$5,U$5&lt;'業務時間表 Work timetable'!$J23),'業務時間表 Work timetable'!$H23,IF(AND('業務時間表 Work timetable'!$M23&lt;U$5,U$5&lt;'業務時間表 Work timetable'!$N23),'業務時間表 Work timetable'!$L23,IF(AND('業務時間表 Work timetable'!$Q23&lt;U$5,U$5&lt;'業務時間表 Work timetable'!$R23),'業務時間表 Work timetable'!$P23,""))))</f>
        <v/>
      </c>
      <c r="V42" s="392" t="str">
        <f>IF(AND('業務時間表 Work timetable'!$E23&lt;V$5,V$5&lt;'業務時間表 Work timetable'!$F23),'業務時間表 Work timetable'!$D23,IF(AND('業務時間表 Work timetable'!$I23&lt;V$5,V$5&lt;'業務時間表 Work timetable'!$J23),'業務時間表 Work timetable'!$H23,IF(AND('業務時間表 Work timetable'!$M23&lt;V$5,V$5&lt;'業務時間表 Work timetable'!$N23),'業務時間表 Work timetable'!$L23,IF(AND('業務時間表 Work timetable'!$Q23&lt;V$5,V$5&lt;'業務時間表 Work timetable'!$R23),'業務時間表 Work timetable'!$P23,""))))</f>
        <v/>
      </c>
      <c r="W42" s="382" t="str">
        <f>IF(AND('業務時間表 Work timetable'!$E23&lt;W$5,W$5&lt;'業務時間表 Work timetable'!$F23),'業務時間表 Work timetable'!$D23,IF(AND('業務時間表 Work timetable'!$I23&lt;W$5,W$5&lt;'業務時間表 Work timetable'!$J23),'業務時間表 Work timetable'!$H23,IF(AND('業務時間表 Work timetable'!$M23&lt;W$5,W$5&lt;'業務時間表 Work timetable'!$N23),'業務時間表 Work timetable'!$L23,IF(AND('業務時間表 Work timetable'!$Q23&lt;W$5,W$5&lt;'業務時間表 Work timetable'!$R23),'業務時間表 Work timetable'!$P23,""))))</f>
        <v/>
      </c>
      <c r="X42" s="382" t="str">
        <f>IF(AND('業務時間表 Work timetable'!$E23&lt;X$5,X$5&lt;'業務時間表 Work timetable'!$F23),'業務時間表 Work timetable'!$D23,IF(AND('業務時間表 Work timetable'!$I23&lt;X$5,X$5&lt;'業務時間表 Work timetable'!$J23),'業務時間表 Work timetable'!$H23,IF(AND('業務時間表 Work timetable'!$M23&lt;X$5,X$5&lt;'業務時間表 Work timetable'!$N23),'業務時間表 Work timetable'!$L23,IF(AND('業務時間表 Work timetable'!$Q23&lt;X$5,X$5&lt;'業務時間表 Work timetable'!$R23),'業務時間表 Work timetable'!$P23,""))))</f>
        <v/>
      </c>
      <c r="Y42" s="382" t="str">
        <f>IF(AND('業務時間表 Work timetable'!$E23&lt;Y$5,Y$5&lt;'業務時間表 Work timetable'!$F23),'業務時間表 Work timetable'!$D23,IF(AND('業務時間表 Work timetable'!$I23&lt;Y$5,Y$5&lt;'業務時間表 Work timetable'!$J23),'業務時間表 Work timetable'!$H23,IF(AND('業務時間表 Work timetable'!$M23&lt;Y$5,Y$5&lt;'業務時間表 Work timetable'!$N23),'業務時間表 Work timetable'!$L23,IF(AND('業務時間表 Work timetable'!$Q23&lt;Y$5,Y$5&lt;'業務時間表 Work timetable'!$R23),'業務時間表 Work timetable'!$P23,""))))</f>
        <v/>
      </c>
      <c r="Z42" s="382" t="str">
        <f>IF(AND('業務時間表 Work timetable'!$E23&lt;Z$5,Z$5&lt;'業務時間表 Work timetable'!$F23),'業務時間表 Work timetable'!$D23,IF(AND('業務時間表 Work timetable'!$I23&lt;Z$5,Z$5&lt;'業務時間表 Work timetable'!$J23),'業務時間表 Work timetable'!$H23,IF(AND('業務時間表 Work timetable'!$M23&lt;Z$5,Z$5&lt;'業務時間表 Work timetable'!$N23),'業務時間表 Work timetable'!$L23,IF(AND('業務時間表 Work timetable'!$Q23&lt;Z$5,Z$5&lt;'業務時間表 Work timetable'!$R23),'業務時間表 Work timetable'!$P23,""))))</f>
        <v/>
      </c>
      <c r="AA42" s="388" t="str">
        <f>IF(AND('業務時間表 Work timetable'!$E23&lt;AA$5,AA$5&lt;'業務時間表 Work timetable'!$F23),'業務時間表 Work timetable'!$D23,IF(AND('業務時間表 Work timetable'!$I23&lt;AA$5,AA$5&lt;'業務時間表 Work timetable'!$J23),'業務時間表 Work timetable'!$H23,IF(AND('業務時間表 Work timetable'!$M23&lt;AA$5,AA$5&lt;'業務時間表 Work timetable'!$N23),'業務時間表 Work timetable'!$L23,IF(AND('業務時間表 Work timetable'!$Q23&lt;AA$5,AA$5&lt;'業務時間表 Work timetable'!$R23),'業務時間表 Work timetable'!$P23,""))))</f>
        <v/>
      </c>
      <c r="AB42" s="392" t="str">
        <f>IF(AND('業務時間表 Work timetable'!$E23&lt;AB$5,AB$5&lt;'業務時間表 Work timetable'!$F23),'業務時間表 Work timetable'!$D23,IF(AND('業務時間表 Work timetable'!$I23&lt;AB$5,AB$5&lt;'業務時間表 Work timetable'!$J23),'業務時間表 Work timetable'!$H23,IF(AND('業務時間表 Work timetable'!$M23&lt;AB$5,AB$5&lt;'業務時間表 Work timetable'!$N23),'業務時間表 Work timetable'!$L23,IF(AND('業務時間表 Work timetable'!$Q23&lt;AB$5,AB$5&lt;'業務時間表 Work timetable'!$R23),'業務時間表 Work timetable'!$P23,""))))</f>
        <v/>
      </c>
      <c r="AC42" s="382" t="str">
        <f>IF(AND('業務時間表 Work timetable'!$E23&lt;AC$5,AC$5&lt;'業務時間表 Work timetable'!$F23),'業務時間表 Work timetable'!$D23,IF(AND('業務時間表 Work timetable'!$I23&lt;AC$5,AC$5&lt;'業務時間表 Work timetable'!$J23),'業務時間表 Work timetable'!$H23,IF(AND('業務時間表 Work timetable'!$M23&lt;AC$5,AC$5&lt;'業務時間表 Work timetable'!$N23),'業務時間表 Work timetable'!$L23,IF(AND('業務時間表 Work timetable'!$Q23&lt;AC$5,AC$5&lt;'業務時間表 Work timetable'!$R23),'業務時間表 Work timetable'!$P23,""))))</f>
        <v/>
      </c>
      <c r="AD42" s="382" t="str">
        <f>IF(AND('業務時間表 Work timetable'!$E23&lt;AD$5,AD$5&lt;'業務時間表 Work timetable'!$F23),'業務時間表 Work timetable'!$D23,IF(AND('業務時間表 Work timetable'!$I23&lt;AD$5,AD$5&lt;'業務時間表 Work timetable'!$J23),'業務時間表 Work timetable'!$H23,IF(AND('業務時間表 Work timetable'!$M23&lt;AD$5,AD$5&lt;'業務時間表 Work timetable'!$N23),'業務時間表 Work timetable'!$L23,IF(AND('業務時間表 Work timetable'!$Q23&lt;AD$5,AD$5&lt;'業務時間表 Work timetable'!$R23),'業務時間表 Work timetable'!$P23,""))))</f>
        <v/>
      </c>
      <c r="AE42" s="382" t="str">
        <f>IF(AND('業務時間表 Work timetable'!$E23&lt;AE$5,AE$5&lt;'業務時間表 Work timetable'!$F23),'業務時間表 Work timetable'!$D23,IF(AND('業務時間表 Work timetable'!$I23&lt;AE$5,AE$5&lt;'業務時間表 Work timetable'!$J23),'業務時間表 Work timetable'!$H23,IF(AND('業務時間表 Work timetable'!$M23&lt;AE$5,AE$5&lt;'業務時間表 Work timetable'!$N23),'業務時間表 Work timetable'!$L23,IF(AND('業務時間表 Work timetable'!$Q23&lt;AE$5,AE$5&lt;'業務時間表 Work timetable'!$R23),'業務時間表 Work timetable'!$P23,""))))</f>
        <v/>
      </c>
      <c r="AF42" s="382" t="str">
        <f>IF(AND('業務時間表 Work timetable'!$E23&lt;AF$5,AF$5&lt;'業務時間表 Work timetable'!$F23),'業務時間表 Work timetable'!$D23,IF(AND('業務時間表 Work timetable'!$I23&lt;AF$5,AF$5&lt;'業務時間表 Work timetable'!$J23),'業務時間表 Work timetable'!$H23,IF(AND('業務時間表 Work timetable'!$M23&lt;AF$5,AF$5&lt;'業務時間表 Work timetable'!$N23),'業務時間表 Work timetable'!$L23,IF(AND('業務時間表 Work timetable'!$Q23&lt;AF$5,AF$5&lt;'業務時間表 Work timetable'!$R23),'業務時間表 Work timetable'!$P23,""))))</f>
        <v/>
      </c>
      <c r="AG42" s="384" t="str">
        <f>IF(AND('業務時間表 Work timetable'!$E23&lt;AG$5,AG$5&lt;'業務時間表 Work timetable'!$F23),'業務時間表 Work timetable'!$D23,IF(AND('業務時間表 Work timetable'!$I23&lt;AG$5,AG$5&lt;'業務時間表 Work timetable'!$J23),'業務時間表 Work timetable'!$H23,IF(AND('業務時間表 Work timetable'!$M23&lt;AG$5,AG$5&lt;'業務時間表 Work timetable'!$N23),'業務時間表 Work timetable'!$L23,IF(AND('業務時間表 Work timetable'!$Q23&lt;AG$5,AG$5&lt;'業務時間表 Work timetable'!$R23),'業務時間表 Work timetable'!$P23,""))))</f>
        <v/>
      </c>
      <c r="AH42" s="394" t="str">
        <f>IF(AND('業務時間表 Work timetable'!$E23&lt;AH$5,AH$5&lt;'業務時間表 Work timetable'!$F23),'業務時間表 Work timetable'!$D23,IF(AND('業務時間表 Work timetable'!$I23&lt;AH$5,AH$5&lt;'業務時間表 Work timetable'!$J23),'業務時間表 Work timetable'!$H23,IF(AND('業務時間表 Work timetable'!$M23&lt;AH$5,AH$5&lt;'業務時間表 Work timetable'!$N23),'業務時間表 Work timetable'!$L23,IF(AND('業務時間表 Work timetable'!$Q23&lt;AH$5,AH$5&lt;'業務時間表 Work timetable'!$R23),'業務時間表 Work timetable'!$P23,""))))</f>
        <v/>
      </c>
      <c r="AI42" s="382" t="str">
        <f>IF(AND('業務時間表 Work timetable'!$E23&lt;AI$5,AI$5&lt;'業務時間表 Work timetable'!$F23),'業務時間表 Work timetable'!$D23,IF(AND('業務時間表 Work timetable'!$I23&lt;AI$5,AI$5&lt;'業務時間表 Work timetable'!$J23),'業務時間表 Work timetable'!$H23,IF(AND('業務時間表 Work timetable'!$M23&lt;AI$5,AI$5&lt;'業務時間表 Work timetable'!$N23),'業務時間表 Work timetable'!$L23,IF(AND('業務時間表 Work timetable'!$Q23&lt;AI$5,AI$5&lt;'業務時間表 Work timetable'!$R23),'業務時間表 Work timetable'!$P23,""))))</f>
        <v/>
      </c>
      <c r="AJ42" s="382" t="str">
        <f>IF(AND('業務時間表 Work timetable'!$E23&lt;AJ$5,AJ$5&lt;'業務時間表 Work timetable'!$F23),'業務時間表 Work timetable'!$D23,IF(AND('業務時間表 Work timetable'!$I23&lt;AJ$5,AJ$5&lt;'業務時間表 Work timetable'!$J23),'業務時間表 Work timetable'!$H23,IF(AND('業務時間表 Work timetable'!$M23&lt;AJ$5,AJ$5&lt;'業務時間表 Work timetable'!$N23),'業務時間表 Work timetable'!$L23,IF(AND('業務時間表 Work timetable'!$Q23&lt;AJ$5,AJ$5&lt;'業務時間表 Work timetable'!$R23),'業務時間表 Work timetable'!$P23,""))))</f>
        <v/>
      </c>
      <c r="AK42" s="382" t="str">
        <f>IF(AND('業務時間表 Work timetable'!$E23&lt;AK$5,AK$5&lt;'業務時間表 Work timetable'!$F23),'業務時間表 Work timetable'!$D23,IF(AND('業務時間表 Work timetable'!$I23&lt;AK$5,AK$5&lt;'業務時間表 Work timetable'!$J23),'業務時間表 Work timetable'!$H23,IF(AND('業務時間表 Work timetable'!$M23&lt;AK$5,AK$5&lt;'業務時間表 Work timetable'!$N23),'業務時間表 Work timetable'!$L23,IF(AND('業務時間表 Work timetable'!$Q23&lt;AK$5,AK$5&lt;'業務時間表 Work timetable'!$R23),'業務時間表 Work timetable'!$P23,""))))</f>
        <v/>
      </c>
      <c r="AL42" s="382" t="str">
        <f>IF(AND('業務時間表 Work timetable'!$E23&lt;AL$5,AL$5&lt;'業務時間表 Work timetable'!$F23),'業務時間表 Work timetable'!$D23,IF(AND('業務時間表 Work timetable'!$I23&lt;AL$5,AL$5&lt;'業務時間表 Work timetable'!$J23),'業務時間表 Work timetable'!$H23,IF(AND('業務時間表 Work timetable'!$M23&lt;AL$5,AL$5&lt;'業務時間表 Work timetable'!$N23),'業務時間表 Work timetable'!$L23,IF(AND('業務時間表 Work timetable'!$Q23&lt;AL$5,AL$5&lt;'業務時間表 Work timetable'!$R23),'業務時間表 Work timetable'!$P23,""))))</f>
        <v/>
      </c>
      <c r="AM42" s="384" t="str">
        <f>IF(AND('業務時間表 Work timetable'!$E23&lt;AM$5,AM$5&lt;'業務時間表 Work timetable'!$F23),'業務時間表 Work timetable'!$D23,IF(AND('業務時間表 Work timetable'!$I23&lt;AM$5,AM$5&lt;'業務時間表 Work timetable'!$J23),'業務時間表 Work timetable'!$H23,IF(AND('業務時間表 Work timetable'!$M23&lt;AM$5,AM$5&lt;'業務時間表 Work timetable'!$N23),'業務時間表 Work timetable'!$L23,IF(AND('業務時間表 Work timetable'!$Q23&lt;AM$5,AM$5&lt;'業務時間表 Work timetable'!$R23),'業務時間表 Work timetable'!$P23,""))))</f>
        <v/>
      </c>
      <c r="AN42" s="386" t="str">
        <f>IF(AND('業務時間表 Work timetable'!$E23&lt;AN$5,AN$5&lt;'業務時間表 Work timetable'!$F23),'業務時間表 Work timetable'!$D23,IF(AND('業務時間表 Work timetable'!$I23&lt;AN$5,AN$5&lt;'業務時間表 Work timetable'!$J23),'業務時間表 Work timetable'!$H23,IF(AND('業務時間表 Work timetable'!$M23&lt;AN$5,AN$5&lt;'業務時間表 Work timetable'!$N23),'業務時間表 Work timetable'!$L23,IF(AND('業務時間表 Work timetable'!$Q23&lt;AN$5,AN$5&lt;'業務時間表 Work timetable'!$R23),'業務時間表 Work timetable'!$P23,""))))</f>
        <v/>
      </c>
      <c r="AO42" s="382" t="str">
        <f>IF(AND('業務時間表 Work timetable'!$E23&lt;AO$5,AO$5&lt;'業務時間表 Work timetable'!$F23),'業務時間表 Work timetable'!$D23,IF(AND('業務時間表 Work timetable'!$I23&lt;AO$5,AO$5&lt;'業務時間表 Work timetable'!$J23),'業務時間表 Work timetable'!$H23,IF(AND('業務時間表 Work timetable'!$M23&lt;AO$5,AO$5&lt;'業務時間表 Work timetable'!$N23),'業務時間表 Work timetable'!$L23,IF(AND('業務時間表 Work timetable'!$Q23&lt;AO$5,AO$5&lt;'業務時間表 Work timetable'!$R23),'業務時間表 Work timetable'!$P23,""))))</f>
        <v/>
      </c>
      <c r="AP42" s="382" t="str">
        <f>IF(AND('業務時間表 Work timetable'!$E23&lt;AP$5,AP$5&lt;'業務時間表 Work timetable'!$F23),'業務時間表 Work timetable'!$D23,IF(AND('業務時間表 Work timetable'!$I23&lt;AP$5,AP$5&lt;'業務時間表 Work timetable'!$J23),'業務時間表 Work timetable'!$H23,IF(AND('業務時間表 Work timetable'!$M23&lt;AP$5,AP$5&lt;'業務時間表 Work timetable'!$N23),'業務時間表 Work timetable'!$L23,IF(AND('業務時間表 Work timetable'!$Q23&lt;AP$5,AP$5&lt;'業務時間表 Work timetable'!$R23),'業務時間表 Work timetable'!$P23,""))))</f>
        <v/>
      </c>
      <c r="AQ42" s="382" t="str">
        <f>IF(AND('業務時間表 Work timetable'!$E23&lt;AQ$5,AQ$5&lt;'業務時間表 Work timetable'!$F23),'業務時間表 Work timetable'!$D23,IF(AND('業務時間表 Work timetable'!$I23&lt;AQ$5,AQ$5&lt;'業務時間表 Work timetable'!$J23),'業務時間表 Work timetable'!$H23,IF(AND('業務時間表 Work timetable'!$M23&lt;AQ$5,AQ$5&lt;'業務時間表 Work timetable'!$N23),'業務時間表 Work timetable'!$L23,IF(AND('業務時間表 Work timetable'!$Q23&lt;AQ$5,AQ$5&lt;'業務時間表 Work timetable'!$R23),'業務時間表 Work timetable'!$P23,""))))</f>
        <v/>
      </c>
      <c r="AR42" s="382" t="str">
        <f>IF(AND('業務時間表 Work timetable'!$E23&lt;AR$5,AR$5&lt;'業務時間表 Work timetable'!$F23),'業務時間表 Work timetable'!$D23,IF(AND('業務時間表 Work timetable'!$I23&lt;AR$5,AR$5&lt;'業務時間表 Work timetable'!$J23),'業務時間表 Work timetable'!$H23,IF(AND('業務時間表 Work timetable'!$M23&lt;AR$5,AR$5&lt;'業務時間表 Work timetable'!$N23),'業務時間表 Work timetable'!$L23,IF(AND('業務時間表 Work timetable'!$Q23&lt;AR$5,AR$5&lt;'業務時間表 Work timetable'!$R23),'業務時間表 Work timetable'!$P23,""))))</f>
        <v/>
      </c>
      <c r="AS42" s="390" t="str">
        <f>IF(AND('業務時間表 Work timetable'!$E23&lt;AS$5,AS$5&lt;'業務時間表 Work timetable'!$F23),'業務時間表 Work timetable'!$D23,IF(AND('業務時間表 Work timetable'!$I23&lt;AS$5,AS$5&lt;'業務時間表 Work timetable'!$J23),'業務時間表 Work timetable'!$H23,IF(AND('業務時間表 Work timetable'!$M23&lt;AS$5,AS$5&lt;'業務時間表 Work timetable'!$N23),'業務時間表 Work timetable'!$L23,IF(AND('業務時間表 Work timetable'!$Q23&lt;AS$5,AS$5&lt;'業務時間表 Work timetable'!$R23),'業務時間表 Work timetable'!$P23,""))))</f>
        <v/>
      </c>
      <c r="AT42" s="392" t="str">
        <f>IF(AND('業務時間表 Work timetable'!$E23&lt;AT$5,AT$5&lt;'業務時間表 Work timetable'!$F23),'業務時間表 Work timetable'!$D23,IF(AND('業務時間表 Work timetable'!$I23&lt;AT$5,AT$5&lt;'業務時間表 Work timetable'!$J23),'業務時間表 Work timetable'!$H23,IF(AND('業務時間表 Work timetable'!$M23&lt;AT$5,AT$5&lt;'業務時間表 Work timetable'!$N23),'業務時間表 Work timetable'!$L23,IF(AND('業務時間表 Work timetable'!$Q23&lt;AT$5,AT$5&lt;'業務時間表 Work timetable'!$R23),'業務時間表 Work timetable'!$P23,""))))</f>
        <v/>
      </c>
      <c r="AU42" s="382" t="str">
        <f>IF(AND('業務時間表 Work timetable'!$E23&lt;AU$5,AU$5&lt;'業務時間表 Work timetable'!$F23),'業務時間表 Work timetable'!$D23,IF(AND('業務時間表 Work timetable'!$I23&lt;AU$5,AU$5&lt;'業務時間表 Work timetable'!$J23),'業務時間表 Work timetable'!$H23,IF(AND('業務時間表 Work timetable'!$M23&lt;AU$5,AU$5&lt;'業務時間表 Work timetable'!$N23),'業務時間表 Work timetable'!$L23,IF(AND('業務時間表 Work timetable'!$Q23&lt;AU$5,AU$5&lt;'業務時間表 Work timetable'!$R23),'業務時間表 Work timetable'!$P23,""))))</f>
        <v/>
      </c>
      <c r="AV42" s="382" t="str">
        <f>IF(AND('業務時間表 Work timetable'!$E23&lt;AV$5,AV$5&lt;'業務時間表 Work timetable'!$F23),'業務時間表 Work timetable'!$D23,IF(AND('業務時間表 Work timetable'!$I23&lt;AV$5,AV$5&lt;'業務時間表 Work timetable'!$J23),'業務時間表 Work timetable'!$H23,IF(AND('業務時間表 Work timetable'!$M23&lt;AV$5,AV$5&lt;'業務時間表 Work timetable'!$N23),'業務時間表 Work timetable'!$L23,IF(AND('業務時間表 Work timetable'!$Q23&lt;AV$5,AV$5&lt;'業務時間表 Work timetable'!$R23),'業務時間表 Work timetable'!$P23,""))))</f>
        <v/>
      </c>
      <c r="AW42" s="382" t="str">
        <f>IF(AND('業務時間表 Work timetable'!$E23&lt;AW$5,AW$5&lt;'業務時間表 Work timetable'!$F23),'業務時間表 Work timetable'!$D23,IF(AND('業務時間表 Work timetable'!$I23&lt;AW$5,AW$5&lt;'業務時間表 Work timetable'!$J23),'業務時間表 Work timetable'!$H23,IF(AND('業務時間表 Work timetable'!$M23&lt;AW$5,AW$5&lt;'業務時間表 Work timetable'!$N23),'業務時間表 Work timetable'!$L23,IF(AND('業務時間表 Work timetable'!$Q23&lt;AW$5,AW$5&lt;'業務時間表 Work timetable'!$R23),'業務時間表 Work timetable'!$P23,""))))</f>
        <v/>
      </c>
      <c r="AX42" s="382" t="str">
        <f>IF(AND('業務時間表 Work timetable'!$E23&lt;AX$5,AX$5&lt;'業務時間表 Work timetable'!$F23),'業務時間表 Work timetable'!$D23,IF(AND('業務時間表 Work timetable'!$I23&lt;AX$5,AX$5&lt;'業務時間表 Work timetable'!$J23),'業務時間表 Work timetable'!$H23,IF(AND('業務時間表 Work timetable'!$M23&lt;AX$5,AX$5&lt;'業務時間表 Work timetable'!$N23),'業務時間表 Work timetable'!$L23,IF(AND('業務時間表 Work timetable'!$Q23&lt;AX$5,AX$5&lt;'業務時間表 Work timetable'!$R23),'業務時間表 Work timetable'!$P23,""))))</f>
        <v/>
      </c>
      <c r="AY42" s="384" t="str">
        <f>IF(AND('業務時間表 Work timetable'!$E23&lt;AY$5,AY$5&lt;'業務時間表 Work timetable'!$F23),'業務時間表 Work timetable'!$D23,IF(AND('業務時間表 Work timetable'!$I23&lt;AY$5,AY$5&lt;'業務時間表 Work timetable'!$J23),'業務時間表 Work timetable'!$H23,IF(AND('業務時間表 Work timetable'!$M23&lt;AY$5,AY$5&lt;'業務時間表 Work timetable'!$N23),'業務時間表 Work timetable'!$L23,IF(AND('業務時間表 Work timetable'!$Q23&lt;AY$5,AY$5&lt;'業務時間表 Work timetable'!$R23),'業務時間表 Work timetable'!$P23,""))))</f>
        <v/>
      </c>
      <c r="AZ42" s="386" t="str">
        <f>IF(AND('業務時間表 Work timetable'!$E23&lt;AZ$5,AZ$5&lt;'業務時間表 Work timetable'!$F23),'業務時間表 Work timetable'!$D23,IF(AND('業務時間表 Work timetable'!$I23&lt;AZ$5,AZ$5&lt;'業務時間表 Work timetable'!$J23),'業務時間表 Work timetable'!$H23,IF(AND('業務時間表 Work timetable'!$M23&lt;AZ$5,AZ$5&lt;'業務時間表 Work timetable'!$N23),'業務時間表 Work timetable'!$L23,IF(AND('業務時間表 Work timetable'!$Q23&lt;AZ$5,AZ$5&lt;'業務時間表 Work timetable'!$R23),'業務時間表 Work timetable'!$P23,""))))</f>
        <v/>
      </c>
      <c r="BA42" s="382" t="str">
        <f>IF(AND('業務時間表 Work timetable'!$E23&lt;BA$5,BA$5&lt;'業務時間表 Work timetable'!$F23),'業務時間表 Work timetable'!$D23,IF(AND('業務時間表 Work timetable'!$I23&lt;BA$5,BA$5&lt;'業務時間表 Work timetable'!$J23),'業務時間表 Work timetable'!$H23,IF(AND('業務時間表 Work timetable'!$M23&lt;BA$5,BA$5&lt;'業務時間表 Work timetable'!$N23),'業務時間表 Work timetable'!$L23,IF(AND('業務時間表 Work timetable'!$Q23&lt;BA$5,BA$5&lt;'業務時間表 Work timetable'!$R23),'業務時間表 Work timetable'!$P23,""))))</f>
        <v/>
      </c>
      <c r="BB42" s="382" t="str">
        <f>IF(AND('業務時間表 Work timetable'!$E23&lt;BB$5,BB$5&lt;'業務時間表 Work timetable'!$F23),'業務時間表 Work timetable'!$D23,IF(AND('業務時間表 Work timetable'!$I23&lt;BB$5,BB$5&lt;'業務時間表 Work timetable'!$J23),'業務時間表 Work timetable'!$H23,IF(AND('業務時間表 Work timetable'!$M23&lt;BB$5,BB$5&lt;'業務時間表 Work timetable'!$N23),'業務時間表 Work timetable'!$L23,IF(AND('業務時間表 Work timetable'!$Q23&lt;BB$5,BB$5&lt;'業務時間表 Work timetable'!$R23),'業務時間表 Work timetable'!$P23,""))))</f>
        <v/>
      </c>
      <c r="BC42" s="382" t="str">
        <f>IF(AND('業務時間表 Work timetable'!$E23&lt;BC$5,BC$5&lt;'業務時間表 Work timetable'!$F23),'業務時間表 Work timetable'!$D23,IF(AND('業務時間表 Work timetable'!$I23&lt;BC$5,BC$5&lt;'業務時間表 Work timetable'!$J23),'業務時間表 Work timetable'!$H23,IF(AND('業務時間表 Work timetable'!$M23&lt;BC$5,BC$5&lt;'業務時間表 Work timetable'!$N23),'業務時間表 Work timetable'!$L23,IF(AND('業務時間表 Work timetable'!$Q23&lt;BC$5,BC$5&lt;'業務時間表 Work timetable'!$R23),'業務時間表 Work timetable'!$P23,""))))</f>
        <v/>
      </c>
      <c r="BD42" s="382" t="str">
        <f>IF(AND('業務時間表 Work timetable'!$E23&lt;BD$5,BD$5&lt;'業務時間表 Work timetable'!$F23),'業務時間表 Work timetable'!$D23,IF(AND('業務時間表 Work timetable'!$I23&lt;BD$5,BD$5&lt;'業務時間表 Work timetable'!$J23),'業務時間表 Work timetable'!$H23,IF(AND('業務時間表 Work timetable'!$M23&lt;BD$5,BD$5&lt;'業務時間表 Work timetable'!$N23),'業務時間表 Work timetable'!$L23,IF(AND('業務時間表 Work timetable'!$Q23&lt;BD$5,BD$5&lt;'業務時間表 Work timetable'!$R23),'業務時間表 Work timetable'!$P23,""))))</f>
        <v/>
      </c>
      <c r="BE42" s="384" t="str">
        <f>IF(AND('業務時間表 Work timetable'!$E23&lt;BE$5,BE$5&lt;'業務時間表 Work timetable'!$F23),'業務時間表 Work timetable'!$D23,IF(AND('業務時間表 Work timetable'!$I23&lt;BE$5,BE$5&lt;'業務時間表 Work timetable'!$J23),'業務時間表 Work timetable'!$H23,IF(AND('業務時間表 Work timetable'!$M23&lt;BE$5,BE$5&lt;'業務時間表 Work timetable'!$N23),'業務時間表 Work timetable'!$L23,IF(AND('業務時間表 Work timetable'!$Q23&lt;BE$5,BE$5&lt;'業務時間表 Work timetable'!$R23),'業務時間表 Work timetable'!$P23,""))))</f>
        <v/>
      </c>
      <c r="BF42" s="394" t="str">
        <f>IF(AND('業務時間表 Work timetable'!$E23&lt;BF$5,BF$5&lt;'業務時間表 Work timetable'!$F23),'業務時間表 Work timetable'!$D23,IF(AND('業務時間表 Work timetable'!$I23&lt;BF$5,BF$5&lt;'業務時間表 Work timetable'!$J23),'業務時間表 Work timetable'!$H23,IF(AND('業務時間表 Work timetable'!$M23&lt;BF$5,BF$5&lt;'業務時間表 Work timetable'!$N23),'業務時間表 Work timetable'!$L23,IF(AND('業務時間表 Work timetable'!$Q23&lt;BF$5,BF$5&lt;'業務時間表 Work timetable'!$R23),'業務時間表 Work timetable'!$P23,""))))</f>
        <v/>
      </c>
      <c r="BG42" s="382" t="str">
        <f>IF(AND('業務時間表 Work timetable'!$E23&lt;BG$5,BG$5&lt;'業務時間表 Work timetable'!$F23),'業務時間表 Work timetable'!$D23,IF(AND('業務時間表 Work timetable'!$I23&lt;BG$5,BG$5&lt;'業務時間表 Work timetable'!$J23),'業務時間表 Work timetable'!$H23,IF(AND('業務時間表 Work timetable'!$M23&lt;BG$5,BG$5&lt;'業務時間表 Work timetable'!$N23),'業務時間表 Work timetable'!$L23,IF(AND('業務時間表 Work timetable'!$Q23&lt;BG$5,BG$5&lt;'業務時間表 Work timetable'!$R23),'業務時間表 Work timetable'!$P23,""))))</f>
        <v/>
      </c>
      <c r="BH42" s="382" t="str">
        <f>IF(AND('業務時間表 Work timetable'!$E23&lt;BH$5,BH$5&lt;'業務時間表 Work timetable'!$F23),'業務時間表 Work timetable'!$D23,IF(AND('業務時間表 Work timetable'!$I23&lt;BH$5,BH$5&lt;'業務時間表 Work timetable'!$J23),'業務時間表 Work timetable'!$H23,IF(AND('業務時間表 Work timetable'!$M23&lt;BH$5,BH$5&lt;'業務時間表 Work timetable'!$N23),'業務時間表 Work timetable'!$L23,IF(AND('業務時間表 Work timetable'!$Q23&lt;BH$5,BH$5&lt;'業務時間表 Work timetable'!$R23),'業務時間表 Work timetable'!$P23,""))))</f>
        <v/>
      </c>
      <c r="BI42" s="382" t="str">
        <f>IF(AND('業務時間表 Work timetable'!$E23&lt;BI$5,BI$5&lt;'業務時間表 Work timetable'!$F23),'業務時間表 Work timetable'!$D23,IF(AND('業務時間表 Work timetable'!$I23&lt;BI$5,BI$5&lt;'業務時間表 Work timetable'!$J23),'業務時間表 Work timetable'!$H23,IF(AND('業務時間表 Work timetable'!$M23&lt;BI$5,BI$5&lt;'業務時間表 Work timetable'!$N23),'業務時間表 Work timetable'!$L23,IF(AND('業務時間表 Work timetable'!$Q23&lt;BI$5,BI$5&lt;'業務時間表 Work timetable'!$R23),'業務時間表 Work timetable'!$P23,""))))</f>
        <v/>
      </c>
      <c r="BJ42" s="382" t="str">
        <f>IF(AND('業務時間表 Work timetable'!$E23&lt;BJ$5,BJ$5&lt;'業務時間表 Work timetable'!$F23),'業務時間表 Work timetable'!$D23,IF(AND('業務時間表 Work timetable'!$I23&lt;BJ$5,BJ$5&lt;'業務時間表 Work timetable'!$J23),'業務時間表 Work timetable'!$H23,IF(AND('業務時間表 Work timetable'!$M23&lt;BJ$5,BJ$5&lt;'業務時間表 Work timetable'!$N23),'業務時間表 Work timetable'!$L23,IF(AND('業務時間表 Work timetable'!$Q23&lt;BJ$5,BJ$5&lt;'業務時間表 Work timetable'!$R23),'業務時間表 Work timetable'!$P23,""))))</f>
        <v/>
      </c>
      <c r="BK42" s="388" t="str">
        <f>IF(AND('業務時間表 Work timetable'!$E23&lt;BK$5,BK$5&lt;'業務時間表 Work timetable'!$F23),'業務時間表 Work timetable'!$D23,IF(AND('業務時間表 Work timetable'!$I23&lt;BK$5,BK$5&lt;'業務時間表 Work timetable'!$J23),'業務時間表 Work timetable'!$H23,IF(AND('業務時間表 Work timetable'!$M23&lt;BK$5,BK$5&lt;'業務時間表 Work timetable'!$N23),'業務時間表 Work timetable'!$L23,IF(AND('業務時間表 Work timetable'!$Q23&lt;BK$5,BK$5&lt;'業務時間表 Work timetable'!$R23),'業務時間表 Work timetable'!$P23,""))))</f>
        <v/>
      </c>
      <c r="BL42" s="392" t="str">
        <f>IF(AND('業務時間表 Work timetable'!$E23&lt;BL$5,BL$5&lt;'業務時間表 Work timetable'!$F23),'業務時間表 Work timetable'!$D23,IF(AND('業務時間表 Work timetable'!$I23&lt;BL$5,BL$5&lt;'業務時間表 Work timetable'!$J23),'業務時間表 Work timetable'!$H23,IF(AND('業務時間表 Work timetable'!$M23&lt;BL$5,BL$5&lt;'業務時間表 Work timetable'!$N23),'業務時間表 Work timetable'!$L23,IF(AND('業務時間表 Work timetable'!$Q23&lt;BL$5,BL$5&lt;'業務時間表 Work timetable'!$R23),'業務時間表 Work timetable'!$P23,""))))</f>
        <v/>
      </c>
      <c r="BM42" s="382" t="str">
        <f>IF(AND('業務時間表 Work timetable'!$E23&lt;BM$5,BM$5&lt;'業務時間表 Work timetable'!$F23),'業務時間表 Work timetable'!$D23,IF(AND('業務時間表 Work timetable'!$I23&lt;BM$5,BM$5&lt;'業務時間表 Work timetable'!$J23),'業務時間表 Work timetable'!$H23,IF(AND('業務時間表 Work timetable'!$M23&lt;BM$5,BM$5&lt;'業務時間表 Work timetable'!$N23),'業務時間表 Work timetable'!$L23,IF(AND('業務時間表 Work timetable'!$Q23&lt;BM$5,BM$5&lt;'業務時間表 Work timetable'!$R23),'業務時間表 Work timetable'!$P23,""))))</f>
        <v/>
      </c>
      <c r="BN42" s="382" t="str">
        <f>IF(AND('業務時間表 Work timetable'!$E23&lt;BN$5,BN$5&lt;'業務時間表 Work timetable'!$F23),'業務時間表 Work timetable'!$D23,IF(AND('業務時間表 Work timetable'!$I23&lt;BN$5,BN$5&lt;'業務時間表 Work timetable'!$J23),'業務時間表 Work timetable'!$H23,IF(AND('業務時間表 Work timetable'!$M23&lt;BN$5,BN$5&lt;'業務時間表 Work timetable'!$N23),'業務時間表 Work timetable'!$L23,IF(AND('業務時間表 Work timetable'!$Q23&lt;BN$5,BN$5&lt;'業務時間表 Work timetable'!$R23),'業務時間表 Work timetable'!$P23,""))))</f>
        <v/>
      </c>
      <c r="BO42" s="382" t="str">
        <f>IF(AND('業務時間表 Work timetable'!$E23&lt;BO$5,BO$5&lt;'業務時間表 Work timetable'!$F23),'業務時間表 Work timetable'!$D23,IF(AND('業務時間表 Work timetable'!$I23&lt;BO$5,BO$5&lt;'業務時間表 Work timetable'!$J23),'業務時間表 Work timetable'!$H23,IF(AND('業務時間表 Work timetable'!$M23&lt;BO$5,BO$5&lt;'業務時間表 Work timetable'!$N23),'業務時間表 Work timetable'!$L23,IF(AND('業務時間表 Work timetable'!$Q23&lt;BO$5,BO$5&lt;'業務時間表 Work timetable'!$R23),'業務時間表 Work timetable'!$P23,""))))</f>
        <v/>
      </c>
      <c r="BP42" s="382" t="str">
        <f>IF(AND('業務時間表 Work timetable'!$E23&lt;BP$5,BP$5&lt;'業務時間表 Work timetable'!$F23),'業務時間表 Work timetable'!$D23,IF(AND('業務時間表 Work timetable'!$I23&lt;BP$5,BP$5&lt;'業務時間表 Work timetable'!$J23),'業務時間表 Work timetable'!$H23,IF(AND('業務時間表 Work timetable'!$M23&lt;BP$5,BP$5&lt;'業務時間表 Work timetable'!$N23),'業務時間表 Work timetable'!$L23,IF(AND('業務時間表 Work timetable'!$Q23&lt;BP$5,BP$5&lt;'業務時間表 Work timetable'!$R23),'業務時間表 Work timetable'!$P23,""))))</f>
        <v/>
      </c>
      <c r="BQ42" s="390" t="str">
        <f>IF(AND('業務時間表 Work timetable'!$E23&lt;BQ$5,BQ$5&lt;'業務時間表 Work timetable'!$F23),'業務時間表 Work timetable'!$D23,IF(AND('業務時間表 Work timetable'!$I23&lt;BQ$5,BQ$5&lt;'業務時間表 Work timetable'!$J23),'業務時間表 Work timetable'!$H23,IF(AND('業務時間表 Work timetable'!$M23&lt;BQ$5,BQ$5&lt;'業務時間表 Work timetable'!$N23),'業務時間表 Work timetable'!$L23,IF(AND('業務時間表 Work timetable'!$Q23&lt;BQ$5,BQ$5&lt;'業務時間表 Work timetable'!$R23),'業務時間表 Work timetable'!$P23,""))))</f>
        <v/>
      </c>
      <c r="BR42" s="392" t="str">
        <f>IF(AND('業務時間表 Work timetable'!$E23&lt;BR$5,BR$5&lt;'業務時間表 Work timetable'!$F23),'業務時間表 Work timetable'!$D23,IF(AND('業務時間表 Work timetable'!$I23&lt;BR$5,BR$5&lt;'業務時間表 Work timetable'!$J23),'業務時間表 Work timetable'!$H23,IF(AND('業務時間表 Work timetable'!$M23&lt;BR$5,BR$5&lt;'業務時間表 Work timetable'!$N23),'業務時間表 Work timetable'!$L23,IF(AND('業務時間表 Work timetable'!$Q23&lt;BR$5,BR$5&lt;'業務時間表 Work timetable'!$R23),'業務時間表 Work timetable'!$P23,""))))</f>
        <v/>
      </c>
      <c r="BS42" s="382" t="str">
        <f>IF(AND('業務時間表 Work timetable'!$E23&lt;BS$5,BS$5&lt;'業務時間表 Work timetable'!$F23),'業務時間表 Work timetable'!$D23,IF(AND('業務時間表 Work timetable'!$I23&lt;BS$5,BS$5&lt;'業務時間表 Work timetable'!$J23),'業務時間表 Work timetable'!$H23,IF(AND('業務時間表 Work timetable'!$M23&lt;BS$5,BS$5&lt;'業務時間表 Work timetable'!$N23),'業務時間表 Work timetable'!$L23,IF(AND('業務時間表 Work timetable'!$Q23&lt;BS$5,BS$5&lt;'業務時間表 Work timetable'!$R23),'業務時間表 Work timetable'!$P23,""))))</f>
        <v/>
      </c>
      <c r="BT42" s="382" t="str">
        <f>IF(AND('業務時間表 Work timetable'!$E23&lt;BT$5,BT$5&lt;'業務時間表 Work timetable'!$F23),'業務時間表 Work timetable'!$D23,IF(AND('業務時間表 Work timetable'!$I23&lt;BT$5,BT$5&lt;'業務時間表 Work timetable'!$J23),'業務時間表 Work timetable'!$H23,IF(AND('業務時間表 Work timetable'!$M23&lt;BT$5,BT$5&lt;'業務時間表 Work timetable'!$N23),'業務時間表 Work timetable'!$L23,IF(AND('業務時間表 Work timetable'!$Q23&lt;BT$5,BT$5&lt;'業務時間表 Work timetable'!$R23),'業務時間表 Work timetable'!$P23,""))))</f>
        <v/>
      </c>
      <c r="BU42" s="382" t="str">
        <f>IF(AND('業務時間表 Work timetable'!$E23&lt;BU$5,BU$5&lt;'業務時間表 Work timetable'!$F23),'業務時間表 Work timetable'!$D23,IF(AND('業務時間表 Work timetable'!$I23&lt;BU$5,BU$5&lt;'業務時間表 Work timetable'!$J23),'業務時間表 Work timetable'!$H23,IF(AND('業務時間表 Work timetable'!$M23&lt;BU$5,BU$5&lt;'業務時間表 Work timetable'!$N23),'業務時間表 Work timetable'!$L23,IF(AND('業務時間表 Work timetable'!$Q23&lt;BU$5,BU$5&lt;'業務時間表 Work timetable'!$R23),'業務時間表 Work timetable'!$P23,""))))</f>
        <v/>
      </c>
      <c r="BV42" s="382" t="str">
        <f>IF(AND('業務時間表 Work timetable'!$E23&lt;BV$5,BV$5&lt;'業務時間表 Work timetable'!$F23),'業務時間表 Work timetable'!$D23,IF(AND('業務時間表 Work timetable'!$I23&lt;BV$5,BV$5&lt;'業務時間表 Work timetable'!$J23),'業務時間表 Work timetable'!$H23,IF(AND('業務時間表 Work timetable'!$M23&lt;BV$5,BV$5&lt;'業務時間表 Work timetable'!$N23),'業務時間表 Work timetable'!$L23,IF(AND('業務時間表 Work timetable'!$Q23&lt;BV$5,BV$5&lt;'業務時間表 Work timetable'!$R23),'業務時間表 Work timetable'!$P23,""))))</f>
        <v/>
      </c>
      <c r="BW42" s="384" t="str">
        <f>IF(AND('業務時間表 Work timetable'!$E23&lt;BW$5,BW$5&lt;'業務時間表 Work timetable'!$F23),'業務時間表 Work timetable'!$D23,IF(AND('業務時間表 Work timetable'!$I23&lt;BW$5,BW$5&lt;'業務時間表 Work timetable'!$J23),'業務時間表 Work timetable'!$H23,IF(AND('業務時間表 Work timetable'!$M23&lt;BW$5,BW$5&lt;'業務時間表 Work timetable'!$N23),'業務時間表 Work timetable'!$L23,IF(AND('業務時間表 Work timetable'!$Q23&lt;BW$5,BW$5&lt;'業務時間表 Work timetable'!$R23),'業務時間表 Work timetable'!$P23,""))))</f>
        <v/>
      </c>
      <c r="BX42" s="386" t="str">
        <f>IF(AND('業務時間表 Work timetable'!$E23&lt;BX$5,BX$5&lt;'業務時間表 Work timetable'!$F23),'業務時間表 Work timetable'!$D23,IF(AND('業務時間表 Work timetable'!$I23&lt;BX$5,BX$5&lt;'業務時間表 Work timetable'!$J23),'業務時間表 Work timetable'!$H23,IF(AND('業務時間表 Work timetable'!$M23&lt;BX$5,BX$5&lt;'業務時間表 Work timetable'!$N23),'業務時間表 Work timetable'!$L23,IF(AND('業務時間表 Work timetable'!$Q23&lt;BX$5,BX$5&lt;'業務時間表 Work timetable'!$R23),'業務時間表 Work timetable'!$P23,""))))</f>
        <v/>
      </c>
      <c r="BY42" s="382" t="str">
        <f>IF(AND('業務時間表 Work timetable'!$E23&lt;BY$5,BY$5&lt;'業務時間表 Work timetable'!$F23),'業務時間表 Work timetable'!$D23,IF(AND('業務時間表 Work timetable'!$I23&lt;BY$5,BY$5&lt;'業務時間表 Work timetable'!$J23),'業務時間表 Work timetable'!$H23,IF(AND('業務時間表 Work timetable'!$M23&lt;BY$5,BY$5&lt;'業務時間表 Work timetable'!$N23),'業務時間表 Work timetable'!$L23,IF(AND('業務時間表 Work timetable'!$Q23&lt;BY$5,BY$5&lt;'業務時間表 Work timetable'!$R23),'業務時間表 Work timetable'!$P23,""))))</f>
        <v/>
      </c>
      <c r="BZ42" s="382" t="str">
        <f>IF(AND('業務時間表 Work timetable'!$E23&lt;BZ$5,BZ$5&lt;'業務時間表 Work timetable'!$F23),'業務時間表 Work timetable'!$D23,IF(AND('業務時間表 Work timetable'!$I23&lt;BZ$5,BZ$5&lt;'業務時間表 Work timetable'!$J23),'業務時間表 Work timetable'!$H23,IF(AND('業務時間表 Work timetable'!$M23&lt;BZ$5,BZ$5&lt;'業務時間表 Work timetable'!$N23),'業務時間表 Work timetable'!$L23,IF(AND('業務時間表 Work timetable'!$Q23&lt;BZ$5,BZ$5&lt;'業務時間表 Work timetable'!$R23),'業務時間表 Work timetable'!$P23,""))))</f>
        <v/>
      </c>
      <c r="CA42" s="382" t="str">
        <f>IF(AND('業務時間表 Work timetable'!$E23&lt;CA$5,CA$5&lt;'業務時間表 Work timetable'!$F23),'業務時間表 Work timetable'!$D23,IF(AND('業務時間表 Work timetable'!$I23&lt;CA$5,CA$5&lt;'業務時間表 Work timetable'!$J23),'業務時間表 Work timetable'!$H23,IF(AND('業務時間表 Work timetable'!$M23&lt;CA$5,CA$5&lt;'業務時間表 Work timetable'!$N23),'業務時間表 Work timetable'!$L23,IF(AND('業務時間表 Work timetable'!$Q23&lt;CA$5,CA$5&lt;'業務時間表 Work timetable'!$R23),'業務時間表 Work timetable'!$P23,""))))</f>
        <v/>
      </c>
      <c r="CB42" s="382" t="str">
        <f>IF(AND('業務時間表 Work timetable'!$E23&lt;CB$5,CB$5&lt;'業務時間表 Work timetable'!$F23),'業務時間表 Work timetable'!$D23,IF(AND('業務時間表 Work timetable'!$I23&lt;CB$5,CB$5&lt;'業務時間表 Work timetable'!$J23),'業務時間表 Work timetable'!$H23,IF(AND('業務時間表 Work timetable'!$M23&lt;CB$5,CB$5&lt;'業務時間表 Work timetable'!$N23),'業務時間表 Work timetable'!$L23,IF(AND('業務時間表 Work timetable'!$Q23&lt;CB$5,CB$5&lt;'業務時間表 Work timetable'!$R23),'業務時間表 Work timetable'!$P23,""))))</f>
        <v/>
      </c>
      <c r="CC42" s="384" t="str">
        <f>IF(AND('業務時間表 Work timetable'!$E23&lt;CC$5,CC$5&lt;'業務時間表 Work timetable'!$F23),'業務時間表 Work timetable'!$D23,IF(AND('業務時間表 Work timetable'!$I23&lt;CC$5,CC$5&lt;'業務時間表 Work timetable'!$J23),'業務時間表 Work timetable'!$H23,IF(AND('業務時間表 Work timetable'!$M23&lt;CC$5,CC$5&lt;'業務時間表 Work timetable'!$N23),'業務時間表 Work timetable'!$L23,IF(AND('業務時間表 Work timetable'!$Q23&lt;CC$5,CC$5&lt;'業務時間表 Work timetable'!$R23),'業務時間表 Work timetable'!$P23,""))))</f>
        <v/>
      </c>
      <c r="CD42" s="394" t="str">
        <f>IF(AND('業務時間表 Work timetable'!$E23&lt;CD$5,CD$5&lt;'業務時間表 Work timetable'!$F23),'業務時間表 Work timetable'!$D23,IF(AND('業務時間表 Work timetable'!$I23&lt;CD$5,CD$5&lt;'業務時間表 Work timetable'!$J23),'業務時間表 Work timetable'!$H23,IF(AND('業務時間表 Work timetable'!$M23&lt;CD$5,CD$5&lt;'業務時間表 Work timetable'!$N23),'業務時間表 Work timetable'!$L23,IF(AND('業務時間表 Work timetable'!$Q23&lt;CD$5,CD$5&lt;'業務時間表 Work timetable'!$R23),'業務時間表 Work timetable'!$P23,""))))</f>
        <v/>
      </c>
      <c r="CE42" s="382" t="str">
        <f>IF(AND('業務時間表 Work timetable'!$E23&lt;CE$5,CE$5&lt;'業務時間表 Work timetable'!$F23),'業務時間表 Work timetable'!$D23,IF(AND('業務時間表 Work timetable'!$I23&lt;CE$5,CE$5&lt;'業務時間表 Work timetable'!$J23),'業務時間表 Work timetable'!$H23,IF(AND('業務時間表 Work timetable'!$M23&lt;CE$5,CE$5&lt;'業務時間表 Work timetable'!$N23),'業務時間表 Work timetable'!$L23,IF(AND('業務時間表 Work timetable'!$Q23&lt;CE$5,CE$5&lt;'業務時間表 Work timetable'!$R23),'業務時間表 Work timetable'!$P23,""))))</f>
        <v/>
      </c>
      <c r="CF42" s="382" t="str">
        <f>IF(AND('業務時間表 Work timetable'!$E23&lt;CF$5,CF$5&lt;'業務時間表 Work timetable'!$F23),'業務時間表 Work timetable'!$D23,IF(AND('業務時間表 Work timetable'!$I23&lt;CF$5,CF$5&lt;'業務時間表 Work timetable'!$J23),'業務時間表 Work timetable'!$H23,IF(AND('業務時間表 Work timetable'!$M23&lt;CF$5,CF$5&lt;'業務時間表 Work timetable'!$N23),'業務時間表 Work timetable'!$L23,IF(AND('業務時間表 Work timetable'!$Q23&lt;CF$5,CF$5&lt;'業務時間表 Work timetable'!$R23),'業務時間表 Work timetable'!$P23,""))))</f>
        <v/>
      </c>
      <c r="CG42" s="382" t="str">
        <f>IF(AND('業務時間表 Work timetable'!$E23&lt;CG$5,CG$5&lt;'業務時間表 Work timetable'!$F23),'業務時間表 Work timetable'!$D23,IF(AND('業務時間表 Work timetable'!$I23&lt;CG$5,CG$5&lt;'業務時間表 Work timetable'!$J23),'業務時間表 Work timetable'!$H23,IF(AND('業務時間表 Work timetable'!$M23&lt;CG$5,CG$5&lt;'業務時間表 Work timetable'!$N23),'業務時間表 Work timetable'!$L23,IF(AND('業務時間表 Work timetable'!$Q23&lt;CG$5,CG$5&lt;'業務時間表 Work timetable'!$R23),'業務時間表 Work timetable'!$P23,""))))</f>
        <v/>
      </c>
      <c r="CH42" s="382" t="str">
        <f>IF(AND('業務時間表 Work timetable'!$E23&lt;CH$5,CH$5&lt;'業務時間表 Work timetable'!$F23),'業務時間表 Work timetable'!$D23,IF(AND('業務時間表 Work timetable'!$I23&lt;CH$5,CH$5&lt;'業務時間表 Work timetable'!$J23),'業務時間表 Work timetable'!$H23,IF(AND('業務時間表 Work timetable'!$M23&lt;CH$5,CH$5&lt;'業務時間表 Work timetable'!$N23),'業務時間表 Work timetable'!$L23,IF(AND('業務時間表 Work timetable'!$Q23&lt;CH$5,CH$5&lt;'業務時間表 Work timetable'!$R23),'業務時間表 Work timetable'!$P23,""))))</f>
        <v/>
      </c>
      <c r="CI42" s="388" t="str">
        <f>IF(AND('業務時間表 Work timetable'!$E23&lt;CI$5,CI$5&lt;'業務時間表 Work timetable'!$F23),'業務時間表 Work timetable'!$D23,IF(AND('業務時間表 Work timetable'!$I23&lt;CI$5,CI$5&lt;'業務時間表 Work timetable'!$J23),'業務時間表 Work timetable'!$H23,IF(AND('業務時間表 Work timetable'!$M23&lt;CI$5,CI$5&lt;'業務時間表 Work timetable'!$N23),'業務時間表 Work timetable'!$L23,IF(AND('業務時間表 Work timetable'!$Q23&lt;CI$5,CI$5&lt;'業務時間表 Work timetable'!$R23),'業務時間表 Work timetable'!$P23,""))))</f>
        <v/>
      </c>
      <c r="CJ42" s="392" t="str">
        <f>IF(AND('業務時間表 Work timetable'!$E23&lt;CJ$5,CJ$5&lt;'業務時間表 Work timetable'!$F23),'業務時間表 Work timetable'!$D23,IF(AND('業務時間表 Work timetable'!$I23&lt;CJ$5,CJ$5&lt;'業務時間表 Work timetable'!$J23),'業務時間表 Work timetable'!$H23,IF(AND('業務時間表 Work timetable'!$M23&lt;CJ$5,CJ$5&lt;'業務時間表 Work timetable'!$N23),'業務時間表 Work timetable'!$L23,IF(AND('業務時間表 Work timetable'!$Q23&lt;CJ$5,CJ$5&lt;'業務時間表 Work timetable'!$R23),'業務時間表 Work timetable'!$P23,""))))</f>
        <v/>
      </c>
      <c r="CK42" s="382" t="str">
        <f>IF(AND('業務時間表 Work timetable'!$E23&lt;CK$5,CK$5&lt;'業務時間表 Work timetable'!$F23),'業務時間表 Work timetable'!$D23,IF(AND('業務時間表 Work timetable'!$I23&lt;CK$5,CK$5&lt;'業務時間表 Work timetable'!$J23),'業務時間表 Work timetable'!$H23,IF(AND('業務時間表 Work timetable'!$M23&lt;CK$5,CK$5&lt;'業務時間表 Work timetable'!$N23),'業務時間表 Work timetable'!$L23,IF(AND('業務時間表 Work timetable'!$Q23&lt;CK$5,CK$5&lt;'業務時間表 Work timetable'!$R23),'業務時間表 Work timetable'!$P23,""))))</f>
        <v/>
      </c>
      <c r="CL42" s="382" t="str">
        <f>IF(AND('業務時間表 Work timetable'!$E23&lt;CL$5,CL$5&lt;'業務時間表 Work timetable'!$F23),'業務時間表 Work timetable'!$D23,IF(AND('業務時間表 Work timetable'!$I23&lt;CL$5,CL$5&lt;'業務時間表 Work timetable'!$J23),'業務時間表 Work timetable'!$H23,IF(AND('業務時間表 Work timetable'!$M23&lt;CL$5,CL$5&lt;'業務時間表 Work timetable'!$N23),'業務時間表 Work timetable'!$L23,IF(AND('業務時間表 Work timetable'!$Q23&lt;CL$5,CL$5&lt;'業務時間表 Work timetable'!$R23),'業務時間表 Work timetable'!$P23,""))))</f>
        <v/>
      </c>
      <c r="CM42" s="382" t="str">
        <f>IF(AND('業務時間表 Work timetable'!$E23&lt;CM$5,CM$5&lt;'業務時間表 Work timetable'!$F23),'業務時間表 Work timetable'!$D23,IF(AND('業務時間表 Work timetable'!$I23&lt;CM$5,CM$5&lt;'業務時間表 Work timetable'!$J23),'業務時間表 Work timetable'!$H23,IF(AND('業務時間表 Work timetable'!$M23&lt;CM$5,CM$5&lt;'業務時間表 Work timetable'!$N23),'業務時間表 Work timetable'!$L23,IF(AND('業務時間表 Work timetable'!$Q23&lt;CM$5,CM$5&lt;'業務時間表 Work timetable'!$R23),'業務時間表 Work timetable'!$P23,""))))</f>
        <v/>
      </c>
      <c r="CN42" s="382" t="str">
        <f>IF(AND('業務時間表 Work timetable'!$E23&lt;CN$5,CN$5&lt;'業務時間表 Work timetable'!$F23),'業務時間表 Work timetable'!$D23,IF(AND('業務時間表 Work timetable'!$I23&lt;CN$5,CN$5&lt;'業務時間表 Work timetable'!$J23),'業務時間表 Work timetable'!$H23,IF(AND('業務時間表 Work timetable'!$M23&lt;CN$5,CN$5&lt;'業務時間表 Work timetable'!$N23),'業務時間表 Work timetable'!$L23,IF(AND('業務時間表 Work timetable'!$Q23&lt;CN$5,CN$5&lt;'業務時間表 Work timetable'!$R23),'業務時間表 Work timetable'!$P23,""))))</f>
        <v/>
      </c>
      <c r="CO42" s="390" t="str">
        <f>IF(AND('業務時間表 Work timetable'!$E23&lt;CO$5,CO$5&lt;'業務時間表 Work timetable'!$F23),'業務時間表 Work timetable'!$D23,IF(AND('業務時間表 Work timetable'!$I23&lt;CO$5,CO$5&lt;'業務時間表 Work timetable'!$J23),'業務時間表 Work timetable'!$H23,IF(AND('業務時間表 Work timetable'!$M23&lt;CO$5,CO$5&lt;'業務時間表 Work timetable'!$N23),'業務時間表 Work timetable'!$L23,IF(AND('業務時間表 Work timetable'!$Q23&lt;CO$5,CO$5&lt;'業務時間表 Work timetable'!$R23),'業務時間表 Work timetable'!$P23,""))))</f>
        <v/>
      </c>
      <c r="CP42" s="392" t="str">
        <f>IF(AND('業務時間表 Work timetable'!$E23&lt;CP$5,CP$5&lt;'業務時間表 Work timetable'!$F23),'業務時間表 Work timetable'!$D23,IF(AND('業務時間表 Work timetable'!$I23&lt;CP$5,CP$5&lt;'業務時間表 Work timetable'!$J23),'業務時間表 Work timetable'!$H23,IF(AND('業務時間表 Work timetable'!$M23&lt;CP$5,CP$5&lt;'業務時間表 Work timetable'!$N23),'業務時間表 Work timetable'!$L23,IF(AND('業務時間表 Work timetable'!$Q23&lt;CP$5,CP$5&lt;'業務時間表 Work timetable'!$R23),'業務時間表 Work timetable'!$P23,""))))</f>
        <v/>
      </c>
      <c r="CQ42" s="382" t="str">
        <f>IF(AND('業務時間表 Work timetable'!$E23&lt;CQ$5,CQ$5&lt;'業務時間表 Work timetable'!$F23),'業務時間表 Work timetable'!$D23,IF(AND('業務時間表 Work timetable'!$I23&lt;CQ$5,CQ$5&lt;'業務時間表 Work timetable'!$J23),'業務時間表 Work timetable'!$H23,IF(AND('業務時間表 Work timetable'!$M23&lt;CQ$5,CQ$5&lt;'業務時間表 Work timetable'!$N23),'業務時間表 Work timetable'!$L23,IF(AND('業務時間表 Work timetable'!$Q23&lt;CQ$5,CQ$5&lt;'業務時間表 Work timetable'!$R23),'業務時間表 Work timetable'!$P23,""))))</f>
        <v/>
      </c>
      <c r="CR42" s="382" t="str">
        <f>IF(AND('業務時間表 Work timetable'!$E23&lt;CR$5,CR$5&lt;'業務時間表 Work timetable'!$F23),'業務時間表 Work timetable'!$D23,IF(AND('業務時間表 Work timetable'!$I23&lt;CR$5,CR$5&lt;'業務時間表 Work timetable'!$J23),'業務時間表 Work timetable'!$H23,IF(AND('業務時間表 Work timetable'!$M23&lt;CR$5,CR$5&lt;'業務時間表 Work timetable'!$N23),'業務時間表 Work timetable'!$L23,IF(AND('業務時間表 Work timetable'!$Q23&lt;CR$5,CR$5&lt;'業務時間表 Work timetable'!$R23),'業務時間表 Work timetable'!$P23,""))))</f>
        <v/>
      </c>
      <c r="CS42" s="382" t="str">
        <f>IF(AND('業務時間表 Work timetable'!$E23&lt;CS$5,CS$5&lt;'業務時間表 Work timetable'!$F23),'業務時間表 Work timetable'!$D23,IF(AND('業務時間表 Work timetable'!$I23&lt;CS$5,CS$5&lt;'業務時間表 Work timetable'!$J23),'業務時間表 Work timetable'!$H23,IF(AND('業務時間表 Work timetable'!$M23&lt;CS$5,CS$5&lt;'業務時間表 Work timetable'!$N23),'業務時間表 Work timetable'!$L23,IF(AND('業務時間表 Work timetable'!$Q23&lt;CS$5,CS$5&lt;'業務時間表 Work timetable'!$R23),'業務時間表 Work timetable'!$P23,""))))</f>
        <v/>
      </c>
      <c r="CT42" s="382" t="str">
        <f>IF(AND('業務時間表 Work timetable'!$E23&lt;CT$5,CT$5&lt;'業務時間表 Work timetable'!$F23),'業務時間表 Work timetable'!$D23,IF(AND('業務時間表 Work timetable'!$I23&lt;CT$5,CT$5&lt;'業務時間表 Work timetable'!$J23),'業務時間表 Work timetable'!$H23,IF(AND('業務時間表 Work timetable'!$M23&lt;CT$5,CT$5&lt;'業務時間表 Work timetable'!$N23),'業務時間表 Work timetable'!$L23,IF(AND('業務時間表 Work timetable'!$Q23&lt;CT$5,CT$5&lt;'業務時間表 Work timetable'!$R23),'業務時間表 Work timetable'!$P23,""))))</f>
        <v/>
      </c>
      <c r="CU42" s="384" t="str">
        <f>IF(AND('業務時間表 Work timetable'!$E23&lt;CU$5,CU$5&lt;'業務時間表 Work timetable'!$F23),'業務時間表 Work timetable'!$D23,IF(AND('業務時間表 Work timetable'!$I23&lt;CU$5,CU$5&lt;'業務時間表 Work timetable'!$J23),'業務時間表 Work timetable'!$H23,IF(AND('業務時間表 Work timetable'!$M23&lt;CU$5,CU$5&lt;'業務時間表 Work timetable'!$N23),'業務時間表 Work timetable'!$L23,IF(AND('業務時間表 Work timetable'!$Q23&lt;CU$5,CU$5&lt;'業務時間表 Work timetable'!$R23),'業務時間表 Work timetable'!$P23,""))))</f>
        <v/>
      </c>
      <c r="CV42" s="386" t="str">
        <f>IF(AND('業務時間表 Work timetable'!$E23&lt;CV$5,CV$5&lt;'業務時間表 Work timetable'!$F23),'業務時間表 Work timetable'!$D23,IF(AND('業務時間表 Work timetable'!$I23&lt;CV$5,CV$5&lt;'業務時間表 Work timetable'!$J23),'業務時間表 Work timetable'!$H23,IF(AND('業務時間表 Work timetable'!$M23&lt;CV$5,CV$5&lt;'業務時間表 Work timetable'!$N23),'業務時間表 Work timetable'!$L23,IF(AND('業務時間表 Work timetable'!$Q23&lt;CV$5,CV$5&lt;'業務時間表 Work timetable'!$R23),'業務時間表 Work timetable'!$P23,""))))</f>
        <v/>
      </c>
      <c r="CW42" s="382" t="str">
        <f>IF(AND('業務時間表 Work timetable'!$E23&lt;CW$5,CW$5&lt;'業務時間表 Work timetable'!$F23),'業務時間表 Work timetable'!$D23,IF(AND('業務時間表 Work timetable'!$I23&lt;CW$5,CW$5&lt;'業務時間表 Work timetable'!$J23),'業務時間表 Work timetable'!$H23,IF(AND('業務時間表 Work timetable'!$M23&lt;CW$5,CW$5&lt;'業務時間表 Work timetable'!$N23),'業務時間表 Work timetable'!$L23,IF(AND('業務時間表 Work timetable'!$Q23&lt;CW$5,CW$5&lt;'業務時間表 Work timetable'!$R23),'業務時間表 Work timetable'!$P23,""))))</f>
        <v/>
      </c>
      <c r="CX42" s="382" t="str">
        <f>IF(AND('業務時間表 Work timetable'!$E23&lt;CX$5,CX$5&lt;'業務時間表 Work timetable'!$F23),'業務時間表 Work timetable'!$D23,IF(AND('業務時間表 Work timetable'!$I23&lt;CX$5,CX$5&lt;'業務時間表 Work timetable'!$J23),'業務時間表 Work timetable'!$H23,IF(AND('業務時間表 Work timetable'!$M23&lt;CX$5,CX$5&lt;'業務時間表 Work timetable'!$N23),'業務時間表 Work timetable'!$L23,IF(AND('業務時間表 Work timetable'!$Q23&lt;CX$5,CX$5&lt;'業務時間表 Work timetable'!$R23),'業務時間表 Work timetable'!$P23,""))))</f>
        <v/>
      </c>
      <c r="CY42" s="382" t="str">
        <f>IF(AND('業務時間表 Work timetable'!$E23&lt;CY$5,CY$5&lt;'業務時間表 Work timetable'!$F23),'業務時間表 Work timetable'!$D23,IF(AND('業務時間表 Work timetable'!$I23&lt;CY$5,CY$5&lt;'業務時間表 Work timetable'!$J23),'業務時間表 Work timetable'!$H23,IF(AND('業務時間表 Work timetable'!$M23&lt;CY$5,CY$5&lt;'業務時間表 Work timetable'!$N23),'業務時間表 Work timetable'!$L23,IF(AND('業務時間表 Work timetable'!$Q23&lt;CY$5,CY$5&lt;'業務時間表 Work timetable'!$R23),'業務時間表 Work timetable'!$P23,""))))</f>
        <v/>
      </c>
      <c r="CZ42" s="382" t="str">
        <f>IF(AND('業務時間表 Work timetable'!$E23&lt;CZ$5,CZ$5&lt;'業務時間表 Work timetable'!$F23),'業務時間表 Work timetable'!$D23,IF(AND('業務時間表 Work timetable'!$I23&lt;CZ$5,CZ$5&lt;'業務時間表 Work timetable'!$J23),'業務時間表 Work timetable'!$H23,IF(AND('業務時間表 Work timetable'!$M23&lt;CZ$5,CZ$5&lt;'業務時間表 Work timetable'!$N23),'業務時間表 Work timetable'!$L23,IF(AND('業務時間表 Work timetable'!$Q23&lt;CZ$5,CZ$5&lt;'業務時間表 Work timetable'!$R23),'業務時間表 Work timetable'!$P23,""))))</f>
        <v/>
      </c>
      <c r="DA42" s="384" t="str">
        <f>IF(AND('業務時間表 Work timetable'!$E23&lt;DA$5,DA$5&lt;'業務時間表 Work timetable'!$F23),'業務時間表 Work timetable'!$D23,IF(AND('業務時間表 Work timetable'!$I23&lt;DA$5,DA$5&lt;'業務時間表 Work timetable'!$J23),'業務時間表 Work timetable'!$H23,IF(AND('業務時間表 Work timetable'!$M23&lt;DA$5,DA$5&lt;'業務時間表 Work timetable'!$N23),'業務時間表 Work timetable'!$L23,IF(AND('業務時間表 Work timetable'!$Q23&lt;DA$5,DA$5&lt;'業務時間表 Work timetable'!$R23),'業務時間表 Work timetable'!$P23,""))))</f>
        <v/>
      </c>
      <c r="DB42" s="394" t="str">
        <f>IF(AND('業務時間表 Work timetable'!$E23&lt;DB$5,DB$5&lt;'業務時間表 Work timetable'!$F23),'業務時間表 Work timetable'!$D23,IF(AND('業務時間表 Work timetable'!$I23&lt;DB$5,DB$5&lt;'業務時間表 Work timetable'!$J23),'業務時間表 Work timetable'!$H23,IF(AND('業務時間表 Work timetable'!$M23&lt;DB$5,DB$5&lt;'業務時間表 Work timetable'!$N23),'業務時間表 Work timetable'!$L23,IF(AND('業務時間表 Work timetable'!$Q23&lt;DB$5,DB$5&lt;'業務時間表 Work timetable'!$R23),'業務時間表 Work timetable'!$P23,""))))</f>
        <v/>
      </c>
      <c r="DC42" s="382" t="str">
        <f>IF(AND('業務時間表 Work timetable'!$E23&lt;DC$5,DC$5&lt;'業務時間表 Work timetable'!$F23),'業務時間表 Work timetable'!$D23,IF(AND('業務時間表 Work timetable'!$I23&lt;DC$5,DC$5&lt;'業務時間表 Work timetable'!$J23),'業務時間表 Work timetable'!$H23,IF(AND('業務時間表 Work timetable'!$M23&lt;DC$5,DC$5&lt;'業務時間表 Work timetable'!$N23),'業務時間表 Work timetable'!$L23,IF(AND('業務時間表 Work timetable'!$Q23&lt;DC$5,DC$5&lt;'業務時間表 Work timetable'!$R23),'業務時間表 Work timetable'!$P23,""))))</f>
        <v/>
      </c>
      <c r="DD42" s="382" t="str">
        <f>IF(AND('業務時間表 Work timetable'!$E23&lt;DD$5,DD$5&lt;'業務時間表 Work timetable'!$F23),'業務時間表 Work timetable'!$D23,IF(AND('業務時間表 Work timetable'!$I23&lt;DD$5,DD$5&lt;'業務時間表 Work timetable'!$J23),'業務時間表 Work timetable'!$H23,IF(AND('業務時間表 Work timetable'!$M23&lt;DD$5,DD$5&lt;'業務時間表 Work timetable'!$N23),'業務時間表 Work timetable'!$L23,IF(AND('業務時間表 Work timetable'!$Q23&lt;DD$5,DD$5&lt;'業務時間表 Work timetable'!$R23),'業務時間表 Work timetable'!$P23,""))))</f>
        <v/>
      </c>
      <c r="DE42" s="382" t="str">
        <f>IF(AND('業務時間表 Work timetable'!$E23&lt;DE$5,DE$5&lt;'業務時間表 Work timetable'!$F23),'業務時間表 Work timetable'!$D23,IF(AND('業務時間表 Work timetable'!$I23&lt;DE$5,DE$5&lt;'業務時間表 Work timetable'!$J23),'業務時間表 Work timetable'!$H23,IF(AND('業務時間表 Work timetable'!$M23&lt;DE$5,DE$5&lt;'業務時間表 Work timetable'!$N23),'業務時間表 Work timetable'!$L23,IF(AND('業務時間表 Work timetable'!$Q23&lt;DE$5,DE$5&lt;'業務時間表 Work timetable'!$R23),'業務時間表 Work timetable'!$P23,""))))</f>
        <v/>
      </c>
      <c r="DF42" s="382" t="str">
        <f>IF(AND('業務時間表 Work timetable'!$E23&lt;DF$5,DF$5&lt;'業務時間表 Work timetable'!$F23),'業務時間表 Work timetable'!$D23,IF(AND('業務時間表 Work timetable'!$I23&lt;DF$5,DF$5&lt;'業務時間表 Work timetable'!$J23),'業務時間表 Work timetable'!$H23,IF(AND('業務時間表 Work timetable'!$M23&lt;DF$5,DF$5&lt;'業務時間表 Work timetable'!$N23),'業務時間表 Work timetable'!$L23,IF(AND('業務時間表 Work timetable'!$Q23&lt;DF$5,DF$5&lt;'業務時間表 Work timetable'!$R23),'業務時間表 Work timetable'!$P23,""))))</f>
        <v/>
      </c>
      <c r="DG42" s="384" t="str">
        <f>IF(AND('業務時間表 Work timetable'!$E23&lt;DG$5,DG$5&lt;'業務時間表 Work timetable'!$F23),'業務時間表 Work timetable'!$D23,IF(AND('業務時間表 Work timetable'!$I23&lt;DG$5,DG$5&lt;'業務時間表 Work timetable'!$J23),'業務時間表 Work timetable'!$H23,IF(AND('業務時間表 Work timetable'!$M23&lt;DG$5,DG$5&lt;'業務時間表 Work timetable'!$N23),'業務時間表 Work timetable'!$L23,IF(AND('業務時間表 Work timetable'!$Q23&lt;DG$5,DG$5&lt;'業務時間表 Work timetable'!$R23),'業務時間表 Work timetable'!$P23,""))))</f>
        <v/>
      </c>
      <c r="DH42" s="386" t="str">
        <f>IF(AND('業務時間表 Work timetable'!$E23&lt;DH$5,DH$5&lt;'業務時間表 Work timetable'!$F23),'業務時間表 Work timetable'!$D23,IF(AND('業務時間表 Work timetable'!$I23&lt;DH$5,DH$5&lt;'業務時間表 Work timetable'!$J23),'業務時間表 Work timetable'!$H23,IF(AND('業務時間表 Work timetable'!$M23&lt;DH$5,DH$5&lt;'業務時間表 Work timetable'!$N23),'業務時間表 Work timetable'!$L23,IF(AND('業務時間表 Work timetable'!$Q23&lt;DH$5,DH$5&lt;'業務時間表 Work timetable'!$R23),'業務時間表 Work timetable'!$P23,""))))</f>
        <v/>
      </c>
      <c r="DI42" s="382" t="str">
        <f>IF(AND('業務時間表 Work timetable'!$E23&lt;DI$5,DI$5&lt;'業務時間表 Work timetable'!$F23),'業務時間表 Work timetable'!$D23,IF(AND('業務時間表 Work timetable'!$I23&lt;DI$5,DI$5&lt;'業務時間表 Work timetable'!$J23),'業務時間表 Work timetable'!$H23,IF(AND('業務時間表 Work timetable'!$M23&lt;DI$5,DI$5&lt;'業務時間表 Work timetable'!$N23),'業務時間表 Work timetable'!$L23,IF(AND('業務時間表 Work timetable'!$Q23&lt;DI$5,DI$5&lt;'業務時間表 Work timetable'!$R23),'業務時間表 Work timetable'!$P23,""))))</f>
        <v/>
      </c>
      <c r="DJ42" s="382" t="str">
        <f>IF(AND('業務時間表 Work timetable'!$E23&lt;DJ$5,DJ$5&lt;'業務時間表 Work timetable'!$F23),'業務時間表 Work timetable'!$D23,IF(AND('業務時間表 Work timetable'!$I23&lt;DJ$5,DJ$5&lt;'業務時間表 Work timetable'!$J23),'業務時間表 Work timetable'!$H23,IF(AND('業務時間表 Work timetable'!$M23&lt;DJ$5,DJ$5&lt;'業務時間表 Work timetable'!$N23),'業務時間表 Work timetable'!$L23,IF(AND('業務時間表 Work timetable'!$Q23&lt;DJ$5,DJ$5&lt;'業務時間表 Work timetable'!$R23),'業務時間表 Work timetable'!$P23,""))))</f>
        <v/>
      </c>
      <c r="DK42" s="382" t="str">
        <f>IF(AND('業務時間表 Work timetable'!$E23&lt;DK$5,DK$5&lt;'業務時間表 Work timetable'!$F23),'業務時間表 Work timetable'!$D23,IF(AND('業務時間表 Work timetable'!$I23&lt;DK$5,DK$5&lt;'業務時間表 Work timetable'!$J23),'業務時間表 Work timetable'!$H23,IF(AND('業務時間表 Work timetable'!$M23&lt;DK$5,DK$5&lt;'業務時間表 Work timetable'!$N23),'業務時間表 Work timetable'!$L23,IF(AND('業務時間表 Work timetable'!$Q23&lt;DK$5,DK$5&lt;'業務時間表 Work timetable'!$R23),'業務時間表 Work timetable'!$P23,""))))</f>
        <v/>
      </c>
      <c r="DL42" s="382" t="str">
        <f>IF(AND('業務時間表 Work timetable'!$E23&lt;DL$5,DL$5&lt;'業務時間表 Work timetable'!$F23),'業務時間表 Work timetable'!$D23,IF(AND('業務時間表 Work timetable'!$I23&lt;DL$5,DL$5&lt;'業務時間表 Work timetable'!$J23),'業務時間表 Work timetable'!$H23,IF(AND('業務時間表 Work timetable'!$M23&lt;DL$5,DL$5&lt;'業務時間表 Work timetable'!$N23),'業務時間表 Work timetable'!$L23,IF(AND('業務時間表 Work timetable'!$Q23&lt;DL$5,DL$5&lt;'業務時間表 Work timetable'!$R23),'業務時間表 Work timetable'!$P23,""))))</f>
        <v/>
      </c>
      <c r="DM42" s="390" t="str">
        <f>IF(AND('業務時間表 Work timetable'!$E23&lt;DM$5,DM$5&lt;'業務時間表 Work timetable'!$F23),'業務時間表 Work timetable'!$D23,IF(AND('業務時間表 Work timetable'!$I23&lt;DM$5,DM$5&lt;'業務時間表 Work timetable'!$J23),'業務時間表 Work timetable'!$H23,IF(AND('業務時間表 Work timetable'!$M23&lt;DM$5,DM$5&lt;'業務時間表 Work timetable'!$N23),'業務時間表 Work timetable'!$L23,IF(AND('業務時間表 Work timetable'!$Q23&lt;DM$5,DM$5&lt;'業務時間表 Work timetable'!$R23),'業務時間表 Work timetable'!$P23,""))))</f>
        <v/>
      </c>
      <c r="DN42" s="392" t="str">
        <f>IF(AND('業務時間表 Work timetable'!$E23&lt;DN$5,DN$5&lt;'業務時間表 Work timetable'!$F23),'業務時間表 Work timetable'!$D23,IF(AND('業務時間表 Work timetable'!$I23&lt;DN$5,DN$5&lt;'業務時間表 Work timetable'!$J23),'業務時間表 Work timetable'!$H23,IF(AND('業務時間表 Work timetable'!$M23&lt;DN$5,DN$5&lt;'業務時間表 Work timetable'!$N23),'業務時間表 Work timetable'!$L23,IF(AND('業務時間表 Work timetable'!$Q23&lt;DN$5,DN$5&lt;'業務時間表 Work timetable'!$R23),'業務時間表 Work timetable'!$P23,""))))</f>
        <v/>
      </c>
      <c r="DO42" s="382" t="str">
        <f>IF(AND('業務時間表 Work timetable'!$E23&lt;DO$5,DO$5&lt;'業務時間表 Work timetable'!$F23),'業務時間表 Work timetable'!$D23,IF(AND('業務時間表 Work timetable'!$I23&lt;DO$5,DO$5&lt;'業務時間表 Work timetable'!$J23),'業務時間表 Work timetable'!$H23,IF(AND('業務時間表 Work timetable'!$M23&lt;DO$5,DO$5&lt;'業務時間表 Work timetable'!$N23),'業務時間表 Work timetable'!$L23,IF(AND('業務時間表 Work timetable'!$Q23&lt;DO$5,DO$5&lt;'業務時間表 Work timetable'!$R23),'業務時間表 Work timetable'!$P23,""))))</f>
        <v/>
      </c>
      <c r="DP42" s="382" t="str">
        <f>IF(AND('業務時間表 Work timetable'!$E23&lt;DP$5,DP$5&lt;'業務時間表 Work timetable'!$F23),'業務時間表 Work timetable'!$D23,IF(AND('業務時間表 Work timetable'!$I23&lt;DP$5,DP$5&lt;'業務時間表 Work timetable'!$J23),'業務時間表 Work timetable'!$H23,IF(AND('業務時間表 Work timetable'!$M23&lt;DP$5,DP$5&lt;'業務時間表 Work timetable'!$N23),'業務時間表 Work timetable'!$L23,IF(AND('業務時間表 Work timetable'!$Q23&lt;DP$5,DP$5&lt;'業務時間表 Work timetable'!$R23),'業務時間表 Work timetable'!$P23,""))))</f>
        <v/>
      </c>
      <c r="DQ42" s="382" t="str">
        <f>IF(AND('業務時間表 Work timetable'!$E23&lt;DQ$5,DQ$5&lt;'業務時間表 Work timetable'!$F23),'業務時間表 Work timetable'!$D23,IF(AND('業務時間表 Work timetable'!$I23&lt;DQ$5,DQ$5&lt;'業務時間表 Work timetable'!$J23),'業務時間表 Work timetable'!$H23,IF(AND('業務時間表 Work timetable'!$M23&lt;DQ$5,DQ$5&lt;'業務時間表 Work timetable'!$N23),'業務時間表 Work timetable'!$L23,IF(AND('業務時間表 Work timetable'!$Q23&lt;DQ$5,DQ$5&lt;'業務時間表 Work timetable'!$R23),'業務時間表 Work timetable'!$P23,""))))</f>
        <v/>
      </c>
      <c r="DR42" s="382" t="str">
        <f>IF(AND('業務時間表 Work timetable'!$E23&lt;DR$5,DR$5&lt;'業務時間表 Work timetable'!$F23),'業務時間表 Work timetable'!$D23,IF(AND('業務時間表 Work timetable'!$I23&lt;DR$5,DR$5&lt;'業務時間表 Work timetable'!$J23),'業務時間表 Work timetable'!$H23,IF(AND('業務時間表 Work timetable'!$M23&lt;DR$5,DR$5&lt;'業務時間表 Work timetable'!$N23),'業務時間表 Work timetable'!$L23,IF(AND('業務時間表 Work timetable'!$Q23&lt;DR$5,DR$5&lt;'業務時間表 Work timetable'!$R23),'業務時間表 Work timetable'!$P23,""))))</f>
        <v/>
      </c>
      <c r="DS42" s="388" t="str">
        <f>IF(AND('業務時間表 Work timetable'!$E23&lt;DS$5,DS$5&lt;'業務時間表 Work timetable'!$F23),'業務時間表 Work timetable'!$D23,IF(AND('業務時間表 Work timetable'!$I23&lt;DS$5,DS$5&lt;'業務時間表 Work timetable'!$J23),'業務時間表 Work timetable'!$H23,IF(AND('業務時間表 Work timetable'!$M23&lt;DS$5,DS$5&lt;'業務時間表 Work timetable'!$N23),'業務時間表 Work timetable'!$L23,IF(AND('業務時間表 Work timetable'!$Q23&lt;DS$5,DS$5&lt;'業務時間表 Work timetable'!$R23),'業務時間表 Work timetable'!$P23,""))))</f>
        <v/>
      </c>
      <c r="DT42" s="392" t="str">
        <f>IF(AND('業務時間表 Work timetable'!$E23&lt;DT$5,DT$5&lt;'業務時間表 Work timetable'!$F23),'業務時間表 Work timetable'!$D23,IF(AND('業務時間表 Work timetable'!$I23&lt;DT$5,DT$5&lt;'業務時間表 Work timetable'!$J23),'業務時間表 Work timetable'!$H23,IF(AND('業務時間表 Work timetable'!$M23&lt;DT$5,DT$5&lt;'業務時間表 Work timetable'!$N23),'業務時間表 Work timetable'!$L23,IF(AND('業務時間表 Work timetable'!$Q23&lt;DT$5,DT$5&lt;'業務時間表 Work timetable'!$R23),'業務時間表 Work timetable'!$P23,""))))</f>
        <v/>
      </c>
      <c r="DU42" s="382" t="str">
        <f>IF(AND('業務時間表 Work timetable'!$E23&lt;DU$5,DU$5&lt;'業務時間表 Work timetable'!$F23),'業務時間表 Work timetable'!$D23,IF(AND('業務時間表 Work timetable'!$I23&lt;DU$5,DU$5&lt;'業務時間表 Work timetable'!$J23),'業務時間表 Work timetable'!$H23,IF(AND('業務時間表 Work timetable'!$M23&lt;DU$5,DU$5&lt;'業務時間表 Work timetable'!$N23),'業務時間表 Work timetable'!$L23,IF(AND('業務時間表 Work timetable'!$Q23&lt;DU$5,DU$5&lt;'業務時間表 Work timetable'!$R23),'業務時間表 Work timetable'!$P23,""))))</f>
        <v/>
      </c>
      <c r="DV42" s="382" t="str">
        <f>IF(AND('業務時間表 Work timetable'!$E23&lt;DV$5,DV$5&lt;'業務時間表 Work timetable'!$F23),'業務時間表 Work timetable'!$D23,IF(AND('業務時間表 Work timetable'!$I23&lt;DV$5,DV$5&lt;'業務時間表 Work timetable'!$J23),'業務時間表 Work timetable'!$H23,IF(AND('業務時間表 Work timetable'!$M23&lt;DV$5,DV$5&lt;'業務時間表 Work timetable'!$N23),'業務時間表 Work timetable'!$L23,IF(AND('業務時間表 Work timetable'!$Q23&lt;DV$5,DV$5&lt;'業務時間表 Work timetable'!$R23),'業務時間表 Work timetable'!$P23,""))))</f>
        <v/>
      </c>
      <c r="DW42" s="382" t="str">
        <f>IF(AND('業務時間表 Work timetable'!$E23&lt;DW$5,DW$5&lt;'業務時間表 Work timetable'!$F23),'業務時間表 Work timetable'!$D23,IF(AND('業務時間表 Work timetable'!$I23&lt;DW$5,DW$5&lt;'業務時間表 Work timetable'!$J23),'業務時間表 Work timetable'!$H23,IF(AND('業務時間表 Work timetable'!$M23&lt;DW$5,DW$5&lt;'業務時間表 Work timetable'!$N23),'業務時間表 Work timetable'!$L23,IF(AND('業務時間表 Work timetable'!$Q23&lt;DW$5,DW$5&lt;'業務時間表 Work timetable'!$R23),'業務時間表 Work timetable'!$P23,""))))</f>
        <v/>
      </c>
      <c r="DX42" s="382" t="str">
        <f>IF(AND('業務時間表 Work timetable'!$E23&lt;DX$5,DX$5&lt;'業務時間表 Work timetable'!$F23),'業務時間表 Work timetable'!$D23,IF(AND('業務時間表 Work timetable'!$I23&lt;DX$5,DX$5&lt;'業務時間表 Work timetable'!$J23),'業務時間表 Work timetable'!$H23,IF(AND('業務時間表 Work timetable'!$M23&lt;DX$5,DX$5&lt;'業務時間表 Work timetable'!$N23),'業務時間表 Work timetable'!$L23,IF(AND('業務時間表 Work timetable'!$Q23&lt;DX$5,DX$5&lt;'業務時間表 Work timetable'!$R23),'業務時間表 Work timetable'!$P23,""))))</f>
        <v/>
      </c>
      <c r="DY42" s="384" t="str">
        <f>IF(AND('業務時間表 Work timetable'!$E23&lt;DY$5,DY$5&lt;'業務時間表 Work timetable'!$F23),'業務時間表 Work timetable'!$D23,IF(AND('業務時間表 Work timetable'!$I23&lt;DY$5,DY$5&lt;'業務時間表 Work timetable'!$J23),'業務時間表 Work timetable'!$H23,IF(AND('業務時間表 Work timetable'!$M23&lt;DY$5,DY$5&lt;'業務時間表 Work timetable'!$N23),'業務時間表 Work timetable'!$L23,IF(AND('業務時間表 Work timetable'!$Q23&lt;DY$5,DY$5&lt;'業務時間表 Work timetable'!$R23),'業務時間表 Work timetable'!$P23,""))))</f>
        <v/>
      </c>
      <c r="DZ42" s="394" t="str">
        <f>IF(AND('業務時間表 Work timetable'!$E23&lt;DZ$5,DZ$5&lt;'業務時間表 Work timetable'!$F23),'業務時間表 Work timetable'!$D23,IF(AND('業務時間表 Work timetable'!$I23&lt;DZ$5,DZ$5&lt;'業務時間表 Work timetable'!$J23),'業務時間表 Work timetable'!$H23,IF(AND('業務時間表 Work timetable'!$M23&lt;DZ$5,DZ$5&lt;'業務時間表 Work timetable'!$N23),'業務時間表 Work timetable'!$L23,IF(AND('業務時間表 Work timetable'!$Q23&lt;DZ$5,DZ$5&lt;'業務時間表 Work timetable'!$R23),'業務時間表 Work timetable'!$P23,""))))</f>
        <v/>
      </c>
      <c r="EA42" s="382" t="str">
        <f>IF(AND('業務時間表 Work timetable'!$E23&lt;EA$5,EA$5&lt;'業務時間表 Work timetable'!$F23),'業務時間表 Work timetable'!$D23,IF(AND('業務時間表 Work timetable'!$I23&lt;EA$5,EA$5&lt;'業務時間表 Work timetable'!$J23),'業務時間表 Work timetable'!$H23,IF(AND('業務時間表 Work timetable'!$M23&lt;EA$5,EA$5&lt;'業務時間表 Work timetable'!$N23),'業務時間表 Work timetable'!$L23,IF(AND('業務時間表 Work timetable'!$Q23&lt;EA$5,EA$5&lt;'業務時間表 Work timetable'!$R23),'業務時間表 Work timetable'!$P23,""))))</f>
        <v/>
      </c>
      <c r="EB42" s="382" t="str">
        <f>IF(AND('業務時間表 Work timetable'!$E23&lt;EB$5,EB$5&lt;'業務時間表 Work timetable'!$F23),'業務時間表 Work timetable'!$D23,IF(AND('業務時間表 Work timetable'!$I23&lt;EB$5,EB$5&lt;'業務時間表 Work timetable'!$J23),'業務時間表 Work timetable'!$H23,IF(AND('業務時間表 Work timetable'!$M23&lt;EB$5,EB$5&lt;'業務時間表 Work timetable'!$N23),'業務時間表 Work timetable'!$L23,IF(AND('業務時間表 Work timetable'!$Q23&lt;EB$5,EB$5&lt;'業務時間表 Work timetable'!$R23),'業務時間表 Work timetable'!$P23,""))))</f>
        <v/>
      </c>
      <c r="EC42" s="382" t="str">
        <f>IF(AND('業務時間表 Work timetable'!$E23&lt;EC$5,EC$5&lt;'業務時間表 Work timetable'!$F23),'業務時間表 Work timetable'!$D23,IF(AND('業務時間表 Work timetable'!$I23&lt;EC$5,EC$5&lt;'業務時間表 Work timetable'!$J23),'業務時間表 Work timetable'!$H23,IF(AND('業務時間表 Work timetable'!$M23&lt;EC$5,EC$5&lt;'業務時間表 Work timetable'!$N23),'業務時間表 Work timetable'!$L23,IF(AND('業務時間表 Work timetable'!$Q23&lt;EC$5,EC$5&lt;'業務時間表 Work timetable'!$R23),'業務時間表 Work timetable'!$P23,""))))</f>
        <v/>
      </c>
      <c r="ED42" s="382" t="str">
        <f>IF(AND('業務時間表 Work timetable'!$E23&lt;ED$5,ED$5&lt;'業務時間表 Work timetable'!$F23),'業務時間表 Work timetable'!$D23,IF(AND('業務時間表 Work timetable'!$I23&lt;ED$5,ED$5&lt;'業務時間表 Work timetable'!$J23),'業務時間表 Work timetable'!$H23,IF(AND('業務時間表 Work timetable'!$M23&lt;ED$5,ED$5&lt;'業務時間表 Work timetable'!$N23),'業務時間表 Work timetable'!$L23,IF(AND('業務時間表 Work timetable'!$Q23&lt;ED$5,ED$5&lt;'業務時間表 Work timetable'!$R23),'業務時間表 Work timetable'!$P23,""))))</f>
        <v/>
      </c>
      <c r="EE42" s="384" t="str">
        <f>IF(AND('業務時間表 Work timetable'!$E23&lt;EE$5,EE$5&lt;'業務時間表 Work timetable'!$F23),'業務時間表 Work timetable'!$D23,IF(AND('業務時間表 Work timetable'!$I23&lt;EE$5,EE$5&lt;'業務時間表 Work timetable'!$J23),'業務時間表 Work timetable'!$H23,IF(AND('業務時間表 Work timetable'!$M23&lt;EE$5,EE$5&lt;'業務時間表 Work timetable'!$N23),'業務時間表 Work timetable'!$L23,IF(AND('業務時間表 Work timetable'!$Q23&lt;EE$5,EE$5&lt;'業務時間表 Work timetable'!$R23),'業務時間表 Work timetable'!$P23,""))))</f>
        <v/>
      </c>
      <c r="EF42" s="386" t="str">
        <f>IF(AND('業務時間表 Work timetable'!$E23&lt;EF$5,EF$5&lt;'業務時間表 Work timetable'!$F23),'業務時間表 Work timetable'!$D23,IF(AND('業務時間表 Work timetable'!$I23&lt;EF$5,EF$5&lt;'業務時間表 Work timetable'!$J23),'業務時間表 Work timetable'!$H23,IF(AND('業務時間表 Work timetable'!$M23&lt;EF$5,EF$5&lt;'業務時間表 Work timetable'!$N23),'業務時間表 Work timetable'!$L23,IF(AND('業務時間表 Work timetable'!$Q23&lt;EF$5,EF$5&lt;'業務時間表 Work timetable'!$R23),'業務時間表 Work timetable'!$P23,""))))</f>
        <v/>
      </c>
      <c r="EG42" s="382" t="str">
        <f>IF(AND('業務時間表 Work timetable'!$E23&lt;EG$5,EG$5&lt;'業務時間表 Work timetable'!$F23),'業務時間表 Work timetable'!$D23,IF(AND('業務時間表 Work timetable'!$I23&lt;EG$5,EG$5&lt;'業務時間表 Work timetable'!$J23),'業務時間表 Work timetable'!$H23,IF(AND('業務時間表 Work timetable'!$M23&lt;EG$5,EG$5&lt;'業務時間表 Work timetable'!$N23),'業務時間表 Work timetable'!$L23,IF(AND('業務時間表 Work timetable'!$Q23&lt;EG$5,EG$5&lt;'業務時間表 Work timetable'!$R23),'業務時間表 Work timetable'!$P23,""))))</f>
        <v/>
      </c>
      <c r="EH42" s="382" t="str">
        <f>IF(AND('業務時間表 Work timetable'!$E23&lt;EH$5,EH$5&lt;'業務時間表 Work timetable'!$F23),'業務時間表 Work timetable'!$D23,IF(AND('業務時間表 Work timetable'!$I23&lt;EH$5,EH$5&lt;'業務時間表 Work timetable'!$J23),'業務時間表 Work timetable'!$H23,IF(AND('業務時間表 Work timetable'!$M23&lt;EH$5,EH$5&lt;'業務時間表 Work timetable'!$N23),'業務時間表 Work timetable'!$L23,IF(AND('業務時間表 Work timetable'!$Q23&lt;EH$5,EH$5&lt;'業務時間表 Work timetable'!$R23),'業務時間表 Work timetable'!$P23,""))))</f>
        <v/>
      </c>
      <c r="EI42" s="382" t="str">
        <f>IF(AND('業務時間表 Work timetable'!$E23&lt;EI$5,EI$5&lt;'業務時間表 Work timetable'!$F23),'業務時間表 Work timetable'!$D23,IF(AND('業務時間表 Work timetable'!$I23&lt;EI$5,EI$5&lt;'業務時間表 Work timetable'!$J23),'業務時間表 Work timetable'!$H23,IF(AND('業務時間表 Work timetable'!$M23&lt;EI$5,EI$5&lt;'業務時間表 Work timetable'!$N23),'業務時間表 Work timetable'!$L23,IF(AND('業務時間表 Work timetable'!$Q23&lt;EI$5,EI$5&lt;'業務時間表 Work timetable'!$R23),'業務時間表 Work timetable'!$P23,""))))</f>
        <v/>
      </c>
      <c r="EJ42" s="382" t="str">
        <f>IF(AND('業務時間表 Work timetable'!$E23&lt;EJ$5,EJ$5&lt;'業務時間表 Work timetable'!$F23),'業務時間表 Work timetable'!$D23,IF(AND('業務時間表 Work timetable'!$I23&lt;EJ$5,EJ$5&lt;'業務時間表 Work timetable'!$J23),'業務時間表 Work timetable'!$H23,IF(AND('業務時間表 Work timetable'!$M23&lt;EJ$5,EJ$5&lt;'業務時間表 Work timetable'!$N23),'業務時間表 Work timetable'!$L23,IF(AND('業務時間表 Work timetable'!$Q23&lt;EJ$5,EJ$5&lt;'業務時間表 Work timetable'!$R23),'業務時間表 Work timetable'!$P23,""))))</f>
        <v/>
      </c>
      <c r="EK42" s="390" t="str">
        <f>IF(AND('業務時間表 Work timetable'!$E23&lt;EK$5,EK$5&lt;'業務時間表 Work timetable'!$F23),'業務時間表 Work timetable'!$D23,IF(AND('業務時間表 Work timetable'!$I23&lt;EK$5,EK$5&lt;'業務時間表 Work timetable'!$J23),'業務時間表 Work timetable'!$H23,IF(AND('業務時間表 Work timetable'!$M23&lt;EK$5,EK$5&lt;'業務時間表 Work timetable'!$N23),'業務時間表 Work timetable'!$L23,IF(AND('業務時間表 Work timetable'!$Q23&lt;EK$5,EK$5&lt;'業務時間表 Work timetable'!$R23),'業務時間表 Work timetable'!$P23,""))))</f>
        <v/>
      </c>
      <c r="EL42" s="392" t="str">
        <f>IF(AND('業務時間表 Work timetable'!$E23&lt;EL$5,EL$5&lt;'業務時間表 Work timetable'!$F23),'業務時間表 Work timetable'!$D23,IF(AND('業務時間表 Work timetable'!$I23&lt;EL$5,EL$5&lt;'業務時間表 Work timetable'!$J23),'業務時間表 Work timetable'!$H23,IF(AND('業務時間表 Work timetable'!$M23&lt;EL$5,EL$5&lt;'業務時間表 Work timetable'!$N23),'業務時間表 Work timetable'!$L23,IF(AND('業務時間表 Work timetable'!$Q23&lt;EL$5,EL$5&lt;'業務時間表 Work timetable'!$R23),'業務時間表 Work timetable'!$P23,""))))</f>
        <v/>
      </c>
      <c r="EM42" s="382" t="str">
        <f>IF(AND('業務時間表 Work timetable'!$E23&lt;EM$5,EM$5&lt;'業務時間表 Work timetable'!$F23),'業務時間表 Work timetable'!$D23,IF(AND('業務時間表 Work timetable'!$I23&lt;EM$5,EM$5&lt;'業務時間表 Work timetable'!$J23),'業務時間表 Work timetable'!$H23,IF(AND('業務時間表 Work timetable'!$M23&lt;EM$5,EM$5&lt;'業務時間表 Work timetable'!$N23),'業務時間表 Work timetable'!$L23,IF(AND('業務時間表 Work timetable'!$Q23&lt;EM$5,EM$5&lt;'業務時間表 Work timetable'!$R23),'業務時間表 Work timetable'!$P23,""))))</f>
        <v/>
      </c>
      <c r="EN42" s="382" t="str">
        <f>IF(AND('業務時間表 Work timetable'!$E23&lt;EN$5,EN$5&lt;'業務時間表 Work timetable'!$F23),'業務時間表 Work timetable'!$D23,IF(AND('業務時間表 Work timetable'!$I23&lt;EN$5,EN$5&lt;'業務時間表 Work timetable'!$J23),'業務時間表 Work timetable'!$H23,IF(AND('業務時間表 Work timetable'!$M23&lt;EN$5,EN$5&lt;'業務時間表 Work timetable'!$N23),'業務時間表 Work timetable'!$L23,IF(AND('業務時間表 Work timetable'!$Q23&lt;EN$5,EN$5&lt;'業務時間表 Work timetable'!$R23),'業務時間表 Work timetable'!$P23,""))))</f>
        <v/>
      </c>
      <c r="EO42" s="382" t="str">
        <f>IF(AND('業務時間表 Work timetable'!$E23&lt;EO$5,EO$5&lt;'業務時間表 Work timetable'!$F23),'業務時間表 Work timetable'!$D23,IF(AND('業務時間表 Work timetable'!$I23&lt;EO$5,EO$5&lt;'業務時間表 Work timetable'!$J23),'業務時間表 Work timetable'!$H23,IF(AND('業務時間表 Work timetable'!$M23&lt;EO$5,EO$5&lt;'業務時間表 Work timetable'!$N23),'業務時間表 Work timetable'!$L23,IF(AND('業務時間表 Work timetable'!$Q23&lt;EO$5,EO$5&lt;'業務時間表 Work timetable'!$R23),'業務時間表 Work timetable'!$P23,""))))</f>
        <v/>
      </c>
      <c r="EP42" s="382" t="str">
        <f>IF(AND('業務時間表 Work timetable'!$E23&lt;EP$5,EP$5&lt;'業務時間表 Work timetable'!$F23),'業務時間表 Work timetable'!$D23,IF(AND('業務時間表 Work timetable'!$I23&lt;EP$5,EP$5&lt;'業務時間表 Work timetable'!$J23),'業務時間表 Work timetable'!$H23,IF(AND('業務時間表 Work timetable'!$M23&lt;EP$5,EP$5&lt;'業務時間表 Work timetable'!$N23),'業務時間表 Work timetable'!$L23,IF(AND('業務時間表 Work timetable'!$Q23&lt;EP$5,EP$5&lt;'業務時間表 Work timetable'!$R23),'業務時間表 Work timetable'!$P23,""))))</f>
        <v/>
      </c>
      <c r="EQ42" s="388" t="str">
        <f>IF(AND('業務時間表 Work timetable'!$E23&lt;EQ$5,EQ$5&lt;'業務時間表 Work timetable'!$F23),'業務時間表 Work timetable'!$D23,IF(AND('業務時間表 Work timetable'!$I23&lt;EQ$5,EQ$5&lt;'業務時間表 Work timetable'!$J23),'業務時間表 Work timetable'!$H23,IF(AND('業務時間表 Work timetable'!$M23&lt;EQ$5,EQ$5&lt;'業務時間表 Work timetable'!$N23),'業務時間表 Work timetable'!$L23,IF(AND('業務時間表 Work timetable'!$Q23&lt;EQ$5,EQ$5&lt;'業務時間表 Work timetable'!$R23),'業務時間表 Work timetable'!$P23,""))))</f>
        <v/>
      </c>
      <c r="ER42" s="392" t="str">
        <f>IF(AND('業務時間表 Work timetable'!$E23&lt;ER$5,ER$5&lt;'業務時間表 Work timetable'!$F23),'業務時間表 Work timetable'!$D23,IF(AND('業務時間表 Work timetable'!$I23&lt;ER$5,ER$5&lt;'業務時間表 Work timetable'!$J23),'業務時間表 Work timetable'!$H23,IF(AND('業務時間表 Work timetable'!$M23&lt;ER$5,ER$5&lt;'業務時間表 Work timetable'!$N23),'業務時間表 Work timetable'!$L23,IF(AND('業務時間表 Work timetable'!$Q23&lt;ER$5,ER$5&lt;'業務時間表 Work timetable'!$R23),'業務時間表 Work timetable'!$P23,""))))</f>
        <v/>
      </c>
      <c r="ES42" s="382" t="str">
        <f>IF(AND('業務時間表 Work timetable'!$E23&lt;ES$5,ES$5&lt;'業務時間表 Work timetable'!$F23),'業務時間表 Work timetable'!$D23,IF(AND('業務時間表 Work timetable'!$I23&lt;ES$5,ES$5&lt;'業務時間表 Work timetable'!$J23),'業務時間表 Work timetable'!$H23,IF(AND('業務時間表 Work timetable'!$M23&lt;ES$5,ES$5&lt;'業務時間表 Work timetable'!$N23),'業務時間表 Work timetable'!$L23,IF(AND('業務時間表 Work timetable'!$Q23&lt;ES$5,ES$5&lt;'業務時間表 Work timetable'!$R23),'業務時間表 Work timetable'!$P23,""))))</f>
        <v/>
      </c>
      <c r="ET42" s="382" t="str">
        <f>IF(AND('業務時間表 Work timetable'!$E23&lt;ET$5,ET$5&lt;'業務時間表 Work timetable'!$F23),'業務時間表 Work timetable'!$D23,IF(AND('業務時間表 Work timetable'!$I23&lt;ET$5,ET$5&lt;'業務時間表 Work timetable'!$J23),'業務時間表 Work timetable'!$H23,IF(AND('業務時間表 Work timetable'!$M23&lt;ET$5,ET$5&lt;'業務時間表 Work timetable'!$N23),'業務時間表 Work timetable'!$L23,IF(AND('業務時間表 Work timetable'!$Q23&lt;ET$5,ET$5&lt;'業務時間表 Work timetable'!$R23),'業務時間表 Work timetable'!$P23,""))))</f>
        <v/>
      </c>
      <c r="EU42" s="382" t="str">
        <f>IF(AND('業務時間表 Work timetable'!$E23&lt;EU$5,EU$5&lt;'業務時間表 Work timetable'!$F23),'業務時間表 Work timetable'!$D23,IF(AND('業務時間表 Work timetable'!$I23&lt;EU$5,EU$5&lt;'業務時間表 Work timetable'!$J23),'業務時間表 Work timetable'!$H23,IF(AND('業務時間表 Work timetable'!$M23&lt;EU$5,EU$5&lt;'業務時間表 Work timetable'!$N23),'業務時間表 Work timetable'!$L23,IF(AND('業務時間表 Work timetable'!$Q23&lt;EU$5,EU$5&lt;'業務時間表 Work timetable'!$R23),'業務時間表 Work timetable'!$P23,""))))</f>
        <v/>
      </c>
      <c r="EV42" s="382" t="str">
        <f>IF(AND('業務時間表 Work timetable'!$E23&lt;EV$5,EV$5&lt;'業務時間表 Work timetable'!$F23),'業務時間表 Work timetable'!$D23,IF(AND('業務時間表 Work timetable'!$I23&lt;EV$5,EV$5&lt;'業務時間表 Work timetable'!$J23),'業務時間表 Work timetable'!$H23,IF(AND('業務時間表 Work timetable'!$M23&lt;EV$5,EV$5&lt;'業務時間表 Work timetable'!$N23),'業務時間表 Work timetable'!$L23,IF(AND('業務時間表 Work timetable'!$Q23&lt;EV$5,EV$5&lt;'業務時間表 Work timetable'!$R23),'業務時間表 Work timetable'!$P23,""))))</f>
        <v/>
      </c>
      <c r="EW42" s="384" t="str">
        <f>IF(AND('業務時間表 Work timetable'!$E23&lt;EW$5,EW$5&lt;'業務時間表 Work timetable'!$F23),'業務時間表 Work timetable'!$D23,IF(AND('業務時間表 Work timetable'!$I23&lt;EW$5,EW$5&lt;'業務時間表 Work timetable'!$J23),'業務時間表 Work timetable'!$H23,IF(AND('業務時間表 Work timetable'!$M23&lt;EW$5,EW$5&lt;'業務時間表 Work timetable'!$N23),'業務時間表 Work timetable'!$L23,IF(AND('業務時間表 Work timetable'!$Q23&lt;EW$5,EW$5&lt;'業務時間表 Work timetable'!$R23),'業務時間表 Work timetable'!$P23,""))))</f>
        <v/>
      </c>
      <c r="EX42" s="394" t="str">
        <f>IF(AND('業務時間表 Work timetable'!$E23&lt;EX$5,EX$5&lt;'業務時間表 Work timetable'!$F23),'業務時間表 Work timetable'!$D23,IF(AND('業務時間表 Work timetable'!$I23&lt;EX$5,EX$5&lt;'業務時間表 Work timetable'!$J23),'業務時間表 Work timetable'!$H23,IF(AND('業務時間表 Work timetable'!$M23&lt;EX$5,EX$5&lt;'業務時間表 Work timetable'!$N23),'業務時間表 Work timetable'!$L23,IF(AND('業務時間表 Work timetable'!$Q23&lt;EX$5,EX$5&lt;'業務時間表 Work timetable'!$R23),'業務時間表 Work timetable'!$P23,""))))</f>
        <v/>
      </c>
      <c r="EY42" s="382" t="str">
        <f>IF(AND('業務時間表 Work timetable'!$E23&lt;EY$5,EY$5&lt;'業務時間表 Work timetable'!$F23),'業務時間表 Work timetable'!$D23,IF(AND('業務時間表 Work timetable'!$I23&lt;EY$5,EY$5&lt;'業務時間表 Work timetable'!$J23),'業務時間表 Work timetable'!$H23,IF(AND('業務時間表 Work timetable'!$M23&lt;EY$5,EY$5&lt;'業務時間表 Work timetable'!$N23),'業務時間表 Work timetable'!$L23,IF(AND('業務時間表 Work timetable'!$Q23&lt;EY$5,EY$5&lt;'業務時間表 Work timetable'!$R23),'業務時間表 Work timetable'!$P23,""))))</f>
        <v/>
      </c>
      <c r="EZ42" s="382" t="str">
        <f>IF(AND('業務時間表 Work timetable'!$E23&lt;EZ$5,EZ$5&lt;'業務時間表 Work timetable'!$F23),'業務時間表 Work timetable'!$D23,IF(AND('業務時間表 Work timetable'!$I23&lt;EZ$5,EZ$5&lt;'業務時間表 Work timetable'!$J23),'業務時間表 Work timetable'!$H23,IF(AND('業務時間表 Work timetable'!$M23&lt;EZ$5,EZ$5&lt;'業務時間表 Work timetable'!$N23),'業務時間表 Work timetable'!$L23,IF(AND('業務時間表 Work timetable'!$Q23&lt;EZ$5,EZ$5&lt;'業務時間表 Work timetable'!$R23),'業務時間表 Work timetable'!$P23,""))))</f>
        <v/>
      </c>
      <c r="FA42" s="382" t="str">
        <f>IF(AND('業務時間表 Work timetable'!$E23&lt;FA$5,FA$5&lt;'業務時間表 Work timetable'!$F23),'業務時間表 Work timetable'!$D23,IF(AND('業務時間表 Work timetable'!$I23&lt;FA$5,FA$5&lt;'業務時間表 Work timetable'!$J23),'業務時間表 Work timetable'!$H23,IF(AND('業務時間表 Work timetable'!$M23&lt;FA$5,FA$5&lt;'業務時間表 Work timetable'!$N23),'業務時間表 Work timetable'!$L23,IF(AND('業務時間表 Work timetable'!$Q23&lt;FA$5,FA$5&lt;'業務時間表 Work timetable'!$R23),'業務時間表 Work timetable'!$P23,""))))</f>
        <v/>
      </c>
      <c r="FB42" s="382" t="str">
        <f>IF(AND('業務時間表 Work timetable'!$E23&lt;FB$5,FB$5&lt;'業務時間表 Work timetable'!$F23),'業務時間表 Work timetable'!$D23,IF(AND('業務時間表 Work timetable'!$I23&lt;FB$5,FB$5&lt;'業務時間表 Work timetable'!$J23),'業務時間表 Work timetable'!$H23,IF(AND('業務時間表 Work timetable'!$M23&lt;FB$5,FB$5&lt;'業務時間表 Work timetable'!$N23),'業務時間表 Work timetable'!$L23,IF(AND('業務時間表 Work timetable'!$Q23&lt;FB$5,FB$5&lt;'業務時間表 Work timetable'!$R23),'業務時間表 Work timetable'!$P23,""))))</f>
        <v/>
      </c>
      <c r="FC42" s="384" t="str">
        <f>IF(AND('業務時間表 Work timetable'!$E23&lt;FC$5,FC$5&lt;'業務時間表 Work timetable'!$F23),'業務時間表 Work timetable'!$D23,IF(AND('業務時間表 Work timetable'!$I23&lt;FC$5,FC$5&lt;'業務時間表 Work timetable'!$J23),'業務時間表 Work timetable'!$H23,IF(AND('業務時間表 Work timetable'!$M23&lt;FC$5,FC$5&lt;'業務時間表 Work timetable'!$N23),'業務時間表 Work timetable'!$L23,IF(AND('業務時間表 Work timetable'!$Q23&lt;FC$5,FC$5&lt;'業務時間表 Work timetable'!$R23),'業務時間表 Work timetable'!$P23,""))))</f>
        <v/>
      </c>
      <c r="FD42" s="386" t="str">
        <f>IF(AND('業務時間表 Work timetable'!$E23&lt;FD$5,FD$5&lt;'業務時間表 Work timetable'!$F23),'業務時間表 Work timetable'!$D23,IF(AND('業務時間表 Work timetable'!$I23&lt;FD$5,FD$5&lt;'業務時間表 Work timetable'!$J23),'業務時間表 Work timetable'!$H23,IF(AND('業務時間表 Work timetable'!$M23&lt;FD$5,FD$5&lt;'業務時間表 Work timetable'!$N23),'業務時間表 Work timetable'!$L23,IF(AND('業務時間表 Work timetable'!$Q23&lt;FD$5,FD$5&lt;'業務時間表 Work timetable'!$R23),'業務時間表 Work timetable'!$P23,""))))</f>
        <v/>
      </c>
      <c r="FE42" s="382" t="str">
        <f>IF(AND('業務時間表 Work timetable'!$E23&lt;FE$5,FE$5&lt;'業務時間表 Work timetable'!$F23),'業務時間表 Work timetable'!$D23,IF(AND('業務時間表 Work timetable'!$I23&lt;FE$5,FE$5&lt;'業務時間表 Work timetable'!$J23),'業務時間表 Work timetable'!$H23,IF(AND('業務時間表 Work timetable'!$M23&lt;FE$5,FE$5&lt;'業務時間表 Work timetable'!$N23),'業務時間表 Work timetable'!$L23,IF(AND('業務時間表 Work timetable'!$Q23&lt;FE$5,FE$5&lt;'業務時間表 Work timetable'!$R23),'業務時間表 Work timetable'!$P23,""))))</f>
        <v/>
      </c>
      <c r="FF42" s="382" t="str">
        <f>IF(AND('業務時間表 Work timetable'!$E23&lt;FF$5,FF$5&lt;'業務時間表 Work timetable'!$F23),'業務時間表 Work timetable'!$D23,IF(AND('業務時間表 Work timetable'!$I23&lt;FF$5,FF$5&lt;'業務時間表 Work timetable'!$J23),'業務時間表 Work timetable'!$H23,IF(AND('業務時間表 Work timetable'!$M23&lt;FF$5,FF$5&lt;'業務時間表 Work timetable'!$N23),'業務時間表 Work timetable'!$L23,IF(AND('業務時間表 Work timetable'!$Q23&lt;FF$5,FF$5&lt;'業務時間表 Work timetable'!$R23),'業務時間表 Work timetable'!$P23,""))))</f>
        <v/>
      </c>
      <c r="FG42" s="382" t="str">
        <f>IF(AND('業務時間表 Work timetable'!$E23&lt;FG$5,FG$5&lt;'業務時間表 Work timetable'!$F23),'業務時間表 Work timetable'!$D23,IF(AND('業務時間表 Work timetable'!$I23&lt;FG$5,FG$5&lt;'業務時間表 Work timetable'!$J23),'業務時間表 Work timetable'!$H23,IF(AND('業務時間表 Work timetable'!$M23&lt;FG$5,FG$5&lt;'業務時間表 Work timetable'!$N23),'業務時間表 Work timetable'!$L23,IF(AND('業務時間表 Work timetable'!$Q23&lt;FG$5,FG$5&lt;'業務時間表 Work timetable'!$R23),'業務時間表 Work timetable'!$P23,""))))</f>
        <v/>
      </c>
      <c r="FH42" s="382" t="str">
        <f>IF(AND('業務時間表 Work timetable'!$E23&lt;FH$5,FH$5&lt;'業務時間表 Work timetable'!$F23),'業務時間表 Work timetable'!$D23,IF(AND('業務時間表 Work timetable'!$I23&lt;FH$5,FH$5&lt;'業務時間表 Work timetable'!$J23),'業務時間表 Work timetable'!$H23,IF(AND('業務時間表 Work timetable'!$M23&lt;FH$5,FH$5&lt;'業務時間表 Work timetable'!$N23),'業務時間表 Work timetable'!$L23,IF(AND('業務時間表 Work timetable'!$Q23&lt;FH$5,FH$5&lt;'業務時間表 Work timetable'!$R23),'業務時間表 Work timetable'!$P23,""))))</f>
        <v/>
      </c>
      <c r="FI42" s="390" t="str">
        <f>IF(AND('業務時間表 Work timetable'!$E23&lt;FI$5,FI$5&lt;'業務時間表 Work timetable'!$F23),'業務時間表 Work timetable'!$D23,IF(AND('業務時間表 Work timetable'!$I23&lt;FI$5,FI$5&lt;'業務時間表 Work timetable'!$J23),'業務時間表 Work timetable'!$H23,IF(AND('業務時間表 Work timetable'!$M23&lt;FI$5,FI$5&lt;'業務時間表 Work timetable'!$N23),'業務時間表 Work timetable'!$L23,IF(AND('業務時間表 Work timetable'!$Q23&lt;FI$5,FI$5&lt;'業務時間表 Work timetable'!$R23),'業務時間表 Work timetable'!$P23,""))))</f>
        <v/>
      </c>
      <c r="FJ42" s="392" t="str">
        <f>IF(AND('業務時間表 Work timetable'!$E23&lt;FJ$5,FJ$5&lt;'業務時間表 Work timetable'!$F23),'業務時間表 Work timetable'!$D23,IF(AND('業務時間表 Work timetable'!$I23&lt;FJ$5,FJ$5&lt;'業務時間表 Work timetable'!$J23),'業務時間表 Work timetable'!$H23,IF(AND('業務時間表 Work timetable'!$M23&lt;FJ$5,FJ$5&lt;'業務時間表 Work timetable'!$N23),'業務時間表 Work timetable'!$L23,IF(AND('業務時間表 Work timetable'!$Q23&lt;FJ$5,FJ$5&lt;'業務時間表 Work timetable'!$R23),'業務時間表 Work timetable'!$P23,""))))</f>
        <v/>
      </c>
      <c r="FK42" s="382" t="str">
        <f>IF(AND('業務時間表 Work timetable'!$E23&lt;FK$5,FK$5&lt;'業務時間表 Work timetable'!$F23),'業務時間表 Work timetable'!$D23,IF(AND('業務時間表 Work timetable'!$I23&lt;FK$5,FK$5&lt;'業務時間表 Work timetable'!$J23),'業務時間表 Work timetable'!$H23,IF(AND('業務時間表 Work timetable'!$M23&lt;FK$5,FK$5&lt;'業務時間表 Work timetable'!$N23),'業務時間表 Work timetable'!$L23,IF(AND('業務時間表 Work timetable'!$Q23&lt;FK$5,FK$5&lt;'業務時間表 Work timetable'!$R23),'業務時間表 Work timetable'!$P23,""))))</f>
        <v/>
      </c>
      <c r="FL42" s="382" t="str">
        <f>IF(AND('業務時間表 Work timetable'!$E23&lt;FL$5,FL$5&lt;'業務時間表 Work timetable'!$F23),'業務時間表 Work timetable'!$D23,IF(AND('業務時間表 Work timetable'!$I23&lt;FL$5,FL$5&lt;'業務時間表 Work timetable'!$J23),'業務時間表 Work timetable'!$H23,IF(AND('業務時間表 Work timetable'!$M23&lt;FL$5,FL$5&lt;'業務時間表 Work timetable'!$N23),'業務時間表 Work timetable'!$L23,IF(AND('業務時間表 Work timetable'!$Q23&lt;FL$5,FL$5&lt;'業務時間表 Work timetable'!$R23),'業務時間表 Work timetable'!$P23,""))))</f>
        <v/>
      </c>
      <c r="FM42" s="382" t="str">
        <f>IF(AND('業務時間表 Work timetable'!$E23&lt;FM$5,FM$5&lt;'業務時間表 Work timetable'!$F23),'業務時間表 Work timetable'!$D23,IF(AND('業務時間表 Work timetable'!$I23&lt;FM$5,FM$5&lt;'業務時間表 Work timetable'!$J23),'業務時間表 Work timetable'!$H23,IF(AND('業務時間表 Work timetable'!$M23&lt;FM$5,FM$5&lt;'業務時間表 Work timetable'!$N23),'業務時間表 Work timetable'!$L23,IF(AND('業務時間表 Work timetable'!$Q23&lt;FM$5,FM$5&lt;'業務時間表 Work timetable'!$R23),'業務時間表 Work timetable'!$P23,""))))</f>
        <v/>
      </c>
      <c r="FN42" s="382" t="str">
        <f>IF(AND('業務時間表 Work timetable'!$E23&lt;FN$5,FN$5&lt;'業務時間表 Work timetable'!$F23),'業務時間表 Work timetable'!$D23,IF(AND('業務時間表 Work timetable'!$I23&lt;FN$5,FN$5&lt;'業務時間表 Work timetable'!$J23),'業務時間表 Work timetable'!$H23,IF(AND('業務時間表 Work timetable'!$M23&lt;FN$5,FN$5&lt;'業務時間表 Work timetable'!$N23),'業務時間表 Work timetable'!$L23,IF(AND('業務時間表 Work timetable'!$Q23&lt;FN$5,FN$5&lt;'業務時間表 Work timetable'!$R23),'業務時間表 Work timetable'!$P23,""))))</f>
        <v/>
      </c>
      <c r="FO42" s="388" t="str">
        <f>IF(AND('業務時間表 Work timetable'!$E23&lt;FO$5,FO$5&lt;'業務時間表 Work timetable'!$F23),'業務時間表 Work timetable'!$D23,IF(AND('業務時間表 Work timetable'!$I23&lt;FO$5,FO$5&lt;'業務時間表 Work timetable'!$J23),'業務時間表 Work timetable'!$H23,IF(AND('業務時間表 Work timetable'!$M23&lt;FO$5,FO$5&lt;'業務時間表 Work timetable'!$N23),'業務時間表 Work timetable'!$L23,IF(AND('業務時間表 Work timetable'!$Q23&lt;FO$5,FO$5&lt;'業務時間表 Work timetable'!$R23),'業務時間表 Work timetable'!$P23,""))))</f>
        <v/>
      </c>
      <c r="FP42" s="430">
        <f>TIME(0,GN42,0)</f>
        <v>0</v>
      </c>
      <c r="FQ42" s="434">
        <f>TIME(0,GO42,0)</f>
        <v>0</v>
      </c>
      <c r="FR42" s="450">
        <f>TIME(0,GP42,0)</f>
        <v>0</v>
      </c>
      <c r="FS42" s="492">
        <f>TIME(0,GQ42,0)</f>
        <v>0</v>
      </c>
      <c r="FT42" s="524"/>
      <c r="FU42" s="525"/>
      <c r="FV42" s="525"/>
      <c r="FW42" s="525"/>
      <c r="FX42" s="525"/>
      <c r="FY42" s="526"/>
      <c r="GA42"/>
      <c r="GB42"/>
      <c r="GC42"/>
      <c r="GD42"/>
      <c r="GE42" s="367">
        <f>COUNTIF('休日(令和7年度)'!$C$2:$C$25,B42)</f>
        <v>0</v>
      </c>
      <c r="GF42"/>
      <c r="GG42" s="221"/>
      <c r="GH42"/>
      <c r="GI42" s="41">
        <f>+IF(FP42="","",FP42/"1:00")</f>
        <v>0</v>
      </c>
      <c r="GJ42" s="30">
        <f>+IF(FQ42="","",FQ42/"1:00")</f>
        <v>0</v>
      </c>
      <c r="GK42" s="30">
        <f>+IF(FR42="","",FR42/"1:00")</f>
        <v>0</v>
      </c>
      <c r="GL42" s="42">
        <f>+IF(FS42="","",FS42/"1:00")</f>
        <v>0</v>
      </c>
      <c r="GM42"/>
      <c r="GN42" s="536">
        <f>+COUNTIF($D42:$FO43,"=1")*5</f>
        <v>0</v>
      </c>
      <c r="GO42" s="221">
        <f>+COUNTIF($D42:$FO43,"=2")*5</f>
        <v>0</v>
      </c>
      <c r="GP42" s="221">
        <f>+COUNTIF($D42:$FO43,"=3")*5</f>
        <v>0</v>
      </c>
      <c r="GQ42" s="518">
        <f>+COUNTIF($D42:$FO43,"=4")*5</f>
        <v>0</v>
      </c>
      <c r="GR42" s="366">
        <f>SUM(FP42:FS43)</f>
        <v>0</v>
      </c>
      <c r="GS42"/>
      <c r="GT42" s="221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2:256" s="1" customFormat="1">
      <c r="B43" s="436"/>
      <c r="C43" s="437"/>
      <c r="D43" s="386"/>
      <c r="E43" s="382"/>
      <c r="F43" s="382"/>
      <c r="G43" s="382"/>
      <c r="H43" s="382"/>
      <c r="I43" s="384"/>
      <c r="J43" s="394"/>
      <c r="K43" s="382"/>
      <c r="L43" s="382"/>
      <c r="M43" s="382"/>
      <c r="N43" s="382"/>
      <c r="O43" s="384"/>
      <c r="P43" s="386"/>
      <c r="Q43" s="382"/>
      <c r="R43" s="382"/>
      <c r="S43" s="382"/>
      <c r="T43" s="382"/>
      <c r="U43" s="390"/>
      <c r="V43" s="392"/>
      <c r="W43" s="382"/>
      <c r="X43" s="382"/>
      <c r="Y43" s="382"/>
      <c r="Z43" s="382"/>
      <c r="AA43" s="388"/>
      <c r="AB43" s="392"/>
      <c r="AC43" s="382"/>
      <c r="AD43" s="382"/>
      <c r="AE43" s="382"/>
      <c r="AF43" s="382"/>
      <c r="AG43" s="384"/>
      <c r="AH43" s="394"/>
      <c r="AI43" s="382"/>
      <c r="AJ43" s="382"/>
      <c r="AK43" s="382"/>
      <c r="AL43" s="382"/>
      <c r="AM43" s="384"/>
      <c r="AN43" s="386"/>
      <c r="AO43" s="382"/>
      <c r="AP43" s="382"/>
      <c r="AQ43" s="382"/>
      <c r="AR43" s="382"/>
      <c r="AS43" s="390"/>
      <c r="AT43" s="392"/>
      <c r="AU43" s="382"/>
      <c r="AV43" s="382"/>
      <c r="AW43" s="382"/>
      <c r="AX43" s="382"/>
      <c r="AY43" s="384"/>
      <c r="AZ43" s="386"/>
      <c r="BA43" s="382"/>
      <c r="BB43" s="382"/>
      <c r="BC43" s="382"/>
      <c r="BD43" s="382"/>
      <c r="BE43" s="384"/>
      <c r="BF43" s="394"/>
      <c r="BG43" s="382"/>
      <c r="BH43" s="382"/>
      <c r="BI43" s="382"/>
      <c r="BJ43" s="382"/>
      <c r="BK43" s="388"/>
      <c r="BL43" s="392"/>
      <c r="BM43" s="382"/>
      <c r="BN43" s="382"/>
      <c r="BO43" s="382"/>
      <c r="BP43" s="382"/>
      <c r="BQ43" s="390"/>
      <c r="BR43" s="392"/>
      <c r="BS43" s="382"/>
      <c r="BT43" s="382"/>
      <c r="BU43" s="382"/>
      <c r="BV43" s="382"/>
      <c r="BW43" s="384"/>
      <c r="BX43" s="386"/>
      <c r="BY43" s="382"/>
      <c r="BZ43" s="382"/>
      <c r="CA43" s="382"/>
      <c r="CB43" s="382"/>
      <c r="CC43" s="384"/>
      <c r="CD43" s="394"/>
      <c r="CE43" s="382"/>
      <c r="CF43" s="382"/>
      <c r="CG43" s="382"/>
      <c r="CH43" s="382"/>
      <c r="CI43" s="388"/>
      <c r="CJ43" s="392"/>
      <c r="CK43" s="382"/>
      <c r="CL43" s="382"/>
      <c r="CM43" s="382"/>
      <c r="CN43" s="382"/>
      <c r="CO43" s="390"/>
      <c r="CP43" s="392"/>
      <c r="CQ43" s="382"/>
      <c r="CR43" s="382"/>
      <c r="CS43" s="382"/>
      <c r="CT43" s="382"/>
      <c r="CU43" s="384"/>
      <c r="CV43" s="386"/>
      <c r="CW43" s="382"/>
      <c r="CX43" s="382"/>
      <c r="CY43" s="382"/>
      <c r="CZ43" s="382"/>
      <c r="DA43" s="384"/>
      <c r="DB43" s="394"/>
      <c r="DC43" s="382"/>
      <c r="DD43" s="382"/>
      <c r="DE43" s="382"/>
      <c r="DF43" s="382"/>
      <c r="DG43" s="384"/>
      <c r="DH43" s="386"/>
      <c r="DI43" s="382"/>
      <c r="DJ43" s="382"/>
      <c r="DK43" s="382"/>
      <c r="DL43" s="382"/>
      <c r="DM43" s="390"/>
      <c r="DN43" s="392"/>
      <c r="DO43" s="382"/>
      <c r="DP43" s="382"/>
      <c r="DQ43" s="382"/>
      <c r="DR43" s="382"/>
      <c r="DS43" s="388"/>
      <c r="DT43" s="392"/>
      <c r="DU43" s="382"/>
      <c r="DV43" s="382"/>
      <c r="DW43" s="382"/>
      <c r="DX43" s="382"/>
      <c r="DY43" s="384"/>
      <c r="DZ43" s="394"/>
      <c r="EA43" s="382"/>
      <c r="EB43" s="382"/>
      <c r="EC43" s="382"/>
      <c r="ED43" s="382"/>
      <c r="EE43" s="384"/>
      <c r="EF43" s="386"/>
      <c r="EG43" s="382"/>
      <c r="EH43" s="382"/>
      <c r="EI43" s="382"/>
      <c r="EJ43" s="382"/>
      <c r="EK43" s="390"/>
      <c r="EL43" s="392"/>
      <c r="EM43" s="382"/>
      <c r="EN43" s="382"/>
      <c r="EO43" s="382"/>
      <c r="EP43" s="382"/>
      <c r="EQ43" s="388"/>
      <c r="ER43" s="392"/>
      <c r="ES43" s="382"/>
      <c r="ET43" s="382"/>
      <c r="EU43" s="382"/>
      <c r="EV43" s="382"/>
      <c r="EW43" s="384"/>
      <c r="EX43" s="394"/>
      <c r="EY43" s="382"/>
      <c r="EZ43" s="382"/>
      <c r="FA43" s="382"/>
      <c r="FB43" s="382"/>
      <c r="FC43" s="384"/>
      <c r="FD43" s="386"/>
      <c r="FE43" s="382"/>
      <c r="FF43" s="382"/>
      <c r="FG43" s="382"/>
      <c r="FH43" s="382"/>
      <c r="FI43" s="390"/>
      <c r="FJ43" s="392"/>
      <c r="FK43" s="382"/>
      <c r="FL43" s="382"/>
      <c r="FM43" s="382"/>
      <c r="FN43" s="382"/>
      <c r="FO43" s="388"/>
      <c r="FP43" s="431"/>
      <c r="FQ43" s="435"/>
      <c r="FR43" s="451"/>
      <c r="FS43" s="493"/>
      <c r="FT43" s="527"/>
      <c r="FU43" s="528"/>
      <c r="FV43" s="528"/>
      <c r="FW43" s="528"/>
      <c r="FX43" s="528"/>
      <c r="FY43" s="529"/>
      <c r="GA43"/>
      <c r="GB43"/>
      <c r="GC43"/>
      <c r="GD43"/>
      <c r="GE43" s="367"/>
      <c r="GF43"/>
      <c r="GG43" s="221"/>
      <c r="GH43"/>
      <c r="GI43" s="6"/>
      <c r="GJ43"/>
      <c r="GK43"/>
      <c r="GL43" s="40"/>
      <c r="GM43"/>
      <c r="GN43" s="536"/>
      <c r="GO43" s="221"/>
      <c r="GP43" s="221"/>
      <c r="GQ43" s="518"/>
      <c r="GR43" s="367"/>
      <c r="GS43"/>
      <c r="GT43" s="221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2:256" s="1" customFormat="1">
      <c r="B44" s="436">
        <f>IF(B42="","",IF($AH$2&gt;B42,B42+1))</f>
        <v>45765</v>
      </c>
      <c r="C44" s="437" t="str">
        <f t="shared" si="0"/>
        <v>金</v>
      </c>
      <c r="D44" s="386" t="str">
        <f>IF(AND('業務時間表 Work timetable'!$E24&lt;D$5,D$5&lt;'業務時間表 Work timetable'!$F24),'業務時間表 Work timetable'!$D24,IF(AND('業務時間表 Work timetable'!$I24&lt;D$5,D$5&lt;'業務時間表 Work timetable'!$J24),'業務時間表 Work timetable'!$H24,IF(AND('業務時間表 Work timetable'!$M24&lt;D$5,D$5&lt;'業務時間表 Work timetable'!$N24),'業務時間表 Work timetable'!$L24,IF(AND('業務時間表 Work timetable'!$Q24&lt;D$5,D$5&lt;'業務時間表 Work timetable'!$R24),'業務時間表 Work timetable'!$P24,""))))</f>
        <v/>
      </c>
      <c r="E44" s="382" t="str">
        <f>IF(AND('業務時間表 Work timetable'!$E24&lt;E$5,E$5&lt;'業務時間表 Work timetable'!$F24),'業務時間表 Work timetable'!$D24,IF(AND('業務時間表 Work timetable'!$I24&lt;E$5,E$5&lt;'業務時間表 Work timetable'!$J24),'業務時間表 Work timetable'!$H24,IF(AND('業務時間表 Work timetable'!$M24&lt;E$5,E$5&lt;'業務時間表 Work timetable'!$N24),'業務時間表 Work timetable'!$L24,IF(AND('業務時間表 Work timetable'!$Q24&lt;E$5,E$5&lt;'業務時間表 Work timetable'!$R24),'業務時間表 Work timetable'!$P24,""))))</f>
        <v/>
      </c>
      <c r="F44" s="382" t="str">
        <f>IF(AND('業務時間表 Work timetable'!$E24&lt;F$5,F$5&lt;'業務時間表 Work timetable'!$F24),'業務時間表 Work timetable'!$D24,IF(AND('業務時間表 Work timetable'!$I24&lt;F$5,F$5&lt;'業務時間表 Work timetable'!$J24),'業務時間表 Work timetable'!$H24,IF(AND('業務時間表 Work timetable'!$M24&lt;F$5,F$5&lt;'業務時間表 Work timetable'!$N24),'業務時間表 Work timetable'!$L24,IF(AND('業務時間表 Work timetable'!$Q24&lt;F$5,F$5&lt;'業務時間表 Work timetable'!$R24),'業務時間表 Work timetable'!$P24,""))))</f>
        <v/>
      </c>
      <c r="G44" s="382" t="str">
        <f>IF(AND('業務時間表 Work timetable'!$E24&lt;G$5,G$5&lt;'業務時間表 Work timetable'!$F24),'業務時間表 Work timetable'!$D24,IF(AND('業務時間表 Work timetable'!$I24&lt;G$5,G$5&lt;'業務時間表 Work timetable'!$J24),'業務時間表 Work timetable'!$H24,IF(AND('業務時間表 Work timetable'!$M24&lt;G$5,G$5&lt;'業務時間表 Work timetable'!$N24),'業務時間表 Work timetable'!$L24,IF(AND('業務時間表 Work timetable'!$Q24&lt;G$5,G$5&lt;'業務時間表 Work timetable'!$R24),'業務時間表 Work timetable'!$P24,""))))</f>
        <v/>
      </c>
      <c r="H44" s="382" t="str">
        <f>IF(AND('業務時間表 Work timetable'!$E24&lt;H$5,H$5&lt;'業務時間表 Work timetable'!$F24),'業務時間表 Work timetable'!$D24,IF(AND('業務時間表 Work timetable'!$I24&lt;H$5,H$5&lt;'業務時間表 Work timetable'!$J24),'業務時間表 Work timetable'!$H24,IF(AND('業務時間表 Work timetable'!$M24&lt;H$5,H$5&lt;'業務時間表 Work timetable'!$N24),'業務時間表 Work timetable'!$L24,IF(AND('業務時間表 Work timetable'!$Q24&lt;H$5,H$5&lt;'業務時間表 Work timetable'!$R24),'業務時間表 Work timetable'!$P24,""))))</f>
        <v/>
      </c>
      <c r="I44" s="384" t="str">
        <f>IF(AND('業務時間表 Work timetable'!$E24&lt;I$5,I$5&lt;'業務時間表 Work timetable'!$F24),'業務時間表 Work timetable'!$D24,IF(AND('業務時間表 Work timetable'!$I24&lt;I$5,I$5&lt;'業務時間表 Work timetable'!$J24),'業務時間表 Work timetable'!$H24,IF(AND('業務時間表 Work timetable'!$M24&lt;I$5,I$5&lt;'業務時間表 Work timetable'!$N24),'業務時間表 Work timetable'!$L24,IF(AND('業務時間表 Work timetable'!$Q24&lt;I$5,I$5&lt;'業務時間表 Work timetable'!$R24),'業務時間表 Work timetable'!$P24,""))))</f>
        <v/>
      </c>
      <c r="J44" s="394" t="str">
        <f>IF(AND('業務時間表 Work timetable'!$E24&lt;J$5,J$5&lt;'業務時間表 Work timetable'!$F24),'業務時間表 Work timetable'!$D24,IF(AND('業務時間表 Work timetable'!$I24&lt;J$5,J$5&lt;'業務時間表 Work timetable'!$J24),'業務時間表 Work timetable'!$H24,IF(AND('業務時間表 Work timetable'!$M24&lt;J$5,J$5&lt;'業務時間表 Work timetable'!$N24),'業務時間表 Work timetable'!$L24,IF(AND('業務時間表 Work timetable'!$Q24&lt;J$5,J$5&lt;'業務時間表 Work timetable'!$R24),'業務時間表 Work timetable'!$P24,""))))</f>
        <v/>
      </c>
      <c r="K44" s="382" t="str">
        <f>IF(AND('業務時間表 Work timetable'!$E24&lt;K$5,K$5&lt;'業務時間表 Work timetable'!$F24),'業務時間表 Work timetable'!$D24,IF(AND('業務時間表 Work timetable'!$I24&lt;K$5,K$5&lt;'業務時間表 Work timetable'!$J24),'業務時間表 Work timetable'!$H24,IF(AND('業務時間表 Work timetable'!$M24&lt;K$5,K$5&lt;'業務時間表 Work timetable'!$N24),'業務時間表 Work timetable'!$L24,IF(AND('業務時間表 Work timetable'!$Q24&lt;K$5,K$5&lt;'業務時間表 Work timetable'!$R24),'業務時間表 Work timetable'!$P24,""))))</f>
        <v/>
      </c>
      <c r="L44" s="382" t="str">
        <f>IF(AND('業務時間表 Work timetable'!$E24&lt;L$5,L$5&lt;'業務時間表 Work timetable'!$F24),'業務時間表 Work timetable'!$D24,IF(AND('業務時間表 Work timetable'!$I24&lt;L$5,L$5&lt;'業務時間表 Work timetable'!$J24),'業務時間表 Work timetable'!$H24,IF(AND('業務時間表 Work timetable'!$M24&lt;L$5,L$5&lt;'業務時間表 Work timetable'!$N24),'業務時間表 Work timetable'!$L24,IF(AND('業務時間表 Work timetable'!$Q24&lt;L$5,L$5&lt;'業務時間表 Work timetable'!$R24),'業務時間表 Work timetable'!$P24,""))))</f>
        <v/>
      </c>
      <c r="M44" s="382" t="str">
        <f>IF(AND('業務時間表 Work timetable'!$E24&lt;M$5,M$5&lt;'業務時間表 Work timetable'!$F24),'業務時間表 Work timetable'!$D24,IF(AND('業務時間表 Work timetable'!$I24&lt;M$5,M$5&lt;'業務時間表 Work timetable'!$J24),'業務時間表 Work timetable'!$H24,IF(AND('業務時間表 Work timetable'!$M24&lt;M$5,M$5&lt;'業務時間表 Work timetable'!$N24),'業務時間表 Work timetable'!$L24,IF(AND('業務時間表 Work timetable'!$Q24&lt;M$5,M$5&lt;'業務時間表 Work timetable'!$R24),'業務時間表 Work timetable'!$P24,""))))</f>
        <v/>
      </c>
      <c r="N44" s="382" t="str">
        <f>IF(AND('業務時間表 Work timetable'!$E24&lt;N$5,N$5&lt;'業務時間表 Work timetable'!$F24),'業務時間表 Work timetable'!$D24,IF(AND('業務時間表 Work timetable'!$I24&lt;N$5,N$5&lt;'業務時間表 Work timetable'!$J24),'業務時間表 Work timetable'!$H24,IF(AND('業務時間表 Work timetable'!$M24&lt;N$5,N$5&lt;'業務時間表 Work timetable'!$N24),'業務時間表 Work timetable'!$L24,IF(AND('業務時間表 Work timetable'!$Q24&lt;N$5,N$5&lt;'業務時間表 Work timetable'!$R24),'業務時間表 Work timetable'!$P24,""))))</f>
        <v/>
      </c>
      <c r="O44" s="384" t="str">
        <f>IF(AND('業務時間表 Work timetable'!$E24&lt;O$5,O$5&lt;'業務時間表 Work timetable'!$F24),'業務時間表 Work timetable'!$D24,IF(AND('業務時間表 Work timetable'!$I24&lt;O$5,O$5&lt;'業務時間表 Work timetable'!$J24),'業務時間表 Work timetable'!$H24,IF(AND('業務時間表 Work timetable'!$M24&lt;O$5,O$5&lt;'業務時間表 Work timetable'!$N24),'業務時間表 Work timetable'!$L24,IF(AND('業務時間表 Work timetable'!$Q24&lt;O$5,O$5&lt;'業務時間表 Work timetable'!$R24),'業務時間表 Work timetable'!$P24,""))))</f>
        <v/>
      </c>
      <c r="P44" s="386" t="str">
        <f>IF(AND('業務時間表 Work timetable'!$E24&lt;P$5,P$5&lt;'業務時間表 Work timetable'!$F24),'業務時間表 Work timetable'!$D24,IF(AND('業務時間表 Work timetable'!$I24&lt;P$5,P$5&lt;'業務時間表 Work timetable'!$J24),'業務時間表 Work timetable'!$H24,IF(AND('業務時間表 Work timetable'!$M24&lt;P$5,P$5&lt;'業務時間表 Work timetable'!$N24),'業務時間表 Work timetable'!$L24,IF(AND('業務時間表 Work timetable'!$Q24&lt;P$5,P$5&lt;'業務時間表 Work timetable'!$R24),'業務時間表 Work timetable'!$P24,""))))</f>
        <v/>
      </c>
      <c r="Q44" s="382" t="str">
        <f>IF(AND('業務時間表 Work timetable'!$E24&lt;Q$5,Q$5&lt;'業務時間表 Work timetable'!$F24),'業務時間表 Work timetable'!$D24,IF(AND('業務時間表 Work timetable'!$I24&lt;Q$5,Q$5&lt;'業務時間表 Work timetable'!$J24),'業務時間表 Work timetable'!$H24,IF(AND('業務時間表 Work timetable'!$M24&lt;Q$5,Q$5&lt;'業務時間表 Work timetable'!$N24),'業務時間表 Work timetable'!$L24,IF(AND('業務時間表 Work timetable'!$Q24&lt;Q$5,Q$5&lt;'業務時間表 Work timetable'!$R24),'業務時間表 Work timetable'!$P24,""))))</f>
        <v/>
      </c>
      <c r="R44" s="382" t="str">
        <f>IF(AND('業務時間表 Work timetable'!$E24&lt;R$5,R$5&lt;'業務時間表 Work timetable'!$F24),'業務時間表 Work timetable'!$D24,IF(AND('業務時間表 Work timetable'!$I24&lt;R$5,R$5&lt;'業務時間表 Work timetable'!$J24),'業務時間表 Work timetable'!$H24,IF(AND('業務時間表 Work timetable'!$M24&lt;R$5,R$5&lt;'業務時間表 Work timetable'!$N24),'業務時間表 Work timetable'!$L24,IF(AND('業務時間表 Work timetable'!$Q24&lt;R$5,R$5&lt;'業務時間表 Work timetable'!$R24),'業務時間表 Work timetable'!$P24,""))))</f>
        <v/>
      </c>
      <c r="S44" s="382" t="str">
        <f>IF(AND('業務時間表 Work timetable'!$E24&lt;S$5,S$5&lt;'業務時間表 Work timetable'!$F24),'業務時間表 Work timetable'!$D24,IF(AND('業務時間表 Work timetable'!$I24&lt;S$5,S$5&lt;'業務時間表 Work timetable'!$J24),'業務時間表 Work timetable'!$H24,IF(AND('業務時間表 Work timetable'!$M24&lt;S$5,S$5&lt;'業務時間表 Work timetable'!$N24),'業務時間表 Work timetable'!$L24,IF(AND('業務時間表 Work timetable'!$Q24&lt;S$5,S$5&lt;'業務時間表 Work timetable'!$R24),'業務時間表 Work timetable'!$P24,""))))</f>
        <v/>
      </c>
      <c r="T44" s="382" t="str">
        <f>IF(AND('業務時間表 Work timetable'!$E24&lt;T$5,T$5&lt;'業務時間表 Work timetable'!$F24),'業務時間表 Work timetable'!$D24,IF(AND('業務時間表 Work timetable'!$I24&lt;T$5,T$5&lt;'業務時間表 Work timetable'!$J24),'業務時間表 Work timetable'!$H24,IF(AND('業務時間表 Work timetable'!$M24&lt;T$5,T$5&lt;'業務時間表 Work timetable'!$N24),'業務時間表 Work timetable'!$L24,IF(AND('業務時間表 Work timetable'!$Q24&lt;T$5,T$5&lt;'業務時間表 Work timetable'!$R24),'業務時間表 Work timetable'!$P24,""))))</f>
        <v/>
      </c>
      <c r="U44" s="390" t="str">
        <f>IF(AND('業務時間表 Work timetable'!$E24&lt;U$5,U$5&lt;'業務時間表 Work timetable'!$F24),'業務時間表 Work timetable'!$D24,IF(AND('業務時間表 Work timetable'!$I24&lt;U$5,U$5&lt;'業務時間表 Work timetable'!$J24),'業務時間表 Work timetable'!$H24,IF(AND('業務時間表 Work timetable'!$M24&lt;U$5,U$5&lt;'業務時間表 Work timetable'!$N24),'業務時間表 Work timetable'!$L24,IF(AND('業務時間表 Work timetable'!$Q24&lt;U$5,U$5&lt;'業務時間表 Work timetable'!$R24),'業務時間表 Work timetable'!$P24,""))))</f>
        <v/>
      </c>
      <c r="V44" s="392" t="str">
        <f>IF(AND('業務時間表 Work timetable'!$E24&lt;V$5,V$5&lt;'業務時間表 Work timetable'!$F24),'業務時間表 Work timetable'!$D24,IF(AND('業務時間表 Work timetable'!$I24&lt;V$5,V$5&lt;'業務時間表 Work timetable'!$J24),'業務時間表 Work timetable'!$H24,IF(AND('業務時間表 Work timetable'!$M24&lt;V$5,V$5&lt;'業務時間表 Work timetable'!$N24),'業務時間表 Work timetable'!$L24,IF(AND('業務時間表 Work timetable'!$Q24&lt;V$5,V$5&lt;'業務時間表 Work timetable'!$R24),'業務時間表 Work timetable'!$P24,""))))</f>
        <v/>
      </c>
      <c r="W44" s="382" t="str">
        <f>IF(AND('業務時間表 Work timetable'!$E24&lt;W$5,W$5&lt;'業務時間表 Work timetable'!$F24),'業務時間表 Work timetable'!$D24,IF(AND('業務時間表 Work timetable'!$I24&lt;W$5,W$5&lt;'業務時間表 Work timetable'!$J24),'業務時間表 Work timetable'!$H24,IF(AND('業務時間表 Work timetable'!$M24&lt;W$5,W$5&lt;'業務時間表 Work timetable'!$N24),'業務時間表 Work timetable'!$L24,IF(AND('業務時間表 Work timetable'!$Q24&lt;W$5,W$5&lt;'業務時間表 Work timetable'!$R24),'業務時間表 Work timetable'!$P24,""))))</f>
        <v/>
      </c>
      <c r="X44" s="382" t="str">
        <f>IF(AND('業務時間表 Work timetable'!$E24&lt;X$5,X$5&lt;'業務時間表 Work timetable'!$F24),'業務時間表 Work timetable'!$D24,IF(AND('業務時間表 Work timetable'!$I24&lt;X$5,X$5&lt;'業務時間表 Work timetable'!$J24),'業務時間表 Work timetable'!$H24,IF(AND('業務時間表 Work timetable'!$M24&lt;X$5,X$5&lt;'業務時間表 Work timetable'!$N24),'業務時間表 Work timetable'!$L24,IF(AND('業務時間表 Work timetable'!$Q24&lt;X$5,X$5&lt;'業務時間表 Work timetable'!$R24),'業務時間表 Work timetable'!$P24,""))))</f>
        <v/>
      </c>
      <c r="Y44" s="382" t="str">
        <f>IF(AND('業務時間表 Work timetable'!$E24&lt;Y$5,Y$5&lt;'業務時間表 Work timetable'!$F24),'業務時間表 Work timetable'!$D24,IF(AND('業務時間表 Work timetable'!$I24&lt;Y$5,Y$5&lt;'業務時間表 Work timetable'!$J24),'業務時間表 Work timetable'!$H24,IF(AND('業務時間表 Work timetable'!$M24&lt;Y$5,Y$5&lt;'業務時間表 Work timetable'!$N24),'業務時間表 Work timetable'!$L24,IF(AND('業務時間表 Work timetable'!$Q24&lt;Y$5,Y$5&lt;'業務時間表 Work timetable'!$R24),'業務時間表 Work timetable'!$P24,""))))</f>
        <v/>
      </c>
      <c r="Z44" s="382" t="str">
        <f>IF(AND('業務時間表 Work timetable'!$E24&lt;Z$5,Z$5&lt;'業務時間表 Work timetable'!$F24),'業務時間表 Work timetable'!$D24,IF(AND('業務時間表 Work timetable'!$I24&lt;Z$5,Z$5&lt;'業務時間表 Work timetable'!$J24),'業務時間表 Work timetable'!$H24,IF(AND('業務時間表 Work timetable'!$M24&lt;Z$5,Z$5&lt;'業務時間表 Work timetable'!$N24),'業務時間表 Work timetable'!$L24,IF(AND('業務時間表 Work timetable'!$Q24&lt;Z$5,Z$5&lt;'業務時間表 Work timetable'!$R24),'業務時間表 Work timetable'!$P24,""))))</f>
        <v/>
      </c>
      <c r="AA44" s="388" t="str">
        <f>IF(AND('業務時間表 Work timetable'!$E24&lt;AA$5,AA$5&lt;'業務時間表 Work timetable'!$F24),'業務時間表 Work timetable'!$D24,IF(AND('業務時間表 Work timetable'!$I24&lt;AA$5,AA$5&lt;'業務時間表 Work timetable'!$J24),'業務時間表 Work timetable'!$H24,IF(AND('業務時間表 Work timetable'!$M24&lt;AA$5,AA$5&lt;'業務時間表 Work timetable'!$N24),'業務時間表 Work timetable'!$L24,IF(AND('業務時間表 Work timetable'!$Q24&lt;AA$5,AA$5&lt;'業務時間表 Work timetable'!$R24),'業務時間表 Work timetable'!$P24,""))))</f>
        <v/>
      </c>
      <c r="AB44" s="392" t="str">
        <f>IF(AND('業務時間表 Work timetable'!$E24&lt;AB$5,AB$5&lt;'業務時間表 Work timetable'!$F24),'業務時間表 Work timetable'!$D24,IF(AND('業務時間表 Work timetable'!$I24&lt;AB$5,AB$5&lt;'業務時間表 Work timetable'!$J24),'業務時間表 Work timetable'!$H24,IF(AND('業務時間表 Work timetable'!$M24&lt;AB$5,AB$5&lt;'業務時間表 Work timetable'!$N24),'業務時間表 Work timetable'!$L24,IF(AND('業務時間表 Work timetable'!$Q24&lt;AB$5,AB$5&lt;'業務時間表 Work timetable'!$R24),'業務時間表 Work timetable'!$P24,""))))</f>
        <v/>
      </c>
      <c r="AC44" s="382" t="str">
        <f>IF(AND('業務時間表 Work timetable'!$E24&lt;AC$5,AC$5&lt;'業務時間表 Work timetable'!$F24),'業務時間表 Work timetable'!$D24,IF(AND('業務時間表 Work timetable'!$I24&lt;AC$5,AC$5&lt;'業務時間表 Work timetable'!$J24),'業務時間表 Work timetable'!$H24,IF(AND('業務時間表 Work timetable'!$M24&lt;AC$5,AC$5&lt;'業務時間表 Work timetable'!$N24),'業務時間表 Work timetable'!$L24,IF(AND('業務時間表 Work timetable'!$Q24&lt;AC$5,AC$5&lt;'業務時間表 Work timetable'!$R24),'業務時間表 Work timetable'!$P24,""))))</f>
        <v/>
      </c>
      <c r="AD44" s="382" t="str">
        <f>IF(AND('業務時間表 Work timetable'!$E24&lt;AD$5,AD$5&lt;'業務時間表 Work timetable'!$F24),'業務時間表 Work timetable'!$D24,IF(AND('業務時間表 Work timetable'!$I24&lt;AD$5,AD$5&lt;'業務時間表 Work timetable'!$J24),'業務時間表 Work timetable'!$H24,IF(AND('業務時間表 Work timetable'!$M24&lt;AD$5,AD$5&lt;'業務時間表 Work timetable'!$N24),'業務時間表 Work timetable'!$L24,IF(AND('業務時間表 Work timetable'!$Q24&lt;AD$5,AD$5&lt;'業務時間表 Work timetable'!$R24),'業務時間表 Work timetable'!$P24,""))))</f>
        <v/>
      </c>
      <c r="AE44" s="382" t="str">
        <f>IF(AND('業務時間表 Work timetable'!$E24&lt;AE$5,AE$5&lt;'業務時間表 Work timetable'!$F24),'業務時間表 Work timetable'!$D24,IF(AND('業務時間表 Work timetable'!$I24&lt;AE$5,AE$5&lt;'業務時間表 Work timetable'!$J24),'業務時間表 Work timetable'!$H24,IF(AND('業務時間表 Work timetable'!$M24&lt;AE$5,AE$5&lt;'業務時間表 Work timetable'!$N24),'業務時間表 Work timetable'!$L24,IF(AND('業務時間表 Work timetable'!$Q24&lt;AE$5,AE$5&lt;'業務時間表 Work timetable'!$R24),'業務時間表 Work timetable'!$P24,""))))</f>
        <v/>
      </c>
      <c r="AF44" s="382" t="str">
        <f>IF(AND('業務時間表 Work timetable'!$E24&lt;AF$5,AF$5&lt;'業務時間表 Work timetable'!$F24),'業務時間表 Work timetable'!$D24,IF(AND('業務時間表 Work timetable'!$I24&lt;AF$5,AF$5&lt;'業務時間表 Work timetable'!$J24),'業務時間表 Work timetable'!$H24,IF(AND('業務時間表 Work timetable'!$M24&lt;AF$5,AF$5&lt;'業務時間表 Work timetable'!$N24),'業務時間表 Work timetable'!$L24,IF(AND('業務時間表 Work timetable'!$Q24&lt;AF$5,AF$5&lt;'業務時間表 Work timetable'!$R24),'業務時間表 Work timetable'!$P24,""))))</f>
        <v/>
      </c>
      <c r="AG44" s="384" t="str">
        <f>IF(AND('業務時間表 Work timetable'!$E24&lt;AG$5,AG$5&lt;'業務時間表 Work timetable'!$F24),'業務時間表 Work timetable'!$D24,IF(AND('業務時間表 Work timetable'!$I24&lt;AG$5,AG$5&lt;'業務時間表 Work timetable'!$J24),'業務時間表 Work timetable'!$H24,IF(AND('業務時間表 Work timetable'!$M24&lt;AG$5,AG$5&lt;'業務時間表 Work timetable'!$N24),'業務時間表 Work timetable'!$L24,IF(AND('業務時間表 Work timetable'!$Q24&lt;AG$5,AG$5&lt;'業務時間表 Work timetable'!$R24),'業務時間表 Work timetable'!$P24,""))))</f>
        <v/>
      </c>
      <c r="AH44" s="394" t="str">
        <f>IF(AND('業務時間表 Work timetable'!$E24&lt;AH$5,AH$5&lt;'業務時間表 Work timetable'!$F24),'業務時間表 Work timetable'!$D24,IF(AND('業務時間表 Work timetable'!$I24&lt;AH$5,AH$5&lt;'業務時間表 Work timetable'!$J24),'業務時間表 Work timetable'!$H24,IF(AND('業務時間表 Work timetable'!$M24&lt;AH$5,AH$5&lt;'業務時間表 Work timetable'!$N24),'業務時間表 Work timetable'!$L24,IF(AND('業務時間表 Work timetable'!$Q24&lt;AH$5,AH$5&lt;'業務時間表 Work timetable'!$R24),'業務時間表 Work timetable'!$P24,""))))</f>
        <v/>
      </c>
      <c r="AI44" s="382" t="str">
        <f>IF(AND('業務時間表 Work timetable'!$E24&lt;AI$5,AI$5&lt;'業務時間表 Work timetable'!$F24),'業務時間表 Work timetable'!$D24,IF(AND('業務時間表 Work timetable'!$I24&lt;AI$5,AI$5&lt;'業務時間表 Work timetable'!$J24),'業務時間表 Work timetable'!$H24,IF(AND('業務時間表 Work timetable'!$M24&lt;AI$5,AI$5&lt;'業務時間表 Work timetable'!$N24),'業務時間表 Work timetable'!$L24,IF(AND('業務時間表 Work timetable'!$Q24&lt;AI$5,AI$5&lt;'業務時間表 Work timetable'!$R24),'業務時間表 Work timetable'!$P24,""))))</f>
        <v/>
      </c>
      <c r="AJ44" s="382" t="str">
        <f>IF(AND('業務時間表 Work timetable'!$E24&lt;AJ$5,AJ$5&lt;'業務時間表 Work timetable'!$F24),'業務時間表 Work timetable'!$D24,IF(AND('業務時間表 Work timetable'!$I24&lt;AJ$5,AJ$5&lt;'業務時間表 Work timetable'!$J24),'業務時間表 Work timetable'!$H24,IF(AND('業務時間表 Work timetable'!$M24&lt;AJ$5,AJ$5&lt;'業務時間表 Work timetable'!$N24),'業務時間表 Work timetable'!$L24,IF(AND('業務時間表 Work timetable'!$Q24&lt;AJ$5,AJ$5&lt;'業務時間表 Work timetable'!$R24),'業務時間表 Work timetable'!$P24,""))))</f>
        <v/>
      </c>
      <c r="AK44" s="382" t="str">
        <f>IF(AND('業務時間表 Work timetable'!$E24&lt;AK$5,AK$5&lt;'業務時間表 Work timetable'!$F24),'業務時間表 Work timetable'!$D24,IF(AND('業務時間表 Work timetable'!$I24&lt;AK$5,AK$5&lt;'業務時間表 Work timetable'!$J24),'業務時間表 Work timetable'!$H24,IF(AND('業務時間表 Work timetable'!$M24&lt;AK$5,AK$5&lt;'業務時間表 Work timetable'!$N24),'業務時間表 Work timetable'!$L24,IF(AND('業務時間表 Work timetable'!$Q24&lt;AK$5,AK$5&lt;'業務時間表 Work timetable'!$R24),'業務時間表 Work timetable'!$P24,""))))</f>
        <v/>
      </c>
      <c r="AL44" s="382" t="str">
        <f>IF(AND('業務時間表 Work timetable'!$E24&lt;AL$5,AL$5&lt;'業務時間表 Work timetable'!$F24),'業務時間表 Work timetable'!$D24,IF(AND('業務時間表 Work timetable'!$I24&lt;AL$5,AL$5&lt;'業務時間表 Work timetable'!$J24),'業務時間表 Work timetable'!$H24,IF(AND('業務時間表 Work timetable'!$M24&lt;AL$5,AL$5&lt;'業務時間表 Work timetable'!$N24),'業務時間表 Work timetable'!$L24,IF(AND('業務時間表 Work timetable'!$Q24&lt;AL$5,AL$5&lt;'業務時間表 Work timetable'!$R24),'業務時間表 Work timetable'!$P24,""))))</f>
        <v/>
      </c>
      <c r="AM44" s="384" t="str">
        <f>IF(AND('業務時間表 Work timetable'!$E24&lt;AM$5,AM$5&lt;'業務時間表 Work timetable'!$F24),'業務時間表 Work timetable'!$D24,IF(AND('業務時間表 Work timetable'!$I24&lt;AM$5,AM$5&lt;'業務時間表 Work timetable'!$J24),'業務時間表 Work timetable'!$H24,IF(AND('業務時間表 Work timetable'!$M24&lt;AM$5,AM$5&lt;'業務時間表 Work timetable'!$N24),'業務時間表 Work timetable'!$L24,IF(AND('業務時間表 Work timetable'!$Q24&lt;AM$5,AM$5&lt;'業務時間表 Work timetable'!$R24),'業務時間表 Work timetable'!$P24,""))))</f>
        <v/>
      </c>
      <c r="AN44" s="386" t="str">
        <f>IF(AND('業務時間表 Work timetable'!$E24&lt;AN$5,AN$5&lt;'業務時間表 Work timetable'!$F24),'業務時間表 Work timetable'!$D24,IF(AND('業務時間表 Work timetable'!$I24&lt;AN$5,AN$5&lt;'業務時間表 Work timetable'!$J24),'業務時間表 Work timetable'!$H24,IF(AND('業務時間表 Work timetable'!$M24&lt;AN$5,AN$5&lt;'業務時間表 Work timetable'!$N24),'業務時間表 Work timetable'!$L24,IF(AND('業務時間表 Work timetable'!$Q24&lt;AN$5,AN$5&lt;'業務時間表 Work timetable'!$R24),'業務時間表 Work timetable'!$P24,""))))</f>
        <v/>
      </c>
      <c r="AO44" s="382" t="str">
        <f>IF(AND('業務時間表 Work timetable'!$E24&lt;AO$5,AO$5&lt;'業務時間表 Work timetable'!$F24),'業務時間表 Work timetable'!$D24,IF(AND('業務時間表 Work timetable'!$I24&lt;AO$5,AO$5&lt;'業務時間表 Work timetable'!$J24),'業務時間表 Work timetable'!$H24,IF(AND('業務時間表 Work timetable'!$M24&lt;AO$5,AO$5&lt;'業務時間表 Work timetable'!$N24),'業務時間表 Work timetable'!$L24,IF(AND('業務時間表 Work timetable'!$Q24&lt;AO$5,AO$5&lt;'業務時間表 Work timetable'!$R24),'業務時間表 Work timetable'!$P24,""))))</f>
        <v/>
      </c>
      <c r="AP44" s="382" t="str">
        <f>IF(AND('業務時間表 Work timetable'!$E24&lt;AP$5,AP$5&lt;'業務時間表 Work timetable'!$F24),'業務時間表 Work timetable'!$D24,IF(AND('業務時間表 Work timetable'!$I24&lt;AP$5,AP$5&lt;'業務時間表 Work timetable'!$J24),'業務時間表 Work timetable'!$H24,IF(AND('業務時間表 Work timetable'!$M24&lt;AP$5,AP$5&lt;'業務時間表 Work timetable'!$N24),'業務時間表 Work timetable'!$L24,IF(AND('業務時間表 Work timetable'!$Q24&lt;AP$5,AP$5&lt;'業務時間表 Work timetable'!$R24),'業務時間表 Work timetable'!$P24,""))))</f>
        <v/>
      </c>
      <c r="AQ44" s="382" t="str">
        <f>IF(AND('業務時間表 Work timetable'!$E24&lt;AQ$5,AQ$5&lt;'業務時間表 Work timetable'!$F24),'業務時間表 Work timetable'!$D24,IF(AND('業務時間表 Work timetable'!$I24&lt;AQ$5,AQ$5&lt;'業務時間表 Work timetable'!$J24),'業務時間表 Work timetable'!$H24,IF(AND('業務時間表 Work timetable'!$M24&lt;AQ$5,AQ$5&lt;'業務時間表 Work timetable'!$N24),'業務時間表 Work timetable'!$L24,IF(AND('業務時間表 Work timetable'!$Q24&lt;AQ$5,AQ$5&lt;'業務時間表 Work timetable'!$R24),'業務時間表 Work timetable'!$P24,""))))</f>
        <v/>
      </c>
      <c r="AR44" s="382" t="str">
        <f>IF(AND('業務時間表 Work timetable'!$E24&lt;AR$5,AR$5&lt;'業務時間表 Work timetable'!$F24),'業務時間表 Work timetable'!$D24,IF(AND('業務時間表 Work timetable'!$I24&lt;AR$5,AR$5&lt;'業務時間表 Work timetable'!$J24),'業務時間表 Work timetable'!$H24,IF(AND('業務時間表 Work timetable'!$M24&lt;AR$5,AR$5&lt;'業務時間表 Work timetable'!$N24),'業務時間表 Work timetable'!$L24,IF(AND('業務時間表 Work timetable'!$Q24&lt;AR$5,AR$5&lt;'業務時間表 Work timetable'!$R24),'業務時間表 Work timetable'!$P24,""))))</f>
        <v/>
      </c>
      <c r="AS44" s="390" t="str">
        <f>IF(AND('業務時間表 Work timetable'!$E24&lt;AS$5,AS$5&lt;'業務時間表 Work timetable'!$F24),'業務時間表 Work timetable'!$D24,IF(AND('業務時間表 Work timetable'!$I24&lt;AS$5,AS$5&lt;'業務時間表 Work timetable'!$J24),'業務時間表 Work timetable'!$H24,IF(AND('業務時間表 Work timetable'!$M24&lt;AS$5,AS$5&lt;'業務時間表 Work timetable'!$N24),'業務時間表 Work timetable'!$L24,IF(AND('業務時間表 Work timetable'!$Q24&lt;AS$5,AS$5&lt;'業務時間表 Work timetable'!$R24),'業務時間表 Work timetable'!$P24,""))))</f>
        <v/>
      </c>
      <c r="AT44" s="392" t="str">
        <f>IF(AND('業務時間表 Work timetable'!$E24&lt;AT$5,AT$5&lt;'業務時間表 Work timetable'!$F24),'業務時間表 Work timetable'!$D24,IF(AND('業務時間表 Work timetable'!$I24&lt;AT$5,AT$5&lt;'業務時間表 Work timetable'!$J24),'業務時間表 Work timetable'!$H24,IF(AND('業務時間表 Work timetable'!$M24&lt;AT$5,AT$5&lt;'業務時間表 Work timetable'!$N24),'業務時間表 Work timetable'!$L24,IF(AND('業務時間表 Work timetable'!$Q24&lt;AT$5,AT$5&lt;'業務時間表 Work timetable'!$R24),'業務時間表 Work timetable'!$P24,""))))</f>
        <v/>
      </c>
      <c r="AU44" s="382" t="str">
        <f>IF(AND('業務時間表 Work timetable'!$E24&lt;AU$5,AU$5&lt;'業務時間表 Work timetable'!$F24),'業務時間表 Work timetable'!$D24,IF(AND('業務時間表 Work timetable'!$I24&lt;AU$5,AU$5&lt;'業務時間表 Work timetable'!$J24),'業務時間表 Work timetable'!$H24,IF(AND('業務時間表 Work timetable'!$M24&lt;AU$5,AU$5&lt;'業務時間表 Work timetable'!$N24),'業務時間表 Work timetable'!$L24,IF(AND('業務時間表 Work timetable'!$Q24&lt;AU$5,AU$5&lt;'業務時間表 Work timetable'!$R24),'業務時間表 Work timetable'!$P24,""))))</f>
        <v/>
      </c>
      <c r="AV44" s="382" t="str">
        <f>IF(AND('業務時間表 Work timetable'!$E24&lt;AV$5,AV$5&lt;'業務時間表 Work timetable'!$F24),'業務時間表 Work timetable'!$D24,IF(AND('業務時間表 Work timetable'!$I24&lt;AV$5,AV$5&lt;'業務時間表 Work timetable'!$J24),'業務時間表 Work timetable'!$H24,IF(AND('業務時間表 Work timetable'!$M24&lt;AV$5,AV$5&lt;'業務時間表 Work timetable'!$N24),'業務時間表 Work timetable'!$L24,IF(AND('業務時間表 Work timetable'!$Q24&lt;AV$5,AV$5&lt;'業務時間表 Work timetable'!$R24),'業務時間表 Work timetable'!$P24,""))))</f>
        <v/>
      </c>
      <c r="AW44" s="382" t="str">
        <f>IF(AND('業務時間表 Work timetable'!$E24&lt;AW$5,AW$5&lt;'業務時間表 Work timetable'!$F24),'業務時間表 Work timetable'!$D24,IF(AND('業務時間表 Work timetable'!$I24&lt;AW$5,AW$5&lt;'業務時間表 Work timetable'!$J24),'業務時間表 Work timetable'!$H24,IF(AND('業務時間表 Work timetable'!$M24&lt;AW$5,AW$5&lt;'業務時間表 Work timetable'!$N24),'業務時間表 Work timetable'!$L24,IF(AND('業務時間表 Work timetable'!$Q24&lt;AW$5,AW$5&lt;'業務時間表 Work timetable'!$R24),'業務時間表 Work timetable'!$P24,""))))</f>
        <v/>
      </c>
      <c r="AX44" s="382" t="str">
        <f>IF(AND('業務時間表 Work timetable'!$E24&lt;AX$5,AX$5&lt;'業務時間表 Work timetable'!$F24),'業務時間表 Work timetable'!$D24,IF(AND('業務時間表 Work timetable'!$I24&lt;AX$5,AX$5&lt;'業務時間表 Work timetable'!$J24),'業務時間表 Work timetable'!$H24,IF(AND('業務時間表 Work timetable'!$M24&lt;AX$5,AX$5&lt;'業務時間表 Work timetable'!$N24),'業務時間表 Work timetable'!$L24,IF(AND('業務時間表 Work timetable'!$Q24&lt;AX$5,AX$5&lt;'業務時間表 Work timetable'!$R24),'業務時間表 Work timetable'!$P24,""))))</f>
        <v/>
      </c>
      <c r="AY44" s="384" t="str">
        <f>IF(AND('業務時間表 Work timetable'!$E24&lt;AY$5,AY$5&lt;'業務時間表 Work timetable'!$F24),'業務時間表 Work timetable'!$D24,IF(AND('業務時間表 Work timetable'!$I24&lt;AY$5,AY$5&lt;'業務時間表 Work timetable'!$J24),'業務時間表 Work timetable'!$H24,IF(AND('業務時間表 Work timetable'!$M24&lt;AY$5,AY$5&lt;'業務時間表 Work timetable'!$N24),'業務時間表 Work timetable'!$L24,IF(AND('業務時間表 Work timetable'!$Q24&lt;AY$5,AY$5&lt;'業務時間表 Work timetable'!$R24),'業務時間表 Work timetable'!$P24,""))))</f>
        <v/>
      </c>
      <c r="AZ44" s="386" t="str">
        <f>IF(AND('業務時間表 Work timetable'!$E24&lt;AZ$5,AZ$5&lt;'業務時間表 Work timetable'!$F24),'業務時間表 Work timetable'!$D24,IF(AND('業務時間表 Work timetable'!$I24&lt;AZ$5,AZ$5&lt;'業務時間表 Work timetable'!$J24),'業務時間表 Work timetable'!$H24,IF(AND('業務時間表 Work timetable'!$M24&lt;AZ$5,AZ$5&lt;'業務時間表 Work timetable'!$N24),'業務時間表 Work timetable'!$L24,IF(AND('業務時間表 Work timetable'!$Q24&lt;AZ$5,AZ$5&lt;'業務時間表 Work timetable'!$R24),'業務時間表 Work timetable'!$P24,""))))</f>
        <v/>
      </c>
      <c r="BA44" s="382" t="str">
        <f>IF(AND('業務時間表 Work timetable'!$E24&lt;BA$5,BA$5&lt;'業務時間表 Work timetable'!$F24),'業務時間表 Work timetable'!$D24,IF(AND('業務時間表 Work timetable'!$I24&lt;BA$5,BA$5&lt;'業務時間表 Work timetable'!$J24),'業務時間表 Work timetable'!$H24,IF(AND('業務時間表 Work timetable'!$M24&lt;BA$5,BA$5&lt;'業務時間表 Work timetable'!$N24),'業務時間表 Work timetable'!$L24,IF(AND('業務時間表 Work timetable'!$Q24&lt;BA$5,BA$5&lt;'業務時間表 Work timetable'!$R24),'業務時間表 Work timetable'!$P24,""))))</f>
        <v/>
      </c>
      <c r="BB44" s="382" t="str">
        <f>IF(AND('業務時間表 Work timetable'!$E24&lt;BB$5,BB$5&lt;'業務時間表 Work timetable'!$F24),'業務時間表 Work timetable'!$D24,IF(AND('業務時間表 Work timetable'!$I24&lt;BB$5,BB$5&lt;'業務時間表 Work timetable'!$J24),'業務時間表 Work timetable'!$H24,IF(AND('業務時間表 Work timetable'!$M24&lt;BB$5,BB$5&lt;'業務時間表 Work timetable'!$N24),'業務時間表 Work timetable'!$L24,IF(AND('業務時間表 Work timetable'!$Q24&lt;BB$5,BB$5&lt;'業務時間表 Work timetable'!$R24),'業務時間表 Work timetable'!$P24,""))))</f>
        <v/>
      </c>
      <c r="BC44" s="382" t="str">
        <f>IF(AND('業務時間表 Work timetable'!$E24&lt;BC$5,BC$5&lt;'業務時間表 Work timetable'!$F24),'業務時間表 Work timetable'!$D24,IF(AND('業務時間表 Work timetable'!$I24&lt;BC$5,BC$5&lt;'業務時間表 Work timetable'!$J24),'業務時間表 Work timetable'!$H24,IF(AND('業務時間表 Work timetable'!$M24&lt;BC$5,BC$5&lt;'業務時間表 Work timetable'!$N24),'業務時間表 Work timetable'!$L24,IF(AND('業務時間表 Work timetable'!$Q24&lt;BC$5,BC$5&lt;'業務時間表 Work timetable'!$R24),'業務時間表 Work timetable'!$P24,""))))</f>
        <v/>
      </c>
      <c r="BD44" s="382" t="str">
        <f>IF(AND('業務時間表 Work timetable'!$E24&lt;BD$5,BD$5&lt;'業務時間表 Work timetable'!$F24),'業務時間表 Work timetable'!$D24,IF(AND('業務時間表 Work timetable'!$I24&lt;BD$5,BD$5&lt;'業務時間表 Work timetable'!$J24),'業務時間表 Work timetable'!$H24,IF(AND('業務時間表 Work timetable'!$M24&lt;BD$5,BD$5&lt;'業務時間表 Work timetable'!$N24),'業務時間表 Work timetable'!$L24,IF(AND('業務時間表 Work timetable'!$Q24&lt;BD$5,BD$5&lt;'業務時間表 Work timetable'!$R24),'業務時間表 Work timetable'!$P24,""))))</f>
        <v/>
      </c>
      <c r="BE44" s="384" t="str">
        <f>IF(AND('業務時間表 Work timetable'!$E24&lt;BE$5,BE$5&lt;'業務時間表 Work timetable'!$F24),'業務時間表 Work timetable'!$D24,IF(AND('業務時間表 Work timetable'!$I24&lt;BE$5,BE$5&lt;'業務時間表 Work timetable'!$J24),'業務時間表 Work timetable'!$H24,IF(AND('業務時間表 Work timetable'!$M24&lt;BE$5,BE$5&lt;'業務時間表 Work timetable'!$N24),'業務時間表 Work timetable'!$L24,IF(AND('業務時間表 Work timetable'!$Q24&lt;BE$5,BE$5&lt;'業務時間表 Work timetable'!$R24),'業務時間表 Work timetable'!$P24,""))))</f>
        <v/>
      </c>
      <c r="BF44" s="394" t="str">
        <f>IF(AND('業務時間表 Work timetable'!$E24&lt;BF$5,BF$5&lt;'業務時間表 Work timetable'!$F24),'業務時間表 Work timetable'!$D24,IF(AND('業務時間表 Work timetable'!$I24&lt;BF$5,BF$5&lt;'業務時間表 Work timetable'!$J24),'業務時間表 Work timetable'!$H24,IF(AND('業務時間表 Work timetable'!$M24&lt;BF$5,BF$5&lt;'業務時間表 Work timetable'!$N24),'業務時間表 Work timetable'!$L24,IF(AND('業務時間表 Work timetable'!$Q24&lt;BF$5,BF$5&lt;'業務時間表 Work timetable'!$R24),'業務時間表 Work timetable'!$P24,""))))</f>
        <v/>
      </c>
      <c r="BG44" s="382" t="str">
        <f>IF(AND('業務時間表 Work timetable'!$E24&lt;BG$5,BG$5&lt;'業務時間表 Work timetable'!$F24),'業務時間表 Work timetable'!$D24,IF(AND('業務時間表 Work timetable'!$I24&lt;BG$5,BG$5&lt;'業務時間表 Work timetable'!$J24),'業務時間表 Work timetable'!$H24,IF(AND('業務時間表 Work timetable'!$M24&lt;BG$5,BG$5&lt;'業務時間表 Work timetable'!$N24),'業務時間表 Work timetable'!$L24,IF(AND('業務時間表 Work timetable'!$Q24&lt;BG$5,BG$5&lt;'業務時間表 Work timetable'!$R24),'業務時間表 Work timetable'!$P24,""))))</f>
        <v/>
      </c>
      <c r="BH44" s="382" t="str">
        <f>IF(AND('業務時間表 Work timetable'!$E24&lt;BH$5,BH$5&lt;'業務時間表 Work timetable'!$F24),'業務時間表 Work timetable'!$D24,IF(AND('業務時間表 Work timetable'!$I24&lt;BH$5,BH$5&lt;'業務時間表 Work timetable'!$J24),'業務時間表 Work timetable'!$H24,IF(AND('業務時間表 Work timetable'!$M24&lt;BH$5,BH$5&lt;'業務時間表 Work timetable'!$N24),'業務時間表 Work timetable'!$L24,IF(AND('業務時間表 Work timetable'!$Q24&lt;BH$5,BH$5&lt;'業務時間表 Work timetable'!$R24),'業務時間表 Work timetable'!$P24,""))))</f>
        <v/>
      </c>
      <c r="BI44" s="382" t="str">
        <f>IF(AND('業務時間表 Work timetable'!$E24&lt;BI$5,BI$5&lt;'業務時間表 Work timetable'!$F24),'業務時間表 Work timetable'!$D24,IF(AND('業務時間表 Work timetable'!$I24&lt;BI$5,BI$5&lt;'業務時間表 Work timetable'!$J24),'業務時間表 Work timetable'!$H24,IF(AND('業務時間表 Work timetable'!$M24&lt;BI$5,BI$5&lt;'業務時間表 Work timetable'!$N24),'業務時間表 Work timetable'!$L24,IF(AND('業務時間表 Work timetable'!$Q24&lt;BI$5,BI$5&lt;'業務時間表 Work timetable'!$R24),'業務時間表 Work timetable'!$P24,""))))</f>
        <v/>
      </c>
      <c r="BJ44" s="382" t="str">
        <f>IF(AND('業務時間表 Work timetable'!$E24&lt;BJ$5,BJ$5&lt;'業務時間表 Work timetable'!$F24),'業務時間表 Work timetable'!$D24,IF(AND('業務時間表 Work timetable'!$I24&lt;BJ$5,BJ$5&lt;'業務時間表 Work timetable'!$J24),'業務時間表 Work timetable'!$H24,IF(AND('業務時間表 Work timetable'!$M24&lt;BJ$5,BJ$5&lt;'業務時間表 Work timetable'!$N24),'業務時間表 Work timetable'!$L24,IF(AND('業務時間表 Work timetable'!$Q24&lt;BJ$5,BJ$5&lt;'業務時間表 Work timetable'!$R24),'業務時間表 Work timetable'!$P24,""))))</f>
        <v/>
      </c>
      <c r="BK44" s="388" t="str">
        <f>IF(AND('業務時間表 Work timetable'!$E24&lt;BK$5,BK$5&lt;'業務時間表 Work timetable'!$F24),'業務時間表 Work timetable'!$D24,IF(AND('業務時間表 Work timetable'!$I24&lt;BK$5,BK$5&lt;'業務時間表 Work timetable'!$J24),'業務時間表 Work timetable'!$H24,IF(AND('業務時間表 Work timetable'!$M24&lt;BK$5,BK$5&lt;'業務時間表 Work timetable'!$N24),'業務時間表 Work timetable'!$L24,IF(AND('業務時間表 Work timetable'!$Q24&lt;BK$5,BK$5&lt;'業務時間表 Work timetable'!$R24),'業務時間表 Work timetable'!$P24,""))))</f>
        <v/>
      </c>
      <c r="BL44" s="392" t="str">
        <f>IF(AND('業務時間表 Work timetable'!$E24&lt;BL$5,BL$5&lt;'業務時間表 Work timetable'!$F24),'業務時間表 Work timetable'!$D24,IF(AND('業務時間表 Work timetable'!$I24&lt;BL$5,BL$5&lt;'業務時間表 Work timetable'!$J24),'業務時間表 Work timetable'!$H24,IF(AND('業務時間表 Work timetable'!$M24&lt;BL$5,BL$5&lt;'業務時間表 Work timetable'!$N24),'業務時間表 Work timetable'!$L24,IF(AND('業務時間表 Work timetable'!$Q24&lt;BL$5,BL$5&lt;'業務時間表 Work timetable'!$R24),'業務時間表 Work timetable'!$P24,""))))</f>
        <v/>
      </c>
      <c r="BM44" s="382" t="str">
        <f>IF(AND('業務時間表 Work timetable'!$E24&lt;BM$5,BM$5&lt;'業務時間表 Work timetable'!$F24),'業務時間表 Work timetable'!$D24,IF(AND('業務時間表 Work timetable'!$I24&lt;BM$5,BM$5&lt;'業務時間表 Work timetable'!$J24),'業務時間表 Work timetable'!$H24,IF(AND('業務時間表 Work timetable'!$M24&lt;BM$5,BM$5&lt;'業務時間表 Work timetable'!$N24),'業務時間表 Work timetable'!$L24,IF(AND('業務時間表 Work timetable'!$Q24&lt;BM$5,BM$5&lt;'業務時間表 Work timetable'!$R24),'業務時間表 Work timetable'!$P24,""))))</f>
        <v/>
      </c>
      <c r="BN44" s="382" t="str">
        <f>IF(AND('業務時間表 Work timetable'!$E24&lt;BN$5,BN$5&lt;'業務時間表 Work timetable'!$F24),'業務時間表 Work timetable'!$D24,IF(AND('業務時間表 Work timetable'!$I24&lt;BN$5,BN$5&lt;'業務時間表 Work timetable'!$J24),'業務時間表 Work timetable'!$H24,IF(AND('業務時間表 Work timetable'!$M24&lt;BN$5,BN$5&lt;'業務時間表 Work timetable'!$N24),'業務時間表 Work timetable'!$L24,IF(AND('業務時間表 Work timetable'!$Q24&lt;BN$5,BN$5&lt;'業務時間表 Work timetable'!$R24),'業務時間表 Work timetable'!$P24,""))))</f>
        <v/>
      </c>
      <c r="BO44" s="382" t="str">
        <f>IF(AND('業務時間表 Work timetable'!$E24&lt;BO$5,BO$5&lt;'業務時間表 Work timetable'!$F24),'業務時間表 Work timetable'!$D24,IF(AND('業務時間表 Work timetable'!$I24&lt;BO$5,BO$5&lt;'業務時間表 Work timetable'!$J24),'業務時間表 Work timetable'!$H24,IF(AND('業務時間表 Work timetable'!$M24&lt;BO$5,BO$5&lt;'業務時間表 Work timetable'!$N24),'業務時間表 Work timetable'!$L24,IF(AND('業務時間表 Work timetable'!$Q24&lt;BO$5,BO$5&lt;'業務時間表 Work timetable'!$R24),'業務時間表 Work timetable'!$P24,""))))</f>
        <v/>
      </c>
      <c r="BP44" s="382" t="str">
        <f>IF(AND('業務時間表 Work timetable'!$E24&lt;BP$5,BP$5&lt;'業務時間表 Work timetable'!$F24),'業務時間表 Work timetable'!$D24,IF(AND('業務時間表 Work timetable'!$I24&lt;BP$5,BP$5&lt;'業務時間表 Work timetable'!$J24),'業務時間表 Work timetable'!$H24,IF(AND('業務時間表 Work timetable'!$M24&lt;BP$5,BP$5&lt;'業務時間表 Work timetable'!$N24),'業務時間表 Work timetable'!$L24,IF(AND('業務時間表 Work timetable'!$Q24&lt;BP$5,BP$5&lt;'業務時間表 Work timetable'!$R24),'業務時間表 Work timetable'!$P24,""))))</f>
        <v/>
      </c>
      <c r="BQ44" s="390" t="str">
        <f>IF(AND('業務時間表 Work timetable'!$E24&lt;BQ$5,BQ$5&lt;'業務時間表 Work timetable'!$F24),'業務時間表 Work timetable'!$D24,IF(AND('業務時間表 Work timetable'!$I24&lt;BQ$5,BQ$5&lt;'業務時間表 Work timetable'!$J24),'業務時間表 Work timetable'!$H24,IF(AND('業務時間表 Work timetable'!$M24&lt;BQ$5,BQ$5&lt;'業務時間表 Work timetable'!$N24),'業務時間表 Work timetable'!$L24,IF(AND('業務時間表 Work timetable'!$Q24&lt;BQ$5,BQ$5&lt;'業務時間表 Work timetable'!$R24),'業務時間表 Work timetable'!$P24,""))))</f>
        <v/>
      </c>
      <c r="BR44" s="392" t="str">
        <f>IF(AND('業務時間表 Work timetable'!$E24&lt;BR$5,BR$5&lt;'業務時間表 Work timetable'!$F24),'業務時間表 Work timetable'!$D24,IF(AND('業務時間表 Work timetable'!$I24&lt;BR$5,BR$5&lt;'業務時間表 Work timetable'!$J24),'業務時間表 Work timetable'!$H24,IF(AND('業務時間表 Work timetable'!$M24&lt;BR$5,BR$5&lt;'業務時間表 Work timetable'!$N24),'業務時間表 Work timetable'!$L24,IF(AND('業務時間表 Work timetable'!$Q24&lt;BR$5,BR$5&lt;'業務時間表 Work timetable'!$R24),'業務時間表 Work timetable'!$P24,""))))</f>
        <v/>
      </c>
      <c r="BS44" s="382" t="str">
        <f>IF(AND('業務時間表 Work timetable'!$E24&lt;BS$5,BS$5&lt;'業務時間表 Work timetable'!$F24),'業務時間表 Work timetable'!$D24,IF(AND('業務時間表 Work timetable'!$I24&lt;BS$5,BS$5&lt;'業務時間表 Work timetable'!$J24),'業務時間表 Work timetable'!$H24,IF(AND('業務時間表 Work timetable'!$M24&lt;BS$5,BS$5&lt;'業務時間表 Work timetable'!$N24),'業務時間表 Work timetable'!$L24,IF(AND('業務時間表 Work timetable'!$Q24&lt;BS$5,BS$5&lt;'業務時間表 Work timetable'!$R24),'業務時間表 Work timetable'!$P24,""))))</f>
        <v/>
      </c>
      <c r="BT44" s="382" t="str">
        <f>IF(AND('業務時間表 Work timetable'!$E24&lt;BT$5,BT$5&lt;'業務時間表 Work timetable'!$F24),'業務時間表 Work timetable'!$D24,IF(AND('業務時間表 Work timetable'!$I24&lt;BT$5,BT$5&lt;'業務時間表 Work timetable'!$J24),'業務時間表 Work timetable'!$H24,IF(AND('業務時間表 Work timetable'!$M24&lt;BT$5,BT$5&lt;'業務時間表 Work timetable'!$N24),'業務時間表 Work timetable'!$L24,IF(AND('業務時間表 Work timetable'!$Q24&lt;BT$5,BT$5&lt;'業務時間表 Work timetable'!$R24),'業務時間表 Work timetable'!$P24,""))))</f>
        <v/>
      </c>
      <c r="BU44" s="382" t="str">
        <f>IF(AND('業務時間表 Work timetable'!$E24&lt;BU$5,BU$5&lt;'業務時間表 Work timetable'!$F24),'業務時間表 Work timetable'!$D24,IF(AND('業務時間表 Work timetable'!$I24&lt;BU$5,BU$5&lt;'業務時間表 Work timetable'!$J24),'業務時間表 Work timetable'!$H24,IF(AND('業務時間表 Work timetable'!$M24&lt;BU$5,BU$5&lt;'業務時間表 Work timetable'!$N24),'業務時間表 Work timetable'!$L24,IF(AND('業務時間表 Work timetable'!$Q24&lt;BU$5,BU$5&lt;'業務時間表 Work timetable'!$R24),'業務時間表 Work timetable'!$P24,""))))</f>
        <v/>
      </c>
      <c r="BV44" s="382" t="str">
        <f>IF(AND('業務時間表 Work timetable'!$E24&lt;BV$5,BV$5&lt;'業務時間表 Work timetable'!$F24),'業務時間表 Work timetable'!$D24,IF(AND('業務時間表 Work timetable'!$I24&lt;BV$5,BV$5&lt;'業務時間表 Work timetable'!$J24),'業務時間表 Work timetable'!$H24,IF(AND('業務時間表 Work timetable'!$M24&lt;BV$5,BV$5&lt;'業務時間表 Work timetable'!$N24),'業務時間表 Work timetable'!$L24,IF(AND('業務時間表 Work timetable'!$Q24&lt;BV$5,BV$5&lt;'業務時間表 Work timetable'!$R24),'業務時間表 Work timetable'!$P24,""))))</f>
        <v/>
      </c>
      <c r="BW44" s="384" t="str">
        <f>IF(AND('業務時間表 Work timetable'!$E24&lt;BW$5,BW$5&lt;'業務時間表 Work timetable'!$F24),'業務時間表 Work timetable'!$D24,IF(AND('業務時間表 Work timetable'!$I24&lt;BW$5,BW$5&lt;'業務時間表 Work timetable'!$J24),'業務時間表 Work timetable'!$H24,IF(AND('業務時間表 Work timetable'!$M24&lt;BW$5,BW$5&lt;'業務時間表 Work timetable'!$N24),'業務時間表 Work timetable'!$L24,IF(AND('業務時間表 Work timetable'!$Q24&lt;BW$5,BW$5&lt;'業務時間表 Work timetable'!$R24),'業務時間表 Work timetable'!$P24,""))))</f>
        <v/>
      </c>
      <c r="BX44" s="386" t="str">
        <f>IF(AND('業務時間表 Work timetable'!$E24&lt;BX$5,BX$5&lt;'業務時間表 Work timetable'!$F24),'業務時間表 Work timetable'!$D24,IF(AND('業務時間表 Work timetable'!$I24&lt;BX$5,BX$5&lt;'業務時間表 Work timetable'!$J24),'業務時間表 Work timetable'!$H24,IF(AND('業務時間表 Work timetable'!$M24&lt;BX$5,BX$5&lt;'業務時間表 Work timetable'!$N24),'業務時間表 Work timetable'!$L24,IF(AND('業務時間表 Work timetable'!$Q24&lt;BX$5,BX$5&lt;'業務時間表 Work timetable'!$R24),'業務時間表 Work timetable'!$P24,""))))</f>
        <v/>
      </c>
      <c r="BY44" s="382" t="str">
        <f>IF(AND('業務時間表 Work timetable'!$E24&lt;BY$5,BY$5&lt;'業務時間表 Work timetable'!$F24),'業務時間表 Work timetable'!$D24,IF(AND('業務時間表 Work timetable'!$I24&lt;BY$5,BY$5&lt;'業務時間表 Work timetable'!$J24),'業務時間表 Work timetable'!$H24,IF(AND('業務時間表 Work timetable'!$M24&lt;BY$5,BY$5&lt;'業務時間表 Work timetable'!$N24),'業務時間表 Work timetable'!$L24,IF(AND('業務時間表 Work timetable'!$Q24&lt;BY$5,BY$5&lt;'業務時間表 Work timetable'!$R24),'業務時間表 Work timetable'!$P24,""))))</f>
        <v/>
      </c>
      <c r="BZ44" s="382" t="str">
        <f>IF(AND('業務時間表 Work timetable'!$E24&lt;BZ$5,BZ$5&lt;'業務時間表 Work timetable'!$F24),'業務時間表 Work timetable'!$D24,IF(AND('業務時間表 Work timetable'!$I24&lt;BZ$5,BZ$5&lt;'業務時間表 Work timetable'!$J24),'業務時間表 Work timetable'!$H24,IF(AND('業務時間表 Work timetable'!$M24&lt;BZ$5,BZ$5&lt;'業務時間表 Work timetable'!$N24),'業務時間表 Work timetable'!$L24,IF(AND('業務時間表 Work timetable'!$Q24&lt;BZ$5,BZ$5&lt;'業務時間表 Work timetable'!$R24),'業務時間表 Work timetable'!$P24,""))))</f>
        <v/>
      </c>
      <c r="CA44" s="382" t="str">
        <f>IF(AND('業務時間表 Work timetable'!$E24&lt;CA$5,CA$5&lt;'業務時間表 Work timetable'!$F24),'業務時間表 Work timetable'!$D24,IF(AND('業務時間表 Work timetable'!$I24&lt;CA$5,CA$5&lt;'業務時間表 Work timetable'!$J24),'業務時間表 Work timetable'!$H24,IF(AND('業務時間表 Work timetable'!$M24&lt;CA$5,CA$5&lt;'業務時間表 Work timetable'!$N24),'業務時間表 Work timetable'!$L24,IF(AND('業務時間表 Work timetable'!$Q24&lt;CA$5,CA$5&lt;'業務時間表 Work timetable'!$R24),'業務時間表 Work timetable'!$P24,""))))</f>
        <v/>
      </c>
      <c r="CB44" s="382" t="str">
        <f>IF(AND('業務時間表 Work timetable'!$E24&lt;CB$5,CB$5&lt;'業務時間表 Work timetable'!$F24),'業務時間表 Work timetable'!$D24,IF(AND('業務時間表 Work timetable'!$I24&lt;CB$5,CB$5&lt;'業務時間表 Work timetable'!$J24),'業務時間表 Work timetable'!$H24,IF(AND('業務時間表 Work timetable'!$M24&lt;CB$5,CB$5&lt;'業務時間表 Work timetable'!$N24),'業務時間表 Work timetable'!$L24,IF(AND('業務時間表 Work timetable'!$Q24&lt;CB$5,CB$5&lt;'業務時間表 Work timetable'!$R24),'業務時間表 Work timetable'!$P24,""))))</f>
        <v/>
      </c>
      <c r="CC44" s="384" t="str">
        <f>IF(AND('業務時間表 Work timetable'!$E24&lt;CC$5,CC$5&lt;'業務時間表 Work timetable'!$F24),'業務時間表 Work timetable'!$D24,IF(AND('業務時間表 Work timetable'!$I24&lt;CC$5,CC$5&lt;'業務時間表 Work timetable'!$J24),'業務時間表 Work timetable'!$H24,IF(AND('業務時間表 Work timetable'!$M24&lt;CC$5,CC$5&lt;'業務時間表 Work timetable'!$N24),'業務時間表 Work timetable'!$L24,IF(AND('業務時間表 Work timetable'!$Q24&lt;CC$5,CC$5&lt;'業務時間表 Work timetable'!$R24),'業務時間表 Work timetable'!$P24,""))))</f>
        <v/>
      </c>
      <c r="CD44" s="394" t="str">
        <f>IF(AND('業務時間表 Work timetable'!$E24&lt;CD$5,CD$5&lt;'業務時間表 Work timetable'!$F24),'業務時間表 Work timetable'!$D24,IF(AND('業務時間表 Work timetable'!$I24&lt;CD$5,CD$5&lt;'業務時間表 Work timetable'!$J24),'業務時間表 Work timetable'!$H24,IF(AND('業務時間表 Work timetable'!$M24&lt;CD$5,CD$5&lt;'業務時間表 Work timetable'!$N24),'業務時間表 Work timetable'!$L24,IF(AND('業務時間表 Work timetable'!$Q24&lt;CD$5,CD$5&lt;'業務時間表 Work timetable'!$R24),'業務時間表 Work timetable'!$P24,""))))</f>
        <v/>
      </c>
      <c r="CE44" s="382" t="str">
        <f>IF(AND('業務時間表 Work timetable'!$E24&lt;CE$5,CE$5&lt;'業務時間表 Work timetable'!$F24),'業務時間表 Work timetable'!$D24,IF(AND('業務時間表 Work timetable'!$I24&lt;CE$5,CE$5&lt;'業務時間表 Work timetable'!$J24),'業務時間表 Work timetable'!$H24,IF(AND('業務時間表 Work timetable'!$M24&lt;CE$5,CE$5&lt;'業務時間表 Work timetable'!$N24),'業務時間表 Work timetable'!$L24,IF(AND('業務時間表 Work timetable'!$Q24&lt;CE$5,CE$5&lt;'業務時間表 Work timetable'!$R24),'業務時間表 Work timetable'!$P24,""))))</f>
        <v/>
      </c>
      <c r="CF44" s="382" t="str">
        <f>IF(AND('業務時間表 Work timetable'!$E24&lt;CF$5,CF$5&lt;'業務時間表 Work timetable'!$F24),'業務時間表 Work timetable'!$D24,IF(AND('業務時間表 Work timetable'!$I24&lt;CF$5,CF$5&lt;'業務時間表 Work timetable'!$J24),'業務時間表 Work timetable'!$H24,IF(AND('業務時間表 Work timetable'!$M24&lt;CF$5,CF$5&lt;'業務時間表 Work timetable'!$N24),'業務時間表 Work timetable'!$L24,IF(AND('業務時間表 Work timetable'!$Q24&lt;CF$5,CF$5&lt;'業務時間表 Work timetable'!$R24),'業務時間表 Work timetable'!$P24,""))))</f>
        <v/>
      </c>
      <c r="CG44" s="382" t="str">
        <f>IF(AND('業務時間表 Work timetable'!$E24&lt;CG$5,CG$5&lt;'業務時間表 Work timetable'!$F24),'業務時間表 Work timetable'!$D24,IF(AND('業務時間表 Work timetable'!$I24&lt;CG$5,CG$5&lt;'業務時間表 Work timetable'!$J24),'業務時間表 Work timetable'!$H24,IF(AND('業務時間表 Work timetable'!$M24&lt;CG$5,CG$5&lt;'業務時間表 Work timetable'!$N24),'業務時間表 Work timetable'!$L24,IF(AND('業務時間表 Work timetable'!$Q24&lt;CG$5,CG$5&lt;'業務時間表 Work timetable'!$R24),'業務時間表 Work timetable'!$P24,""))))</f>
        <v/>
      </c>
      <c r="CH44" s="382" t="str">
        <f>IF(AND('業務時間表 Work timetable'!$E24&lt;CH$5,CH$5&lt;'業務時間表 Work timetable'!$F24),'業務時間表 Work timetable'!$D24,IF(AND('業務時間表 Work timetable'!$I24&lt;CH$5,CH$5&lt;'業務時間表 Work timetable'!$J24),'業務時間表 Work timetable'!$H24,IF(AND('業務時間表 Work timetable'!$M24&lt;CH$5,CH$5&lt;'業務時間表 Work timetable'!$N24),'業務時間表 Work timetable'!$L24,IF(AND('業務時間表 Work timetable'!$Q24&lt;CH$5,CH$5&lt;'業務時間表 Work timetable'!$R24),'業務時間表 Work timetable'!$P24,""))))</f>
        <v/>
      </c>
      <c r="CI44" s="388" t="str">
        <f>IF(AND('業務時間表 Work timetable'!$E24&lt;CI$5,CI$5&lt;'業務時間表 Work timetable'!$F24),'業務時間表 Work timetable'!$D24,IF(AND('業務時間表 Work timetable'!$I24&lt;CI$5,CI$5&lt;'業務時間表 Work timetable'!$J24),'業務時間表 Work timetable'!$H24,IF(AND('業務時間表 Work timetable'!$M24&lt;CI$5,CI$5&lt;'業務時間表 Work timetable'!$N24),'業務時間表 Work timetable'!$L24,IF(AND('業務時間表 Work timetable'!$Q24&lt;CI$5,CI$5&lt;'業務時間表 Work timetable'!$R24),'業務時間表 Work timetable'!$P24,""))))</f>
        <v/>
      </c>
      <c r="CJ44" s="392" t="str">
        <f>IF(AND('業務時間表 Work timetable'!$E24&lt;CJ$5,CJ$5&lt;'業務時間表 Work timetable'!$F24),'業務時間表 Work timetable'!$D24,IF(AND('業務時間表 Work timetable'!$I24&lt;CJ$5,CJ$5&lt;'業務時間表 Work timetable'!$J24),'業務時間表 Work timetable'!$H24,IF(AND('業務時間表 Work timetable'!$M24&lt;CJ$5,CJ$5&lt;'業務時間表 Work timetable'!$N24),'業務時間表 Work timetable'!$L24,IF(AND('業務時間表 Work timetable'!$Q24&lt;CJ$5,CJ$5&lt;'業務時間表 Work timetable'!$R24),'業務時間表 Work timetable'!$P24,""))))</f>
        <v/>
      </c>
      <c r="CK44" s="382" t="str">
        <f>IF(AND('業務時間表 Work timetable'!$E24&lt;CK$5,CK$5&lt;'業務時間表 Work timetable'!$F24),'業務時間表 Work timetable'!$D24,IF(AND('業務時間表 Work timetable'!$I24&lt;CK$5,CK$5&lt;'業務時間表 Work timetable'!$J24),'業務時間表 Work timetable'!$H24,IF(AND('業務時間表 Work timetable'!$M24&lt;CK$5,CK$5&lt;'業務時間表 Work timetable'!$N24),'業務時間表 Work timetable'!$L24,IF(AND('業務時間表 Work timetable'!$Q24&lt;CK$5,CK$5&lt;'業務時間表 Work timetable'!$R24),'業務時間表 Work timetable'!$P24,""))))</f>
        <v/>
      </c>
      <c r="CL44" s="382" t="str">
        <f>IF(AND('業務時間表 Work timetable'!$E24&lt;CL$5,CL$5&lt;'業務時間表 Work timetable'!$F24),'業務時間表 Work timetable'!$D24,IF(AND('業務時間表 Work timetable'!$I24&lt;CL$5,CL$5&lt;'業務時間表 Work timetable'!$J24),'業務時間表 Work timetable'!$H24,IF(AND('業務時間表 Work timetable'!$M24&lt;CL$5,CL$5&lt;'業務時間表 Work timetable'!$N24),'業務時間表 Work timetable'!$L24,IF(AND('業務時間表 Work timetable'!$Q24&lt;CL$5,CL$5&lt;'業務時間表 Work timetable'!$R24),'業務時間表 Work timetable'!$P24,""))))</f>
        <v/>
      </c>
      <c r="CM44" s="382" t="str">
        <f>IF(AND('業務時間表 Work timetable'!$E24&lt;CM$5,CM$5&lt;'業務時間表 Work timetable'!$F24),'業務時間表 Work timetable'!$D24,IF(AND('業務時間表 Work timetable'!$I24&lt;CM$5,CM$5&lt;'業務時間表 Work timetable'!$J24),'業務時間表 Work timetable'!$H24,IF(AND('業務時間表 Work timetable'!$M24&lt;CM$5,CM$5&lt;'業務時間表 Work timetable'!$N24),'業務時間表 Work timetable'!$L24,IF(AND('業務時間表 Work timetable'!$Q24&lt;CM$5,CM$5&lt;'業務時間表 Work timetable'!$R24),'業務時間表 Work timetable'!$P24,""))))</f>
        <v/>
      </c>
      <c r="CN44" s="382" t="str">
        <f>IF(AND('業務時間表 Work timetable'!$E24&lt;CN$5,CN$5&lt;'業務時間表 Work timetable'!$F24),'業務時間表 Work timetable'!$D24,IF(AND('業務時間表 Work timetable'!$I24&lt;CN$5,CN$5&lt;'業務時間表 Work timetable'!$J24),'業務時間表 Work timetable'!$H24,IF(AND('業務時間表 Work timetable'!$M24&lt;CN$5,CN$5&lt;'業務時間表 Work timetable'!$N24),'業務時間表 Work timetable'!$L24,IF(AND('業務時間表 Work timetable'!$Q24&lt;CN$5,CN$5&lt;'業務時間表 Work timetable'!$R24),'業務時間表 Work timetable'!$P24,""))))</f>
        <v/>
      </c>
      <c r="CO44" s="390" t="str">
        <f>IF(AND('業務時間表 Work timetable'!$E24&lt;CO$5,CO$5&lt;'業務時間表 Work timetable'!$F24),'業務時間表 Work timetable'!$D24,IF(AND('業務時間表 Work timetable'!$I24&lt;CO$5,CO$5&lt;'業務時間表 Work timetable'!$J24),'業務時間表 Work timetable'!$H24,IF(AND('業務時間表 Work timetable'!$M24&lt;CO$5,CO$5&lt;'業務時間表 Work timetable'!$N24),'業務時間表 Work timetable'!$L24,IF(AND('業務時間表 Work timetable'!$Q24&lt;CO$5,CO$5&lt;'業務時間表 Work timetable'!$R24),'業務時間表 Work timetable'!$P24,""))))</f>
        <v/>
      </c>
      <c r="CP44" s="392" t="str">
        <f>IF(AND('業務時間表 Work timetable'!$E24&lt;CP$5,CP$5&lt;'業務時間表 Work timetable'!$F24),'業務時間表 Work timetable'!$D24,IF(AND('業務時間表 Work timetable'!$I24&lt;CP$5,CP$5&lt;'業務時間表 Work timetable'!$J24),'業務時間表 Work timetable'!$H24,IF(AND('業務時間表 Work timetable'!$M24&lt;CP$5,CP$5&lt;'業務時間表 Work timetable'!$N24),'業務時間表 Work timetable'!$L24,IF(AND('業務時間表 Work timetable'!$Q24&lt;CP$5,CP$5&lt;'業務時間表 Work timetable'!$R24),'業務時間表 Work timetable'!$P24,""))))</f>
        <v/>
      </c>
      <c r="CQ44" s="382" t="str">
        <f>IF(AND('業務時間表 Work timetable'!$E24&lt;CQ$5,CQ$5&lt;'業務時間表 Work timetable'!$F24),'業務時間表 Work timetable'!$D24,IF(AND('業務時間表 Work timetable'!$I24&lt;CQ$5,CQ$5&lt;'業務時間表 Work timetable'!$J24),'業務時間表 Work timetable'!$H24,IF(AND('業務時間表 Work timetable'!$M24&lt;CQ$5,CQ$5&lt;'業務時間表 Work timetable'!$N24),'業務時間表 Work timetable'!$L24,IF(AND('業務時間表 Work timetable'!$Q24&lt;CQ$5,CQ$5&lt;'業務時間表 Work timetable'!$R24),'業務時間表 Work timetable'!$P24,""))))</f>
        <v/>
      </c>
      <c r="CR44" s="382" t="str">
        <f>IF(AND('業務時間表 Work timetable'!$E24&lt;CR$5,CR$5&lt;'業務時間表 Work timetable'!$F24),'業務時間表 Work timetable'!$D24,IF(AND('業務時間表 Work timetable'!$I24&lt;CR$5,CR$5&lt;'業務時間表 Work timetable'!$J24),'業務時間表 Work timetable'!$H24,IF(AND('業務時間表 Work timetable'!$M24&lt;CR$5,CR$5&lt;'業務時間表 Work timetable'!$N24),'業務時間表 Work timetable'!$L24,IF(AND('業務時間表 Work timetable'!$Q24&lt;CR$5,CR$5&lt;'業務時間表 Work timetable'!$R24),'業務時間表 Work timetable'!$P24,""))))</f>
        <v/>
      </c>
      <c r="CS44" s="382" t="str">
        <f>IF(AND('業務時間表 Work timetable'!$E24&lt;CS$5,CS$5&lt;'業務時間表 Work timetable'!$F24),'業務時間表 Work timetable'!$D24,IF(AND('業務時間表 Work timetable'!$I24&lt;CS$5,CS$5&lt;'業務時間表 Work timetable'!$J24),'業務時間表 Work timetable'!$H24,IF(AND('業務時間表 Work timetable'!$M24&lt;CS$5,CS$5&lt;'業務時間表 Work timetable'!$N24),'業務時間表 Work timetable'!$L24,IF(AND('業務時間表 Work timetable'!$Q24&lt;CS$5,CS$5&lt;'業務時間表 Work timetable'!$R24),'業務時間表 Work timetable'!$P24,""))))</f>
        <v/>
      </c>
      <c r="CT44" s="382" t="str">
        <f>IF(AND('業務時間表 Work timetable'!$E24&lt;CT$5,CT$5&lt;'業務時間表 Work timetable'!$F24),'業務時間表 Work timetable'!$D24,IF(AND('業務時間表 Work timetable'!$I24&lt;CT$5,CT$5&lt;'業務時間表 Work timetable'!$J24),'業務時間表 Work timetable'!$H24,IF(AND('業務時間表 Work timetable'!$M24&lt;CT$5,CT$5&lt;'業務時間表 Work timetable'!$N24),'業務時間表 Work timetable'!$L24,IF(AND('業務時間表 Work timetable'!$Q24&lt;CT$5,CT$5&lt;'業務時間表 Work timetable'!$R24),'業務時間表 Work timetable'!$P24,""))))</f>
        <v/>
      </c>
      <c r="CU44" s="384" t="str">
        <f>IF(AND('業務時間表 Work timetable'!$E24&lt;CU$5,CU$5&lt;'業務時間表 Work timetable'!$F24),'業務時間表 Work timetable'!$D24,IF(AND('業務時間表 Work timetable'!$I24&lt;CU$5,CU$5&lt;'業務時間表 Work timetable'!$J24),'業務時間表 Work timetable'!$H24,IF(AND('業務時間表 Work timetable'!$M24&lt;CU$5,CU$5&lt;'業務時間表 Work timetable'!$N24),'業務時間表 Work timetable'!$L24,IF(AND('業務時間表 Work timetable'!$Q24&lt;CU$5,CU$5&lt;'業務時間表 Work timetable'!$R24),'業務時間表 Work timetable'!$P24,""))))</f>
        <v/>
      </c>
      <c r="CV44" s="386" t="str">
        <f>IF(AND('業務時間表 Work timetable'!$E24&lt;CV$5,CV$5&lt;'業務時間表 Work timetable'!$F24),'業務時間表 Work timetable'!$D24,IF(AND('業務時間表 Work timetable'!$I24&lt;CV$5,CV$5&lt;'業務時間表 Work timetable'!$J24),'業務時間表 Work timetable'!$H24,IF(AND('業務時間表 Work timetable'!$M24&lt;CV$5,CV$5&lt;'業務時間表 Work timetable'!$N24),'業務時間表 Work timetable'!$L24,IF(AND('業務時間表 Work timetable'!$Q24&lt;CV$5,CV$5&lt;'業務時間表 Work timetable'!$R24),'業務時間表 Work timetable'!$P24,""))))</f>
        <v/>
      </c>
      <c r="CW44" s="382" t="str">
        <f>IF(AND('業務時間表 Work timetable'!$E24&lt;CW$5,CW$5&lt;'業務時間表 Work timetable'!$F24),'業務時間表 Work timetable'!$D24,IF(AND('業務時間表 Work timetable'!$I24&lt;CW$5,CW$5&lt;'業務時間表 Work timetable'!$J24),'業務時間表 Work timetable'!$H24,IF(AND('業務時間表 Work timetable'!$M24&lt;CW$5,CW$5&lt;'業務時間表 Work timetable'!$N24),'業務時間表 Work timetable'!$L24,IF(AND('業務時間表 Work timetable'!$Q24&lt;CW$5,CW$5&lt;'業務時間表 Work timetable'!$R24),'業務時間表 Work timetable'!$P24,""))))</f>
        <v/>
      </c>
      <c r="CX44" s="382" t="str">
        <f>IF(AND('業務時間表 Work timetable'!$E24&lt;CX$5,CX$5&lt;'業務時間表 Work timetable'!$F24),'業務時間表 Work timetable'!$D24,IF(AND('業務時間表 Work timetable'!$I24&lt;CX$5,CX$5&lt;'業務時間表 Work timetable'!$J24),'業務時間表 Work timetable'!$H24,IF(AND('業務時間表 Work timetable'!$M24&lt;CX$5,CX$5&lt;'業務時間表 Work timetable'!$N24),'業務時間表 Work timetable'!$L24,IF(AND('業務時間表 Work timetable'!$Q24&lt;CX$5,CX$5&lt;'業務時間表 Work timetable'!$R24),'業務時間表 Work timetable'!$P24,""))))</f>
        <v/>
      </c>
      <c r="CY44" s="382" t="str">
        <f>IF(AND('業務時間表 Work timetable'!$E24&lt;CY$5,CY$5&lt;'業務時間表 Work timetable'!$F24),'業務時間表 Work timetable'!$D24,IF(AND('業務時間表 Work timetable'!$I24&lt;CY$5,CY$5&lt;'業務時間表 Work timetable'!$J24),'業務時間表 Work timetable'!$H24,IF(AND('業務時間表 Work timetable'!$M24&lt;CY$5,CY$5&lt;'業務時間表 Work timetable'!$N24),'業務時間表 Work timetable'!$L24,IF(AND('業務時間表 Work timetable'!$Q24&lt;CY$5,CY$5&lt;'業務時間表 Work timetable'!$R24),'業務時間表 Work timetable'!$P24,""))))</f>
        <v/>
      </c>
      <c r="CZ44" s="382" t="str">
        <f>IF(AND('業務時間表 Work timetable'!$E24&lt;CZ$5,CZ$5&lt;'業務時間表 Work timetable'!$F24),'業務時間表 Work timetable'!$D24,IF(AND('業務時間表 Work timetable'!$I24&lt;CZ$5,CZ$5&lt;'業務時間表 Work timetable'!$J24),'業務時間表 Work timetable'!$H24,IF(AND('業務時間表 Work timetable'!$M24&lt;CZ$5,CZ$5&lt;'業務時間表 Work timetable'!$N24),'業務時間表 Work timetable'!$L24,IF(AND('業務時間表 Work timetable'!$Q24&lt;CZ$5,CZ$5&lt;'業務時間表 Work timetable'!$R24),'業務時間表 Work timetable'!$P24,""))))</f>
        <v/>
      </c>
      <c r="DA44" s="384" t="str">
        <f>IF(AND('業務時間表 Work timetable'!$E24&lt;DA$5,DA$5&lt;'業務時間表 Work timetable'!$F24),'業務時間表 Work timetable'!$D24,IF(AND('業務時間表 Work timetable'!$I24&lt;DA$5,DA$5&lt;'業務時間表 Work timetable'!$J24),'業務時間表 Work timetable'!$H24,IF(AND('業務時間表 Work timetable'!$M24&lt;DA$5,DA$5&lt;'業務時間表 Work timetable'!$N24),'業務時間表 Work timetable'!$L24,IF(AND('業務時間表 Work timetable'!$Q24&lt;DA$5,DA$5&lt;'業務時間表 Work timetable'!$R24),'業務時間表 Work timetable'!$P24,""))))</f>
        <v/>
      </c>
      <c r="DB44" s="394" t="str">
        <f>IF(AND('業務時間表 Work timetable'!$E24&lt;DB$5,DB$5&lt;'業務時間表 Work timetable'!$F24),'業務時間表 Work timetable'!$D24,IF(AND('業務時間表 Work timetable'!$I24&lt;DB$5,DB$5&lt;'業務時間表 Work timetable'!$J24),'業務時間表 Work timetable'!$H24,IF(AND('業務時間表 Work timetable'!$M24&lt;DB$5,DB$5&lt;'業務時間表 Work timetable'!$N24),'業務時間表 Work timetable'!$L24,IF(AND('業務時間表 Work timetable'!$Q24&lt;DB$5,DB$5&lt;'業務時間表 Work timetable'!$R24),'業務時間表 Work timetable'!$P24,""))))</f>
        <v/>
      </c>
      <c r="DC44" s="382" t="str">
        <f>IF(AND('業務時間表 Work timetable'!$E24&lt;DC$5,DC$5&lt;'業務時間表 Work timetable'!$F24),'業務時間表 Work timetable'!$D24,IF(AND('業務時間表 Work timetable'!$I24&lt;DC$5,DC$5&lt;'業務時間表 Work timetable'!$J24),'業務時間表 Work timetable'!$H24,IF(AND('業務時間表 Work timetable'!$M24&lt;DC$5,DC$5&lt;'業務時間表 Work timetable'!$N24),'業務時間表 Work timetable'!$L24,IF(AND('業務時間表 Work timetable'!$Q24&lt;DC$5,DC$5&lt;'業務時間表 Work timetable'!$R24),'業務時間表 Work timetable'!$P24,""))))</f>
        <v/>
      </c>
      <c r="DD44" s="382" t="str">
        <f>IF(AND('業務時間表 Work timetable'!$E24&lt;DD$5,DD$5&lt;'業務時間表 Work timetable'!$F24),'業務時間表 Work timetable'!$D24,IF(AND('業務時間表 Work timetable'!$I24&lt;DD$5,DD$5&lt;'業務時間表 Work timetable'!$J24),'業務時間表 Work timetable'!$H24,IF(AND('業務時間表 Work timetable'!$M24&lt;DD$5,DD$5&lt;'業務時間表 Work timetable'!$N24),'業務時間表 Work timetable'!$L24,IF(AND('業務時間表 Work timetable'!$Q24&lt;DD$5,DD$5&lt;'業務時間表 Work timetable'!$R24),'業務時間表 Work timetable'!$P24,""))))</f>
        <v/>
      </c>
      <c r="DE44" s="382" t="str">
        <f>IF(AND('業務時間表 Work timetable'!$E24&lt;DE$5,DE$5&lt;'業務時間表 Work timetable'!$F24),'業務時間表 Work timetable'!$D24,IF(AND('業務時間表 Work timetable'!$I24&lt;DE$5,DE$5&lt;'業務時間表 Work timetable'!$J24),'業務時間表 Work timetable'!$H24,IF(AND('業務時間表 Work timetable'!$M24&lt;DE$5,DE$5&lt;'業務時間表 Work timetable'!$N24),'業務時間表 Work timetable'!$L24,IF(AND('業務時間表 Work timetable'!$Q24&lt;DE$5,DE$5&lt;'業務時間表 Work timetable'!$R24),'業務時間表 Work timetable'!$P24,""))))</f>
        <v/>
      </c>
      <c r="DF44" s="382" t="str">
        <f>IF(AND('業務時間表 Work timetable'!$E24&lt;DF$5,DF$5&lt;'業務時間表 Work timetable'!$F24),'業務時間表 Work timetable'!$D24,IF(AND('業務時間表 Work timetable'!$I24&lt;DF$5,DF$5&lt;'業務時間表 Work timetable'!$J24),'業務時間表 Work timetable'!$H24,IF(AND('業務時間表 Work timetable'!$M24&lt;DF$5,DF$5&lt;'業務時間表 Work timetable'!$N24),'業務時間表 Work timetable'!$L24,IF(AND('業務時間表 Work timetable'!$Q24&lt;DF$5,DF$5&lt;'業務時間表 Work timetable'!$R24),'業務時間表 Work timetable'!$P24,""))))</f>
        <v/>
      </c>
      <c r="DG44" s="384" t="str">
        <f>IF(AND('業務時間表 Work timetable'!$E24&lt;DG$5,DG$5&lt;'業務時間表 Work timetable'!$F24),'業務時間表 Work timetable'!$D24,IF(AND('業務時間表 Work timetable'!$I24&lt;DG$5,DG$5&lt;'業務時間表 Work timetable'!$J24),'業務時間表 Work timetable'!$H24,IF(AND('業務時間表 Work timetable'!$M24&lt;DG$5,DG$5&lt;'業務時間表 Work timetable'!$N24),'業務時間表 Work timetable'!$L24,IF(AND('業務時間表 Work timetable'!$Q24&lt;DG$5,DG$5&lt;'業務時間表 Work timetable'!$R24),'業務時間表 Work timetable'!$P24,""))))</f>
        <v/>
      </c>
      <c r="DH44" s="386" t="str">
        <f>IF(AND('業務時間表 Work timetable'!$E24&lt;DH$5,DH$5&lt;'業務時間表 Work timetable'!$F24),'業務時間表 Work timetable'!$D24,IF(AND('業務時間表 Work timetable'!$I24&lt;DH$5,DH$5&lt;'業務時間表 Work timetable'!$J24),'業務時間表 Work timetable'!$H24,IF(AND('業務時間表 Work timetable'!$M24&lt;DH$5,DH$5&lt;'業務時間表 Work timetable'!$N24),'業務時間表 Work timetable'!$L24,IF(AND('業務時間表 Work timetable'!$Q24&lt;DH$5,DH$5&lt;'業務時間表 Work timetable'!$R24),'業務時間表 Work timetable'!$P24,""))))</f>
        <v/>
      </c>
      <c r="DI44" s="382" t="str">
        <f>IF(AND('業務時間表 Work timetable'!$E24&lt;DI$5,DI$5&lt;'業務時間表 Work timetable'!$F24),'業務時間表 Work timetable'!$D24,IF(AND('業務時間表 Work timetable'!$I24&lt;DI$5,DI$5&lt;'業務時間表 Work timetable'!$J24),'業務時間表 Work timetable'!$H24,IF(AND('業務時間表 Work timetable'!$M24&lt;DI$5,DI$5&lt;'業務時間表 Work timetable'!$N24),'業務時間表 Work timetable'!$L24,IF(AND('業務時間表 Work timetable'!$Q24&lt;DI$5,DI$5&lt;'業務時間表 Work timetable'!$R24),'業務時間表 Work timetable'!$P24,""))))</f>
        <v/>
      </c>
      <c r="DJ44" s="382" t="str">
        <f>IF(AND('業務時間表 Work timetable'!$E24&lt;DJ$5,DJ$5&lt;'業務時間表 Work timetable'!$F24),'業務時間表 Work timetable'!$D24,IF(AND('業務時間表 Work timetable'!$I24&lt;DJ$5,DJ$5&lt;'業務時間表 Work timetable'!$J24),'業務時間表 Work timetable'!$H24,IF(AND('業務時間表 Work timetable'!$M24&lt;DJ$5,DJ$5&lt;'業務時間表 Work timetable'!$N24),'業務時間表 Work timetable'!$L24,IF(AND('業務時間表 Work timetable'!$Q24&lt;DJ$5,DJ$5&lt;'業務時間表 Work timetable'!$R24),'業務時間表 Work timetable'!$P24,""))))</f>
        <v/>
      </c>
      <c r="DK44" s="382" t="str">
        <f>IF(AND('業務時間表 Work timetable'!$E24&lt;DK$5,DK$5&lt;'業務時間表 Work timetable'!$F24),'業務時間表 Work timetable'!$D24,IF(AND('業務時間表 Work timetable'!$I24&lt;DK$5,DK$5&lt;'業務時間表 Work timetable'!$J24),'業務時間表 Work timetable'!$H24,IF(AND('業務時間表 Work timetable'!$M24&lt;DK$5,DK$5&lt;'業務時間表 Work timetable'!$N24),'業務時間表 Work timetable'!$L24,IF(AND('業務時間表 Work timetable'!$Q24&lt;DK$5,DK$5&lt;'業務時間表 Work timetable'!$R24),'業務時間表 Work timetable'!$P24,""))))</f>
        <v/>
      </c>
      <c r="DL44" s="382" t="str">
        <f>IF(AND('業務時間表 Work timetable'!$E24&lt;DL$5,DL$5&lt;'業務時間表 Work timetable'!$F24),'業務時間表 Work timetable'!$D24,IF(AND('業務時間表 Work timetable'!$I24&lt;DL$5,DL$5&lt;'業務時間表 Work timetable'!$J24),'業務時間表 Work timetable'!$H24,IF(AND('業務時間表 Work timetable'!$M24&lt;DL$5,DL$5&lt;'業務時間表 Work timetable'!$N24),'業務時間表 Work timetable'!$L24,IF(AND('業務時間表 Work timetable'!$Q24&lt;DL$5,DL$5&lt;'業務時間表 Work timetable'!$R24),'業務時間表 Work timetable'!$P24,""))))</f>
        <v/>
      </c>
      <c r="DM44" s="390" t="str">
        <f>IF(AND('業務時間表 Work timetable'!$E24&lt;DM$5,DM$5&lt;'業務時間表 Work timetable'!$F24),'業務時間表 Work timetable'!$D24,IF(AND('業務時間表 Work timetable'!$I24&lt;DM$5,DM$5&lt;'業務時間表 Work timetable'!$J24),'業務時間表 Work timetable'!$H24,IF(AND('業務時間表 Work timetable'!$M24&lt;DM$5,DM$5&lt;'業務時間表 Work timetable'!$N24),'業務時間表 Work timetable'!$L24,IF(AND('業務時間表 Work timetable'!$Q24&lt;DM$5,DM$5&lt;'業務時間表 Work timetable'!$R24),'業務時間表 Work timetable'!$P24,""))))</f>
        <v/>
      </c>
      <c r="DN44" s="392">
        <f>IF(AND('業務時間表 Work timetable'!$E24&lt;DN$5,DN$5&lt;'業務時間表 Work timetable'!$F24),'業務時間表 Work timetable'!$D24,IF(AND('業務時間表 Work timetable'!$I24&lt;DN$5,DN$5&lt;'業務時間表 Work timetable'!$J24),'業務時間表 Work timetable'!$H24,IF(AND('業務時間表 Work timetable'!$M24&lt;DN$5,DN$5&lt;'業務時間表 Work timetable'!$N24),'業務時間表 Work timetable'!$L24,IF(AND('業務時間表 Work timetable'!$Q24&lt;DN$5,DN$5&lt;'業務時間表 Work timetable'!$R24),'業務時間表 Work timetable'!$P24,""))))</f>
        <v>1</v>
      </c>
      <c r="DO44" s="382">
        <f>IF(AND('業務時間表 Work timetable'!$E24&lt;DO$5,DO$5&lt;'業務時間表 Work timetable'!$F24),'業務時間表 Work timetable'!$D24,IF(AND('業務時間表 Work timetable'!$I24&lt;DO$5,DO$5&lt;'業務時間表 Work timetable'!$J24),'業務時間表 Work timetable'!$H24,IF(AND('業務時間表 Work timetable'!$M24&lt;DO$5,DO$5&lt;'業務時間表 Work timetable'!$N24),'業務時間表 Work timetable'!$L24,IF(AND('業務時間表 Work timetable'!$Q24&lt;DO$5,DO$5&lt;'業務時間表 Work timetable'!$R24),'業務時間表 Work timetable'!$P24,""))))</f>
        <v>1</v>
      </c>
      <c r="DP44" s="382">
        <f>IF(AND('業務時間表 Work timetable'!$E24&lt;DP$5,DP$5&lt;'業務時間表 Work timetable'!$F24),'業務時間表 Work timetable'!$D24,IF(AND('業務時間表 Work timetable'!$I24&lt;DP$5,DP$5&lt;'業務時間表 Work timetable'!$J24),'業務時間表 Work timetable'!$H24,IF(AND('業務時間表 Work timetable'!$M24&lt;DP$5,DP$5&lt;'業務時間表 Work timetable'!$N24),'業務時間表 Work timetable'!$L24,IF(AND('業務時間表 Work timetable'!$Q24&lt;DP$5,DP$5&lt;'業務時間表 Work timetable'!$R24),'業務時間表 Work timetable'!$P24,""))))</f>
        <v>1</v>
      </c>
      <c r="DQ44" s="382">
        <f>IF(AND('業務時間表 Work timetable'!$E24&lt;DQ$5,DQ$5&lt;'業務時間表 Work timetable'!$F24),'業務時間表 Work timetable'!$D24,IF(AND('業務時間表 Work timetable'!$I24&lt;DQ$5,DQ$5&lt;'業務時間表 Work timetable'!$J24),'業務時間表 Work timetable'!$H24,IF(AND('業務時間表 Work timetable'!$M24&lt;DQ$5,DQ$5&lt;'業務時間表 Work timetable'!$N24),'業務時間表 Work timetable'!$L24,IF(AND('業務時間表 Work timetable'!$Q24&lt;DQ$5,DQ$5&lt;'業務時間表 Work timetable'!$R24),'業務時間表 Work timetable'!$P24,""))))</f>
        <v>1</v>
      </c>
      <c r="DR44" s="382">
        <f>IF(AND('業務時間表 Work timetable'!$E24&lt;DR$5,DR$5&lt;'業務時間表 Work timetable'!$F24),'業務時間表 Work timetable'!$D24,IF(AND('業務時間表 Work timetable'!$I24&lt;DR$5,DR$5&lt;'業務時間表 Work timetable'!$J24),'業務時間表 Work timetable'!$H24,IF(AND('業務時間表 Work timetable'!$M24&lt;DR$5,DR$5&lt;'業務時間表 Work timetable'!$N24),'業務時間表 Work timetable'!$L24,IF(AND('業務時間表 Work timetable'!$Q24&lt;DR$5,DR$5&lt;'業務時間表 Work timetable'!$R24),'業務時間表 Work timetable'!$P24,""))))</f>
        <v>1</v>
      </c>
      <c r="DS44" s="388">
        <f>IF(AND('業務時間表 Work timetable'!$E24&lt;DS$5,DS$5&lt;'業務時間表 Work timetable'!$F24),'業務時間表 Work timetable'!$D24,IF(AND('業務時間表 Work timetable'!$I24&lt;DS$5,DS$5&lt;'業務時間表 Work timetable'!$J24),'業務時間表 Work timetable'!$H24,IF(AND('業務時間表 Work timetable'!$M24&lt;DS$5,DS$5&lt;'業務時間表 Work timetable'!$N24),'業務時間表 Work timetable'!$L24,IF(AND('業務時間表 Work timetable'!$Q24&lt;DS$5,DS$5&lt;'業務時間表 Work timetable'!$R24),'業務時間表 Work timetable'!$P24,""))))</f>
        <v>1</v>
      </c>
      <c r="DT44" s="392">
        <f>IF(AND('業務時間表 Work timetable'!$E24&lt;DT$5,DT$5&lt;'業務時間表 Work timetable'!$F24),'業務時間表 Work timetable'!$D24,IF(AND('業務時間表 Work timetable'!$I24&lt;DT$5,DT$5&lt;'業務時間表 Work timetable'!$J24),'業務時間表 Work timetable'!$H24,IF(AND('業務時間表 Work timetable'!$M24&lt;DT$5,DT$5&lt;'業務時間表 Work timetable'!$N24),'業務時間表 Work timetable'!$L24,IF(AND('業務時間表 Work timetable'!$Q24&lt;DT$5,DT$5&lt;'業務時間表 Work timetable'!$R24),'業務時間表 Work timetable'!$P24,""))))</f>
        <v>1</v>
      </c>
      <c r="DU44" s="382">
        <f>IF(AND('業務時間表 Work timetable'!$E24&lt;DU$5,DU$5&lt;'業務時間表 Work timetable'!$F24),'業務時間表 Work timetable'!$D24,IF(AND('業務時間表 Work timetable'!$I24&lt;DU$5,DU$5&lt;'業務時間表 Work timetable'!$J24),'業務時間表 Work timetable'!$H24,IF(AND('業務時間表 Work timetable'!$M24&lt;DU$5,DU$5&lt;'業務時間表 Work timetable'!$N24),'業務時間表 Work timetable'!$L24,IF(AND('業務時間表 Work timetable'!$Q24&lt;DU$5,DU$5&lt;'業務時間表 Work timetable'!$R24),'業務時間表 Work timetable'!$P24,""))))</f>
        <v>1</v>
      </c>
      <c r="DV44" s="382">
        <f>IF(AND('業務時間表 Work timetable'!$E24&lt;DV$5,DV$5&lt;'業務時間表 Work timetable'!$F24),'業務時間表 Work timetable'!$D24,IF(AND('業務時間表 Work timetable'!$I24&lt;DV$5,DV$5&lt;'業務時間表 Work timetable'!$J24),'業務時間表 Work timetable'!$H24,IF(AND('業務時間表 Work timetable'!$M24&lt;DV$5,DV$5&lt;'業務時間表 Work timetable'!$N24),'業務時間表 Work timetable'!$L24,IF(AND('業務時間表 Work timetable'!$Q24&lt;DV$5,DV$5&lt;'業務時間表 Work timetable'!$R24),'業務時間表 Work timetable'!$P24,""))))</f>
        <v>1</v>
      </c>
      <c r="DW44" s="382">
        <f>IF(AND('業務時間表 Work timetable'!$E24&lt;DW$5,DW$5&lt;'業務時間表 Work timetable'!$F24),'業務時間表 Work timetable'!$D24,IF(AND('業務時間表 Work timetable'!$I24&lt;DW$5,DW$5&lt;'業務時間表 Work timetable'!$J24),'業務時間表 Work timetable'!$H24,IF(AND('業務時間表 Work timetable'!$M24&lt;DW$5,DW$5&lt;'業務時間表 Work timetable'!$N24),'業務時間表 Work timetable'!$L24,IF(AND('業務時間表 Work timetable'!$Q24&lt;DW$5,DW$5&lt;'業務時間表 Work timetable'!$R24),'業務時間表 Work timetable'!$P24,""))))</f>
        <v>1</v>
      </c>
      <c r="DX44" s="382">
        <f>IF(AND('業務時間表 Work timetable'!$E24&lt;DX$5,DX$5&lt;'業務時間表 Work timetable'!$F24),'業務時間表 Work timetable'!$D24,IF(AND('業務時間表 Work timetable'!$I24&lt;DX$5,DX$5&lt;'業務時間表 Work timetable'!$J24),'業務時間表 Work timetable'!$H24,IF(AND('業務時間表 Work timetable'!$M24&lt;DX$5,DX$5&lt;'業務時間表 Work timetable'!$N24),'業務時間表 Work timetable'!$L24,IF(AND('業務時間表 Work timetable'!$Q24&lt;DX$5,DX$5&lt;'業務時間表 Work timetable'!$R24),'業務時間表 Work timetable'!$P24,""))))</f>
        <v>1</v>
      </c>
      <c r="DY44" s="384">
        <f>IF(AND('業務時間表 Work timetable'!$E24&lt;DY$5,DY$5&lt;'業務時間表 Work timetable'!$F24),'業務時間表 Work timetable'!$D24,IF(AND('業務時間表 Work timetable'!$I24&lt;DY$5,DY$5&lt;'業務時間表 Work timetable'!$J24),'業務時間表 Work timetable'!$H24,IF(AND('業務時間表 Work timetable'!$M24&lt;DY$5,DY$5&lt;'業務時間表 Work timetable'!$N24),'業務時間表 Work timetable'!$L24,IF(AND('業務時間表 Work timetable'!$Q24&lt;DY$5,DY$5&lt;'業務時間表 Work timetable'!$R24),'業務時間表 Work timetable'!$P24,""))))</f>
        <v>1</v>
      </c>
      <c r="DZ44" s="394">
        <f>IF(AND('業務時間表 Work timetable'!$E24&lt;DZ$5,DZ$5&lt;'業務時間表 Work timetable'!$F24),'業務時間表 Work timetable'!$D24,IF(AND('業務時間表 Work timetable'!$I24&lt;DZ$5,DZ$5&lt;'業務時間表 Work timetable'!$J24),'業務時間表 Work timetable'!$H24,IF(AND('業務時間表 Work timetable'!$M24&lt;DZ$5,DZ$5&lt;'業務時間表 Work timetable'!$N24),'業務時間表 Work timetable'!$L24,IF(AND('業務時間表 Work timetable'!$Q24&lt;DZ$5,DZ$5&lt;'業務時間表 Work timetable'!$R24),'業務時間表 Work timetable'!$P24,""))))</f>
        <v>1</v>
      </c>
      <c r="EA44" s="382">
        <f>IF(AND('業務時間表 Work timetable'!$E24&lt;EA$5,EA$5&lt;'業務時間表 Work timetable'!$F24),'業務時間表 Work timetable'!$D24,IF(AND('業務時間表 Work timetable'!$I24&lt;EA$5,EA$5&lt;'業務時間表 Work timetable'!$J24),'業務時間表 Work timetable'!$H24,IF(AND('業務時間表 Work timetable'!$M24&lt;EA$5,EA$5&lt;'業務時間表 Work timetable'!$N24),'業務時間表 Work timetable'!$L24,IF(AND('業務時間表 Work timetable'!$Q24&lt;EA$5,EA$5&lt;'業務時間表 Work timetable'!$R24),'業務時間表 Work timetable'!$P24,""))))</f>
        <v>1</v>
      </c>
      <c r="EB44" s="382">
        <f>IF(AND('業務時間表 Work timetable'!$E24&lt;EB$5,EB$5&lt;'業務時間表 Work timetable'!$F24),'業務時間表 Work timetable'!$D24,IF(AND('業務時間表 Work timetable'!$I24&lt;EB$5,EB$5&lt;'業務時間表 Work timetable'!$J24),'業務時間表 Work timetable'!$H24,IF(AND('業務時間表 Work timetable'!$M24&lt;EB$5,EB$5&lt;'業務時間表 Work timetable'!$N24),'業務時間表 Work timetable'!$L24,IF(AND('業務時間表 Work timetable'!$Q24&lt;EB$5,EB$5&lt;'業務時間表 Work timetable'!$R24),'業務時間表 Work timetable'!$P24,""))))</f>
        <v>1</v>
      </c>
      <c r="EC44" s="382" t="str">
        <f>IF(AND('業務時間表 Work timetable'!$E24&lt;EC$5,EC$5&lt;'業務時間表 Work timetable'!$F24),'業務時間表 Work timetable'!$D24,IF(AND('業務時間表 Work timetable'!$I24&lt;EC$5,EC$5&lt;'業務時間表 Work timetable'!$J24),'業務時間表 Work timetable'!$H24,IF(AND('業務時間表 Work timetable'!$M24&lt;EC$5,EC$5&lt;'業務時間表 Work timetable'!$N24),'業務時間表 Work timetable'!$L24,IF(AND('業務時間表 Work timetable'!$Q24&lt;EC$5,EC$5&lt;'業務時間表 Work timetable'!$R24),'業務時間表 Work timetable'!$P24,""))))</f>
        <v/>
      </c>
      <c r="ED44" s="382" t="str">
        <f>IF(AND('業務時間表 Work timetable'!$E24&lt;ED$5,ED$5&lt;'業務時間表 Work timetable'!$F24),'業務時間表 Work timetable'!$D24,IF(AND('業務時間表 Work timetable'!$I24&lt;ED$5,ED$5&lt;'業務時間表 Work timetable'!$J24),'業務時間表 Work timetable'!$H24,IF(AND('業務時間表 Work timetable'!$M24&lt;ED$5,ED$5&lt;'業務時間表 Work timetable'!$N24),'業務時間表 Work timetable'!$L24,IF(AND('業務時間表 Work timetable'!$Q24&lt;ED$5,ED$5&lt;'業務時間表 Work timetable'!$R24),'業務時間表 Work timetable'!$P24,""))))</f>
        <v/>
      </c>
      <c r="EE44" s="384" t="str">
        <f>IF(AND('業務時間表 Work timetable'!$E24&lt;EE$5,EE$5&lt;'業務時間表 Work timetable'!$F24),'業務時間表 Work timetable'!$D24,IF(AND('業務時間表 Work timetable'!$I24&lt;EE$5,EE$5&lt;'業務時間表 Work timetable'!$J24),'業務時間表 Work timetable'!$H24,IF(AND('業務時間表 Work timetable'!$M24&lt;EE$5,EE$5&lt;'業務時間表 Work timetable'!$N24),'業務時間表 Work timetable'!$L24,IF(AND('業務時間表 Work timetable'!$Q24&lt;EE$5,EE$5&lt;'業務時間表 Work timetable'!$R24),'業務時間表 Work timetable'!$P24,""))))</f>
        <v/>
      </c>
      <c r="EF44" s="386" t="str">
        <f>IF(AND('業務時間表 Work timetable'!$E24&lt;EF$5,EF$5&lt;'業務時間表 Work timetable'!$F24),'業務時間表 Work timetable'!$D24,IF(AND('業務時間表 Work timetable'!$I24&lt;EF$5,EF$5&lt;'業務時間表 Work timetable'!$J24),'業務時間表 Work timetable'!$H24,IF(AND('業務時間表 Work timetable'!$M24&lt;EF$5,EF$5&lt;'業務時間表 Work timetable'!$N24),'業務時間表 Work timetable'!$L24,IF(AND('業務時間表 Work timetable'!$Q24&lt;EF$5,EF$5&lt;'業務時間表 Work timetable'!$R24),'業務時間表 Work timetable'!$P24,""))))</f>
        <v/>
      </c>
      <c r="EG44" s="382" t="str">
        <f>IF(AND('業務時間表 Work timetable'!$E24&lt;EG$5,EG$5&lt;'業務時間表 Work timetable'!$F24),'業務時間表 Work timetable'!$D24,IF(AND('業務時間表 Work timetable'!$I24&lt;EG$5,EG$5&lt;'業務時間表 Work timetable'!$J24),'業務時間表 Work timetable'!$H24,IF(AND('業務時間表 Work timetable'!$M24&lt;EG$5,EG$5&lt;'業務時間表 Work timetable'!$N24),'業務時間表 Work timetable'!$L24,IF(AND('業務時間表 Work timetable'!$Q24&lt;EG$5,EG$5&lt;'業務時間表 Work timetable'!$R24),'業務時間表 Work timetable'!$P24,""))))</f>
        <v/>
      </c>
      <c r="EH44" s="382" t="str">
        <f>IF(AND('業務時間表 Work timetable'!$E24&lt;EH$5,EH$5&lt;'業務時間表 Work timetable'!$F24),'業務時間表 Work timetable'!$D24,IF(AND('業務時間表 Work timetable'!$I24&lt;EH$5,EH$5&lt;'業務時間表 Work timetable'!$J24),'業務時間表 Work timetable'!$H24,IF(AND('業務時間表 Work timetable'!$M24&lt;EH$5,EH$5&lt;'業務時間表 Work timetable'!$N24),'業務時間表 Work timetable'!$L24,IF(AND('業務時間表 Work timetable'!$Q24&lt;EH$5,EH$5&lt;'業務時間表 Work timetable'!$R24),'業務時間表 Work timetable'!$P24,""))))</f>
        <v/>
      </c>
      <c r="EI44" s="382" t="str">
        <f>IF(AND('業務時間表 Work timetable'!$E24&lt;EI$5,EI$5&lt;'業務時間表 Work timetable'!$F24),'業務時間表 Work timetable'!$D24,IF(AND('業務時間表 Work timetable'!$I24&lt;EI$5,EI$5&lt;'業務時間表 Work timetable'!$J24),'業務時間表 Work timetable'!$H24,IF(AND('業務時間表 Work timetable'!$M24&lt;EI$5,EI$5&lt;'業務時間表 Work timetable'!$N24),'業務時間表 Work timetable'!$L24,IF(AND('業務時間表 Work timetable'!$Q24&lt;EI$5,EI$5&lt;'業務時間表 Work timetable'!$R24),'業務時間表 Work timetable'!$P24,""))))</f>
        <v/>
      </c>
      <c r="EJ44" s="382" t="str">
        <f>IF(AND('業務時間表 Work timetable'!$E24&lt;EJ$5,EJ$5&lt;'業務時間表 Work timetable'!$F24),'業務時間表 Work timetable'!$D24,IF(AND('業務時間表 Work timetable'!$I24&lt;EJ$5,EJ$5&lt;'業務時間表 Work timetable'!$J24),'業務時間表 Work timetable'!$H24,IF(AND('業務時間表 Work timetable'!$M24&lt;EJ$5,EJ$5&lt;'業務時間表 Work timetable'!$N24),'業務時間表 Work timetable'!$L24,IF(AND('業務時間表 Work timetable'!$Q24&lt;EJ$5,EJ$5&lt;'業務時間表 Work timetable'!$R24),'業務時間表 Work timetable'!$P24,""))))</f>
        <v/>
      </c>
      <c r="EK44" s="390" t="str">
        <f>IF(AND('業務時間表 Work timetable'!$E24&lt;EK$5,EK$5&lt;'業務時間表 Work timetable'!$F24),'業務時間表 Work timetable'!$D24,IF(AND('業務時間表 Work timetable'!$I24&lt;EK$5,EK$5&lt;'業務時間表 Work timetable'!$J24),'業務時間表 Work timetable'!$H24,IF(AND('業務時間表 Work timetable'!$M24&lt;EK$5,EK$5&lt;'業務時間表 Work timetable'!$N24),'業務時間表 Work timetable'!$L24,IF(AND('業務時間表 Work timetable'!$Q24&lt;EK$5,EK$5&lt;'業務時間表 Work timetable'!$R24),'業務時間表 Work timetable'!$P24,""))))</f>
        <v/>
      </c>
      <c r="EL44" s="392" t="str">
        <f>IF(AND('業務時間表 Work timetable'!$E24&lt;EL$5,EL$5&lt;'業務時間表 Work timetable'!$F24),'業務時間表 Work timetable'!$D24,IF(AND('業務時間表 Work timetable'!$I24&lt;EL$5,EL$5&lt;'業務時間表 Work timetable'!$J24),'業務時間表 Work timetable'!$H24,IF(AND('業務時間表 Work timetable'!$M24&lt;EL$5,EL$5&lt;'業務時間表 Work timetable'!$N24),'業務時間表 Work timetable'!$L24,IF(AND('業務時間表 Work timetable'!$Q24&lt;EL$5,EL$5&lt;'業務時間表 Work timetable'!$R24),'業務時間表 Work timetable'!$P24,""))))</f>
        <v/>
      </c>
      <c r="EM44" s="382" t="str">
        <f>IF(AND('業務時間表 Work timetable'!$E24&lt;EM$5,EM$5&lt;'業務時間表 Work timetable'!$F24),'業務時間表 Work timetable'!$D24,IF(AND('業務時間表 Work timetable'!$I24&lt;EM$5,EM$5&lt;'業務時間表 Work timetable'!$J24),'業務時間表 Work timetable'!$H24,IF(AND('業務時間表 Work timetable'!$M24&lt;EM$5,EM$5&lt;'業務時間表 Work timetable'!$N24),'業務時間表 Work timetable'!$L24,IF(AND('業務時間表 Work timetable'!$Q24&lt;EM$5,EM$5&lt;'業務時間表 Work timetable'!$R24),'業務時間表 Work timetable'!$P24,""))))</f>
        <v/>
      </c>
      <c r="EN44" s="382" t="str">
        <f>IF(AND('業務時間表 Work timetable'!$E24&lt;EN$5,EN$5&lt;'業務時間表 Work timetable'!$F24),'業務時間表 Work timetable'!$D24,IF(AND('業務時間表 Work timetable'!$I24&lt;EN$5,EN$5&lt;'業務時間表 Work timetable'!$J24),'業務時間表 Work timetable'!$H24,IF(AND('業務時間表 Work timetable'!$M24&lt;EN$5,EN$5&lt;'業務時間表 Work timetable'!$N24),'業務時間表 Work timetable'!$L24,IF(AND('業務時間表 Work timetable'!$Q24&lt;EN$5,EN$5&lt;'業務時間表 Work timetable'!$R24),'業務時間表 Work timetable'!$P24,""))))</f>
        <v/>
      </c>
      <c r="EO44" s="382" t="str">
        <f>IF(AND('業務時間表 Work timetable'!$E24&lt;EO$5,EO$5&lt;'業務時間表 Work timetable'!$F24),'業務時間表 Work timetable'!$D24,IF(AND('業務時間表 Work timetable'!$I24&lt;EO$5,EO$5&lt;'業務時間表 Work timetable'!$J24),'業務時間表 Work timetable'!$H24,IF(AND('業務時間表 Work timetable'!$M24&lt;EO$5,EO$5&lt;'業務時間表 Work timetable'!$N24),'業務時間表 Work timetable'!$L24,IF(AND('業務時間表 Work timetable'!$Q24&lt;EO$5,EO$5&lt;'業務時間表 Work timetable'!$R24),'業務時間表 Work timetable'!$P24,""))))</f>
        <v/>
      </c>
      <c r="EP44" s="382" t="str">
        <f>IF(AND('業務時間表 Work timetable'!$E24&lt;EP$5,EP$5&lt;'業務時間表 Work timetable'!$F24),'業務時間表 Work timetable'!$D24,IF(AND('業務時間表 Work timetable'!$I24&lt;EP$5,EP$5&lt;'業務時間表 Work timetable'!$J24),'業務時間表 Work timetable'!$H24,IF(AND('業務時間表 Work timetable'!$M24&lt;EP$5,EP$5&lt;'業務時間表 Work timetable'!$N24),'業務時間表 Work timetable'!$L24,IF(AND('業務時間表 Work timetable'!$Q24&lt;EP$5,EP$5&lt;'業務時間表 Work timetable'!$R24),'業務時間表 Work timetable'!$P24,""))))</f>
        <v/>
      </c>
      <c r="EQ44" s="388" t="str">
        <f>IF(AND('業務時間表 Work timetable'!$E24&lt;EQ$5,EQ$5&lt;'業務時間表 Work timetable'!$F24),'業務時間表 Work timetable'!$D24,IF(AND('業務時間表 Work timetable'!$I24&lt;EQ$5,EQ$5&lt;'業務時間表 Work timetable'!$J24),'業務時間表 Work timetable'!$H24,IF(AND('業務時間表 Work timetable'!$M24&lt;EQ$5,EQ$5&lt;'業務時間表 Work timetable'!$N24),'業務時間表 Work timetable'!$L24,IF(AND('業務時間表 Work timetable'!$Q24&lt;EQ$5,EQ$5&lt;'業務時間表 Work timetable'!$R24),'業務時間表 Work timetable'!$P24,""))))</f>
        <v/>
      </c>
      <c r="ER44" s="392" t="str">
        <f>IF(AND('業務時間表 Work timetable'!$E24&lt;ER$5,ER$5&lt;'業務時間表 Work timetable'!$F24),'業務時間表 Work timetable'!$D24,IF(AND('業務時間表 Work timetable'!$I24&lt;ER$5,ER$5&lt;'業務時間表 Work timetable'!$J24),'業務時間表 Work timetable'!$H24,IF(AND('業務時間表 Work timetable'!$M24&lt;ER$5,ER$5&lt;'業務時間表 Work timetable'!$N24),'業務時間表 Work timetable'!$L24,IF(AND('業務時間表 Work timetable'!$Q24&lt;ER$5,ER$5&lt;'業務時間表 Work timetable'!$R24),'業務時間表 Work timetable'!$P24,""))))</f>
        <v/>
      </c>
      <c r="ES44" s="382" t="str">
        <f>IF(AND('業務時間表 Work timetable'!$E24&lt;ES$5,ES$5&lt;'業務時間表 Work timetable'!$F24),'業務時間表 Work timetable'!$D24,IF(AND('業務時間表 Work timetable'!$I24&lt;ES$5,ES$5&lt;'業務時間表 Work timetable'!$J24),'業務時間表 Work timetable'!$H24,IF(AND('業務時間表 Work timetable'!$M24&lt;ES$5,ES$5&lt;'業務時間表 Work timetable'!$N24),'業務時間表 Work timetable'!$L24,IF(AND('業務時間表 Work timetable'!$Q24&lt;ES$5,ES$5&lt;'業務時間表 Work timetable'!$R24),'業務時間表 Work timetable'!$P24,""))))</f>
        <v/>
      </c>
      <c r="ET44" s="382" t="str">
        <f>IF(AND('業務時間表 Work timetable'!$E24&lt;ET$5,ET$5&lt;'業務時間表 Work timetable'!$F24),'業務時間表 Work timetable'!$D24,IF(AND('業務時間表 Work timetable'!$I24&lt;ET$5,ET$5&lt;'業務時間表 Work timetable'!$J24),'業務時間表 Work timetable'!$H24,IF(AND('業務時間表 Work timetable'!$M24&lt;ET$5,ET$5&lt;'業務時間表 Work timetable'!$N24),'業務時間表 Work timetable'!$L24,IF(AND('業務時間表 Work timetable'!$Q24&lt;ET$5,ET$5&lt;'業務時間表 Work timetable'!$R24),'業務時間表 Work timetable'!$P24,""))))</f>
        <v/>
      </c>
      <c r="EU44" s="382" t="str">
        <f>IF(AND('業務時間表 Work timetable'!$E24&lt;EU$5,EU$5&lt;'業務時間表 Work timetable'!$F24),'業務時間表 Work timetable'!$D24,IF(AND('業務時間表 Work timetable'!$I24&lt;EU$5,EU$5&lt;'業務時間表 Work timetable'!$J24),'業務時間表 Work timetable'!$H24,IF(AND('業務時間表 Work timetable'!$M24&lt;EU$5,EU$5&lt;'業務時間表 Work timetable'!$N24),'業務時間表 Work timetable'!$L24,IF(AND('業務時間表 Work timetable'!$Q24&lt;EU$5,EU$5&lt;'業務時間表 Work timetable'!$R24),'業務時間表 Work timetable'!$P24,""))))</f>
        <v/>
      </c>
      <c r="EV44" s="382" t="str">
        <f>IF(AND('業務時間表 Work timetable'!$E24&lt;EV$5,EV$5&lt;'業務時間表 Work timetable'!$F24),'業務時間表 Work timetable'!$D24,IF(AND('業務時間表 Work timetable'!$I24&lt;EV$5,EV$5&lt;'業務時間表 Work timetable'!$J24),'業務時間表 Work timetable'!$H24,IF(AND('業務時間表 Work timetable'!$M24&lt;EV$5,EV$5&lt;'業務時間表 Work timetable'!$N24),'業務時間表 Work timetable'!$L24,IF(AND('業務時間表 Work timetable'!$Q24&lt;EV$5,EV$5&lt;'業務時間表 Work timetable'!$R24),'業務時間表 Work timetable'!$P24,""))))</f>
        <v/>
      </c>
      <c r="EW44" s="384" t="str">
        <f>IF(AND('業務時間表 Work timetable'!$E24&lt;EW$5,EW$5&lt;'業務時間表 Work timetable'!$F24),'業務時間表 Work timetable'!$D24,IF(AND('業務時間表 Work timetable'!$I24&lt;EW$5,EW$5&lt;'業務時間表 Work timetable'!$J24),'業務時間表 Work timetable'!$H24,IF(AND('業務時間表 Work timetable'!$M24&lt;EW$5,EW$5&lt;'業務時間表 Work timetable'!$N24),'業務時間表 Work timetable'!$L24,IF(AND('業務時間表 Work timetable'!$Q24&lt;EW$5,EW$5&lt;'業務時間表 Work timetable'!$R24),'業務時間表 Work timetable'!$P24,""))))</f>
        <v/>
      </c>
      <c r="EX44" s="394" t="str">
        <f>IF(AND('業務時間表 Work timetable'!$E24&lt;EX$5,EX$5&lt;'業務時間表 Work timetable'!$F24),'業務時間表 Work timetable'!$D24,IF(AND('業務時間表 Work timetable'!$I24&lt;EX$5,EX$5&lt;'業務時間表 Work timetable'!$J24),'業務時間表 Work timetable'!$H24,IF(AND('業務時間表 Work timetable'!$M24&lt;EX$5,EX$5&lt;'業務時間表 Work timetable'!$N24),'業務時間表 Work timetable'!$L24,IF(AND('業務時間表 Work timetable'!$Q24&lt;EX$5,EX$5&lt;'業務時間表 Work timetable'!$R24),'業務時間表 Work timetable'!$P24,""))))</f>
        <v/>
      </c>
      <c r="EY44" s="382" t="str">
        <f>IF(AND('業務時間表 Work timetable'!$E24&lt;EY$5,EY$5&lt;'業務時間表 Work timetable'!$F24),'業務時間表 Work timetable'!$D24,IF(AND('業務時間表 Work timetable'!$I24&lt;EY$5,EY$5&lt;'業務時間表 Work timetable'!$J24),'業務時間表 Work timetable'!$H24,IF(AND('業務時間表 Work timetable'!$M24&lt;EY$5,EY$5&lt;'業務時間表 Work timetable'!$N24),'業務時間表 Work timetable'!$L24,IF(AND('業務時間表 Work timetable'!$Q24&lt;EY$5,EY$5&lt;'業務時間表 Work timetable'!$R24),'業務時間表 Work timetable'!$P24,""))))</f>
        <v/>
      </c>
      <c r="EZ44" s="382" t="str">
        <f>IF(AND('業務時間表 Work timetable'!$E24&lt;EZ$5,EZ$5&lt;'業務時間表 Work timetable'!$F24),'業務時間表 Work timetable'!$D24,IF(AND('業務時間表 Work timetable'!$I24&lt;EZ$5,EZ$5&lt;'業務時間表 Work timetable'!$J24),'業務時間表 Work timetable'!$H24,IF(AND('業務時間表 Work timetable'!$M24&lt;EZ$5,EZ$5&lt;'業務時間表 Work timetable'!$N24),'業務時間表 Work timetable'!$L24,IF(AND('業務時間表 Work timetable'!$Q24&lt;EZ$5,EZ$5&lt;'業務時間表 Work timetable'!$R24),'業務時間表 Work timetable'!$P24,""))))</f>
        <v/>
      </c>
      <c r="FA44" s="382" t="str">
        <f>IF(AND('業務時間表 Work timetable'!$E24&lt;FA$5,FA$5&lt;'業務時間表 Work timetable'!$F24),'業務時間表 Work timetable'!$D24,IF(AND('業務時間表 Work timetable'!$I24&lt;FA$5,FA$5&lt;'業務時間表 Work timetable'!$J24),'業務時間表 Work timetable'!$H24,IF(AND('業務時間表 Work timetable'!$M24&lt;FA$5,FA$5&lt;'業務時間表 Work timetable'!$N24),'業務時間表 Work timetable'!$L24,IF(AND('業務時間表 Work timetable'!$Q24&lt;FA$5,FA$5&lt;'業務時間表 Work timetable'!$R24),'業務時間表 Work timetable'!$P24,""))))</f>
        <v/>
      </c>
      <c r="FB44" s="382" t="str">
        <f>IF(AND('業務時間表 Work timetable'!$E24&lt;FB$5,FB$5&lt;'業務時間表 Work timetable'!$F24),'業務時間表 Work timetable'!$D24,IF(AND('業務時間表 Work timetable'!$I24&lt;FB$5,FB$5&lt;'業務時間表 Work timetable'!$J24),'業務時間表 Work timetable'!$H24,IF(AND('業務時間表 Work timetable'!$M24&lt;FB$5,FB$5&lt;'業務時間表 Work timetable'!$N24),'業務時間表 Work timetable'!$L24,IF(AND('業務時間表 Work timetable'!$Q24&lt;FB$5,FB$5&lt;'業務時間表 Work timetable'!$R24),'業務時間表 Work timetable'!$P24,""))))</f>
        <v/>
      </c>
      <c r="FC44" s="384" t="str">
        <f>IF(AND('業務時間表 Work timetable'!$E24&lt;FC$5,FC$5&lt;'業務時間表 Work timetable'!$F24),'業務時間表 Work timetable'!$D24,IF(AND('業務時間表 Work timetable'!$I24&lt;FC$5,FC$5&lt;'業務時間表 Work timetable'!$J24),'業務時間表 Work timetable'!$H24,IF(AND('業務時間表 Work timetable'!$M24&lt;FC$5,FC$5&lt;'業務時間表 Work timetable'!$N24),'業務時間表 Work timetable'!$L24,IF(AND('業務時間表 Work timetable'!$Q24&lt;FC$5,FC$5&lt;'業務時間表 Work timetable'!$R24),'業務時間表 Work timetable'!$P24,""))))</f>
        <v/>
      </c>
      <c r="FD44" s="386" t="str">
        <f>IF(AND('業務時間表 Work timetable'!$E24&lt;FD$5,FD$5&lt;'業務時間表 Work timetable'!$F24),'業務時間表 Work timetable'!$D24,IF(AND('業務時間表 Work timetable'!$I24&lt;FD$5,FD$5&lt;'業務時間表 Work timetable'!$J24),'業務時間表 Work timetable'!$H24,IF(AND('業務時間表 Work timetable'!$M24&lt;FD$5,FD$5&lt;'業務時間表 Work timetable'!$N24),'業務時間表 Work timetable'!$L24,IF(AND('業務時間表 Work timetable'!$Q24&lt;FD$5,FD$5&lt;'業務時間表 Work timetable'!$R24),'業務時間表 Work timetable'!$P24,""))))</f>
        <v/>
      </c>
      <c r="FE44" s="382" t="str">
        <f>IF(AND('業務時間表 Work timetable'!$E24&lt;FE$5,FE$5&lt;'業務時間表 Work timetable'!$F24),'業務時間表 Work timetable'!$D24,IF(AND('業務時間表 Work timetable'!$I24&lt;FE$5,FE$5&lt;'業務時間表 Work timetable'!$J24),'業務時間表 Work timetable'!$H24,IF(AND('業務時間表 Work timetable'!$M24&lt;FE$5,FE$5&lt;'業務時間表 Work timetable'!$N24),'業務時間表 Work timetable'!$L24,IF(AND('業務時間表 Work timetable'!$Q24&lt;FE$5,FE$5&lt;'業務時間表 Work timetable'!$R24),'業務時間表 Work timetable'!$P24,""))))</f>
        <v/>
      </c>
      <c r="FF44" s="382" t="str">
        <f>IF(AND('業務時間表 Work timetable'!$E24&lt;FF$5,FF$5&lt;'業務時間表 Work timetable'!$F24),'業務時間表 Work timetable'!$D24,IF(AND('業務時間表 Work timetable'!$I24&lt;FF$5,FF$5&lt;'業務時間表 Work timetable'!$J24),'業務時間表 Work timetable'!$H24,IF(AND('業務時間表 Work timetable'!$M24&lt;FF$5,FF$5&lt;'業務時間表 Work timetable'!$N24),'業務時間表 Work timetable'!$L24,IF(AND('業務時間表 Work timetable'!$Q24&lt;FF$5,FF$5&lt;'業務時間表 Work timetable'!$R24),'業務時間表 Work timetable'!$P24,""))))</f>
        <v/>
      </c>
      <c r="FG44" s="382" t="str">
        <f>IF(AND('業務時間表 Work timetable'!$E24&lt;FG$5,FG$5&lt;'業務時間表 Work timetable'!$F24),'業務時間表 Work timetable'!$D24,IF(AND('業務時間表 Work timetable'!$I24&lt;FG$5,FG$5&lt;'業務時間表 Work timetable'!$J24),'業務時間表 Work timetable'!$H24,IF(AND('業務時間表 Work timetable'!$M24&lt;FG$5,FG$5&lt;'業務時間表 Work timetable'!$N24),'業務時間表 Work timetable'!$L24,IF(AND('業務時間表 Work timetable'!$Q24&lt;FG$5,FG$5&lt;'業務時間表 Work timetable'!$R24),'業務時間表 Work timetable'!$P24,""))))</f>
        <v/>
      </c>
      <c r="FH44" s="382" t="str">
        <f>IF(AND('業務時間表 Work timetable'!$E24&lt;FH$5,FH$5&lt;'業務時間表 Work timetable'!$F24),'業務時間表 Work timetable'!$D24,IF(AND('業務時間表 Work timetable'!$I24&lt;FH$5,FH$5&lt;'業務時間表 Work timetable'!$J24),'業務時間表 Work timetable'!$H24,IF(AND('業務時間表 Work timetable'!$M24&lt;FH$5,FH$5&lt;'業務時間表 Work timetable'!$N24),'業務時間表 Work timetable'!$L24,IF(AND('業務時間表 Work timetable'!$Q24&lt;FH$5,FH$5&lt;'業務時間表 Work timetable'!$R24),'業務時間表 Work timetable'!$P24,""))))</f>
        <v/>
      </c>
      <c r="FI44" s="390" t="str">
        <f>IF(AND('業務時間表 Work timetable'!$E24&lt;FI$5,FI$5&lt;'業務時間表 Work timetable'!$F24),'業務時間表 Work timetable'!$D24,IF(AND('業務時間表 Work timetable'!$I24&lt;FI$5,FI$5&lt;'業務時間表 Work timetable'!$J24),'業務時間表 Work timetable'!$H24,IF(AND('業務時間表 Work timetable'!$M24&lt;FI$5,FI$5&lt;'業務時間表 Work timetable'!$N24),'業務時間表 Work timetable'!$L24,IF(AND('業務時間表 Work timetable'!$Q24&lt;FI$5,FI$5&lt;'業務時間表 Work timetable'!$R24),'業務時間表 Work timetable'!$P24,""))))</f>
        <v/>
      </c>
      <c r="FJ44" s="392" t="str">
        <f>IF(AND('業務時間表 Work timetable'!$E24&lt;FJ$5,FJ$5&lt;'業務時間表 Work timetable'!$F24),'業務時間表 Work timetable'!$D24,IF(AND('業務時間表 Work timetable'!$I24&lt;FJ$5,FJ$5&lt;'業務時間表 Work timetable'!$J24),'業務時間表 Work timetable'!$H24,IF(AND('業務時間表 Work timetable'!$M24&lt;FJ$5,FJ$5&lt;'業務時間表 Work timetable'!$N24),'業務時間表 Work timetable'!$L24,IF(AND('業務時間表 Work timetable'!$Q24&lt;FJ$5,FJ$5&lt;'業務時間表 Work timetable'!$R24),'業務時間表 Work timetable'!$P24,""))))</f>
        <v/>
      </c>
      <c r="FK44" s="382" t="str">
        <f>IF(AND('業務時間表 Work timetable'!$E24&lt;FK$5,FK$5&lt;'業務時間表 Work timetable'!$F24),'業務時間表 Work timetable'!$D24,IF(AND('業務時間表 Work timetable'!$I24&lt;FK$5,FK$5&lt;'業務時間表 Work timetable'!$J24),'業務時間表 Work timetable'!$H24,IF(AND('業務時間表 Work timetable'!$M24&lt;FK$5,FK$5&lt;'業務時間表 Work timetable'!$N24),'業務時間表 Work timetable'!$L24,IF(AND('業務時間表 Work timetable'!$Q24&lt;FK$5,FK$5&lt;'業務時間表 Work timetable'!$R24),'業務時間表 Work timetable'!$P24,""))))</f>
        <v/>
      </c>
      <c r="FL44" s="382" t="str">
        <f>IF(AND('業務時間表 Work timetable'!$E24&lt;FL$5,FL$5&lt;'業務時間表 Work timetable'!$F24),'業務時間表 Work timetable'!$D24,IF(AND('業務時間表 Work timetable'!$I24&lt;FL$5,FL$5&lt;'業務時間表 Work timetable'!$J24),'業務時間表 Work timetable'!$H24,IF(AND('業務時間表 Work timetable'!$M24&lt;FL$5,FL$5&lt;'業務時間表 Work timetable'!$N24),'業務時間表 Work timetable'!$L24,IF(AND('業務時間表 Work timetable'!$Q24&lt;FL$5,FL$5&lt;'業務時間表 Work timetable'!$R24),'業務時間表 Work timetable'!$P24,""))))</f>
        <v/>
      </c>
      <c r="FM44" s="382" t="str">
        <f>IF(AND('業務時間表 Work timetable'!$E24&lt;FM$5,FM$5&lt;'業務時間表 Work timetable'!$F24),'業務時間表 Work timetable'!$D24,IF(AND('業務時間表 Work timetable'!$I24&lt;FM$5,FM$5&lt;'業務時間表 Work timetable'!$J24),'業務時間表 Work timetable'!$H24,IF(AND('業務時間表 Work timetable'!$M24&lt;FM$5,FM$5&lt;'業務時間表 Work timetable'!$N24),'業務時間表 Work timetable'!$L24,IF(AND('業務時間表 Work timetable'!$Q24&lt;FM$5,FM$5&lt;'業務時間表 Work timetable'!$R24),'業務時間表 Work timetable'!$P24,""))))</f>
        <v/>
      </c>
      <c r="FN44" s="382" t="str">
        <f>IF(AND('業務時間表 Work timetable'!$E24&lt;FN$5,FN$5&lt;'業務時間表 Work timetable'!$F24),'業務時間表 Work timetable'!$D24,IF(AND('業務時間表 Work timetable'!$I24&lt;FN$5,FN$5&lt;'業務時間表 Work timetable'!$J24),'業務時間表 Work timetable'!$H24,IF(AND('業務時間表 Work timetable'!$M24&lt;FN$5,FN$5&lt;'業務時間表 Work timetable'!$N24),'業務時間表 Work timetable'!$L24,IF(AND('業務時間表 Work timetable'!$Q24&lt;FN$5,FN$5&lt;'業務時間表 Work timetable'!$R24),'業務時間表 Work timetable'!$P24,""))))</f>
        <v/>
      </c>
      <c r="FO44" s="388" t="str">
        <f>IF(AND('業務時間表 Work timetable'!$E24&lt;FO$5,FO$5&lt;'業務時間表 Work timetable'!$F24),'業務時間表 Work timetable'!$D24,IF(AND('業務時間表 Work timetable'!$I24&lt;FO$5,FO$5&lt;'業務時間表 Work timetable'!$J24),'業務時間表 Work timetable'!$H24,IF(AND('業務時間表 Work timetable'!$M24&lt;FO$5,FO$5&lt;'業務時間表 Work timetable'!$N24),'業務時間表 Work timetable'!$L24,IF(AND('業務時間表 Work timetable'!$Q24&lt;FO$5,FO$5&lt;'業務時間表 Work timetable'!$R24),'業務時間表 Work timetable'!$P24,""))))</f>
        <v/>
      </c>
      <c r="FP44" s="430">
        <f>TIME(0,GN44,0)</f>
        <v>5.2083333333333336E-2</v>
      </c>
      <c r="FQ44" s="434">
        <f>TIME(0,GO44,0)</f>
        <v>0</v>
      </c>
      <c r="FR44" s="450">
        <f>TIME(0,GP44,0)</f>
        <v>0</v>
      </c>
      <c r="FS44" s="492">
        <f>TIME(0,GQ44,0)</f>
        <v>0</v>
      </c>
      <c r="FT44" s="509" t="s">
        <v>136</v>
      </c>
      <c r="FU44" s="510"/>
      <c r="FV44" s="510"/>
      <c r="FW44" s="510"/>
      <c r="FX44" s="510"/>
      <c r="FY44" s="511"/>
      <c r="GA44"/>
      <c r="GB44"/>
      <c r="GC44"/>
      <c r="GD44"/>
      <c r="GE44" s="367">
        <f>COUNTIF('休日(令和7年度)'!$C$2:$C$25,B44)</f>
        <v>0</v>
      </c>
      <c r="GF44"/>
      <c r="GG44" s="221"/>
      <c r="GH44"/>
      <c r="GI44" s="41">
        <f>+IF(FP44="","",FP44/"1:00")</f>
        <v>1.2500000000000002</v>
      </c>
      <c r="GJ44" s="30">
        <f>+IF(FQ44="","",FQ44/"1:00")</f>
        <v>0</v>
      </c>
      <c r="GK44" s="30">
        <f>+IF(FR44="","",FR44/"1:00")</f>
        <v>0</v>
      </c>
      <c r="GL44" s="42">
        <f>+IF(FS44="","",FS44/"1:00")</f>
        <v>0</v>
      </c>
      <c r="GM44"/>
      <c r="GN44" s="536">
        <f>+COUNTIF($D44:$FO45,"=1")*5</f>
        <v>75</v>
      </c>
      <c r="GO44" s="221">
        <f>+COUNTIF($D44:$FO45,"=2")*5</f>
        <v>0</v>
      </c>
      <c r="GP44" s="221">
        <f>+COUNTIF($D44:$FO45,"=3")*5</f>
        <v>0</v>
      </c>
      <c r="GQ44" s="518">
        <f>+COUNTIF($D44:$FO45,"=4")*5</f>
        <v>0</v>
      </c>
      <c r="GR44" s="366">
        <f>SUM(FP44:FS45)</f>
        <v>5.2083333333333336E-2</v>
      </c>
      <c r="GS44"/>
      <c r="GT44" s="221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2:256" s="1" customFormat="1">
      <c r="B45" s="436"/>
      <c r="C45" s="437"/>
      <c r="D45" s="386"/>
      <c r="E45" s="382"/>
      <c r="F45" s="382"/>
      <c r="G45" s="382"/>
      <c r="H45" s="382"/>
      <c r="I45" s="384"/>
      <c r="J45" s="394"/>
      <c r="K45" s="382"/>
      <c r="L45" s="382"/>
      <c r="M45" s="382"/>
      <c r="N45" s="382"/>
      <c r="O45" s="384"/>
      <c r="P45" s="386"/>
      <c r="Q45" s="382"/>
      <c r="R45" s="382"/>
      <c r="S45" s="382"/>
      <c r="T45" s="382"/>
      <c r="U45" s="390"/>
      <c r="V45" s="392"/>
      <c r="W45" s="382"/>
      <c r="X45" s="382"/>
      <c r="Y45" s="382"/>
      <c r="Z45" s="382"/>
      <c r="AA45" s="388"/>
      <c r="AB45" s="392"/>
      <c r="AC45" s="382"/>
      <c r="AD45" s="382"/>
      <c r="AE45" s="382"/>
      <c r="AF45" s="382"/>
      <c r="AG45" s="384"/>
      <c r="AH45" s="394"/>
      <c r="AI45" s="382"/>
      <c r="AJ45" s="382"/>
      <c r="AK45" s="382"/>
      <c r="AL45" s="382"/>
      <c r="AM45" s="384"/>
      <c r="AN45" s="386"/>
      <c r="AO45" s="382"/>
      <c r="AP45" s="382"/>
      <c r="AQ45" s="382"/>
      <c r="AR45" s="382"/>
      <c r="AS45" s="390"/>
      <c r="AT45" s="392"/>
      <c r="AU45" s="382"/>
      <c r="AV45" s="382"/>
      <c r="AW45" s="382"/>
      <c r="AX45" s="382"/>
      <c r="AY45" s="384"/>
      <c r="AZ45" s="386"/>
      <c r="BA45" s="382"/>
      <c r="BB45" s="382"/>
      <c r="BC45" s="382"/>
      <c r="BD45" s="382"/>
      <c r="BE45" s="384"/>
      <c r="BF45" s="394"/>
      <c r="BG45" s="382"/>
      <c r="BH45" s="382"/>
      <c r="BI45" s="382"/>
      <c r="BJ45" s="382"/>
      <c r="BK45" s="388"/>
      <c r="BL45" s="392"/>
      <c r="BM45" s="382"/>
      <c r="BN45" s="382"/>
      <c r="BO45" s="382"/>
      <c r="BP45" s="382"/>
      <c r="BQ45" s="390"/>
      <c r="BR45" s="392"/>
      <c r="BS45" s="382"/>
      <c r="BT45" s="382"/>
      <c r="BU45" s="382"/>
      <c r="BV45" s="382"/>
      <c r="BW45" s="384"/>
      <c r="BX45" s="386"/>
      <c r="BY45" s="382"/>
      <c r="BZ45" s="382"/>
      <c r="CA45" s="382"/>
      <c r="CB45" s="382"/>
      <c r="CC45" s="384"/>
      <c r="CD45" s="394"/>
      <c r="CE45" s="382"/>
      <c r="CF45" s="382"/>
      <c r="CG45" s="382"/>
      <c r="CH45" s="382"/>
      <c r="CI45" s="388"/>
      <c r="CJ45" s="392"/>
      <c r="CK45" s="382"/>
      <c r="CL45" s="382"/>
      <c r="CM45" s="382"/>
      <c r="CN45" s="382"/>
      <c r="CO45" s="390"/>
      <c r="CP45" s="392"/>
      <c r="CQ45" s="382"/>
      <c r="CR45" s="382"/>
      <c r="CS45" s="382"/>
      <c r="CT45" s="382"/>
      <c r="CU45" s="384"/>
      <c r="CV45" s="386"/>
      <c r="CW45" s="382"/>
      <c r="CX45" s="382"/>
      <c r="CY45" s="382"/>
      <c r="CZ45" s="382"/>
      <c r="DA45" s="384"/>
      <c r="DB45" s="394"/>
      <c r="DC45" s="382"/>
      <c r="DD45" s="382"/>
      <c r="DE45" s="382"/>
      <c r="DF45" s="382"/>
      <c r="DG45" s="384"/>
      <c r="DH45" s="386"/>
      <c r="DI45" s="382"/>
      <c r="DJ45" s="382"/>
      <c r="DK45" s="382"/>
      <c r="DL45" s="382"/>
      <c r="DM45" s="390"/>
      <c r="DN45" s="392"/>
      <c r="DO45" s="382"/>
      <c r="DP45" s="382"/>
      <c r="DQ45" s="382"/>
      <c r="DR45" s="382"/>
      <c r="DS45" s="388"/>
      <c r="DT45" s="392"/>
      <c r="DU45" s="382"/>
      <c r="DV45" s="382"/>
      <c r="DW45" s="382"/>
      <c r="DX45" s="382"/>
      <c r="DY45" s="384"/>
      <c r="DZ45" s="394"/>
      <c r="EA45" s="382"/>
      <c r="EB45" s="382"/>
      <c r="EC45" s="382"/>
      <c r="ED45" s="382"/>
      <c r="EE45" s="384"/>
      <c r="EF45" s="386"/>
      <c r="EG45" s="382"/>
      <c r="EH45" s="382"/>
      <c r="EI45" s="382"/>
      <c r="EJ45" s="382"/>
      <c r="EK45" s="390"/>
      <c r="EL45" s="392"/>
      <c r="EM45" s="382"/>
      <c r="EN45" s="382"/>
      <c r="EO45" s="382"/>
      <c r="EP45" s="382"/>
      <c r="EQ45" s="388"/>
      <c r="ER45" s="392"/>
      <c r="ES45" s="382"/>
      <c r="ET45" s="382"/>
      <c r="EU45" s="382"/>
      <c r="EV45" s="382"/>
      <c r="EW45" s="384"/>
      <c r="EX45" s="394"/>
      <c r="EY45" s="382"/>
      <c r="EZ45" s="382"/>
      <c r="FA45" s="382"/>
      <c r="FB45" s="382"/>
      <c r="FC45" s="384"/>
      <c r="FD45" s="386"/>
      <c r="FE45" s="382"/>
      <c r="FF45" s="382"/>
      <c r="FG45" s="382"/>
      <c r="FH45" s="382"/>
      <c r="FI45" s="390"/>
      <c r="FJ45" s="392"/>
      <c r="FK45" s="382"/>
      <c r="FL45" s="382"/>
      <c r="FM45" s="382"/>
      <c r="FN45" s="382"/>
      <c r="FO45" s="388"/>
      <c r="FP45" s="431"/>
      <c r="FQ45" s="435"/>
      <c r="FR45" s="451"/>
      <c r="FS45" s="493"/>
      <c r="FT45" s="512"/>
      <c r="FU45" s="513"/>
      <c r="FV45" s="513"/>
      <c r="FW45" s="513"/>
      <c r="FX45" s="513"/>
      <c r="FY45" s="514"/>
      <c r="GA45"/>
      <c r="GB45"/>
      <c r="GC45"/>
      <c r="GD45"/>
      <c r="GE45" s="367"/>
      <c r="GF45"/>
      <c r="GG45" s="221"/>
      <c r="GH45"/>
      <c r="GI45" s="6"/>
      <c r="GJ45"/>
      <c r="GK45"/>
      <c r="GL45" s="40"/>
      <c r="GM45"/>
      <c r="GN45" s="536"/>
      <c r="GO45" s="221"/>
      <c r="GP45" s="221"/>
      <c r="GQ45" s="518"/>
      <c r="GR45" s="367"/>
      <c r="GS45"/>
      <c r="GT45" s="221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2:256" s="1" customFormat="1">
      <c r="B46" s="436">
        <f>IF(B44="","",IF($AH$2&gt;B44,B44+1))</f>
        <v>45766</v>
      </c>
      <c r="C46" s="437" t="str">
        <f t="shared" si="0"/>
        <v>土</v>
      </c>
      <c r="D46" s="386" t="str">
        <f>IF(AND('業務時間表 Work timetable'!$E25&lt;D$5,D$5&lt;'業務時間表 Work timetable'!$F25),'業務時間表 Work timetable'!$D25,IF(AND('業務時間表 Work timetable'!$I25&lt;D$5,D$5&lt;'業務時間表 Work timetable'!$J25),'業務時間表 Work timetable'!$H25,IF(AND('業務時間表 Work timetable'!$M25&lt;D$5,D$5&lt;'業務時間表 Work timetable'!$N25),'業務時間表 Work timetable'!$L25,IF(AND('業務時間表 Work timetable'!$Q25&lt;D$5,D$5&lt;'業務時間表 Work timetable'!$R25),'業務時間表 Work timetable'!$P25,""))))</f>
        <v/>
      </c>
      <c r="E46" s="382" t="str">
        <f>IF(AND('業務時間表 Work timetable'!$E25&lt;E$5,E$5&lt;'業務時間表 Work timetable'!$F25),'業務時間表 Work timetable'!$D25,IF(AND('業務時間表 Work timetable'!$I25&lt;E$5,E$5&lt;'業務時間表 Work timetable'!$J25),'業務時間表 Work timetable'!$H25,IF(AND('業務時間表 Work timetable'!$M25&lt;E$5,E$5&lt;'業務時間表 Work timetable'!$N25),'業務時間表 Work timetable'!$L25,IF(AND('業務時間表 Work timetable'!$Q25&lt;E$5,E$5&lt;'業務時間表 Work timetable'!$R25),'業務時間表 Work timetable'!$P25,""))))</f>
        <v/>
      </c>
      <c r="F46" s="382" t="str">
        <f>IF(AND('業務時間表 Work timetable'!$E25&lt;F$5,F$5&lt;'業務時間表 Work timetable'!$F25),'業務時間表 Work timetable'!$D25,IF(AND('業務時間表 Work timetable'!$I25&lt;F$5,F$5&lt;'業務時間表 Work timetable'!$J25),'業務時間表 Work timetable'!$H25,IF(AND('業務時間表 Work timetable'!$M25&lt;F$5,F$5&lt;'業務時間表 Work timetable'!$N25),'業務時間表 Work timetable'!$L25,IF(AND('業務時間表 Work timetable'!$Q25&lt;F$5,F$5&lt;'業務時間表 Work timetable'!$R25),'業務時間表 Work timetable'!$P25,""))))</f>
        <v/>
      </c>
      <c r="G46" s="382" t="str">
        <f>IF(AND('業務時間表 Work timetable'!$E25&lt;G$5,G$5&lt;'業務時間表 Work timetable'!$F25),'業務時間表 Work timetable'!$D25,IF(AND('業務時間表 Work timetable'!$I25&lt;G$5,G$5&lt;'業務時間表 Work timetable'!$J25),'業務時間表 Work timetable'!$H25,IF(AND('業務時間表 Work timetable'!$M25&lt;G$5,G$5&lt;'業務時間表 Work timetable'!$N25),'業務時間表 Work timetable'!$L25,IF(AND('業務時間表 Work timetable'!$Q25&lt;G$5,G$5&lt;'業務時間表 Work timetable'!$R25),'業務時間表 Work timetable'!$P25,""))))</f>
        <v/>
      </c>
      <c r="H46" s="382" t="str">
        <f>IF(AND('業務時間表 Work timetable'!$E25&lt;H$5,H$5&lt;'業務時間表 Work timetable'!$F25),'業務時間表 Work timetable'!$D25,IF(AND('業務時間表 Work timetable'!$I25&lt;H$5,H$5&lt;'業務時間表 Work timetable'!$J25),'業務時間表 Work timetable'!$H25,IF(AND('業務時間表 Work timetable'!$M25&lt;H$5,H$5&lt;'業務時間表 Work timetable'!$N25),'業務時間表 Work timetable'!$L25,IF(AND('業務時間表 Work timetable'!$Q25&lt;H$5,H$5&lt;'業務時間表 Work timetable'!$R25),'業務時間表 Work timetable'!$P25,""))))</f>
        <v/>
      </c>
      <c r="I46" s="384" t="str">
        <f>IF(AND('業務時間表 Work timetable'!$E25&lt;I$5,I$5&lt;'業務時間表 Work timetable'!$F25),'業務時間表 Work timetable'!$D25,IF(AND('業務時間表 Work timetable'!$I25&lt;I$5,I$5&lt;'業務時間表 Work timetable'!$J25),'業務時間表 Work timetable'!$H25,IF(AND('業務時間表 Work timetable'!$M25&lt;I$5,I$5&lt;'業務時間表 Work timetable'!$N25),'業務時間表 Work timetable'!$L25,IF(AND('業務時間表 Work timetable'!$Q25&lt;I$5,I$5&lt;'業務時間表 Work timetable'!$R25),'業務時間表 Work timetable'!$P25,""))))</f>
        <v/>
      </c>
      <c r="J46" s="394" t="str">
        <f>IF(AND('業務時間表 Work timetable'!$E25&lt;J$5,J$5&lt;'業務時間表 Work timetable'!$F25),'業務時間表 Work timetable'!$D25,IF(AND('業務時間表 Work timetable'!$I25&lt;J$5,J$5&lt;'業務時間表 Work timetable'!$J25),'業務時間表 Work timetable'!$H25,IF(AND('業務時間表 Work timetable'!$M25&lt;J$5,J$5&lt;'業務時間表 Work timetable'!$N25),'業務時間表 Work timetable'!$L25,IF(AND('業務時間表 Work timetable'!$Q25&lt;J$5,J$5&lt;'業務時間表 Work timetable'!$R25),'業務時間表 Work timetable'!$P25,""))))</f>
        <v/>
      </c>
      <c r="K46" s="382" t="str">
        <f>IF(AND('業務時間表 Work timetable'!$E25&lt;K$5,K$5&lt;'業務時間表 Work timetable'!$F25),'業務時間表 Work timetable'!$D25,IF(AND('業務時間表 Work timetable'!$I25&lt;K$5,K$5&lt;'業務時間表 Work timetable'!$J25),'業務時間表 Work timetable'!$H25,IF(AND('業務時間表 Work timetable'!$M25&lt;K$5,K$5&lt;'業務時間表 Work timetable'!$N25),'業務時間表 Work timetable'!$L25,IF(AND('業務時間表 Work timetable'!$Q25&lt;K$5,K$5&lt;'業務時間表 Work timetable'!$R25),'業務時間表 Work timetable'!$P25,""))))</f>
        <v/>
      </c>
      <c r="L46" s="382" t="str">
        <f>IF(AND('業務時間表 Work timetable'!$E25&lt;L$5,L$5&lt;'業務時間表 Work timetable'!$F25),'業務時間表 Work timetable'!$D25,IF(AND('業務時間表 Work timetable'!$I25&lt;L$5,L$5&lt;'業務時間表 Work timetable'!$J25),'業務時間表 Work timetable'!$H25,IF(AND('業務時間表 Work timetable'!$M25&lt;L$5,L$5&lt;'業務時間表 Work timetable'!$N25),'業務時間表 Work timetable'!$L25,IF(AND('業務時間表 Work timetable'!$Q25&lt;L$5,L$5&lt;'業務時間表 Work timetable'!$R25),'業務時間表 Work timetable'!$P25,""))))</f>
        <v/>
      </c>
      <c r="M46" s="382" t="str">
        <f>IF(AND('業務時間表 Work timetable'!$E25&lt;M$5,M$5&lt;'業務時間表 Work timetable'!$F25),'業務時間表 Work timetable'!$D25,IF(AND('業務時間表 Work timetable'!$I25&lt;M$5,M$5&lt;'業務時間表 Work timetable'!$J25),'業務時間表 Work timetable'!$H25,IF(AND('業務時間表 Work timetable'!$M25&lt;M$5,M$5&lt;'業務時間表 Work timetable'!$N25),'業務時間表 Work timetable'!$L25,IF(AND('業務時間表 Work timetable'!$Q25&lt;M$5,M$5&lt;'業務時間表 Work timetable'!$R25),'業務時間表 Work timetable'!$P25,""))))</f>
        <v/>
      </c>
      <c r="N46" s="382" t="str">
        <f>IF(AND('業務時間表 Work timetable'!$E25&lt;N$5,N$5&lt;'業務時間表 Work timetable'!$F25),'業務時間表 Work timetable'!$D25,IF(AND('業務時間表 Work timetable'!$I25&lt;N$5,N$5&lt;'業務時間表 Work timetable'!$J25),'業務時間表 Work timetable'!$H25,IF(AND('業務時間表 Work timetable'!$M25&lt;N$5,N$5&lt;'業務時間表 Work timetable'!$N25),'業務時間表 Work timetable'!$L25,IF(AND('業務時間表 Work timetable'!$Q25&lt;N$5,N$5&lt;'業務時間表 Work timetable'!$R25),'業務時間表 Work timetable'!$P25,""))))</f>
        <v/>
      </c>
      <c r="O46" s="384" t="str">
        <f>IF(AND('業務時間表 Work timetable'!$E25&lt;O$5,O$5&lt;'業務時間表 Work timetable'!$F25),'業務時間表 Work timetable'!$D25,IF(AND('業務時間表 Work timetable'!$I25&lt;O$5,O$5&lt;'業務時間表 Work timetable'!$J25),'業務時間表 Work timetable'!$H25,IF(AND('業務時間表 Work timetable'!$M25&lt;O$5,O$5&lt;'業務時間表 Work timetable'!$N25),'業務時間表 Work timetable'!$L25,IF(AND('業務時間表 Work timetable'!$Q25&lt;O$5,O$5&lt;'業務時間表 Work timetable'!$R25),'業務時間表 Work timetable'!$P25,""))))</f>
        <v/>
      </c>
      <c r="P46" s="386" t="str">
        <f>IF(AND('業務時間表 Work timetable'!$E25&lt;P$5,P$5&lt;'業務時間表 Work timetable'!$F25),'業務時間表 Work timetable'!$D25,IF(AND('業務時間表 Work timetable'!$I25&lt;P$5,P$5&lt;'業務時間表 Work timetable'!$J25),'業務時間表 Work timetable'!$H25,IF(AND('業務時間表 Work timetable'!$M25&lt;P$5,P$5&lt;'業務時間表 Work timetable'!$N25),'業務時間表 Work timetable'!$L25,IF(AND('業務時間表 Work timetable'!$Q25&lt;P$5,P$5&lt;'業務時間表 Work timetable'!$R25),'業務時間表 Work timetable'!$P25,""))))</f>
        <v/>
      </c>
      <c r="Q46" s="382" t="str">
        <f>IF(AND('業務時間表 Work timetable'!$E25&lt;Q$5,Q$5&lt;'業務時間表 Work timetable'!$F25),'業務時間表 Work timetable'!$D25,IF(AND('業務時間表 Work timetable'!$I25&lt;Q$5,Q$5&lt;'業務時間表 Work timetable'!$J25),'業務時間表 Work timetable'!$H25,IF(AND('業務時間表 Work timetable'!$M25&lt;Q$5,Q$5&lt;'業務時間表 Work timetable'!$N25),'業務時間表 Work timetable'!$L25,IF(AND('業務時間表 Work timetable'!$Q25&lt;Q$5,Q$5&lt;'業務時間表 Work timetable'!$R25),'業務時間表 Work timetable'!$P25,""))))</f>
        <v/>
      </c>
      <c r="R46" s="382" t="str">
        <f>IF(AND('業務時間表 Work timetable'!$E25&lt;R$5,R$5&lt;'業務時間表 Work timetable'!$F25),'業務時間表 Work timetable'!$D25,IF(AND('業務時間表 Work timetable'!$I25&lt;R$5,R$5&lt;'業務時間表 Work timetable'!$J25),'業務時間表 Work timetable'!$H25,IF(AND('業務時間表 Work timetable'!$M25&lt;R$5,R$5&lt;'業務時間表 Work timetable'!$N25),'業務時間表 Work timetable'!$L25,IF(AND('業務時間表 Work timetable'!$Q25&lt;R$5,R$5&lt;'業務時間表 Work timetable'!$R25),'業務時間表 Work timetable'!$P25,""))))</f>
        <v/>
      </c>
      <c r="S46" s="382" t="str">
        <f>IF(AND('業務時間表 Work timetable'!$E25&lt;S$5,S$5&lt;'業務時間表 Work timetable'!$F25),'業務時間表 Work timetable'!$D25,IF(AND('業務時間表 Work timetable'!$I25&lt;S$5,S$5&lt;'業務時間表 Work timetable'!$J25),'業務時間表 Work timetable'!$H25,IF(AND('業務時間表 Work timetable'!$M25&lt;S$5,S$5&lt;'業務時間表 Work timetable'!$N25),'業務時間表 Work timetable'!$L25,IF(AND('業務時間表 Work timetable'!$Q25&lt;S$5,S$5&lt;'業務時間表 Work timetable'!$R25),'業務時間表 Work timetable'!$P25,""))))</f>
        <v/>
      </c>
      <c r="T46" s="382" t="str">
        <f>IF(AND('業務時間表 Work timetable'!$E25&lt;T$5,T$5&lt;'業務時間表 Work timetable'!$F25),'業務時間表 Work timetable'!$D25,IF(AND('業務時間表 Work timetable'!$I25&lt;T$5,T$5&lt;'業務時間表 Work timetable'!$J25),'業務時間表 Work timetable'!$H25,IF(AND('業務時間表 Work timetable'!$M25&lt;T$5,T$5&lt;'業務時間表 Work timetable'!$N25),'業務時間表 Work timetable'!$L25,IF(AND('業務時間表 Work timetable'!$Q25&lt;T$5,T$5&lt;'業務時間表 Work timetable'!$R25),'業務時間表 Work timetable'!$P25,""))))</f>
        <v/>
      </c>
      <c r="U46" s="390" t="str">
        <f>IF(AND('業務時間表 Work timetable'!$E25&lt;U$5,U$5&lt;'業務時間表 Work timetable'!$F25),'業務時間表 Work timetable'!$D25,IF(AND('業務時間表 Work timetable'!$I25&lt;U$5,U$5&lt;'業務時間表 Work timetable'!$J25),'業務時間表 Work timetable'!$H25,IF(AND('業務時間表 Work timetable'!$M25&lt;U$5,U$5&lt;'業務時間表 Work timetable'!$N25),'業務時間表 Work timetable'!$L25,IF(AND('業務時間表 Work timetable'!$Q25&lt;U$5,U$5&lt;'業務時間表 Work timetable'!$R25),'業務時間表 Work timetable'!$P25,""))))</f>
        <v/>
      </c>
      <c r="V46" s="392" t="str">
        <f>IF(AND('業務時間表 Work timetable'!$E25&lt;V$5,V$5&lt;'業務時間表 Work timetable'!$F25),'業務時間表 Work timetable'!$D25,IF(AND('業務時間表 Work timetable'!$I25&lt;V$5,V$5&lt;'業務時間表 Work timetable'!$J25),'業務時間表 Work timetable'!$H25,IF(AND('業務時間表 Work timetable'!$M25&lt;V$5,V$5&lt;'業務時間表 Work timetable'!$N25),'業務時間表 Work timetable'!$L25,IF(AND('業務時間表 Work timetable'!$Q25&lt;V$5,V$5&lt;'業務時間表 Work timetable'!$R25),'業務時間表 Work timetable'!$P25,""))))</f>
        <v/>
      </c>
      <c r="W46" s="382" t="str">
        <f>IF(AND('業務時間表 Work timetable'!$E25&lt;W$5,W$5&lt;'業務時間表 Work timetable'!$F25),'業務時間表 Work timetable'!$D25,IF(AND('業務時間表 Work timetable'!$I25&lt;W$5,W$5&lt;'業務時間表 Work timetable'!$J25),'業務時間表 Work timetable'!$H25,IF(AND('業務時間表 Work timetable'!$M25&lt;W$5,W$5&lt;'業務時間表 Work timetable'!$N25),'業務時間表 Work timetable'!$L25,IF(AND('業務時間表 Work timetable'!$Q25&lt;W$5,W$5&lt;'業務時間表 Work timetable'!$R25),'業務時間表 Work timetable'!$P25,""))))</f>
        <v/>
      </c>
      <c r="X46" s="382" t="str">
        <f>IF(AND('業務時間表 Work timetable'!$E25&lt;X$5,X$5&lt;'業務時間表 Work timetable'!$F25),'業務時間表 Work timetable'!$D25,IF(AND('業務時間表 Work timetable'!$I25&lt;X$5,X$5&lt;'業務時間表 Work timetable'!$J25),'業務時間表 Work timetable'!$H25,IF(AND('業務時間表 Work timetable'!$M25&lt;X$5,X$5&lt;'業務時間表 Work timetable'!$N25),'業務時間表 Work timetable'!$L25,IF(AND('業務時間表 Work timetable'!$Q25&lt;X$5,X$5&lt;'業務時間表 Work timetable'!$R25),'業務時間表 Work timetable'!$P25,""))))</f>
        <v/>
      </c>
      <c r="Y46" s="382" t="str">
        <f>IF(AND('業務時間表 Work timetable'!$E25&lt;Y$5,Y$5&lt;'業務時間表 Work timetable'!$F25),'業務時間表 Work timetable'!$D25,IF(AND('業務時間表 Work timetable'!$I25&lt;Y$5,Y$5&lt;'業務時間表 Work timetable'!$J25),'業務時間表 Work timetable'!$H25,IF(AND('業務時間表 Work timetable'!$M25&lt;Y$5,Y$5&lt;'業務時間表 Work timetable'!$N25),'業務時間表 Work timetable'!$L25,IF(AND('業務時間表 Work timetable'!$Q25&lt;Y$5,Y$5&lt;'業務時間表 Work timetable'!$R25),'業務時間表 Work timetable'!$P25,""))))</f>
        <v/>
      </c>
      <c r="Z46" s="382" t="str">
        <f>IF(AND('業務時間表 Work timetable'!$E25&lt;Z$5,Z$5&lt;'業務時間表 Work timetable'!$F25),'業務時間表 Work timetable'!$D25,IF(AND('業務時間表 Work timetable'!$I25&lt;Z$5,Z$5&lt;'業務時間表 Work timetable'!$J25),'業務時間表 Work timetable'!$H25,IF(AND('業務時間表 Work timetable'!$M25&lt;Z$5,Z$5&lt;'業務時間表 Work timetable'!$N25),'業務時間表 Work timetable'!$L25,IF(AND('業務時間表 Work timetable'!$Q25&lt;Z$5,Z$5&lt;'業務時間表 Work timetable'!$R25),'業務時間表 Work timetable'!$P25,""))))</f>
        <v/>
      </c>
      <c r="AA46" s="388" t="str">
        <f>IF(AND('業務時間表 Work timetable'!$E25&lt;AA$5,AA$5&lt;'業務時間表 Work timetable'!$F25),'業務時間表 Work timetable'!$D25,IF(AND('業務時間表 Work timetable'!$I25&lt;AA$5,AA$5&lt;'業務時間表 Work timetable'!$J25),'業務時間表 Work timetable'!$H25,IF(AND('業務時間表 Work timetable'!$M25&lt;AA$5,AA$5&lt;'業務時間表 Work timetable'!$N25),'業務時間表 Work timetable'!$L25,IF(AND('業務時間表 Work timetable'!$Q25&lt;AA$5,AA$5&lt;'業務時間表 Work timetable'!$R25),'業務時間表 Work timetable'!$P25,""))))</f>
        <v/>
      </c>
      <c r="AB46" s="392" t="str">
        <f>IF(AND('業務時間表 Work timetable'!$E25&lt;AB$5,AB$5&lt;'業務時間表 Work timetable'!$F25),'業務時間表 Work timetable'!$D25,IF(AND('業務時間表 Work timetable'!$I25&lt;AB$5,AB$5&lt;'業務時間表 Work timetable'!$J25),'業務時間表 Work timetable'!$H25,IF(AND('業務時間表 Work timetable'!$M25&lt;AB$5,AB$5&lt;'業務時間表 Work timetable'!$N25),'業務時間表 Work timetable'!$L25,IF(AND('業務時間表 Work timetable'!$Q25&lt;AB$5,AB$5&lt;'業務時間表 Work timetable'!$R25),'業務時間表 Work timetable'!$P25,""))))</f>
        <v/>
      </c>
      <c r="AC46" s="382" t="str">
        <f>IF(AND('業務時間表 Work timetable'!$E25&lt;AC$5,AC$5&lt;'業務時間表 Work timetable'!$F25),'業務時間表 Work timetable'!$D25,IF(AND('業務時間表 Work timetable'!$I25&lt;AC$5,AC$5&lt;'業務時間表 Work timetable'!$J25),'業務時間表 Work timetable'!$H25,IF(AND('業務時間表 Work timetable'!$M25&lt;AC$5,AC$5&lt;'業務時間表 Work timetable'!$N25),'業務時間表 Work timetable'!$L25,IF(AND('業務時間表 Work timetable'!$Q25&lt;AC$5,AC$5&lt;'業務時間表 Work timetable'!$R25),'業務時間表 Work timetable'!$P25,""))))</f>
        <v/>
      </c>
      <c r="AD46" s="382" t="str">
        <f>IF(AND('業務時間表 Work timetable'!$E25&lt;AD$5,AD$5&lt;'業務時間表 Work timetable'!$F25),'業務時間表 Work timetable'!$D25,IF(AND('業務時間表 Work timetable'!$I25&lt;AD$5,AD$5&lt;'業務時間表 Work timetable'!$J25),'業務時間表 Work timetable'!$H25,IF(AND('業務時間表 Work timetable'!$M25&lt;AD$5,AD$5&lt;'業務時間表 Work timetable'!$N25),'業務時間表 Work timetable'!$L25,IF(AND('業務時間表 Work timetable'!$Q25&lt;AD$5,AD$5&lt;'業務時間表 Work timetable'!$R25),'業務時間表 Work timetable'!$P25,""))))</f>
        <v/>
      </c>
      <c r="AE46" s="382" t="str">
        <f>IF(AND('業務時間表 Work timetable'!$E25&lt;AE$5,AE$5&lt;'業務時間表 Work timetable'!$F25),'業務時間表 Work timetable'!$D25,IF(AND('業務時間表 Work timetable'!$I25&lt;AE$5,AE$5&lt;'業務時間表 Work timetable'!$J25),'業務時間表 Work timetable'!$H25,IF(AND('業務時間表 Work timetable'!$M25&lt;AE$5,AE$5&lt;'業務時間表 Work timetable'!$N25),'業務時間表 Work timetable'!$L25,IF(AND('業務時間表 Work timetable'!$Q25&lt;AE$5,AE$5&lt;'業務時間表 Work timetable'!$R25),'業務時間表 Work timetable'!$P25,""))))</f>
        <v/>
      </c>
      <c r="AF46" s="382" t="str">
        <f>IF(AND('業務時間表 Work timetable'!$E25&lt;AF$5,AF$5&lt;'業務時間表 Work timetable'!$F25),'業務時間表 Work timetable'!$D25,IF(AND('業務時間表 Work timetable'!$I25&lt;AF$5,AF$5&lt;'業務時間表 Work timetable'!$J25),'業務時間表 Work timetable'!$H25,IF(AND('業務時間表 Work timetable'!$M25&lt;AF$5,AF$5&lt;'業務時間表 Work timetable'!$N25),'業務時間表 Work timetable'!$L25,IF(AND('業務時間表 Work timetable'!$Q25&lt;AF$5,AF$5&lt;'業務時間表 Work timetable'!$R25),'業務時間表 Work timetable'!$P25,""))))</f>
        <v/>
      </c>
      <c r="AG46" s="384" t="str">
        <f>IF(AND('業務時間表 Work timetable'!$E25&lt;AG$5,AG$5&lt;'業務時間表 Work timetable'!$F25),'業務時間表 Work timetable'!$D25,IF(AND('業務時間表 Work timetable'!$I25&lt;AG$5,AG$5&lt;'業務時間表 Work timetable'!$J25),'業務時間表 Work timetable'!$H25,IF(AND('業務時間表 Work timetable'!$M25&lt;AG$5,AG$5&lt;'業務時間表 Work timetable'!$N25),'業務時間表 Work timetable'!$L25,IF(AND('業務時間表 Work timetable'!$Q25&lt;AG$5,AG$5&lt;'業務時間表 Work timetable'!$R25),'業務時間表 Work timetable'!$P25,""))))</f>
        <v/>
      </c>
      <c r="AH46" s="394" t="str">
        <f>IF(AND('業務時間表 Work timetable'!$E25&lt;AH$5,AH$5&lt;'業務時間表 Work timetable'!$F25),'業務時間表 Work timetable'!$D25,IF(AND('業務時間表 Work timetable'!$I25&lt;AH$5,AH$5&lt;'業務時間表 Work timetable'!$J25),'業務時間表 Work timetable'!$H25,IF(AND('業務時間表 Work timetable'!$M25&lt;AH$5,AH$5&lt;'業務時間表 Work timetable'!$N25),'業務時間表 Work timetable'!$L25,IF(AND('業務時間表 Work timetable'!$Q25&lt;AH$5,AH$5&lt;'業務時間表 Work timetable'!$R25),'業務時間表 Work timetable'!$P25,""))))</f>
        <v/>
      </c>
      <c r="AI46" s="382" t="str">
        <f>IF(AND('業務時間表 Work timetable'!$E25&lt;AI$5,AI$5&lt;'業務時間表 Work timetable'!$F25),'業務時間表 Work timetable'!$D25,IF(AND('業務時間表 Work timetable'!$I25&lt;AI$5,AI$5&lt;'業務時間表 Work timetable'!$J25),'業務時間表 Work timetable'!$H25,IF(AND('業務時間表 Work timetable'!$M25&lt;AI$5,AI$5&lt;'業務時間表 Work timetable'!$N25),'業務時間表 Work timetable'!$L25,IF(AND('業務時間表 Work timetable'!$Q25&lt;AI$5,AI$5&lt;'業務時間表 Work timetable'!$R25),'業務時間表 Work timetable'!$P25,""))))</f>
        <v/>
      </c>
      <c r="AJ46" s="382" t="str">
        <f>IF(AND('業務時間表 Work timetable'!$E25&lt;AJ$5,AJ$5&lt;'業務時間表 Work timetable'!$F25),'業務時間表 Work timetable'!$D25,IF(AND('業務時間表 Work timetable'!$I25&lt;AJ$5,AJ$5&lt;'業務時間表 Work timetable'!$J25),'業務時間表 Work timetable'!$H25,IF(AND('業務時間表 Work timetable'!$M25&lt;AJ$5,AJ$5&lt;'業務時間表 Work timetable'!$N25),'業務時間表 Work timetable'!$L25,IF(AND('業務時間表 Work timetable'!$Q25&lt;AJ$5,AJ$5&lt;'業務時間表 Work timetable'!$R25),'業務時間表 Work timetable'!$P25,""))))</f>
        <v/>
      </c>
      <c r="AK46" s="382" t="str">
        <f>IF(AND('業務時間表 Work timetable'!$E25&lt;AK$5,AK$5&lt;'業務時間表 Work timetable'!$F25),'業務時間表 Work timetable'!$D25,IF(AND('業務時間表 Work timetable'!$I25&lt;AK$5,AK$5&lt;'業務時間表 Work timetable'!$J25),'業務時間表 Work timetable'!$H25,IF(AND('業務時間表 Work timetable'!$M25&lt;AK$5,AK$5&lt;'業務時間表 Work timetable'!$N25),'業務時間表 Work timetable'!$L25,IF(AND('業務時間表 Work timetable'!$Q25&lt;AK$5,AK$5&lt;'業務時間表 Work timetable'!$R25),'業務時間表 Work timetable'!$P25,""))))</f>
        <v/>
      </c>
      <c r="AL46" s="382" t="str">
        <f>IF(AND('業務時間表 Work timetable'!$E25&lt;AL$5,AL$5&lt;'業務時間表 Work timetable'!$F25),'業務時間表 Work timetable'!$D25,IF(AND('業務時間表 Work timetable'!$I25&lt;AL$5,AL$5&lt;'業務時間表 Work timetable'!$J25),'業務時間表 Work timetable'!$H25,IF(AND('業務時間表 Work timetable'!$M25&lt;AL$5,AL$5&lt;'業務時間表 Work timetable'!$N25),'業務時間表 Work timetable'!$L25,IF(AND('業務時間表 Work timetable'!$Q25&lt;AL$5,AL$5&lt;'業務時間表 Work timetable'!$R25),'業務時間表 Work timetable'!$P25,""))))</f>
        <v/>
      </c>
      <c r="AM46" s="384" t="str">
        <f>IF(AND('業務時間表 Work timetable'!$E25&lt;AM$5,AM$5&lt;'業務時間表 Work timetable'!$F25),'業務時間表 Work timetable'!$D25,IF(AND('業務時間表 Work timetable'!$I25&lt;AM$5,AM$5&lt;'業務時間表 Work timetable'!$J25),'業務時間表 Work timetable'!$H25,IF(AND('業務時間表 Work timetable'!$M25&lt;AM$5,AM$5&lt;'業務時間表 Work timetable'!$N25),'業務時間表 Work timetable'!$L25,IF(AND('業務時間表 Work timetable'!$Q25&lt;AM$5,AM$5&lt;'業務時間表 Work timetable'!$R25),'業務時間表 Work timetable'!$P25,""))))</f>
        <v/>
      </c>
      <c r="AN46" s="386" t="str">
        <f>IF(AND('業務時間表 Work timetable'!$E25&lt;AN$5,AN$5&lt;'業務時間表 Work timetable'!$F25),'業務時間表 Work timetable'!$D25,IF(AND('業務時間表 Work timetable'!$I25&lt;AN$5,AN$5&lt;'業務時間表 Work timetable'!$J25),'業務時間表 Work timetable'!$H25,IF(AND('業務時間表 Work timetable'!$M25&lt;AN$5,AN$5&lt;'業務時間表 Work timetable'!$N25),'業務時間表 Work timetable'!$L25,IF(AND('業務時間表 Work timetable'!$Q25&lt;AN$5,AN$5&lt;'業務時間表 Work timetable'!$R25),'業務時間表 Work timetable'!$P25,""))))</f>
        <v/>
      </c>
      <c r="AO46" s="382" t="str">
        <f>IF(AND('業務時間表 Work timetable'!$E25&lt;AO$5,AO$5&lt;'業務時間表 Work timetable'!$F25),'業務時間表 Work timetable'!$D25,IF(AND('業務時間表 Work timetable'!$I25&lt;AO$5,AO$5&lt;'業務時間表 Work timetable'!$J25),'業務時間表 Work timetable'!$H25,IF(AND('業務時間表 Work timetable'!$M25&lt;AO$5,AO$5&lt;'業務時間表 Work timetable'!$N25),'業務時間表 Work timetable'!$L25,IF(AND('業務時間表 Work timetable'!$Q25&lt;AO$5,AO$5&lt;'業務時間表 Work timetable'!$R25),'業務時間表 Work timetable'!$P25,""))))</f>
        <v/>
      </c>
      <c r="AP46" s="382" t="str">
        <f>IF(AND('業務時間表 Work timetable'!$E25&lt;AP$5,AP$5&lt;'業務時間表 Work timetable'!$F25),'業務時間表 Work timetable'!$D25,IF(AND('業務時間表 Work timetable'!$I25&lt;AP$5,AP$5&lt;'業務時間表 Work timetable'!$J25),'業務時間表 Work timetable'!$H25,IF(AND('業務時間表 Work timetable'!$M25&lt;AP$5,AP$5&lt;'業務時間表 Work timetable'!$N25),'業務時間表 Work timetable'!$L25,IF(AND('業務時間表 Work timetable'!$Q25&lt;AP$5,AP$5&lt;'業務時間表 Work timetable'!$R25),'業務時間表 Work timetable'!$P25,""))))</f>
        <v/>
      </c>
      <c r="AQ46" s="382" t="str">
        <f>IF(AND('業務時間表 Work timetable'!$E25&lt;AQ$5,AQ$5&lt;'業務時間表 Work timetable'!$F25),'業務時間表 Work timetable'!$D25,IF(AND('業務時間表 Work timetable'!$I25&lt;AQ$5,AQ$5&lt;'業務時間表 Work timetable'!$J25),'業務時間表 Work timetable'!$H25,IF(AND('業務時間表 Work timetable'!$M25&lt;AQ$5,AQ$5&lt;'業務時間表 Work timetable'!$N25),'業務時間表 Work timetable'!$L25,IF(AND('業務時間表 Work timetable'!$Q25&lt;AQ$5,AQ$5&lt;'業務時間表 Work timetable'!$R25),'業務時間表 Work timetable'!$P25,""))))</f>
        <v/>
      </c>
      <c r="AR46" s="382" t="str">
        <f>IF(AND('業務時間表 Work timetable'!$E25&lt;AR$5,AR$5&lt;'業務時間表 Work timetable'!$F25),'業務時間表 Work timetable'!$D25,IF(AND('業務時間表 Work timetable'!$I25&lt;AR$5,AR$5&lt;'業務時間表 Work timetable'!$J25),'業務時間表 Work timetable'!$H25,IF(AND('業務時間表 Work timetable'!$M25&lt;AR$5,AR$5&lt;'業務時間表 Work timetable'!$N25),'業務時間表 Work timetable'!$L25,IF(AND('業務時間表 Work timetable'!$Q25&lt;AR$5,AR$5&lt;'業務時間表 Work timetable'!$R25),'業務時間表 Work timetable'!$P25,""))))</f>
        <v/>
      </c>
      <c r="AS46" s="390" t="str">
        <f>IF(AND('業務時間表 Work timetable'!$E25&lt;AS$5,AS$5&lt;'業務時間表 Work timetable'!$F25),'業務時間表 Work timetable'!$D25,IF(AND('業務時間表 Work timetable'!$I25&lt;AS$5,AS$5&lt;'業務時間表 Work timetable'!$J25),'業務時間表 Work timetable'!$H25,IF(AND('業務時間表 Work timetable'!$M25&lt;AS$5,AS$5&lt;'業務時間表 Work timetable'!$N25),'業務時間表 Work timetable'!$L25,IF(AND('業務時間表 Work timetable'!$Q25&lt;AS$5,AS$5&lt;'業務時間表 Work timetable'!$R25),'業務時間表 Work timetable'!$P25,""))))</f>
        <v/>
      </c>
      <c r="AT46" s="392" t="str">
        <f>IF(AND('業務時間表 Work timetable'!$E25&lt;AT$5,AT$5&lt;'業務時間表 Work timetable'!$F25),'業務時間表 Work timetable'!$D25,IF(AND('業務時間表 Work timetable'!$I25&lt;AT$5,AT$5&lt;'業務時間表 Work timetable'!$J25),'業務時間表 Work timetable'!$H25,IF(AND('業務時間表 Work timetable'!$M25&lt;AT$5,AT$5&lt;'業務時間表 Work timetable'!$N25),'業務時間表 Work timetable'!$L25,IF(AND('業務時間表 Work timetable'!$Q25&lt;AT$5,AT$5&lt;'業務時間表 Work timetable'!$R25),'業務時間表 Work timetable'!$P25,""))))</f>
        <v/>
      </c>
      <c r="AU46" s="382" t="str">
        <f>IF(AND('業務時間表 Work timetable'!$E25&lt;AU$5,AU$5&lt;'業務時間表 Work timetable'!$F25),'業務時間表 Work timetable'!$D25,IF(AND('業務時間表 Work timetable'!$I25&lt;AU$5,AU$5&lt;'業務時間表 Work timetable'!$J25),'業務時間表 Work timetable'!$H25,IF(AND('業務時間表 Work timetable'!$M25&lt;AU$5,AU$5&lt;'業務時間表 Work timetable'!$N25),'業務時間表 Work timetable'!$L25,IF(AND('業務時間表 Work timetable'!$Q25&lt;AU$5,AU$5&lt;'業務時間表 Work timetable'!$R25),'業務時間表 Work timetable'!$P25,""))))</f>
        <v/>
      </c>
      <c r="AV46" s="382" t="str">
        <f>IF(AND('業務時間表 Work timetable'!$E25&lt;AV$5,AV$5&lt;'業務時間表 Work timetable'!$F25),'業務時間表 Work timetable'!$D25,IF(AND('業務時間表 Work timetable'!$I25&lt;AV$5,AV$5&lt;'業務時間表 Work timetable'!$J25),'業務時間表 Work timetable'!$H25,IF(AND('業務時間表 Work timetable'!$M25&lt;AV$5,AV$5&lt;'業務時間表 Work timetable'!$N25),'業務時間表 Work timetable'!$L25,IF(AND('業務時間表 Work timetable'!$Q25&lt;AV$5,AV$5&lt;'業務時間表 Work timetable'!$R25),'業務時間表 Work timetable'!$P25,""))))</f>
        <v/>
      </c>
      <c r="AW46" s="382" t="str">
        <f>IF(AND('業務時間表 Work timetable'!$E25&lt;AW$5,AW$5&lt;'業務時間表 Work timetable'!$F25),'業務時間表 Work timetable'!$D25,IF(AND('業務時間表 Work timetable'!$I25&lt;AW$5,AW$5&lt;'業務時間表 Work timetable'!$J25),'業務時間表 Work timetable'!$H25,IF(AND('業務時間表 Work timetable'!$M25&lt;AW$5,AW$5&lt;'業務時間表 Work timetable'!$N25),'業務時間表 Work timetable'!$L25,IF(AND('業務時間表 Work timetable'!$Q25&lt;AW$5,AW$5&lt;'業務時間表 Work timetable'!$R25),'業務時間表 Work timetable'!$P25,""))))</f>
        <v/>
      </c>
      <c r="AX46" s="382" t="str">
        <f>IF(AND('業務時間表 Work timetable'!$E25&lt;AX$5,AX$5&lt;'業務時間表 Work timetable'!$F25),'業務時間表 Work timetable'!$D25,IF(AND('業務時間表 Work timetable'!$I25&lt;AX$5,AX$5&lt;'業務時間表 Work timetable'!$J25),'業務時間表 Work timetable'!$H25,IF(AND('業務時間表 Work timetable'!$M25&lt;AX$5,AX$5&lt;'業務時間表 Work timetable'!$N25),'業務時間表 Work timetable'!$L25,IF(AND('業務時間表 Work timetable'!$Q25&lt;AX$5,AX$5&lt;'業務時間表 Work timetable'!$R25),'業務時間表 Work timetable'!$P25,""))))</f>
        <v/>
      </c>
      <c r="AY46" s="384" t="str">
        <f>IF(AND('業務時間表 Work timetable'!$E25&lt;AY$5,AY$5&lt;'業務時間表 Work timetable'!$F25),'業務時間表 Work timetable'!$D25,IF(AND('業務時間表 Work timetable'!$I25&lt;AY$5,AY$5&lt;'業務時間表 Work timetable'!$J25),'業務時間表 Work timetable'!$H25,IF(AND('業務時間表 Work timetable'!$M25&lt;AY$5,AY$5&lt;'業務時間表 Work timetable'!$N25),'業務時間表 Work timetable'!$L25,IF(AND('業務時間表 Work timetable'!$Q25&lt;AY$5,AY$5&lt;'業務時間表 Work timetable'!$R25),'業務時間表 Work timetable'!$P25,""))))</f>
        <v/>
      </c>
      <c r="AZ46" s="386" t="str">
        <f>IF(AND('業務時間表 Work timetable'!$E25&lt;AZ$5,AZ$5&lt;'業務時間表 Work timetable'!$F25),'業務時間表 Work timetable'!$D25,IF(AND('業務時間表 Work timetable'!$I25&lt;AZ$5,AZ$5&lt;'業務時間表 Work timetable'!$J25),'業務時間表 Work timetable'!$H25,IF(AND('業務時間表 Work timetable'!$M25&lt;AZ$5,AZ$5&lt;'業務時間表 Work timetable'!$N25),'業務時間表 Work timetable'!$L25,IF(AND('業務時間表 Work timetable'!$Q25&lt;AZ$5,AZ$5&lt;'業務時間表 Work timetable'!$R25),'業務時間表 Work timetable'!$P25,""))))</f>
        <v/>
      </c>
      <c r="BA46" s="382" t="str">
        <f>IF(AND('業務時間表 Work timetable'!$E25&lt;BA$5,BA$5&lt;'業務時間表 Work timetable'!$F25),'業務時間表 Work timetable'!$D25,IF(AND('業務時間表 Work timetable'!$I25&lt;BA$5,BA$5&lt;'業務時間表 Work timetable'!$J25),'業務時間表 Work timetable'!$H25,IF(AND('業務時間表 Work timetable'!$M25&lt;BA$5,BA$5&lt;'業務時間表 Work timetable'!$N25),'業務時間表 Work timetable'!$L25,IF(AND('業務時間表 Work timetable'!$Q25&lt;BA$5,BA$5&lt;'業務時間表 Work timetable'!$R25),'業務時間表 Work timetable'!$P25,""))))</f>
        <v/>
      </c>
      <c r="BB46" s="382" t="str">
        <f>IF(AND('業務時間表 Work timetable'!$E25&lt;BB$5,BB$5&lt;'業務時間表 Work timetable'!$F25),'業務時間表 Work timetable'!$D25,IF(AND('業務時間表 Work timetable'!$I25&lt;BB$5,BB$5&lt;'業務時間表 Work timetable'!$J25),'業務時間表 Work timetable'!$H25,IF(AND('業務時間表 Work timetable'!$M25&lt;BB$5,BB$5&lt;'業務時間表 Work timetable'!$N25),'業務時間表 Work timetable'!$L25,IF(AND('業務時間表 Work timetable'!$Q25&lt;BB$5,BB$5&lt;'業務時間表 Work timetable'!$R25),'業務時間表 Work timetable'!$P25,""))))</f>
        <v/>
      </c>
      <c r="BC46" s="382" t="str">
        <f>IF(AND('業務時間表 Work timetable'!$E25&lt;BC$5,BC$5&lt;'業務時間表 Work timetable'!$F25),'業務時間表 Work timetable'!$D25,IF(AND('業務時間表 Work timetable'!$I25&lt;BC$5,BC$5&lt;'業務時間表 Work timetable'!$J25),'業務時間表 Work timetable'!$H25,IF(AND('業務時間表 Work timetable'!$M25&lt;BC$5,BC$5&lt;'業務時間表 Work timetable'!$N25),'業務時間表 Work timetable'!$L25,IF(AND('業務時間表 Work timetable'!$Q25&lt;BC$5,BC$5&lt;'業務時間表 Work timetable'!$R25),'業務時間表 Work timetable'!$P25,""))))</f>
        <v/>
      </c>
      <c r="BD46" s="382" t="str">
        <f>IF(AND('業務時間表 Work timetable'!$E25&lt;BD$5,BD$5&lt;'業務時間表 Work timetable'!$F25),'業務時間表 Work timetable'!$D25,IF(AND('業務時間表 Work timetable'!$I25&lt;BD$5,BD$5&lt;'業務時間表 Work timetable'!$J25),'業務時間表 Work timetable'!$H25,IF(AND('業務時間表 Work timetable'!$M25&lt;BD$5,BD$5&lt;'業務時間表 Work timetable'!$N25),'業務時間表 Work timetable'!$L25,IF(AND('業務時間表 Work timetable'!$Q25&lt;BD$5,BD$5&lt;'業務時間表 Work timetable'!$R25),'業務時間表 Work timetable'!$P25,""))))</f>
        <v/>
      </c>
      <c r="BE46" s="384" t="str">
        <f>IF(AND('業務時間表 Work timetable'!$E25&lt;BE$5,BE$5&lt;'業務時間表 Work timetable'!$F25),'業務時間表 Work timetable'!$D25,IF(AND('業務時間表 Work timetable'!$I25&lt;BE$5,BE$5&lt;'業務時間表 Work timetable'!$J25),'業務時間表 Work timetable'!$H25,IF(AND('業務時間表 Work timetable'!$M25&lt;BE$5,BE$5&lt;'業務時間表 Work timetable'!$N25),'業務時間表 Work timetable'!$L25,IF(AND('業務時間表 Work timetable'!$Q25&lt;BE$5,BE$5&lt;'業務時間表 Work timetable'!$R25),'業務時間表 Work timetable'!$P25,""))))</f>
        <v/>
      </c>
      <c r="BF46" s="394" t="str">
        <f>IF(AND('業務時間表 Work timetable'!$E25&lt;BF$5,BF$5&lt;'業務時間表 Work timetable'!$F25),'業務時間表 Work timetable'!$D25,IF(AND('業務時間表 Work timetable'!$I25&lt;BF$5,BF$5&lt;'業務時間表 Work timetable'!$J25),'業務時間表 Work timetable'!$H25,IF(AND('業務時間表 Work timetable'!$M25&lt;BF$5,BF$5&lt;'業務時間表 Work timetable'!$N25),'業務時間表 Work timetable'!$L25,IF(AND('業務時間表 Work timetable'!$Q25&lt;BF$5,BF$5&lt;'業務時間表 Work timetable'!$R25),'業務時間表 Work timetable'!$P25,""))))</f>
        <v/>
      </c>
      <c r="BG46" s="382" t="str">
        <f>IF(AND('業務時間表 Work timetable'!$E25&lt;BG$5,BG$5&lt;'業務時間表 Work timetable'!$F25),'業務時間表 Work timetable'!$D25,IF(AND('業務時間表 Work timetable'!$I25&lt;BG$5,BG$5&lt;'業務時間表 Work timetable'!$J25),'業務時間表 Work timetable'!$H25,IF(AND('業務時間表 Work timetable'!$M25&lt;BG$5,BG$5&lt;'業務時間表 Work timetable'!$N25),'業務時間表 Work timetable'!$L25,IF(AND('業務時間表 Work timetable'!$Q25&lt;BG$5,BG$5&lt;'業務時間表 Work timetable'!$R25),'業務時間表 Work timetable'!$P25,""))))</f>
        <v/>
      </c>
      <c r="BH46" s="382" t="str">
        <f>IF(AND('業務時間表 Work timetable'!$E25&lt;BH$5,BH$5&lt;'業務時間表 Work timetable'!$F25),'業務時間表 Work timetable'!$D25,IF(AND('業務時間表 Work timetable'!$I25&lt;BH$5,BH$5&lt;'業務時間表 Work timetable'!$J25),'業務時間表 Work timetable'!$H25,IF(AND('業務時間表 Work timetable'!$M25&lt;BH$5,BH$5&lt;'業務時間表 Work timetable'!$N25),'業務時間表 Work timetable'!$L25,IF(AND('業務時間表 Work timetable'!$Q25&lt;BH$5,BH$5&lt;'業務時間表 Work timetable'!$R25),'業務時間表 Work timetable'!$P25,""))))</f>
        <v/>
      </c>
      <c r="BI46" s="382" t="str">
        <f>IF(AND('業務時間表 Work timetable'!$E25&lt;BI$5,BI$5&lt;'業務時間表 Work timetable'!$F25),'業務時間表 Work timetable'!$D25,IF(AND('業務時間表 Work timetable'!$I25&lt;BI$5,BI$5&lt;'業務時間表 Work timetable'!$J25),'業務時間表 Work timetable'!$H25,IF(AND('業務時間表 Work timetable'!$M25&lt;BI$5,BI$5&lt;'業務時間表 Work timetable'!$N25),'業務時間表 Work timetable'!$L25,IF(AND('業務時間表 Work timetable'!$Q25&lt;BI$5,BI$5&lt;'業務時間表 Work timetable'!$R25),'業務時間表 Work timetable'!$P25,""))))</f>
        <v/>
      </c>
      <c r="BJ46" s="382" t="str">
        <f>IF(AND('業務時間表 Work timetable'!$E25&lt;BJ$5,BJ$5&lt;'業務時間表 Work timetable'!$F25),'業務時間表 Work timetable'!$D25,IF(AND('業務時間表 Work timetable'!$I25&lt;BJ$5,BJ$5&lt;'業務時間表 Work timetable'!$J25),'業務時間表 Work timetable'!$H25,IF(AND('業務時間表 Work timetable'!$M25&lt;BJ$5,BJ$5&lt;'業務時間表 Work timetable'!$N25),'業務時間表 Work timetable'!$L25,IF(AND('業務時間表 Work timetable'!$Q25&lt;BJ$5,BJ$5&lt;'業務時間表 Work timetable'!$R25),'業務時間表 Work timetable'!$P25,""))))</f>
        <v/>
      </c>
      <c r="BK46" s="388" t="str">
        <f>IF(AND('業務時間表 Work timetable'!$E25&lt;BK$5,BK$5&lt;'業務時間表 Work timetable'!$F25),'業務時間表 Work timetable'!$D25,IF(AND('業務時間表 Work timetable'!$I25&lt;BK$5,BK$5&lt;'業務時間表 Work timetable'!$J25),'業務時間表 Work timetable'!$H25,IF(AND('業務時間表 Work timetable'!$M25&lt;BK$5,BK$5&lt;'業務時間表 Work timetable'!$N25),'業務時間表 Work timetable'!$L25,IF(AND('業務時間表 Work timetable'!$Q25&lt;BK$5,BK$5&lt;'業務時間表 Work timetable'!$R25),'業務時間表 Work timetable'!$P25,""))))</f>
        <v/>
      </c>
      <c r="BL46" s="392" t="str">
        <f>IF(AND('業務時間表 Work timetable'!$E25&lt;BL$5,BL$5&lt;'業務時間表 Work timetable'!$F25),'業務時間表 Work timetable'!$D25,IF(AND('業務時間表 Work timetable'!$I25&lt;BL$5,BL$5&lt;'業務時間表 Work timetable'!$J25),'業務時間表 Work timetable'!$H25,IF(AND('業務時間表 Work timetable'!$M25&lt;BL$5,BL$5&lt;'業務時間表 Work timetable'!$N25),'業務時間表 Work timetable'!$L25,IF(AND('業務時間表 Work timetable'!$Q25&lt;BL$5,BL$5&lt;'業務時間表 Work timetable'!$R25),'業務時間表 Work timetable'!$P25,""))))</f>
        <v/>
      </c>
      <c r="BM46" s="382" t="str">
        <f>IF(AND('業務時間表 Work timetable'!$E25&lt;BM$5,BM$5&lt;'業務時間表 Work timetable'!$F25),'業務時間表 Work timetable'!$D25,IF(AND('業務時間表 Work timetable'!$I25&lt;BM$5,BM$5&lt;'業務時間表 Work timetable'!$J25),'業務時間表 Work timetable'!$H25,IF(AND('業務時間表 Work timetable'!$M25&lt;BM$5,BM$5&lt;'業務時間表 Work timetable'!$N25),'業務時間表 Work timetable'!$L25,IF(AND('業務時間表 Work timetable'!$Q25&lt;BM$5,BM$5&lt;'業務時間表 Work timetable'!$R25),'業務時間表 Work timetable'!$P25,""))))</f>
        <v/>
      </c>
      <c r="BN46" s="382" t="str">
        <f>IF(AND('業務時間表 Work timetable'!$E25&lt;BN$5,BN$5&lt;'業務時間表 Work timetable'!$F25),'業務時間表 Work timetable'!$D25,IF(AND('業務時間表 Work timetable'!$I25&lt;BN$5,BN$5&lt;'業務時間表 Work timetable'!$J25),'業務時間表 Work timetable'!$H25,IF(AND('業務時間表 Work timetable'!$M25&lt;BN$5,BN$5&lt;'業務時間表 Work timetable'!$N25),'業務時間表 Work timetable'!$L25,IF(AND('業務時間表 Work timetable'!$Q25&lt;BN$5,BN$5&lt;'業務時間表 Work timetable'!$R25),'業務時間表 Work timetable'!$P25,""))))</f>
        <v/>
      </c>
      <c r="BO46" s="382" t="str">
        <f>IF(AND('業務時間表 Work timetable'!$E25&lt;BO$5,BO$5&lt;'業務時間表 Work timetable'!$F25),'業務時間表 Work timetable'!$D25,IF(AND('業務時間表 Work timetable'!$I25&lt;BO$5,BO$5&lt;'業務時間表 Work timetable'!$J25),'業務時間表 Work timetable'!$H25,IF(AND('業務時間表 Work timetable'!$M25&lt;BO$5,BO$5&lt;'業務時間表 Work timetable'!$N25),'業務時間表 Work timetable'!$L25,IF(AND('業務時間表 Work timetable'!$Q25&lt;BO$5,BO$5&lt;'業務時間表 Work timetable'!$R25),'業務時間表 Work timetable'!$P25,""))))</f>
        <v/>
      </c>
      <c r="BP46" s="382" t="str">
        <f>IF(AND('業務時間表 Work timetable'!$E25&lt;BP$5,BP$5&lt;'業務時間表 Work timetable'!$F25),'業務時間表 Work timetable'!$D25,IF(AND('業務時間表 Work timetable'!$I25&lt;BP$5,BP$5&lt;'業務時間表 Work timetable'!$J25),'業務時間表 Work timetable'!$H25,IF(AND('業務時間表 Work timetable'!$M25&lt;BP$5,BP$5&lt;'業務時間表 Work timetable'!$N25),'業務時間表 Work timetable'!$L25,IF(AND('業務時間表 Work timetable'!$Q25&lt;BP$5,BP$5&lt;'業務時間表 Work timetable'!$R25),'業務時間表 Work timetable'!$P25,""))))</f>
        <v/>
      </c>
      <c r="BQ46" s="390" t="str">
        <f>IF(AND('業務時間表 Work timetable'!$E25&lt;BQ$5,BQ$5&lt;'業務時間表 Work timetable'!$F25),'業務時間表 Work timetable'!$D25,IF(AND('業務時間表 Work timetable'!$I25&lt;BQ$5,BQ$5&lt;'業務時間表 Work timetable'!$J25),'業務時間表 Work timetable'!$H25,IF(AND('業務時間表 Work timetable'!$M25&lt;BQ$5,BQ$5&lt;'業務時間表 Work timetable'!$N25),'業務時間表 Work timetable'!$L25,IF(AND('業務時間表 Work timetable'!$Q25&lt;BQ$5,BQ$5&lt;'業務時間表 Work timetable'!$R25),'業務時間表 Work timetable'!$P25,""))))</f>
        <v/>
      </c>
      <c r="BR46" s="392" t="str">
        <f>IF(AND('業務時間表 Work timetable'!$E25&lt;BR$5,BR$5&lt;'業務時間表 Work timetable'!$F25),'業務時間表 Work timetable'!$D25,IF(AND('業務時間表 Work timetable'!$I25&lt;BR$5,BR$5&lt;'業務時間表 Work timetable'!$J25),'業務時間表 Work timetable'!$H25,IF(AND('業務時間表 Work timetable'!$M25&lt;BR$5,BR$5&lt;'業務時間表 Work timetable'!$N25),'業務時間表 Work timetable'!$L25,IF(AND('業務時間表 Work timetable'!$Q25&lt;BR$5,BR$5&lt;'業務時間表 Work timetable'!$R25),'業務時間表 Work timetable'!$P25,""))))</f>
        <v/>
      </c>
      <c r="BS46" s="382" t="str">
        <f>IF(AND('業務時間表 Work timetable'!$E25&lt;BS$5,BS$5&lt;'業務時間表 Work timetable'!$F25),'業務時間表 Work timetable'!$D25,IF(AND('業務時間表 Work timetable'!$I25&lt;BS$5,BS$5&lt;'業務時間表 Work timetable'!$J25),'業務時間表 Work timetable'!$H25,IF(AND('業務時間表 Work timetable'!$M25&lt;BS$5,BS$5&lt;'業務時間表 Work timetable'!$N25),'業務時間表 Work timetable'!$L25,IF(AND('業務時間表 Work timetable'!$Q25&lt;BS$5,BS$5&lt;'業務時間表 Work timetable'!$R25),'業務時間表 Work timetable'!$P25,""))))</f>
        <v/>
      </c>
      <c r="BT46" s="382" t="str">
        <f>IF(AND('業務時間表 Work timetable'!$E25&lt;BT$5,BT$5&lt;'業務時間表 Work timetable'!$F25),'業務時間表 Work timetable'!$D25,IF(AND('業務時間表 Work timetable'!$I25&lt;BT$5,BT$5&lt;'業務時間表 Work timetable'!$J25),'業務時間表 Work timetable'!$H25,IF(AND('業務時間表 Work timetable'!$M25&lt;BT$5,BT$5&lt;'業務時間表 Work timetable'!$N25),'業務時間表 Work timetable'!$L25,IF(AND('業務時間表 Work timetable'!$Q25&lt;BT$5,BT$5&lt;'業務時間表 Work timetable'!$R25),'業務時間表 Work timetable'!$P25,""))))</f>
        <v/>
      </c>
      <c r="BU46" s="382" t="str">
        <f>IF(AND('業務時間表 Work timetable'!$E25&lt;BU$5,BU$5&lt;'業務時間表 Work timetable'!$F25),'業務時間表 Work timetable'!$D25,IF(AND('業務時間表 Work timetable'!$I25&lt;BU$5,BU$5&lt;'業務時間表 Work timetable'!$J25),'業務時間表 Work timetable'!$H25,IF(AND('業務時間表 Work timetable'!$M25&lt;BU$5,BU$5&lt;'業務時間表 Work timetable'!$N25),'業務時間表 Work timetable'!$L25,IF(AND('業務時間表 Work timetable'!$Q25&lt;BU$5,BU$5&lt;'業務時間表 Work timetable'!$R25),'業務時間表 Work timetable'!$P25,""))))</f>
        <v/>
      </c>
      <c r="BV46" s="382" t="str">
        <f>IF(AND('業務時間表 Work timetable'!$E25&lt;BV$5,BV$5&lt;'業務時間表 Work timetable'!$F25),'業務時間表 Work timetable'!$D25,IF(AND('業務時間表 Work timetable'!$I25&lt;BV$5,BV$5&lt;'業務時間表 Work timetable'!$J25),'業務時間表 Work timetable'!$H25,IF(AND('業務時間表 Work timetable'!$M25&lt;BV$5,BV$5&lt;'業務時間表 Work timetable'!$N25),'業務時間表 Work timetable'!$L25,IF(AND('業務時間表 Work timetable'!$Q25&lt;BV$5,BV$5&lt;'業務時間表 Work timetable'!$R25),'業務時間表 Work timetable'!$P25,""))))</f>
        <v/>
      </c>
      <c r="BW46" s="384" t="str">
        <f>IF(AND('業務時間表 Work timetable'!$E25&lt;BW$5,BW$5&lt;'業務時間表 Work timetable'!$F25),'業務時間表 Work timetable'!$D25,IF(AND('業務時間表 Work timetable'!$I25&lt;BW$5,BW$5&lt;'業務時間表 Work timetable'!$J25),'業務時間表 Work timetable'!$H25,IF(AND('業務時間表 Work timetable'!$M25&lt;BW$5,BW$5&lt;'業務時間表 Work timetable'!$N25),'業務時間表 Work timetable'!$L25,IF(AND('業務時間表 Work timetable'!$Q25&lt;BW$5,BW$5&lt;'業務時間表 Work timetable'!$R25),'業務時間表 Work timetable'!$P25,""))))</f>
        <v/>
      </c>
      <c r="BX46" s="386" t="str">
        <f>IF(AND('業務時間表 Work timetable'!$E25&lt;BX$5,BX$5&lt;'業務時間表 Work timetable'!$F25),'業務時間表 Work timetable'!$D25,IF(AND('業務時間表 Work timetable'!$I25&lt;BX$5,BX$5&lt;'業務時間表 Work timetable'!$J25),'業務時間表 Work timetable'!$H25,IF(AND('業務時間表 Work timetable'!$M25&lt;BX$5,BX$5&lt;'業務時間表 Work timetable'!$N25),'業務時間表 Work timetable'!$L25,IF(AND('業務時間表 Work timetable'!$Q25&lt;BX$5,BX$5&lt;'業務時間表 Work timetable'!$R25),'業務時間表 Work timetable'!$P25,""))))</f>
        <v/>
      </c>
      <c r="BY46" s="382" t="str">
        <f>IF(AND('業務時間表 Work timetable'!$E25&lt;BY$5,BY$5&lt;'業務時間表 Work timetable'!$F25),'業務時間表 Work timetable'!$D25,IF(AND('業務時間表 Work timetable'!$I25&lt;BY$5,BY$5&lt;'業務時間表 Work timetable'!$J25),'業務時間表 Work timetable'!$H25,IF(AND('業務時間表 Work timetable'!$M25&lt;BY$5,BY$5&lt;'業務時間表 Work timetable'!$N25),'業務時間表 Work timetable'!$L25,IF(AND('業務時間表 Work timetable'!$Q25&lt;BY$5,BY$5&lt;'業務時間表 Work timetable'!$R25),'業務時間表 Work timetable'!$P25,""))))</f>
        <v/>
      </c>
      <c r="BZ46" s="382" t="str">
        <f>IF(AND('業務時間表 Work timetable'!$E25&lt;BZ$5,BZ$5&lt;'業務時間表 Work timetable'!$F25),'業務時間表 Work timetable'!$D25,IF(AND('業務時間表 Work timetable'!$I25&lt;BZ$5,BZ$5&lt;'業務時間表 Work timetable'!$J25),'業務時間表 Work timetable'!$H25,IF(AND('業務時間表 Work timetable'!$M25&lt;BZ$5,BZ$5&lt;'業務時間表 Work timetable'!$N25),'業務時間表 Work timetable'!$L25,IF(AND('業務時間表 Work timetable'!$Q25&lt;BZ$5,BZ$5&lt;'業務時間表 Work timetable'!$R25),'業務時間表 Work timetable'!$P25,""))))</f>
        <v/>
      </c>
      <c r="CA46" s="382" t="str">
        <f>IF(AND('業務時間表 Work timetable'!$E25&lt;CA$5,CA$5&lt;'業務時間表 Work timetable'!$F25),'業務時間表 Work timetable'!$D25,IF(AND('業務時間表 Work timetable'!$I25&lt;CA$5,CA$5&lt;'業務時間表 Work timetable'!$J25),'業務時間表 Work timetable'!$H25,IF(AND('業務時間表 Work timetable'!$M25&lt;CA$5,CA$5&lt;'業務時間表 Work timetable'!$N25),'業務時間表 Work timetable'!$L25,IF(AND('業務時間表 Work timetable'!$Q25&lt;CA$5,CA$5&lt;'業務時間表 Work timetable'!$R25),'業務時間表 Work timetable'!$P25,""))))</f>
        <v/>
      </c>
      <c r="CB46" s="382" t="str">
        <f>IF(AND('業務時間表 Work timetable'!$E25&lt;CB$5,CB$5&lt;'業務時間表 Work timetable'!$F25),'業務時間表 Work timetable'!$D25,IF(AND('業務時間表 Work timetable'!$I25&lt;CB$5,CB$5&lt;'業務時間表 Work timetable'!$J25),'業務時間表 Work timetable'!$H25,IF(AND('業務時間表 Work timetable'!$M25&lt;CB$5,CB$5&lt;'業務時間表 Work timetable'!$N25),'業務時間表 Work timetable'!$L25,IF(AND('業務時間表 Work timetable'!$Q25&lt;CB$5,CB$5&lt;'業務時間表 Work timetable'!$R25),'業務時間表 Work timetable'!$P25,""))))</f>
        <v/>
      </c>
      <c r="CC46" s="384" t="str">
        <f>IF(AND('業務時間表 Work timetable'!$E25&lt;CC$5,CC$5&lt;'業務時間表 Work timetable'!$F25),'業務時間表 Work timetable'!$D25,IF(AND('業務時間表 Work timetable'!$I25&lt;CC$5,CC$5&lt;'業務時間表 Work timetable'!$J25),'業務時間表 Work timetable'!$H25,IF(AND('業務時間表 Work timetable'!$M25&lt;CC$5,CC$5&lt;'業務時間表 Work timetable'!$N25),'業務時間表 Work timetable'!$L25,IF(AND('業務時間表 Work timetable'!$Q25&lt;CC$5,CC$5&lt;'業務時間表 Work timetable'!$R25),'業務時間表 Work timetable'!$P25,""))))</f>
        <v/>
      </c>
      <c r="CD46" s="394" t="str">
        <f>IF(AND('業務時間表 Work timetable'!$E25&lt;CD$5,CD$5&lt;'業務時間表 Work timetable'!$F25),'業務時間表 Work timetable'!$D25,IF(AND('業務時間表 Work timetable'!$I25&lt;CD$5,CD$5&lt;'業務時間表 Work timetable'!$J25),'業務時間表 Work timetable'!$H25,IF(AND('業務時間表 Work timetable'!$M25&lt;CD$5,CD$5&lt;'業務時間表 Work timetable'!$N25),'業務時間表 Work timetable'!$L25,IF(AND('業務時間表 Work timetable'!$Q25&lt;CD$5,CD$5&lt;'業務時間表 Work timetable'!$R25),'業務時間表 Work timetable'!$P25,""))))</f>
        <v/>
      </c>
      <c r="CE46" s="382" t="str">
        <f>IF(AND('業務時間表 Work timetable'!$E25&lt;CE$5,CE$5&lt;'業務時間表 Work timetable'!$F25),'業務時間表 Work timetable'!$D25,IF(AND('業務時間表 Work timetable'!$I25&lt;CE$5,CE$5&lt;'業務時間表 Work timetable'!$J25),'業務時間表 Work timetable'!$H25,IF(AND('業務時間表 Work timetable'!$M25&lt;CE$5,CE$5&lt;'業務時間表 Work timetable'!$N25),'業務時間表 Work timetable'!$L25,IF(AND('業務時間表 Work timetable'!$Q25&lt;CE$5,CE$5&lt;'業務時間表 Work timetable'!$R25),'業務時間表 Work timetable'!$P25,""))))</f>
        <v/>
      </c>
      <c r="CF46" s="382" t="str">
        <f>IF(AND('業務時間表 Work timetable'!$E25&lt;CF$5,CF$5&lt;'業務時間表 Work timetable'!$F25),'業務時間表 Work timetable'!$D25,IF(AND('業務時間表 Work timetable'!$I25&lt;CF$5,CF$5&lt;'業務時間表 Work timetable'!$J25),'業務時間表 Work timetable'!$H25,IF(AND('業務時間表 Work timetable'!$M25&lt;CF$5,CF$5&lt;'業務時間表 Work timetable'!$N25),'業務時間表 Work timetable'!$L25,IF(AND('業務時間表 Work timetable'!$Q25&lt;CF$5,CF$5&lt;'業務時間表 Work timetable'!$R25),'業務時間表 Work timetable'!$P25,""))))</f>
        <v/>
      </c>
      <c r="CG46" s="382" t="str">
        <f>IF(AND('業務時間表 Work timetable'!$E25&lt;CG$5,CG$5&lt;'業務時間表 Work timetable'!$F25),'業務時間表 Work timetable'!$D25,IF(AND('業務時間表 Work timetable'!$I25&lt;CG$5,CG$5&lt;'業務時間表 Work timetable'!$J25),'業務時間表 Work timetable'!$H25,IF(AND('業務時間表 Work timetable'!$M25&lt;CG$5,CG$5&lt;'業務時間表 Work timetable'!$N25),'業務時間表 Work timetable'!$L25,IF(AND('業務時間表 Work timetable'!$Q25&lt;CG$5,CG$5&lt;'業務時間表 Work timetable'!$R25),'業務時間表 Work timetable'!$P25,""))))</f>
        <v/>
      </c>
      <c r="CH46" s="382" t="str">
        <f>IF(AND('業務時間表 Work timetable'!$E25&lt;CH$5,CH$5&lt;'業務時間表 Work timetable'!$F25),'業務時間表 Work timetable'!$D25,IF(AND('業務時間表 Work timetable'!$I25&lt;CH$5,CH$5&lt;'業務時間表 Work timetable'!$J25),'業務時間表 Work timetable'!$H25,IF(AND('業務時間表 Work timetable'!$M25&lt;CH$5,CH$5&lt;'業務時間表 Work timetable'!$N25),'業務時間表 Work timetable'!$L25,IF(AND('業務時間表 Work timetable'!$Q25&lt;CH$5,CH$5&lt;'業務時間表 Work timetable'!$R25),'業務時間表 Work timetable'!$P25,""))))</f>
        <v/>
      </c>
      <c r="CI46" s="388" t="str">
        <f>IF(AND('業務時間表 Work timetable'!$E25&lt;CI$5,CI$5&lt;'業務時間表 Work timetable'!$F25),'業務時間表 Work timetable'!$D25,IF(AND('業務時間表 Work timetable'!$I25&lt;CI$5,CI$5&lt;'業務時間表 Work timetable'!$J25),'業務時間表 Work timetable'!$H25,IF(AND('業務時間表 Work timetable'!$M25&lt;CI$5,CI$5&lt;'業務時間表 Work timetable'!$N25),'業務時間表 Work timetable'!$L25,IF(AND('業務時間表 Work timetable'!$Q25&lt;CI$5,CI$5&lt;'業務時間表 Work timetable'!$R25),'業務時間表 Work timetable'!$P25,""))))</f>
        <v/>
      </c>
      <c r="CJ46" s="392" t="str">
        <f>IF(AND('業務時間表 Work timetable'!$E25&lt;CJ$5,CJ$5&lt;'業務時間表 Work timetable'!$F25),'業務時間表 Work timetable'!$D25,IF(AND('業務時間表 Work timetable'!$I25&lt;CJ$5,CJ$5&lt;'業務時間表 Work timetable'!$J25),'業務時間表 Work timetable'!$H25,IF(AND('業務時間表 Work timetable'!$M25&lt;CJ$5,CJ$5&lt;'業務時間表 Work timetable'!$N25),'業務時間表 Work timetable'!$L25,IF(AND('業務時間表 Work timetable'!$Q25&lt;CJ$5,CJ$5&lt;'業務時間表 Work timetable'!$R25),'業務時間表 Work timetable'!$P25,""))))</f>
        <v/>
      </c>
      <c r="CK46" s="382" t="str">
        <f>IF(AND('業務時間表 Work timetable'!$E25&lt;CK$5,CK$5&lt;'業務時間表 Work timetable'!$F25),'業務時間表 Work timetable'!$D25,IF(AND('業務時間表 Work timetable'!$I25&lt;CK$5,CK$5&lt;'業務時間表 Work timetable'!$J25),'業務時間表 Work timetable'!$H25,IF(AND('業務時間表 Work timetable'!$M25&lt;CK$5,CK$5&lt;'業務時間表 Work timetable'!$N25),'業務時間表 Work timetable'!$L25,IF(AND('業務時間表 Work timetable'!$Q25&lt;CK$5,CK$5&lt;'業務時間表 Work timetable'!$R25),'業務時間表 Work timetable'!$P25,""))))</f>
        <v/>
      </c>
      <c r="CL46" s="382" t="str">
        <f>IF(AND('業務時間表 Work timetable'!$E25&lt;CL$5,CL$5&lt;'業務時間表 Work timetable'!$F25),'業務時間表 Work timetable'!$D25,IF(AND('業務時間表 Work timetable'!$I25&lt;CL$5,CL$5&lt;'業務時間表 Work timetable'!$J25),'業務時間表 Work timetable'!$H25,IF(AND('業務時間表 Work timetable'!$M25&lt;CL$5,CL$5&lt;'業務時間表 Work timetable'!$N25),'業務時間表 Work timetable'!$L25,IF(AND('業務時間表 Work timetable'!$Q25&lt;CL$5,CL$5&lt;'業務時間表 Work timetable'!$R25),'業務時間表 Work timetable'!$P25,""))))</f>
        <v/>
      </c>
      <c r="CM46" s="382" t="str">
        <f>IF(AND('業務時間表 Work timetable'!$E25&lt;CM$5,CM$5&lt;'業務時間表 Work timetable'!$F25),'業務時間表 Work timetable'!$D25,IF(AND('業務時間表 Work timetable'!$I25&lt;CM$5,CM$5&lt;'業務時間表 Work timetable'!$J25),'業務時間表 Work timetable'!$H25,IF(AND('業務時間表 Work timetable'!$M25&lt;CM$5,CM$5&lt;'業務時間表 Work timetable'!$N25),'業務時間表 Work timetable'!$L25,IF(AND('業務時間表 Work timetable'!$Q25&lt;CM$5,CM$5&lt;'業務時間表 Work timetable'!$R25),'業務時間表 Work timetable'!$P25,""))))</f>
        <v/>
      </c>
      <c r="CN46" s="382" t="str">
        <f>IF(AND('業務時間表 Work timetable'!$E25&lt;CN$5,CN$5&lt;'業務時間表 Work timetable'!$F25),'業務時間表 Work timetable'!$D25,IF(AND('業務時間表 Work timetable'!$I25&lt;CN$5,CN$5&lt;'業務時間表 Work timetable'!$J25),'業務時間表 Work timetable'!$H25,IF(AND('業務時間表 Work timetable'!$M25&lt;CN$5,CN$5&lt;'業務時間表 Work timetable'!$N25),'業務時間表 Work timetable'!$L25,IF(AND('業務時間表 Work timetable'!$Q25&lt;CN$5,CN$5&lt;'業務時間表 Work timetable'!$R25),'業務時間表 Work timetable'!$P25,""))))</f>
        <v/>
      </c>
      <c r="CO46" s="390" t="str">
        <f>IF(AND('業務時間表 Work timetable'!$E25&lt;CO$5,CO$5&lt;'業務時間表 Work timetable'!$F25),'業務時間表 Work timetable'!$D25,IF(AND('業務時間表 Work timetable'!$I25&lt;CO$5,CO$5&lt;'業務時間表 Work timetable'!$J25),'業務時間表 Work timetable'!$H25,IF(AND('業務時間表 Work timetable'!$M25&lt;CO$5,CO$5&lt;'業務時間表 Work timetable'!$N25),'業務時間表 Work timetable'!$L25,IF(AND('業務時間表 Work timetable'!$Q25&lt;CO$5,CO$5&lt;'業務時間表 Work timetable'!$R25),'業務時間表 Work timetable'!$P25,""))))</f>
        <v/>
      </c>
      <c r="CP46" s="392" t="str">
        <f>IF(AND('業務時間表 Work timetable'!$E25&lt;CP$5,CP$5&lt;'業務時間表 Work timetable'!$F25),'業務時間表 Work timetable'!$D25,IF(AND('業務時間表 Work timetable'!$I25&lt;CP$5,CP$5&lt;'業務時間表 Work timetable'!$J25),'業務時間表 Work timetable'!$H25,IF(AND('業務時間表 Work timetable'!$M25&lt;CP$5,CP$5&lt;'業務時間表 Work timetable'!$N25),'業務時間表 Work timetable'!$L25,IF(AND('業務時間表 Work timetable'!$Q25&lt;CP$5,CP$5&lt;'業務時間表 Work timetable'!$R25),'業務時間表 Work timetable'!$P25,""))))</f>
        <v/>
      </c>
      <c r="CQ46" s="382" t="str">
        <f>IF(AND('業務時間表 Work timetable'!$E25&lt;CQ$5,CQ$5&lt;'業務時間表 Work timetable'!$F25),'業務時間表 Work timetable'!$D25,IF(AND('業務時間表 Work timetable'!$I25&lt;CQ$5,CQ$5&lt;'業務時間表 Work timetable'!$J25),'業務時間表 Work timetable'!$H25,IF(AND('業務時間表 Work timetable'!$M25&lt;CQ$5,CQ$5&lt;'業務時間表 Work timetable'!$N25),'業務時間表 Work timetable'!$L25,IF(AND('業務時間表 Work timetable'!$Q25&lt;CQ$5,CQ$5&lt;'業務時間表 Work timetable'!$R25),'業務時間表 Work timetable'!$P25,""))))</f>
        <v/>
      </c>
      <c r="CR46" s="382" t="str">
        <f>IF(AND('業務時間表 Work timetable'!$E25&lt;CR$5,CR$5&lt;'業務時間表 Work timetable'!$F25),'業務時間表 Work timetable'!$D25,IF(AND('業務時間表 Work timetable'!$I25&lt;CR$5,CR$5&lt;'業務時間表 Work timetable'!$J25),'業務時間表 Work timetable'!$H25,IF(AND('業務時間表 Work timetable'!$M25&lt;CR$5,CR$5&lt;'業務時間表 Work timetable'!$N25),'業務時間表 Work timetable'!$L25,IF(AND('業務時間表 Work timetable'!$Q25&lt;CR$5,CR$5&lt;'業務時間表 Work timetable'!$R25),'業務時間表 Work timetable'!$P25,""))))</f>
        <v/>
      </c>
      <c r="CS46" s="382" t="str">
        <f>IF(AND('業務時間表 Work timetable'!$E25&lt;CS$5,CS$5&lt;'業務時間表 Work timetable'!$F25),'業務時間表 Work timetable'!$D25,IF(AND('業務時間表 Work timetable'!$I25&lt;CS$5,CS$5&lt;'業務時間表 Work timetable'!$J25),'業務時間表 Work timetable'!$H25,IF(AND('業務時間表 Work timetable'!$M25&lt;CS$5,CS$5&lt;'業務時間表 Work timetable'!$N25),'業務時間表 Work timetable'!$L25,IF(AND('業務時間表 Work timetable'!$Q25&lt;CS$5,CS$5&lt;'業務時間表 Work timetable'!$R25),'業務時間表 Work timetable'!$P25,""))))</f>
        <v/>
      </c>
      <c r="CT46" s="382" t="str">
        <f>IF(AND('業務時間表 Work timetable'!$E25&lt;CT$5,CT$5&lt;'業務時間表 Work timetable'!$F25),'業務時間表 Work timetable'!$D25,IF(AND('業務時間表 Work timetable'!$I25&lt;CT$5,CT$5&lt;'業務時間表 Work timetable'!$J25),'業務時間表 Work timetable'!$H25,IF(AND('業務時間表 Work timetable'!$M25&lt;CT$5,CT$5&lt;'業務時間表 Work timetable'!$N25),'業務時間表 Work timetable'!$L25,IF(AND('業務時間表 Work timetable'!$Q25&lt;CT$5,CT$5&lt;'業務時間表 Work timetable'!$R25),'業務時間表 Work timetable'!$P25,""))))</f>
        <v/>
      </c>
      <c r="CU46" s="384" t="str">
        <f>IF(AND('業務時間表 Work timetable'!$E25&lt;CU$5,CU$5&lt;'業務時間表 Work timetable'!$F25),'業務時間表 Work timetable'!$D25,IF(AND('業務時間表 Work timetable'!$I25&lt;CU$5,CU$5&lt;'業務時間表 Work timetable'!$J25),'業務時間表 Work timetable'!$H25,IF(AND('業務時間表 Work timetable'!$M25&lt;CU$5,CU$5&lt;'業務時間表 Work timetable'!$N25),'業務時間表 Work timetable'!$L25,IF(AND('業務時間表 Work timetable'!$Q25&lt;CU$5,CU$5&lt;'業務時間表 Work timetable'!$R25),'業務時間表 Work timetable'!$P25,""))))</f>
        <v/>
      </c>
      <c r="CV46" s="386" t="str">
        <f>IF(AND('業務時間表 Work timetable'!$E25&lt;CV$5,CV$5&lt;'業務時間表 Work timetable'!$F25),'業務時間表 Work timetable'!$D25,IF(AND('業務時間表 Work timetable'!$I25&lt;CV$5,CV$5&lt;'業務時間表 Work timetable'!$J25),'業務時間表 Work timetable'!$H25,IF(AND('業務時間表 Work timetable'!$M25&lt;CV$5,CV$5&lt;'業務時間表 Work timetable'!$N25),'業務時間表 Work timetable'!$L25,IF(AND('業務時間表 Work timetable'!$Q25&lt;CV$5,CV$5&lt;'業務時間表 Work timetable'!$R25),'業務時間表 Work timetable'!$P25,""))))</f>
        <v/>
      </c>
      <c r="CW46" s="382" t="str">
        <f>IF(AND('業務時間表 Work timetable'!$E25&lt;CW$5,CW$5&lt;'業務時間表 Work timetable'!$F25),'業務時間表 Work timetable'!$D25,IF(AND('業務時間表 Work timetable'!$I25&lt;CW$5,CW$5&lt;'業務時間表 Work timetable'!$J25),'業務時間表 Work timetable'!$H25,IF(AND('業務時間表 Work timetable'!$M25&lt;CW$5,CW$5&lt;'業務時間表 Work timetable'!$N25),'業務時間表 Work timetable'!$L25,IF(AND('業務時間表 Work timetable'!$Q25&lt;CW$5,CW$5&lt;'業務時間表 Work timetable'!$R25),'業務時間表 Work timetable'!$P25,""))))</f>
        <v/>
      </c>
      <c r="CX46" s="382" t="str">
        <f>IF(AND('業務時間表 Work timetable'!$E25&lt;CX$5,CX$5&lt;'業務時間表 Work timetable'!$F25),'業務時間表 Work timetable'!$D25,IF(AND('業務時間表 Work timetable'!$I25&lt;CX$5,CX$5&lt;'業務時間表 Work timetable'!$J25),'業務時間表 Work timetable'!$H25,IF(AND('業務時間表 Work timetable'!$M25&lt;CX$5,CX$5&lt;'業務時間表 Work timetable'!$N25),'業務時間表 Work timetable'!$L25,IF(AND('業務時間表 Work timetable'!$Q25&lt;CX$5,CX$5&lt;'業務時間表 Work timetable'!$R25),'業務時間表 Work timetable'!$P25,""))))</f>
        <v/>
      </c>
      <c r="CY46" s="382" t="str">
        <f>IF(AND('業務時間表 Work timetable'!$E25&lt;CY$5,CY$5&lt;'業務時間表 Work timetable'!$F25),'業務時間表 Work timetable'!$D25,IF(AND('業務時間表 Work timetable'!$I25&lt;CY$5,CY$5&lt;'業務時間表 Work timetable'!$J25),'業務時間表 Work timetable'!$H25,IF(AND('業務時間表 Work timetable'!$M25&lt;CY$5,CY$5&lt;'業務時間表 Work timetable'!$N25),'業務時間表 Work timetable'!$L25,IF(AND('業務時間表 Work timetable'!$Q25&lt;CY$5,CY$5&lt;'業務時間表 Work timetable'!$R25),'業務時間表 Work timetable'!$P25,""))))</f>
        <v/>
      </c>
      <c r="CZ46" s="382" t="str">
        <f>IF(AND('業務時間表 Work timetable'!$E25&lt;CZ$5,CZ$5&lt;'業務時間表 Work timetable'!$F25),'業務時間表 Work timetable'!$D25,IF(AND('業務時間表 Work timetable'!$I25&lt;CZ$5,CZ$5&lt;'業務時間表 Work timetable'!$J25),'業務時間表 Work timetable'!$H25,IF(AND('業務時間表 Work timetable'!$M25&lt;CZ$5,CZ$5&lt;'業務時間表 Work timetable'!$N25),'業務時間表 Work timetable'!$L25,IF(AND('業務時間表 Work timetable'!$Q25&lt;CZ$5,CZ$5&lt;'業務時間表 Work timetable'!$R25),'業務時間表 Work timetable'!$P25,""))))</f>
        <v/>
      </c>
      <c r="DA46" s="384" t="str">
        <f>IF(AND('業務時間表 Work timetable'!$E25&lt;DA$5,DA$5&lt;'業務時間表 Work timetable'!$F25),'業務時間表 Work timetable'!$D25,IF(AND('業務時間表 Work timetable'!$I25&lt;DA$5,DA$5&lt;'業務時間表 Work timetable'!$J25),'業務時間表 Work timetable'!$H25,IF(AND('業務時間表 Work timetable'!$M25&lt;DA$5,DA$5&lt;'業務時間表 Work timetable'!$N25),'業務時間表 Work timetable'!$L25,IF(AND('業務時間表 Work timetable'!$Q25&lt;DA$5,DA$5&lt;'業務時間表 Work timetable'!$R25),'業務時間表 Work timetable'!$P25,""))))</f>
        <v/>
      </c>
      <c r="DB46" s="394" t="str">
        <f>IF(AND('業務時間表 Work timetable'!$E25&lt;DB$5,DB$5&lt;'業務時間表 Work timetable'!$F25),'業務時間表 Work timetable'!$D25,IF(AND('業務時間表 Work timetable'!$I25&lt;DB$5,DB$5&lt;'業務時間表 Work timetable'!$J25),'業務時間表 Work timetable'!$H25,IF(AND('業務時間表 Work timetable'!$M25&lt;DB$5,DB$5&lt;'業務時間表 Work timetable'!$N25),'業務時間表 Work timetable'!$L25,IF(AND('業務時間表 Work timetable'!$Q25&lt;DB$5,DB$5&lt;'業務時間表 Work timetable'!$R25),'業務時間表 Work timetable'!$P25,""))))</f>
        <v/>
      </c>
      <c r="DC46" s="382" t="str">
        <f>IF(AND('業務時間表 Work timetable'!$E25&lt;DC$5,DC$5&lt;'業務時間表 Work timetable'!$F25),'業務時間表 Work timetable'!$D25,IF(AND('業務時間表 Work timetable'!$I25&lt;DC$5,DC$5&lt;'業務時間表 Work timetable'!$J25),'業務時間表 Work timetable'!$H25,IF(AND('業務時間表 Work timetable'!$M25&lt;DC$5,DC$5&lt;'業務時間表 Work timetable'!$N25),'業務時間表 Work timetable'!$L25,IF(AND('業務時間表 Work timetable'!$Q25&lt;DC$5,DC$5&lt;'業務時間表 Work timetable'!$R25),'業務時間表 Work timetable'!$P25,""))))</f>
        <v/>
      </c>
      <c r="DD46" s="382" t="str">
        <f>IF(AND('業務時間表 Work timetable'!$E25&lt;DD$5,DD$5&lt;'業務時間表 Work timetable'!$F25),'業務時間表 Work timetable'!$D25,IF(AND('業務時間表 Work timetable'!$I25&lt;DD$5,DD$5&lt;'業務時間表 Work timetable'!$J25),'業務時間表 Work timetable'!$H25,IF(AND('業務時間表 Work timetable'!$M25&lt;DD$5,DD$5&lt;'業務時間表 Work timetable'!$N25),'業務時間表 Work timetable'!$L25,IF(AND('業務時間表 Work timetable'!$Q25&lt;DD$5,DD$5&lt;'業務時間表 Work timetable'!$R25),'業務時間表 Work timetable'!$P25,""))))</f>
        <v/>
      </c>
      <c r="DE46" s="382" t="str">
        <f>IF(AND('業務時間表 Work timetable'!$E25&lt;DE$5,DE$5&lt;'業務時間表 Work timetable'!$F25),'業務時間表 Work timetable'!$D25,IF(AND('業務時間表 Work timetable'!$I25&lt;DE$5,DE$5&lt;'業務時間表 Work timetable'!$J25),'業務時間表 Work timetable'!$H25,IF(AND('業務時間表 Work timetable'!$M25&lt;DE$5,DE$5&lt;'業務時間表 Work timetable'!$N25),'業務時間表 Work timetable'!$L25,IF(AND('業務時間表 Work timetable'!$Q25&lt;DE$5,DE$5&lt;'業務時間表 Work timetable'!$R25),'業務時間表 Work timetable'!$P25,""))))</f>
        <v/>
      </c>
      <c r="DF46" s="382" t="str">
        <f>IF(AND('業務時間表 Work timetable'!$E25&lt;DF$5,DF$5&lt;'業務時間表 Work timetable'!$F25),'業務時間表 Work timetable'!$D25,IF(AND('業務時間表 Work timetable'!$I25&lt;DF$5,DF$5&lt;'業務時間表 Work timetable'!$J25),'業務時間表 Work timetable'!$H25,IF(AND('業務時間表 Work timetable'!$M25&lt;DF$5,DF$5&lt;'業務時間表 Work timetable'!$N25),'業務時間表 Work timetable'!$L25,IF(AND('業務時間表 Work timetable'!$Q25&lt;DF$5,DF$5&lt;'業務時間表 Work timetable'!$R25),'業務時間表 Work timetable'!$P25,""))))</f>
        <v/>
      </c>
      <c r="DG46" s="384" t="str">
        <f>IF(AND('業務時間表 Work timetable'!$E25&lt;DG$5,DG$5&lt;'業務時間表 Work timetable'!$F25),'業務時間表 Work timetable'!$D25,IF(AND('業務時間表 Work timetable'!$I25&lt;DG$5,DG$5&lt;'業務時間表 Work timetable'!$J25),'業務時間表 Work timetable'!$H25,IF(AND('業務時間表 Work timetable'!$M25&lt;DG$5,DG$5&lt;'業務時間表 Work timetable'!$N25),'業務時間表 Work timetable'!$L25,IF(AND('業務時間表 Work timetable'!$Q25&lt;DG$5,DG$5&lt;'業務時間表 Work timetable'!$R25),'業務時間表 Work timetable'!$P25,""))))</f>
        <v/>
      </c>
      <c r="DH46" s="386" t="str">
        <f>IF(AND('業務時間表 Work timetable'!$E25&lt;DH$5,DH$5&lt;'業務時間表 Work timetable'!$F25),'業務時間表 Work timetable'!$D25,IF(AND('業務時間表 Work timetable'!$I25&lt;DH$5,DH$5&lt;'業務時間表 Work timetable'!$J25),'業務時間表 Work timetable'!$H25,IF(AND('業務時間表 Work timetable'!$M25&lt;DH$5,DH$5&lt;'業務時間表 Work timetable'!$N25),'業務時間表 Work timetable'!$L25,IF(AND('業務時間表 Work timetable'!$Q25&lt;DH$5,DH$5&lt;'業務時間表 Work timetable'!$R25),'業務時間表 Work timetable'!$P25,""))))</f>
        <v/>
      </c>
      <c r="DI46" s="382" t="str">
        <f>IF(AND('業務時間表 Work timetable'!$E25&lt;DI$5,DI$5&lt;'業務時間表 Work timetable'!$F25),'業務時間表 Work timetable'!$D25,IF(AND('業務時間表 Work timetable'!$I25&lt;DI$5,DI$5&lt;'業務時間表 Work timetable'!$J25),'業務時間表 Work timetable'!$H25,IF(AND('業務時間表 Work timetable'!$M25&lt;DI$5,DI$5&lt;'業務時間表 Work timetable'!$N25),'業務時間表 Work timetable'!$L25,IF(AND('業務時間表 Work timetable'!$Q25&lt;DI$5,DI$5&lt;'業務時間表 Work timetable'!$R25),'業務時間表 Work timetable'!$P25,""))))</f>
        <v/>
      </c>
      <c r="DJ46" s="382" t="str">
        <f>IF(AND('業務時間表 Work timetable'!$E25&lt;DJ$5,DJ$5&lt;'業務時間表 Work timetable'!$F25),'業務時間表 Work timetable'!$D25,IF(AND('業務時間表 Work timetable'!$I25&lt;DJ$5,DJ$5&lt;'業務時間表 Work timetable'!$J25),'業務時間表 Work timetable'!$H25,IF(AND('業務時間表 Work timetable'!$M25&lt;DJ$5,DJ$5&lt;'業務時間表 Work timetable'!$N25),'業務時間表 Work timetable'!$L25,IF(AND('業務時間表 Work timetable'!$Q25&lt;DJ$5,DJ$5&lt;'業務時間表 Work timetable'!$R25),'業務時間表 Work timetable'!$P25,""))))</f>
        <v/>
      </c>
      <c r="DK46" s="382" t="str">
        <f>IF(AND('業務時間表 Work timetable'!$E25&lt;DK$5,DK$5&lt;'業務時間表 Work timetable'!$F25),'業務時間表 Work timetable'!$D25,IF(AND('業務時間表 Work timetable'!$I25&lt;DK$5,DK$5&lt;'業務時間表 Work timetable'!$J25),'業務時間表 Work timetable'!$H25,IF(AND('業務時間表 Work timetable'!$M25&lt;DK$5,DK$5&lt;'業務時間表 Work timetable'!$N25),'業務時間表 Work timetable'!$L25,IF(AND('業務時間表 Work timetable'!$Q25&lt;DK$5,DK$5&lt;'業務時間表 Work timetable'!$R25),'業務時間表 Work timetable'!$P25,""))))</f>
        <v/>
      </c>
      <c r="DL46" s="382" t="str">
        <f>IF(AND('業務時間表 Work timetable'!$E25&lt;DL$5,DL$5&lt;'業務時間表 Work timetable'!$F25),'業務時間表 Work timetable'!$D25,IF(AND('業務時間表 Work timetable'!$I25&lt;DL$5,DL$5&lt;'業務時間表 Work timetable'!$J25),'業務時間表 Work timetable'!$H25,IF(AND('業務時間表 Work timetable'!$M25&lt;DL$5,DL$5&lt;'業務時間表 Work timetable'!$N25),'業務時間表 Work timetable'!$L25,IF(AND('業務時間表 Work timetable'!$Q25&lt;DL$5,DL$5&lt;'業務時間表 Work timetable'!$R25),'業務時間表 Work timetable'!$P25,""))))</f>
        <v/>
      </c>
      <c r="DM46" s="390" t="str">
        <f>IF(AND('業務時間表 Work timetable'!$E25&lt;DM$5,DM$5&lt;'業務時間表 Work timetable'!$F25),'業務時間表 Work timetable'!$D25,IF(AND('業務時間表 Work timetable'!$I25&lt;DM$5,DM$5&lt;'業務時間表 Work timetable'!$J25),'業務時間表 Work timetable'!$H25,IF(AND('業務時間表 Work timetable'!$M25&lt;DM$5,DM$5&lt;'業務時間表 Work timetable'!$N25),'業務時間表 Work timetable'!$L25,IF(AND('業務時間表 Work timetable'!$Q25&lt;DM$5,DM$5&lt;'業務時間表 Work timetable'!$R25),'業務時間表 Work timetable'!$P25,""))))</f>
        <v/>
      </c>
      <c r="DN46" s="392" t="str">
        <f>IF(AND('業務時間表 Work timetable'!$E25&lt;DN$5,DN$5&lt;'業務時間表 Work timetable'!$F25),'業務時間表 Work timetable'!$D25,IF(AND('業務時間表 Work timetable'!$I25&lt;DN$5,DN$5&lt;'業務時間表 Work timetable'!$J25),'業務時間表 Work timetable'!$H25,IF(AND('業務時間表 Work timetable'!$M25&lt;DN$5,DN$5&lt;'業務時間表 Work timetable'!$N25),'業務時間表 Work timetable'!$L25,IF(AND('業務時間表 Work timetable'!$Q25&lt;DN$5,DN$5&lt;'業務時間表 Work timetable'!$R25),'業務時間表 Work timetable'!$P25,""))))</f>
        <v/>
      </c>
      <c r="DO46" s="382" t="str">
        <f>IF(AND('業務時間表 Work timetable'!$E25&lt;DO$5,DO$5&lt;'業務時間表 Work timetable'!$F25),'業務時間表 Work timetable'!$D25,IF(AND('業務時間表 Work timetable'!$I25&lt;DO$5,DO$5&lt;'業務時間表 Work timetable'!$J25),'業務時間表 Work timetable'!$H25,IF(AND('業務時間表 Work timetable'!$M25&lt;DO$5,DO$5&lt;'業務時間表 Work timetable'!$N25),'業務時間表 Work timetable'!$L25,IF(AND('業務時間表 Work timetable'!$Q25&lt;DO$5,DO$5&lt;'業務時間表 Work timetable'!$R25),'業務時間表 Work timetable'!$P25,""))))</f>
        <v/>
      </c>
      <c r="DP46" s="382" t="str">
        <f>IF(AND('業務時間表 Work timetable'!$E25&lt;DP$5,DP$5&lt;'業務時間表 Work timetable'!$F25),'業務時間表 Work timetable'!$D25,IF(AND('業務時間表 Work timetable'!$I25&lt;DP$5,DP$5&lt;'業務時間表 Work timetable'!$J25),'業務時間表 Work timetable'!$H25,IF(AND('業務時間表 Work timetable'!$M25&lt;DP$5,DP$5&lt;'業務時間表 Work timetable'!$N25),'業務時間表 Work timetable'!$L25,IF(AND('業務時間表 Work timetable'!$Q25&lt;DP$5,DP$5&lt;'業務時間表 Work timetable'!$R25),'業務時間表 Work timetable'!$P25,""))))</f>
        <v/>
      </c>
      <c r="DQ46" s="382" t="str">
        <f>IF(AND('業務時間表 Work timetable'!$E25&lt;DQ$5,DQ$5&lt;'業務時間表 Work timetable'!$F25),'業務時間表 Work timetable'!$D25,IF(AND('業務時間表 Work timetable'!$I25&lt;DQ$5,DQ$5&lt;'業務時間表 Work timetable'!$J25),'業務時間表 Work timetable'!$H25,IF(AND('業務時間表 Work timetable'!$M25&lt;DQ$5,DQ$5&lt;'業務時間表 Work timetable'!$N25),'業務時間表 Work timetable'!$L25,IF(AND('業務時間表 Work timetable'!$Q25&lt;DQ$5,DQ$5&lt;'業務時間表 Work timetable'!$R25),'業務時間表 Work timetable'!$P25,""))))</f>
        <v/>
      </c>
      <c r="DR46" s="382" t="str">
        <f>IF(AND('業務時間表 Work timetable'!$E25&lt;DR$5,DR$5&lt;'業務時間表 Work timetable'!$F25),'業務時間表 Work timetable'!$D25,IF(AND('業務時間表 Work timetable'!$I25&lt;DR$5,DR$5&lt;'業務時間表 Work timetable'!$J25),'業務時間表 Work timetable'!$H25,IF(AND('業務時間表 Work timetable'!$M25&lt;DR$5,DR$5&lt;'業務時間表 Work timetable'!$N25),'業務時間表 Work timetable'!$L25,IF(AND('業務時間表 Work timetable'!$Q25&lt;DR$5,DR$5&lt;'業務時間表 Work timetable'!$R25),'業務時間表 Work timetable'!$P25,""))))</f>
        <v/>
      </c>
      <c r="DS46" s="388" t="str">
        <f>IF(AND('業務時間表 Work timetable'!$E25&lt;DS$5,DS$5&lt;'業務時間表 Work timetable'!$F25),'業務時間表 Work timetable'!$D25,IF(AND('業務時間表 Work timetable'!$I25&lt;DS$5,DS$5&lt;'業務時間表 Work timetable'!$J25),'業務時間表 Work timetable'!$H25,IF(AND('業務時間表 Work timetable'!$M25&lt;DS$5,DS$5&lt;'業務時間表 Work timetable'!$N25),'業務時間表 Work timetable'!$L25,IF(AND('業務時間表 Work timetable'!$Q25&lt;DS$5,DS$5&lt;'業務時間表 Work timetable'!$R25),'業務時間表 Work timetable'!$P25,""))))</f>
        <v/>
      </c>
      <c r="DT46" s="392" t="str">
        <f>IF(AND('業務時間表 Work timetable'!$E25&lt;DT$5,DT$5&lt;'業務時間表 Work timetable'!$F25),'業務時間表 Work timetable'!$D25,IF(AND('業務時間表 Work timetable'!$I25&lt;DT$5,DT$5&lt;'業務時間表 Work timetable'!$J25),'業務時間表 Work timetable'!$H25,IF(AND('業務時間表 Work timetable'!$M25&lt;DT$5,DT$5&lt;'業務時間表 Work timetable'!$N25),'業務時間表 Work timetable'!$L25,IF(AND('業務時間表 Work timetable'!$Q25&lt;DT$5,DT$5&lt;'業務時間表 Work timetable'!$R25),'業務時間表 Work timetable'!$P25,""))))</f>
        <v/>
      </c>
      <c r="DU46" s="382" t="str">
        <f>IF(AND('業務時間表 Work timetable'!$E25&lt;DU$5,DU$5&lt;'業務時間表 Work timetable'!$F25),'業務時間表 Work timetable'!$D25,IF(AND('業務時間表 Work timetable'!$I25&lt;DU$5,DU$5&lt;'業務時間表 Work timetable'!$J25),'業務時間表 Work timetable'!$H25,IF(AND('業務時間表 Work timetable'!$M25&lt;DU$5,DU$5&lt;'業務時間表 Work timetable'!$N25),'業務時間表 Work timetable'!$L25,IF(AND('業務時間表 Work timetable'!$Q25&lt;DU$5,DU$5&lt;'業務時間表 Work timetable'!$R25),'業務時間表 Work timetable'!$P25,""))))</f>
        <v/>
      </c>
      <c r="DV46" s="382" t="str">
        <f>IF(AND('業務時間表 Work timetable'!$E25&lt;DV$5,DV$5&lt;'業務時間表 Work timetable'!$F25),'業務時間表 Work timetable'!$D25,IF(AND('業務時間表 Work timetable'!$I25&lt;DV$5,DV$5&lt;'業務時間表 Work timetable'!$J25),'業務時間表 Work timetable'!$H25,IF(AND('業務時間表 Work timetable'!$M25&lt;DV$5,DV$5&lt;'業務時間表 Work timetable'!$N25),'業務時間表 Work timetable'!$L25,IF(AND('業務時間表 Work timetable'!$Q25&lt;DV$5,DV$5&lt;'業務時間表 Work timetable'!$R25),'業務時間表 Work timetable'!$P25,""))))</f>
        <v/>
      </c>
      <c r="DW46" s="382" t="str">
        <f>IF(AND('業務時間表 Work timetable'!$E25&lt;DW$5,DW$5&lt;'業務時間表 Work timetable'!$F25),'業務時間表 Work timetable'!$D25,IF(AND('業務時間表 Work timetable'!$I25&lt;DW$5,DW$5&lt;'業務時間表 Work timetable'!$J25),'業務時間表 Work timetable'!$H25,IF(AND('業務時間表 Work timetable'!$M25&lt;DW$5,DW$5&lt;'業務時間表 Work timetable'!$N25),'業務時間表 Work timetable'!$L25,IF(AND('業務時間表 Work timetable'!$Q25&lt;DW$5,DW$5&lt;'業務時間表 Work timetable'!$R25),'業務時間表 Work timetable'!$P25,""))))</f>
        <v/>
      </c>
      <c r="DX46" s="382" t="str">
        <f>IF(AND('業務時間表 Work timetable'!$E25&lt;DX$5,DX$5&lt;'業務時間表 Work timetable'!$F25),'業務時間表 Work timetable'!$D25,IF(AND('業務時間表 Work timetable'!$I25&lt;DX$5,DX$5&lt;'業務時間表 Work timetable'!$J25),'業務時間表 Work timetable'!$H25,IF(AND('業務時間表 Work timetable'!$M25&lt;DX$5,DX$5&lt;'業務時間表 Work timetable'!$N25),'業務時間表 Work timetable'!$L25,IF(AND('業務時間表 Work timetable'!$Q25&lt;DX$5,DX$5&lt;'業務時間表 Work timetable'!$R25),'業務時間表 Work timetable'!$P25,""))))</f>
        <v/>
      </c>
      <c r="DY46" s="384" t="str">
        <f>IF(AND('業務時間表 Work timetable'!$E25&lt;DY$5,DY$5&lt;'業務時間表 Work timetable'!$F25),'業務時間表 Work timetable'!$D25,IF(AND('業務時間表 Work timetable'!$I25&lt;DY$5,DY$5&lt;'業務時間表 Work timetable'!$J25),'業務時間表 Work timetable'!$H25,IF(AND('業務時間表 Work timetable'!$M25&lt;DY$5,DY$5&lt;'業務時間表 Work timetable'!$N25),'業務時間表 Work timetable'!$L25,IF(AND('業務時間表 Work timetable'!$Q25&lt;DY$5,DY$5&lt;'業務時間表 Work timetable'!$R25),'業務時間表 Work timetable'!$P25,""))))</f>
        <v/>
      </c>
      <c r="DZ46" s="394" t="str">
        <f>IF(AND('業務時間表 Work timetable'!$E25&lt;DZ$5,DZ$5&lt;'業務時間表 Work timetable'!$F25),'業務時間表 Work timetable'!$D25,IF(AND('業務時間表 Work timetable'!$I25&lt;DZ$5,DZ$5&lt;'業務時間表 Work timetable'!$J25),'業務時間表 Work timetable'!$H25,IF(AND('業務時間表 Work timetable'!$M25&lt;DZ$5,DZ$5&lt;'業務時間表 Work timetable'!$N25),'業務時間表 Work timetable'!$L25,IF(AND('業務時間表 Work timetable'!$Q25&lt;DZ$5,DZ$5&lt;'業務時間表 Work timetable'!$R25),'業務時間表 Work timetable'!$P25,""))))</f>
        <v/>
      </c>
      <c r="EA46" s="382" t="str">
        <f>IF(AND('業務時間表 Work timetable'!$E25&lt;EA$5,EA$5&lt;'業務時間表 Work timetable'!$F25),'業務時間表 Work timetable'!$D25,IF(AND('業務時間表 Work timetable'!$I25&lt;EA$5,EA$5&lt;'業務時間表 Work timetable'!$J25),'業務時間表 Work timetable'!$H25,IF(AND('業務時間表 Work timetable'!$M25&lt;EA$5,EA$5&lt;'業務時間表 Work timetable'!$N25),'業務時間表 Work timetable'!$L25,IF(AND('業務時間表 Work timetable'!$Q25&lt;EA$5,EA$5&lt;'業務時間表 Work timetable'!$R25),'業務時間表 Work timetable'!$P25,""))))</f>
        <v/>
      </c>
      <c r="EB46" s="382" t="str">
        <f>IF(AND('業務時間表 Work timetable'!$E25&lt;EB$5,EB$5&lt;'業務時間表 Work timetable'!$F25),'業務時間表 Work timetable'!$D25,IF(AND('業務時間表 Work timetable'!$I25&lt;EB$5,EB$5&lt;'業務時間表 Work timetable'!$J25),'業務時間表 Work timetable'!$H25,IF(AND('業務時間表 Work timetable'!$M25&lt;EB$5,EB$5&lt;'業務時間表 Work timetable'!$N25),'業務時間表 Work timetable'!$L25,IF(AND('業務時間表 Work timetable'!$Q25&lt;EB$5,EB$5&lt;'業務時間表 Work timetable'!$R25),'業務時間表 Work timetable'!$P25,""))))</f>
        <v/>
      </c>
      <c r="EC46" s="382" t="str">
        <f>IF(AND('業務時間表 Work timetable'!$E25&lt;EC$5,EC$5&lt;'業務時間表 Work timetable'!$F25),'業務時間表 Work timetable'!$D25,IF(AND('業務時間表 Work timetable'!$I25&lt;EC$5,EC$5&lt;'業務時間表 Work timetable'!$J25),'業務時間表 Work timetable'!$H25,IF(AND('業務時間表 Work timetable'!$M25&lt;EC$5,EC$5&lt;'業務時間表 Work timetable'!$N25),'業務時間表 Work timetable'!$L25,IF(AND('業務時間表 Work timetable'!$Q25&lt;EC$5,EC$5&lt;'業務時間表 Work timetable'!$R25),'業務時間表 Work timetable'!$P25,""))))</f>
        <v/>
      </c>
      <c r="ED46" s="382" t="str">
        <f>IF(AND('業務時間表 Work timetable'!$E25&lt;ED$5,ED$5&lt;'業務時間表 Work timetable'!$F25),'業務時間表 Work timetable'!$D25,IF(AND('業務時間表 Work timetable'!$I25&lt;ED$5,ED$5&lt;'業務時間表 Work timetable'!$J25),'業務時間表 Work timetable'!$H25,IF(AND('業務時間表 Work timetable'!$M25&lt;ED$5,ED$5&lt;'業務時間表 Work timetable'!$N25),'業務時間表 Work timetable'!$L25,IF(AND('業務時間表 Work timetable'!$Q25&lt;ED$5,ED$5&lt;'業務時間表 Work timetable'!$R25),'業務時間表 Work timetable'!$P25,""))))</f>
        <v/>
      </c>
      <c r="EE46" s="384" t="str">
        <f>IF(AND('業務時間表 Work timetable'!$E25&lt;EE$5,EE$5&lt;'業務時間表 Work timetable'!$F25),'業務時間表 Work timetable'!$D25,IF(AND('業務時間表 Work timetable'!$I25&lt;EE$5,EE$5&lt;'業務時間表 Work timetable'!$J25),'業務時間表 Work timetable'!$H25,IF(AND('業務時間表 Work timetable'!$M25&lt;EE$5,EE$5&lt;'業務時間表 Work timetable'!$N25),'業務時間表 Work timetable'!$L25,IF(AND('業務時間表 Work timetable'!$Q25&lt;EE$5,EE$5&lt;'業務時間表 Work timetable'!$R25),'業務時間表 Work timetable'!$P25,""))))</f>
        <v/>
      </c>
      <c r="EF46" s="386" t="str">
        <f>IF(AND('業務時間表 Work timetable'!$E25&lt;EF$5,EF$5&lt;'業務時間表 Work timetable'!$F25),'業務時間表 Work timetable'!$D25,IF(AND('業務時間表 Work timetable'!$I25&lt;EF$5,EF$5&lt;'業務時間表 Work timetable'!$J25),'業務時間表 Work timetable'!$H25,IF(AND('業務時間表 Work timetable'!$M25&lt;EF$5,EF$5&lt;'業務時間表 Work timetable'!$N25),'業務時間表 Work timetable'!$L25,IF(AND('業務時間表 Work timetable'!$Q25&lt;EF$5,EF$5&lt;'業務時間表 Work timetable'!$R25),'業務時間表 Work timetable'!$P25,""))))</f>
        <v/>
      </c>
      <c r="EG46" s="382" t="str">
        <f>IF(AND('業務時間表 Work timetable'!$E25&lt;EG$5,EG$5&lt;'業務時間表 Work timetable'!$F25),'業務時間表 Work timetable'!$D25,IF(AND('業務時間表 Work timetable'!$I25&lt;EG$5,EG$5&lt;'業務時間表 Work timetable'!$J25),'業務時間表 Work timetable'!$H25,IF(AND('業務時間表 Work timetable'!$M25&lt;EG$5,EG$5&lt;'業務時間表 Work timetable'!$N25),'業務時間表 Work timetable'!$L25,IF(AND('業務時間表 Work timetable'!$Q25&lt;EG$5,EG$5&lt;'業務時間表 Work timetable'!$R25),'業務時間表 Work timetable'!$P25,""))))</f>
        <v/>
      </c>
      <c r="EH46" s="382" t="str">
        <f>IF(AND('業務時間表 Work timetable'!$E25&lt;EH$5,EH$5&lt;'業務時間表 Work timetable'!$F25),'業務時間表 Work timetable'!$D25,IF(AND('業務時間表 Work timetable'!$I25&lt;EH$5,EH$5&lt;'業務時間表 Work timetable'!$J25),'業務時間表 Work timetable'!$H25,IF(AND('業務時間表 Work timetable'!$M25&lt;EH$5,EH$5&lt;'業務時間表 Work timetable'!$N25),'業務時間表 Work timetable'!$L25,IF(AND('業務時間表 Work timetable'!$Q25&lt;EH$5,EH$5&lt;'業務時間表 Work timetable'!$R25),'業務時間表 Work timetable'!$P25,""))))</f>
        <v/>
      </c>
      <c r="EI46" s="382" t="str">
        <f>IF(AND('業務時間表 Work timetable'!$E25&lt;EI$5,EI$5&lt;'業務時間表 Work timetable'!$F25),'業務時間表 Work timetable'!$D25,IF(AND('業務時間表 Work timetable'!$I25&lt;EI$5,EI$5&lt;'業務時間表 Work timetable'!$J25),'業務時間表 Work timetable'!$H25,IF(AND('業務時間表 Work timetable'!$M25&lt;EI$5,EI$5&lt;'業務時間表 Work timetable'!$N25),'業務時間表 Work timetable'!$L25,IF(AND('業務時間表 Work timetable'!$Q25&lt;EI$5,EI$5&lt;'業務時間表 Work timetable'!$R25),'業務時間表 Work timetable'!$P25,""))))</f>
        <v/>
      </c>
      <c r="EJ46" s="382" t="str">
        <f>IF(AND('業務時間表 Work timetable'!$E25&lt;EJ$5,EJ$5&lt;'業務時間表 Work timetable'!$F25),'業務時間表 Work timetable'!$D25,IF(AND('業務時間表 Work timetable'!$I25&lt;EJ$5,EJ$5&lt;'業務時間表 Work timetable'!$J25),'業務時間表 Work timetable'!$H25,IF(AND('業務時間表 Work timetable'!$M25&lt;EJ$5,EJ$5&lt;'業務時間表 Work timetable'!$N25),'業務時間表 Work timetable'!$L25,IF(AND('業務時間表 Work timetable'!$Q25&lt;EJ$5,EJ$5&lt;'業務時間表 Work timetable'!$R25),'業務時間表 Work timetable'!$P25,""))))</f>
        <v/>
      </c>
      <c r="EK46" s="390" t="str">
        <f>IF(AND('業務時間表 Work timetable'!$E25&lt;EK$5,EK$5&lt;'業務時間表 Work timetable'!$F25),'業務時間表 Work timetable'!$D25,IF(AND('業務時間表 Work timetable'!$I25&lt;EK$5,EK$5&lt;'業務時間表 Work timetable'!$J25),'業務時間表 Work timetable'!$H25,IF(AND('業務時間表 Work timetable'!$M25&lt;EK$5,EK$5&lt;'業務時間表 Work timetable'!$N25),'業務時間表 Work timetable'!$L25,IF(AND('業務時間表 Work timetable'!$Q25&lt;EK$5,EK$5&lt;'業務時間表 Work timetable'!$R25),'業務時間表 Work timetable'!$P25,""))))</f>
        <v/>
      </c>
      <c r="EL46" s="392" t="str">
        <f>IF(AND('業務時間表 Work timetable'!$E25&lt;EL$5,EL$5&lt;'業務時間表 Work timetable'!$F25),'業務時間表 Work timetable'!$D25,IF(AND('業務時間表 Work timetable'!$I25&lt;EL$5,EL$5&lt;'業務時間表 Work timetable'!$J25),'業務時間表 Work timetable'!$H25,IF(AND('業務時間表 Work timetable'!$M25&lt;EL$5,EL$5&lt;'業務時間表 Work timetable'!$N25),'業務時間表 Work timetable'!$L25,IF(AND('業務時間表 Work timetable'!$Q25&lt;EL$5,EL$5&lt;'業務時間表 Work timetable'!$R25),'業務時間表 Work timetable'!$P25,""))))</f>
        <v/>
      </c>
      <c r="EM46" s="382" t="str">
        <f>IF(AND('業務時間表 Work timetable'!$E25&lt;EM$5,EM$5&lt;'業務時間表 Work timetable'!$F25),'業務時間表 Work timetable'!$D25,IF(AND('業務時間表 Work timetable'!$I25&lt;EM$5,EM$5&lt;'業務時間表 Work timetable'!$J25),'業務時間表 Work timetable'!$H25,IF(AND('業務時間表 Work timetable'!$M25&lt;EM$5,EM$5&lt;'業務時間表 Work timetable'!$N25),'業務時間表 Work timetable'!$L25,IF(AND('業務時間表 Work timetable'!$Q25&lt;EM$5,EM$5&lt;'業務時間表 Work timetable'!$R25),'業務時間表 Work timetable'!$P25,""))))</f>
        <v/>
      </c>
      <c r="EN46" s="382" t="str">
        <f>IF(AND('業務時間表 Work timetable'!$E25&lt;EN$5,EN$5&lt;'業務時間表 Work timetable'!$F25),'業務時間表 Work timetable'!$D25,IF(AND('業務時間表 Work timetable'!$I25&lt;EN$5,EN$5&lt;'業務時間表 Work timetable'!$J25),'業務時間表 Work timetable'!$H25,IF(AND('業務時間表 Work timetable'!$M25&lt;EN$5,EN$5&lt;'業務時間表 Work timetable'!$N25),'業務時間表 Work timetable'!$L25,IF(AND('業務時間表 Work timetable'!$Q25&lt;EN$5,EN$5&lt;'業務時間表 Work timetable'!$R25),'業務時間表 Work timetable'!$P25,""))))</f>
        <v/>
      </c>
      <c r="EO46" s="382" t="str">
        <f>IF(AND('業務時間表 Work timetable'!$E25&lt;EO$5,EO$5&lt;'業務時間表 Work timetable'!$F25),'業務時間表 Work timetable'!$D25,IF(AND('業務時間表 Work timetable'!$I25&lt;EO$5,EO$5&lt;'業務時間表 Work timetable'!$J25),'業務時間表 Work timetable'!$H25,IF(AND('業務時間表 Work timetable'!$M25&lt;EO$5,EO$5&lt;'業務時間表 Work timetable'!$N25),'業務時間表 Work timetable'!$L25,IF(AND('業務時間表 Work timetable'!$Q25&lt;EO$5,EO$5&lt;'業務時間表 Work timetable'!$R25),'業務時間表 Work timetable'!$P25,""))))</f>
        <v/>
      </c>
      <c r="EP46" s="382" t="str">
        <f>IF(AND('業務時間表 Work timetable'!$E25&lt;EP$5,EP$5&lt;'業務時間表 Work timetable'!$F25),'業務時間表 Work timetable'!$D25,IF(AND('業務時間表 Work timetable'!$I25&lt;EP$5,EP$5&lt;'業務時間表 Work timetable'!$J25),'業務時間表 Work timetable'!$H25,IF(AND('業務時間表 Work timetable'!$M25&lt;EP$5,EP$5&lt;'業務時間表 Work timetable'!$N25),'業務時間表 Work timetable'!$L25,IF(AND('業務時間表 Work timetable'!$Q25&lt;EP$5,EP$5&lt;'業務時間表 Work timetable'!$R25),'業務時間表 Work timetable'!$P25,""))))</f>
        <v/>
      </c>
      <c r="EQ46" s="388" t="str">
        <f>IF(AND('業務時間表 Work timetable'!$E25&lt;EQ$5,EQ$5&lt;'業務時間表 Work timetable'!$F25),'業務時間表 Work timetable'!$D25,IF(AND('業務時間表 Work timetable'!$I25&lt;EQ$5,EQ$5&lt;'業務時間表 Work timetable'!$J25),'業務時間表 Work timetable'!$H25,IF(AND('業務時間表 Work timetable'!$M25&lt;EQ$5,EQ$5&lt;'業務時間表 Work timetable'!$N25),'業務時間表 Work timetable'!$L25,IF(AND('業務時間表 Work timetable'!$Q25&lt;EQ$5,EQ$5&lt;'業務時間表 Work timetable'!$R25),'業務時間表 Work timetable'!$P25,""))))</f>
        <v/>
      </c>
      <c r="ER46" s="392" t="str">
        <f>IF(AND('業務時間表 Work timetable'!$E25&lt;ER$5,ER$5&lt;'業務時間表 Work timetable'!$F25),'業務時間表 Work timetable'!$D25,IF(AND('業務時間表 Work timetable'!$I25&lt;ER$5,ER$5&lt;'業務時間表 Work timetable'!$J25),'業務時間表 Work timetable'!$H25,IF(AND('業務時間表 Work timetable'!$M25&lt;ER$5,ER$5&lt;'業務時間表 Work timetable'!$N25),'業務時間表 Work timetable'!$L25,IF(AND('業務時間表 Work timetable'!$Q25&lt;ER$5,ER$5&lt;'業務時間表 Work timetable'!$R25),'業務時間表 Work timetable'!$P25,""))))</f>
        <v/>
      </c>
      <c r="ES46" s="382" t="str">
        <f>IF(AND('業務時間表 Work timetable'!$E25&lt;ES$5,ES$5&lt;'業務時間表 Work timetable'!$F25),'業務時間表 Work timetable'!$D25,IF(AND('業務時間表 Work timetable'!$I25&lt;ES$5,ES$5&lt;'業務時間表 Work timetable'!$J25),'業務時間表 Work timetable'!$H25,IF(AND('業務時間表 Work timetable'!$M25&lt;ES$5,ES$5&lt;'業務時間表 Work timetable'!$N25),'業務時間表 Work timetable'!$L25,IF(AND('業務時間表 Work timetable'!$Q25&lt;ES$5,ES$5&lt;'業務時間表 Work timetable'!$R25),'業務時間表 Work timetable'!$P25,""))))</f>
        <v/>
      </c>
      <c r="ET46" s="382" t="str">
        <f>IF(AND('業務時間表 Work timetable'!$E25&lt;ET$5,ET$5&lt;'業務時間表 Work timetable'!$F25),'業務時間表 Work timetable'!$D25,IF(AND('業務時間表 Work timetable'!$I25&lt;ET$5,ET$5&lt;'業務時間表 Work timetable'!$J25),'業務時間表 Work timetable'!$H25,IF(AND('業務時間表 Work timetable'!$M25&lt;ET$5,ET$5&lt;'業務時間表 Work timetable'!$N25),'業務時間表 Work timetable'!$L25,IF(AND('業務時間表 Work timetable'!$Q25&lt;ET$5,ET$5&lt;'業務時間表 Work timetable'!$R25),'業務時間表 Work timetable'!$P25,""))))</f>
        <v/>
      </c>
      <c r="EU46" s="382" t="str">
        <f>IF(AND('業務時間表 Work timetable'!$E25&lt;EU$5,EU$5&lt;'業務時間表 Work timetable'!$F25),'業務時間表 Work timetable'!$D25,IF(AND('業務時間表 Work timetable'!$I25&lt;EU$5,EU$5&lt;'業務時間表 Work timetable'!$J25),'業務時間表 Work timetable'!$H25,IF(AND('業務時間表 Work timetable'!$M25&lt;EU$5,EU$5&lt;'業務時間表 Work timetable'!$N25),'業務時間表 Work timetable'!$L25,IF(AND('業務時間表 Work timetable'!$Q25&lt;EU$5,EU$5&lt;'業務時間表 Work timetable'!$R25),'業務時間表 Work timetable'!$P25,""))))</f>
        <v/>
      </c>
      <c r="EV46" s="382" t="str">
        <f>IF(AND('業務時間表 Work timetable'!$E25&lt;EV$5,EV$5&lt;'業務時間表 Work timetable'!$F25),'業務時間表 Work timetable'!$D25,IF(AND('業務時間表 Work timetable'!$I25&lt;EV$5,EV$5&lt;'業務時間表 Work timetable'!$J25),'業務時間表 Work timetable'!$H25,IF(AND('業務時間表 Work timetable'!$M25&lt;EV$5,EV$5&lt;'業務時間表 Work timetable'!$N25),'業務時間表 Work timetable'!$L25,IF(AND('業務時間表 Work timetable'!$Q25&lt;EV$5,EV$5&lt;'業務時間表 Work timetable'!$R25),'業務時間表 Work timetable'!$P25,""))))</f>
        <v/>
      </c>
      <c r="EW46" s="384" t="str">
        <f>IF(AND('業務時間表 Work timetable'!$E25&lt;EW$5,EW$5&lt;'業務時間表 Work timetable'!$F25),'業務時間表 Work timetable'!$D25,IF(AND('業務時間表 Work timetable'!$I25&lt;EW$5,EW$5&lt;'業務時間表 Work timetable'!$J25),'業務時間表 Work timetable'!$H25,IF(AND('業務時間表 Work timetable'!$M25&lt;EW$5,EW$5&lt;'業務時間表 Work timetable'!$N25),'業務時間表 Work timetable'!$L25,IF(AND('業務時間表 Work timetable'!$Q25&lt;EW$5,EW$5&lt;'業務時間表 Work timetable'!$R25),'業務時間表 Work timetable'!$P25,""))))</f>
        <v/>
      </c>
      <c r="EX46" s="394" t="str">
        <f>IF(AND('業務時間表 Work timetable'!$E25&lt;EX$5,EX$5&lt;'業務時間表 Work timetable'!$F25),'業務時間表 Work timetable'!$D25,IF(AND('業務時間表 Work timetable'!$I25&lt;EX$5,EX$5&lt;'業務時間表 Work timetable'!$J25),'業務時間表 Work timetable'!$H25,IF(AND('業務時間表 Work timetable'!$M25&lt;EX$5,EX$5&lt;'業務時間表 Work timetable'!$N25),'業務時間表 Work timetable'!$L25,IF(AND('業務時間表 Work timetable'!$Q25&lt;EX$5,EX$5&lt;'業務時間表 Work timetable'!$R25),'業務時間表 Work timetable'!$P25,""))))</f>
        <v/>
      </c>
      <c r="EY46" s="382" t="str">
        <f>IF(AND('業務時間表 Work timetable'!$E25&lt;EY$5,EY$5&lt;'業務時間表 Work timetable'!$F25),'業務時間表 Work timetable'!$D25,IF(AND('業務時間表 Work timetable'!$I25&lt;EY$5,EY$5&lt;'業務時間表 Work timetable'!$J25),'業務時間表 Work timetable'!$H25,IF(AND('業務時間表 Work timetable'!$M25&lt;EY$5,EY$5&lt;'業務時間表 Work timetable'!$N25),'業務時間表 Work timetable'!$L25,IF(AND('業務時間表 Work timetable'!$Q25&lt;EY$5,EY$5&lt;'業務時間表 Work timetable'!$R25),'業務時間表 Work timetable'!$P25,""))))</f>
        <v/>
      </c>
      <c r="EZ46" s="382" t="str">
        <f>IF(AND('業務時間表 Work timetable'!$E25&lt;EZ$5,EZ$5&lt;'業務時間表 Work timetable'!$F25),'業務時間表 Work timetable'!$D25,IF(AND('業務時間表 Work timetable'!$I25&lt;EZ$5,EZ$5&lt;'業務時間表 Work timetable'!$J25),'業務時間表 Work timetable'!$H25,IF(AND('業務時間表 Work timetable'!$M25&lt;EZ$5,EZ$5&lt;'業務時間表 Work timetable'!$N25),'業務時間表 Work timetable'!$L25,IF(AND('業務時間表 Work timetable'!$Q25&lt;EZ$5,EZ$5&lt;'業務時間表 Work timetable'!$R25),'業務時間表 Work timetable'!$P25,""))))</f>
        <v/>
      </c>
      <c r="FA46" s="382" t="str">
        <f>IF(AND('業務時間表 Work timetable'!$E25&lt;FA$5,FA$5&lt;'業務時間表 Work timetable'!$F25),'業務時間表 Work timetable'!$D25,IF(AND('業務時間表 Work timetable'!$I25&lt;FA$5,FA$5&lt;'業務時間表 Work timetable'!$J25),'業務時間表 Work timetable'!$H25,IF(AND('業務時間表 Work timetable'!$M25&lt;FA$5,FA$5&lt;'業務時間表 Work timetable'!$N25),'業務時間表 Work timetable'!$L25,IF(AND('業務時間表 Work timetable'!$Q25&lt;FA$5,FA$5&lt;'業務時間表 Work timetable'!$R25),'業務時間表 Work timetable'!$P25,""))))</f>
        <v/>
      </c>
      <c r="FB46" s="382" t="str">
        <f>IF(AND('業務時間表 Work timetable'!$E25&lt;FB$5,FB$5&lt;'業務時間表 Work timetable'!$F25),'業務時間表 Work timetable'!$D25,IF(AND('業務時間表 Work timetable'!$I25&lt;FB$5,FB$5&lt;'業務時間表 Work timetable'!$J25),'業務時間表 Work timetable'!$H25,IF(AND('業務時間表 Work timetable'!$M25&lt;FB$5,FB$5&lt;'業務時間表 Work timetable'!$N25),'業務時間表 Work timetable'!$L25,IF(AND('業務時間表 Work timetable'!$Q25&lt;FB$5,FB$5&lt;'業務時間表 Work timetable'!$R25),'業務時間表 Work timetable'!$P25,""))))</f>
        <v/>
      </c>
      <c r="FC46" s="384" t="str">
        <f>IF(AND('業務時間表 Work timetable'!$E25&lt;FC$5,FC$5&lt;'業務時間表 Work timetable'!$F25),'業務時間表 Work timetable'!$D25,IF(AND('業務時間表 Work timetable'!$I25&lt;FC$5,FC$5&lt;'業務時間表 Work timetable'!$J25),'業務時間表 Work timetable'!$H25,IF(AND('業務時間表 Work timetable'!$M25&lt;FC$5,FC$5&lt;'業務時間表 Work timetable'!$N25),'業務時間表 Work timetable'!$L25,IF(AND('業務時間表 Work timetable'!$Q25&lt;FC$5,FC$5&lt;'業務時間表 Work timetable'!$R25),'業務時間表 Work timetable'!$P25,""))))</f>
        <v/>
      </c>
      <c r="FD46" s="386" t="str">
        <f>IF(AND('業務時間表 Work timetable'!$E25&lt;FD$5,FD$5&lt;'業務時間表 Work timetable'!$F25),'業務時間表 Work timetable'!$D25,IF(AND('業務時間表 Work timetable'!$I25&lt;FD$5,FD$5&lt;'業務時間表 Work timetable'!$J25),'業務時間表 Work timetable'!$H25,IF(AND('業務時間表 Work timetable'!$M25&lt;FD$5,FD$5&lt;'業務時間表 Work timetable'!$N25),'業務時間表 Work timetable'!$L25,IF(AND('業務時間表 Work timetable'!$Q25&lt;FD$5,FD$5&lt;'業務時間表 Work timetable'!$R25),'業務時間表 Work timetable'!$P25,""))))</f>
        <v/>
      </c>
      <c r="FE46" s="382" t="str">
        <f>IF(AND('業務時間表 Work timetable'!$E25&lt;FE$5,FE$5&lt;'業務時間表 Work timetable'!$F25),'業務時間表 Work timetable'!$D25,IF(AND('業務時間表 Work timetable'!$I25&lt;FE$5,FE$5&lt;'業務時間表 Work timetable'!$J25),'業務時間表 Work timetable'!$H25,IF(AND('業務時間表 Work timetable'!$M25&lt;FE$5,FE$5&lt;'業務時間表 Work timetable'!$N25),'業務時間表 Work timetable'!$L25,IF(AND('業務時間表 Work timetable'!$Q25&lt;FE$5,FE$5&lt;'業務時間表 Work timetable'!$R25),'業務時間表 Work timetable'!$P25,""))))</f>
        <v/>
      </c>
      <c r="FF46" s="382" t="str">
        <f>IF(AND('業務時間表 Work timetable'!$E25&lt;FF$5,FF$5&lt;'業務時間表 Work timetable'!$F25),'業務時間表 Work timetable'!$D25,IF(AND('業務時間表 Work timetable'!$I25&lt;FF$5,FF$5&lt;'業務時間表 Work timetable'!$J25),'業務時間表 Work timetable'!$H25,IF(AND('業務時間表 Work timetable'!$M25&lt;FF$5,FF$5&lt;'業務時間表 Work timetable'!$N25),'業務時間表 Work timetable'!$L25,IF(AND('業務時間表 Work timetable'!$Q25&lt;FF$5,FF$5&lt;'業務時間表 Work timetable'!$R25),'業務時間表 Work timetable'!$P25,""))))</f>
        <v/>
      </c>
      <c r="FG46" s="382" t="str">
        <f>IF(AND('業務時間表 Work timetable'!$E25&lt;FG$5,FG$5&lt;'業務時間表 Work timetable'!$F25),'業務時間表 Work timetable'!$D25,IF(AND('業務時間表 Work timetable'!$I25&lt;FG$5,FG$5&lt;'業務時間表 Work timetable'!$J25),'業務時間表 Work timetable'!$H25,IF(AND('業務時間表 Work timetable'!$M25&lt;FG$5,FG$5&lt;'業務時間表 Work timetable'!$N25),'業務時間表 Work timetable'!$L25,IF(AND('業務時間表 Work timetable'!$Q25&lt;FG$5,FG$5&lt;'業務時間表 Work timetable'!$R25),'業務時間表 Work timetable'!$P25,""))))</f>
        <v/>
      </c>
      <c r="FH46" s="382" t="str">
        <f>IF(AND('業務時間表 Work timetable'!$E25&lt;FH$5,FH$5&lt;'業務時間表 Work timetable'!$F25),'業務時間表 Work timetable'!$D25,IF(AND('業務時間表 Work timetable'!$I25&lt;FH$5,FH$5&lt;'業務時間表 Work timetable'!$J25),'業務時間表 Work timetable'!$H25,IF(AND('業務時間表 Work timetable'!$M25&lt;FH$5,FH$5&lt;'業務時間表 Work timetable'!$N25),'業務時間表 Work timetable'!$L25,IF(AND('業務時間表 Work timetable'!$Q25&lt;FH$5,FH$5&lt;'業務時間表 Work timetable'!$R25),'業務時間表 Work timetable'!$P25,""))))</f>
        <v/>
      </c>
      <c r="FI46" s="390" t="str">
        <f>IF(AND('業務時間表 Work timetable'!$E25&lt;FI$5,FI$5&lt;'業務時間表 Work timetable'!$F25),'業務時間表 Work timetable'!$D25,IF(AND('業務時間表 Work timetable'!$I25&lt;FI$5,FI$5&lt;'業務時間表 Work timetable'!$J25),'業務時間表 Work timetable'!$H25,IF(AND('業務時間表 Work timetable'!$M25&lt;FI$5,FI$5&lt;'業務時間表 Work timetable'!$N25),'業務時間表 Work timetable'!$L25,IF(AND('業務時間表 Work timetable'!$Q25&lt;FI$5,FI$5&lt;'業務時間表 Work timetable'!$R25),'業務時間表 Work timetable'!$P25,""))))</f>
        <v/>
      </c>
      <c r="FJ46" s="392" t="str">
        <f>IF(AND('業務時間表 Work timetable'!$E25&lt;FJ$5,FJ$5&lt;'業務時間表 Work timetable'!$F25),'業務時間表 Work timetable'!$D25,IF(AND('業務時間表 Work timetable'!$I25&lt;FJ$5,FJ$5&lt;'業務時間表 Work timetable'!$J25),'業務時間表 Work timetable'!$H25,IF(AND('業務時間表 Work timetable'!$M25&lt;FJ$5,FJ$5&lt;'業務時間表 Work timetable'!$N25),'業務時間表 Work timetable'!$L25,IF(AND('業務時間表 Work timetable'!$Q25&lt;FJ$5,FJ$5&lt;'業務時間表 Work timetable'!$R25),'業務時間表 Work timetable'!$P25,""))))</f>
        <v/>
      </c>
      <c r="FK46" s="382" t="str">
        <f>IF(AND('業務時間表 Work timetable'!$E25&lt;FK$5,FK$5&lt;'業務時間表 Work timetable'!$F25),'業務時間表 Work timetable'!$D25,IF(AND('業務時間表 Work timetable'!$I25&lt;FK$5,FK$5&lt;'業務時間表 Work timetable'!$J25),'業務時間表 Work timetable'!$H25,IF(AND('業務時間表 Work timetable'!$M25&lt;FK$5,FK$5&lt;'業務時間表 Work timetable'!$N25),'業務時間表 Work timetable'!$L25,IF(AND('業務時間表 Work timetable'!$Q25&lt;FK$5,FK$5&lt;'業務時間表 Work timetable'!$R25),'業務時間表 Work timetable'!$P25,""))))</f>
        <v/>
      </c>
      <c r="FL46" s="382" t="str">
        <f>IF(AND('業務時間表 Work timetable'!$E25&lt;FL$5,FL$5&lt;'業務時間表 Work timetable'!$F25),'業務時間表 Work timetable'!$D25,IF(AND('業務時間表 Work timetable'!$I25&lt;FL$5,FL$5&lt;'業務時間表 Work timetable'!$J25),'業務時間表 Work timetable'!$H25,IF(AND('業務時間表 Work timetable'!$M25&lt;FL$5,FL$5&lt;'業務時間表 Work timetable'!$N25),'業務時間表 Work timetable'!$L25,IF(AND('業務時間表 Work timetable'!$Q25&lt;FL$5,FL$5&lt;'業務時間表 Work timetable'!$R25),'業務時間表 Work timetable'!$P25,""))))</f>
        <v/>
      </c>
      <c r="FM46" s="382" t="str">
        <f>IF(AND('業務時間表 Work timetable'!$E25&lt;FM$5,FM$5&lt;'業務時間表 Work timetable'!$F25),'業務時間表 Work timetable'!$D25,IF(AND('業務時間表 Work timetable'!$I25&lt;FM$5,FM$5&lt;'業務時間表 Work timetable'!$J25),'業務時間表 Work timetable'!$H25,IF(AND('業務時間表 Work timetable'!$M25&lt;FM$5,FM$5&lt;'業務時間表 Work timetable'!$N25),'業務時間表 Work timetable'!$L25,IF(AND('業務時間表 Work timetable'!$Q25&lt;FM$5,FM$5&lt;'業務時間表 Work timetable'!$R25),'業務時間表 Work timetable'!$P25,""))))</f>
        <v/>
      </c>
      <c r="FN46" s="382" t="str">
        <f>IF(AND('業務時間表 Work timetable'!$E25&lt;FN$5,FN$5&lt;'業務時間表 Work timetable'!$F25),'業務時間表 Work timetable'!$D25,IF(AND('業務時間表 Work timetable'!$I25&lt;FN$5,FN$5&lt;'業務時間表 Work timetable'!$J25),'業務時間表 Work timetable'!$H25,IF(AND('業務時間表 Work timetable'!$M25&lt;FN$5,FN$5&lt;'業務時間表 Work timetable'!$N25),'業務時間表 Work timetable'!$L25,IF(AND('業務時間表 Work timetable'!$Q25&lt;FN$5,FN$5&lt;'業務時間表 Work timetable'!$R25),'業務時間表 Work timetable'!$P25,""))))</f>
        <v/>
      </c>
      <c r="FO46" s="388" t="str">
        <f>IF(AND('業務時間表 Work timetable'!$E25&lt;FO$5,FO$5&lt;'業務時間表 Work timetable'!$F25),'業務時間表 Work timetable'!$D25,IF(AND('業務時間表 Work timetable'!$I25&lt;FO$5,FO$5&lt;'業務時間表 Work timetable'!$J25),'業務時間表 Work timetable'!$H25,IF(AND('業務時間表 Work timetable'!$M25&lt;FO$5,FO$5&lt;'業務時間表 Work timetable'!$N25),'業務時間表 Work timetable'!$L25,IF(AND('業務時間表 Work timetable'!$Q25&lt;FO$5,FO$5&lt;'業務時間表 Work timetable'!$R25),'業務時間表 Work timetable'!$P25,""))))</f>
        <v/>
      </c>
      <c r="FP46" s="430">
        <f>TIME(0,GN46,0)</f>
        <v>0</v>
      </c>
      <c r="FQ46" s="434">
        <f>TIME(0,GO46,0)</f>
        <v>0</v>
      </c>
      <c r="FR46" s="450">
        <f>TIME(0,GP46,0)</f>
        <v>0</v>
      </c>
      <c r="FS46" s="492">
        <f>TIME(0,GQ46,0)</f>
        <v>0</v>
      </c>
      <c r="FT46" s="509"/>
      <c r="FU46" s="510"/>
      <c r="FV46" s="510"/>
      <c r="FW46" s="510"/>
      <c r="FX46" s="510"/>
      <c r="FY46" s="511"/>
      <c r="GA46"/>
      <c r="GB46"/>
      <c r="GC46"/>
      <c r="GD46"/>
      <c r="GE46" s="367">
        <f>COUNTIF('休日(令和7年度)'!$C$2:$C$25,B46)</f>
        <v>0</v>
      </c>
      <c r="GF46"/>
      <c r="GG46" s="221"/>
      <c r="GH46"/>
      <c r="GI46" s="41">
        <f>+IF(FP46="","",FP46/"1:00")</f>
        <v>0</v>
      </c>
      <c r="GJ46" s="30">
        <f>+IF(FQ46="","",FQ46/"1:00")</f>
        <v>0</v>
      </c>
      <c r="GK46" s="30">
        <f>+IF(FR46="","",FR46/"1:00")</f>
        <v>0</v>
      </c>
      <c r="GL46" s="42">
        <f>+IF(FS46="","",FS46/"1:00")</f>
        <v>0</v>
      </c>
      <c r="GM46"/>
      <c r="GN46" s="536">
        <f>+COUNTIF($D46:$FO47,"=1")*5</f>
        <v>0</v>
      </c>
      <c r="GO46" s="221">
        <f>+COUNTIF($D46:$FO47,"=2")*5</f>
        <v>0</v>
      </c>
      <c r="GP46" s="221">
        <f>+COUNTIF($D46:$FO47,"=3")*5</f>
        <v>0</v>
      </c>
      <c r="GQ46" s="518">
        <f>+COUNTIF($D46:$FO47,"=4")*5</f>
        <v>0</v>
      </c>
      <c r="GR46" s="366">
        <f>SUM(FP46:FS47)</f>
        <v>0</v>
      </c>
      <c r="GS46"/>
      <c r="GT46" s="221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2:256" s="1" customFormat="1">
      <c r="B47" s="436"/>
      <c r="C47" s="437"/>
      <c r="D47" s="386"/>
      <c r="E47" s="382"/>
      <c r="F47" s="382"/>
      <c r="G47" s="382"/>
      <c r="H47" s="382"/>
      <c r="I47" s="384"/>
      <c r="J47" s="394"/>
      <c r="K47" s="382"/>
      <c r="L47" s="382"/>
      <c r="M47" s="382"/>
      <c r="N47" s="382"/>
      <c r="O47" s="384"/>
      <c r="P47" s="386"/>
      <c r="Q47" s="382"/>
      <c r="R47" s="382"/>
      <c r="S47" s="382"/>
      <c r="T47" s="382"/>
      <c r="U47" s="390"/>
      <c r="V47" s="392"/>
      <c r="W47" s="382"/>
      <c r="X47" s="382"/>
      <c r="Y47" s="382"/>
      <c r="Z47" s="382"/>
      <c r="AA47" s="388"/>
      <c r="AB47" s="392"/>
      <c r="AC47" s="382"/>
      <c r="AD47" s="382"/>
      <c r="AE47" s="382"/>
      <c r="AF47" s="382"/>
      <c r="AG47" s="384"/>
      <c r="AH47" s="394"/>
      <c r="AI47" s="382"/>
      <c r="AJ47" s="382"/>
      <c r="AK47" s="382"/>
      <c r="AL47" s="382"/>
      <c r="AM47" s="384"/>
      <c r="AN47" s="386"/>
      <c r="AO47" s="382"/>
      <c r="AP47" s="382"/>
      <c r="AQ47" s="382"/>
      <c r="AR47" s="382"/>
      <c r="AS47" s="390"/>
      <c r="AT47" s="392"/>
      <c r="AU47" s="382"/>
      <c r="AV47" s="382"/>
      <c r="AW47" s="382"/>
      <c r="AX47" s="382"/>
      <c r="AY47" s="384"/>
      <c r="AZ47" s="386"/>
      <c r="BA47" s="382"/>
      <c r="BB47" s="382"/>
      <c r="BC47" s="382"/>
      <c r="BD47" s="382"/>
      <c r="BE47" s="384"/>
      <c r="BF47" s="394"/>
      <c r="BG47" s="382"/>
      <c r="BH47" s="382"/>
      <c r="BI47" s="382"/>
      <c r="BJ47" s="382"/>
      <c r="BK47" s="388"/>
      <c r="BL47" s="392"/>
      <c r="BM47" s="382"/>
      <c r="BN47" s="382"/>
      <c r="BO47" s="382"/>
      <c r="BP47" s="382"/>
      <c r="BQ47" s="390"/>
      <c r="BR47" s="392"/>
      <c r="BS47" s="382"/>
      <c r="BT47" s="382"/>
      <c r="BU47" s="382"/>
      <c r="BV47" s="382"/>
      <c r="BW47" s="384"/>
      <c r="BX47" s="386"/>
      <c r="BY47" s="382"/>
      <c r="BZ47" s="382"/>
      <c r="CA47" s="382"/>
      <c r="CB47" s="382"/>
      <c r="CC47" s="384"/>
      <c r="CD47" s="394"/>
      <c r="CE47" s="382"/>
      <c r="CF47" s="382"/>
      <c r="CG47" s="382"/>
      <c r="CH47" s="382"/>
      <c r="CI47" s="388"/>
      <c r="CJ47" s="392"/>
      <c r="CK47" s="382"/>
      <c r="CL47" s="382"/>
      <c r="CM47" s="382"/>
      <c r="CN47" s="382"/>
      <c r="CO47" s="390"/>
      <c r="CP47" s="392"/>
      <c r="CQ47" s="382"/>
      <c r="CR47" s="382"/>
      <c r="CS47" s="382"/>
      <c r="CT47" s="382"/>
      <c r="CU47" s="384"/>
      <c r="CV47" s="386"/>
      <c r="CW47" s="382"/>
      <c r="CX47" s="382"/>
      <c r="CY47" s="382"/>
      <c r="CZ47" s="382"/>
      <c r="DA47" s="384"/>
      <c r="DB47" s="394"/>
      <c r="DC47" s="382"/>
      <c r="DD47" s="382"/>
      <c r="DE47" s="382"/>
      <c r="DF47" s="382"/>
      <c r="DG47" s="384"/>
      <c r="DH47" s="386"/>
      <c r="DI47" s="382"/>
      <c r="DJ47" s="382"/>
      <c r="DK47" s="382"/>
      <c r="DL47" s="382"/>
      <c r="DM47" s="390"/>
      <c r="DN47" s="392"/>
      <c r="DO47" s="382"/>
      <c r="DP47" s="382"/>
      <c r="DQ47" s="382"/>
      <c r="DR47" s="382"/>
      <c r="DS47" s="388"/>
      <c r="DT47" s="392"/>
      <c r="DU47" s="382"/>
      <c r="DV47" s="382"/>
      <c r="DW47" s="382"/>
      <c r="DX47" s="382"/>
      <c r="DY47" s="384"/>
      <c r="DZ47" s="394"/>
      <c r="EA47" s="382"/>
      <c r="EB47" s="382"/>
      <c r="EC47" s="382"/>
      <c r="ED47" s="382"/>
      <c r="EE47" s="384"/>
      <c r="EF47" s="386"/>
      <c r="EG47" s="382"/>
      <c r="EH47" s="382"/>
      <c r="EI47" s="382"/>
      <c r="EJ47" s="382"/>
      <c r="EK47" s="390"/>
      <c r="EL47" s="392"/>
      <c r="EM47" s="382"/>
      <c r="EN47" s="382"/>
      <c r="EO47" s="382"/>
      <c r="EP47" s="382"/>
      <c r="EQ47" s="388"/>
      <c r="ER47" s="392"/>
      <c r="ES47" s="382"/>
      <c r="ET47" s="382"/>
      <c r="EU47" s="382"/>
      <c r="EV47" s="382"/>
      <c r="EW47" s="384"/>
      <c r="EX47" s="394"/>
      <c r="EY47" s="382"/>
      <c r="EZ47" s="382"/>
      <c r="FA47" s="382"/>
      <c r="FB47" s="382"/>
      <c r="FC47" s="384"/>
      <c r="FD47" s="386"/>
      <c r="FE47" s="382"/>
      <c r="FF47" s="382"/>
      <c r="FG47" s="382"/>
      <c r="FH47" s="382"/>
      <c r="FI47" s="390"/>
      <c r="FJ47" s="392"/>
      <c r="FK47" s="382"/>
      <c r="FL47" s="382"/>
      <c r="FM47" s="382"/>
      <c r="FN47" s="382"/>
      <c r="FO47" s="388"/>
      <c r="FP47" s="431"/>
      <c r="FQ47" s="435"/>
      <c r="FR47" s="451"/>
      <c r="FS47" s="493"/>
      <c r="FT47" s="512"/>
      <c r="FU47" s="513"/>
      <c r="FV47" s="513"/>
      <c r="FW47" s="513"/>
      <c r="FX47" s="513"/>
      <c r="FY47" s="514"/>
      <c r="GA47"/>
      <c r="GB47"/>
      <c r="GC47"/>
      <c r="GD47"/>
      <c r="GE47" s="367"/>
      <c r="GF47"/>
      <c r="GG47" s="221"/>
      <c r="GH47"/>
      <c r="GI47" s="6"/>
      <c r="GJ47"/>
      <c r="GK47"/>
      <c r="GL47" s="40"/>
      <c r="GM47"/>
      <c r="GN47" s="536"/>
      <c r="GO47" s="221"/>
      <c r="GP47" s="221"/>
      <c r="GQ47" s="518"/>
      <c r="GR47" s="367"/>
      <c r="GS47"/>
      <c r="GT47" s="221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2:256" s="1" customFormat="1">
      <c r="B48" s="436">
        <f>IF(B46="","",IF($AH$2&gt;B46,B46+1))</f>
        <v>45767</v>
      </c>
      <c r="C48" s="437" t="str">
        <f t="shared" si="0"/>
        <v>日</v>
      </c>
      <c r="D48" s="386" t="str">
        <f>IF(AND('業務時間表 Work timetable'!$E26&lt;D$5,D$5&lt;'業務時間表 Work timetable'!$F26),'業務時間表 Work timetable'!$D26,IF(AND('業務時間表 Work timetable'!$I26&lt;D$5,D$5&lt;'業務時間表 Work timetable'!$J26),'業務時間表 Work timetable'!$H26,IF(AND('業務時間表 Work timetable'!$M26&lt;D$5,D$5&lt;'業務時間表 Work timetable'!$N26),'業務時間表 Work timetable'!$L26,IF(AND('業務時間表 Work timetable'!$Q26&lt;D$5,D$5&lt;'業務時間表 Work timetable'!$R26),'業務時間表 Work timetable'!$P26,""))))</f>
        <v/>
      </c>
      <c r="E48" s="382" t="str">
        <f>IF(AND('業務時間表 Work timetable'!$E26&lt;E$5,E$5&lt;'業務時間表 Work timetable'!$F26),'業務時間表 Work timetable'!$D26,IF(AND('業務時間表 Work timetable'!$I26&lt;E$5,E$5&lt;'業務時間表 Work timetable'!$J26),'業務時間表 Work timetable'!$H26,IF(AND('業務時間表 Work timetable'!$M26&lt;E$5,E$5&lt;'業務時間表 Work timetable'!$N26),'業務時間表 Work timetable'!$L26,IF(AND('業務時間表 Work timetable'!$Q26&lt;E$5,E$5&lt;'業務時間表 Work timetable'!$R26),'業務時間表 Work timetable'!$P26,""))))</f>
        <v/>
      </c>
      <c r="F48" s="382" t="str">
        <f>IF(AND('業務時間表 Work timetable'!$E26&lt;F$5,F$5&lt;'業務時間表 Work timetable'!$F26),'業務時間表 Work timetable'!$D26,IF(AND('業務時間表 Work timetable'!$I26&lt;F$5,F$5&lt;'業務時間表 Work timetable'!$J26),'業務時間表 Work timetable'!$H26,IF(AND('業務時間表 Work timetable'!$M26&lt;F$5,F$5&lt;'業務時間表 Work timetable'!$N26),'業務時間表 Work timetable'!$L26,IF(AND('業務時間表 Work timetable'!$Q26&lt;F$5,F$5&lt;'業務時間表 Work timetable'!$R26),'業務時間表 Work timetable'!$P26,""))))</f>
        <v/>
      </c>
      <c r="G48" s="382" t="str">
        <f>IF(AND('業務時間表 Work timetable'!$E26&lt;G$5,G$5&lt;'業務時間表 Work timetable'!$F26),'業務時間表 Work timetable'!$D26,IF(AND('業務時間表 Work timetable'!$I26&lt;G$5,G$5&lt;'業務時間表 Work timetable'!$J26),'業務時間表 Work timetable'!$H26,IF(AND('業務時間表 Work timetable'!$M26&lt;G$5,G$5&lt;'業務時間表 Work timetable'!$N26),'業務時間表 Work timetable'!$L26,IF(AND('業務時間表 Work timetable'!$Q26&lt;G$5,G$5&lt;'業務時間表 Work timetable'!$R26),'業務時間表 Work timetable'!$P26,""))))</f>
        <v/>
      </c>
      <c r="H48" s="382" t="str">
        <f>IF(AND('業務時間表 Work timetable'!$E26&lt;H$5,H$5&lt;'業務時間表 Work timetable'!$F26),'業務時間表 Work timetable'!$D26,IF(AND('業務時間表 Work timetable'!$I26&lt;H$5,H$5&lt;'業務時間表 Work timetable'!$J26),'業務時間表 Work timetable'!$H26,IF(AND('業務時間表 Work timetable'!$M26&lt;H$5,H$5&lt;'業務時間表 Work timetable'!$N26),'業務時間表 Work timetable'!$L26,IF(AND('業務時間表 Work timetable'!$Q26&lt;H$5,H$5&lt;'業務時間表 Work timetable'!$R26),'業務時間表 Work timetable'!$P26,""))))</f>
        <v/>
      </c>
      <c r="I48" s="384" t="str">
        <f>IF(AND('業務時間表 Work timetable'!$E26&lt;I$5,I$5&lt;'業務時間表 Work timetable'!$F26),'業務時間表 Work timetable'!$D26,IF(AND('業務時間表 Work timetable'!$I26&lt;I$5,I$5&lt;'業務時間表 Work timetable'!$J26),'業務時間表 Work timetable'!$H26,IF(AND('業務時間表 Work timetable'!$M26&lt;I$5,I$5&lt;'業務時間表 Work timetable'!$N26),'業務時間表 Work timetable'!$L26,IF(AND('業務時間表 Work timetable'!$Q26&lt;I$5,I$5&lt;'業務時間表 Work timetable'!$R26),'業務時間表 Work timetable'!$P26,""))))</f>
        <v/>
      </c>
      <c r="J48" s="394" t="str">
        <f>IF(AND('業務時間表 Work timetable'!$E26&lt;J$5,J$5&lt;'業務時間表 Work timetable'!$F26),'業務時間表 Work timetable'!$D26,IF(AND('業務時間表 Work timetable'!$I26&lt;J$5,J$5&lt;'業務時間表 Work timetable'!$J26),'業務時間表 Work timetable'!$H26,IF(AND('業務時間表 Work timetable'!$M26&lt;J$5,J$5&lt;'業務時間表 Work timetable'!$N26),'業務時間表 Work timetable'!$L26,IF(AND('業務時間表 Work timetable'!$Q26&lt;J$5,J$5&lt;'業務時間表 Work timetable'!$R26),'業務時間表 Work timetable'!$P26,""))))</f>
        <v/>
      </c>
      <c r="K48" s="382" t="str">
        <f>IF(AND('業務時間表 Work timetable'!$E26&lt;K$5,K$5&lt;'業務時間表 Work timetable'!$F26),'業務時間表 Work timetable'!$D26,IF(AND('業務時間表 Work timetable'!$I26&lt;K$5,K$5&lt;'業務時間表 Work timetable'!$J26),'業務時間表 Work timetable'!$H26,IF(AND('業務時間表 Work timetable'!$M26&lt;K$5,K$5&lt;'業務時間表 Work timetable'!$N26),'業務時間表 Work timetable'!$L26,IF(AND('業務時間表 Work timetable'!$Q26&lt;K$5,K$5&lt;'業務時間表 Work timetable'!$R26),'業務時間表 Work timetable'!$P26,""))))</f>
        <v/>
      </c>
      <c r="L48" s="382" t="str">
        <f>IF(AND('業務時間表 Work timetable'!$E26&lt;L$5,L$5&lt;'業務時間表 Work timetable'!$F26),'業務時間表 Work timetable'!$D26,IF(AND('業務時間表 Work timetable'!$I26&lt;L$5,L$5&lt;'業務時間表 Work timetable'!$J26),'業務時間表 Work timetable'!$H26,IF(AND('業務時間表 Work timetable'!$M26&lt;L$5,L$5&lt;'業務時間表 Work timetable'!$N26),'業務時間表 Work timetable'!$L26,IF(AND('業務時間表 Work timetable'!$Q26&lt;L$5,L$5&lt;'業務時間表 Work timetable'!$R26),'業務時間表 Work timetable'!$P26,""))))</f>
        <v/>
      </c>
      <c r="M48" s="382" t="str">
        <f>IF(AND('業務時間表 Work timetable'!$E26&lt;M$5,M$5&lt;'業務時間表 Work timetable'!$F26),'業務時間表 Work timetable'!$D26,IF(AND('業務時間表 Work timetable'!$I26&lt;M$5,M$5&lt;'業務時間表 Work timetable'!$J26),'業務時間表 Work timetable'!$H26,IF(AND('業務時間表 Work timetable'!$M26&lt;M$5,M$5&lt;'業務時間表 Work timetable'!$N26),'業務時間表 Work timetable'!$L26,IF(AND('業務時間表 Work timetable'!$Q26&lt;M$5,M$5&lt;'業務時間表 Work timetable'!$R26),'業務時間表 Work timetable'!$P26,""))))</f>
        <v/>
      </c>
      <c r="N48" s="382" t="str">
        <f>IF(AND('業務時間表 Work timetable'!$E26&lt;N$5,N$5&lt;'業務時間表 Work timetable'!$F26),'業務時間表 Work timetable'!$D26,IF(AND('業務時間表 Work timetable'!$I26&lt;N$5,N$5&lt;'業務時間表 Work timetable'!$J26),'業務時間表 Work timetable'!$H26,IF(AND('業務時間表 Work timetable'!$M26&lt;N$5,N$5&lt;'業務時間表 Work timetable'!$N26),'業務時間表 Work timetable'!$L26,IF(AND('業務時間表 Work timetable'!$Q26&lt;N$5,N$5&lt;'業務時間表 Work timetable'!$R26),'業務時間表 Work timetable'!$P26,""))))</f>
        <v/>
      </c>
      <c r="O48" s="384" t="str">
        <f>IF(AND('業務時間表 Work timetable'!$E26&lt;O$5,O$5&lt;'業務時間表 Work timetable'!$F26),'業務時間表 Work timetable'!$D26,IF(AND('業務時間表 Work timetable'!$I26&lt;O$5,O$5&lt;'業務時間表 Work timetable'!$J26),'業務時間表 Work timetable'!$H26,IF(AND('業務時間表 Work timetable'!$M26&lt;O$5,O$5&lt;'業務時間表 Work timetable'!$N26),'業務時間表 Work timetable'!$L26,IF(AND('業務時間表 Work timetable'!$Q26&lt;O$5,O$5&lt;'業務時間表 Work timetable'!$R26),'業務時間表 Work timetable'!$P26,""))))</f>
        <v/>
      </c>
      <c r="P48" s="386" t="str">
        <f>IF(AND('業務時間表 Work timetable'!$E26&lt;P$5,P$5&lt;'業務時間表 Work timetable'!$F26),'業務時間表 Work timetable'!$D26,IF(AND('業務時間表 Work timetable'!$I26&lt;P$5,P$5&lt;'業務時間表 Work timetable'!$J26),'業務時間表 Work timetable'!$H26,IF(AND('業務時間表 Work timetable'!$M26&lt;P$5,P$5&lt;'業務時間表 Work timetable'!$N26),'業務時間表 Work timetable'!$L26,IF(AND('業務時間表 Work timetable'!$Q26&lt;P$5,P$5&lt;'業務時間表 Work timetable'!$R26),'業務時間表 Work timetable'!$P26,""))))</f>
        <v/>
      </c>
      <c r="Q48" s="382" t="str">
        <f>IF(AND('業務時間表 Work timetable'!$E26&lt;Q$5,Q$5&lt;'業務時間表 Work timetable'!$F26),'業務時間表 Work timetable'!$D26,IF(AND('業務時間表 Work timetable'!$I26&lt;Q$5,Q$5&lt;'業務時間表 Work timetable'!$J26),'業務時間表 Work timetable'!$H26,IF(AND('業務時間表 Work timetable'!$M26&lt;Q$5,Q$5&lt;'業務時間表 Work timetable'!$N26),'業務時間表 Work timetable'!$L26,IF(AND('業務時間表 Work timetable'!$Q26&lt;Q$5,Q$5&lt;'業務時間表 Work timetable'!$R26),'業務時間表 Work timetable'!$P26,""))))</f>
        <v/>
      </c>
      <c r="R48" s="382" t="str">
        <f>IF(AND('業務時間表 Work timetable'!$E26&lt;R$5,R$5&lt;'業務時間表 Work timetable'!$F26),'業務時間表 Work timetable'!$D26,IF(AND('業務時間表 Work timetable'!$I26&lt;R$5,R$5&lt;'業務時間表 Work timetable'!$J26),'業務時間表 Work timetable'!$H26,IF(AND('業務時間表 Work timetable'!$M26&lt;R$5,R$5&lt;'業務時間表 Work timetable'!$N26),'業務時間表 Work timetable'!$L26,IF(AND('業務時間表 Work timetable'!$Q26&lt;R$5,R$5&lt;'業務時間表 Work timetable'!$R26),'業務時間表 Work timetable'!$P26,""))))</f>
        <v/>
      </c>
      <c r="S48" s="382" t="str">
        <f>IF(AND('業務時間表 Work timetable'!$E26&lt;S$5,S$5&lt;'業務時間表 Work timetable'!$F26),'業務時間表 Work timetable'!$D26,IF(AND('業務時間表 Work timetable'!$I26&lt;S$5,S$5&lt;'業務時間表 Work timetable'!$J26),'業務時間表 Work timetable'!$H26,IF(AND('業務時間表 Work timetable'!$M26&lt;S$5,S$5&lt;'業務時間表 Work timetable'!$N26),'業務時間表 Work timetable'!$L26,IF(AND('業務時間表 Work timetable'!$Q26&lt;S$5,S$5&lt;'業務時間表 Work timetable'!$R26),'業務時間表 Work timetable'!$P26,""))))</f>
        <v/>
      </c>
      <c r="T48" s="382" t="str">
        <f>IF(AND('業務時間表 Work timetable'!$E26&lt;T$5,T$5&lt;'業務時間表 Work timetable'!$F26),'業務時間表 Work timetable'!$D26,IF(AND('業務時間表 Work timetable'!$I26&lt;T$5,T$5&lt;'業務時間表 Work timetable'!$J26),'業務時間表 Work timetable'!$H26,IF(AND('業務時間表 Work timetable'!$M26&lt;T$5,T$5&lt;'業務時間表 Work timetable'!$N26),'業務時間表 Work timetable'!$L26,IF(AND('業務時間表 Work timetable'!$Q26&lt;T$5,T$5&lt;'業務時間表 Work timetable'!$R26),'業務時間表 Work timetable'!$P26,""))))</f>
        <v/>
      </c>
      <c r="U48" s="390" t="str">
        <f>IF(AND('業務時間表 Work timetable'!$E26&lt;U$5,U$5&lt;'業務時間表 Work timetable'!$F26),'業務時間表 Work timetable'!$D26,IF(AND('業務時間表 Work timetable'!$I26&lt;U$5,U$5&lt;'業務時間表 Work timetable'!$J26),'業務時間表 Work timetable'!$H26,IF(AND('業務時間表 Work timetable'!$M26&lt;U$5,U$5&lt;'業務時間表 Work timetable'!$N26),'業務時間表 Work timetable'!$L26,IF(AND('業務時間表 Work timetable'!$Q26&lt;U$5,U$5&lt;'業務時間表 Work timetable'!$R26),'業務時間表 Work timetable'!$P26,""))))</f>
        <v/>
      </c>
      <c r="V48" s="392" t="str">
        <f>IF(AND('業務時間表 Work timetable'!$E26&lt;V$5,V$5&lt;'業務時間表 Work timetable'!$F26),'業務時間表 Work timetable'!$D26,IF(AND('業務時間表 Work timetable'!$I26&lt;V$5,V$5&lt;'業務時間表 Work timetable'!$J26),'業務時間表 Work timetable'!$H26,IF(AND('業務時間表 Work timetable'!$M26&lt;V$5,V$5&lt;'業務時間表 Work timetable'!$N26),'業務時間表 Work timetable'!$L26,IF(AND('業務時間表 Work timetable'!$Q26&lt;V$5,V$5&lt;'業務時間表 Work timetable'!$R26),'業務時間表 Work timetable'!$P26,""))))</f>
        <v/>
      </c>
      <c r="W48" s="382" t="str">
        <f>IF(AND('業務時間表 Work timetable'!$E26&lt;W$5,W$5&lt;'業務時間表 Work timetable'!$F26),'業務時間表 Work timetable'!$D26,IF(AND('業務時間表 Work timetable'!$I26&lt;W$5,W$5&lt;'業務時間表 Work timetable'!$J26),'業務時間表 Work timetable'!$H26,IF(AND('業務時間表 Work timetable'!$M26&lt;W$5,W$5&lt;'業務時間表 Work timetable'!$N26),'業務時間表 Work timetable'!$L26,IF(AND('業務時間表 Work timetable'!$Q26&lt;W$5,W$5&lt;'業務時間表 Work timetable'!$R26),'業務時間表 Work timetable'!$P26,""))))</f>
        <v/>
      </c>
      <c r="X48" s="382" t="str">
        <f>IF(AND('業務時間表 Work timetable'!$E26&lt;X$5,X$5&lt;'業務時間表 Work timetable'!$F26),'業務時間表 Work timetable'!$D26,IF(AND('業務時間表 Work timetable'!$I26&lt;X$5,X$5&lt;'業務時間表 Work timetable'!$J26),'業務時間表 Work timetable'!$H26,IF(AND('業務時間表 Work timetable'!$M26&lt;X$5,X$5&lt;'業務時間表 Work timetable'!$N26),'業務時間表 Work timetable'!$L26,IF(AND('業務時間表 Work timetable'!$Q26&lt;X$5,X$5&lt;'業務時間表 Work timetable'!$R26),'業務時間表 Work timetable'!$P26,""))))</f>
        <v/>
      </c>
      <c r="Y48" s="382" t="str">
        <f>IF(AND('業務時間表 Work timetable'!$E26&lt;Y$5,Y$5&lt;'業務時間表 Work timetable'!$F26),'業務時間表 Work timetable'!$D26,IF(AND('業務時間表 Work timetable'!$I26&lt;Y$5,Y$5&lt;'業務時間表 Work timetable'!$J26),'業務時間表 Work timetable'!$H26,IF(AND('業務時間表 Work timetable'!$M26&lt;Y$5,Y$5&lt;'業務時間表 Work timetable'!$N26),'業務時間表 Work timetable'!$L26,IF(AND('業務時間表 Work timetable'!$Q26&lt;Y$5,Y$5&lt;'業務時間表 Work timetable'!$R26),'業務時間表 Work timetable'!$P26,""))))</f>
        <v/>
      </c>
      <c r="Z48" s="382" t="str">
        <f>IF(AND('業務時間表 Work timetable'!$E26&lt;Z$5,Z$5&lt;'業務時間表 Work timetable'!$F26),'業務時間表 Work timetable'!$D26,IF(AND('業務時間表 Work timetable'!$I26&lt;Z$5,Z$5&lt;'業務時間表 Work timetable'!$J26),'業務時間表 Work timetable'!$H26,IF(AND('業務時間表 Work timetable'!$M26&lt;Z$5,Z$5&lt;'業務時間表 Work timetable'!$N26),'業務時間表 Work timetable'!$L26,IF(AND('業務時間表 Work timetable'!$Q26&lt;Z$5,Z$5&lt;'業務時間表 Work timetable'!$R26),'業務時間表 Work timetable'!$P26,""))))</f>
        <v/>
      </c>
      <c r="AA48" s="388" t="str">
        <f>IF(AND('業務時間表 Work timetable'!$E26&lt;AA$5,AA$5&lt;'業務時間表 Work timetable'!$F26),'業務時間表 Work timetable'!$D26,IF(AND('業務時間表 Work timetable'!$I26&lt;AA$5,AA$5&lt;'業務時間表 Work timetable'!$J26),'業務時間表 Work timetable'!$H26,IF(AND('業務時間表 Work timetable'!$M26&lt;AA$5,AA$5&lt;'業務時間表 Work timetable'!$N26),'業務時間表 Work timetable'!$L26,IF(AND('業務時間表 Work timetable'!$Q26&lt;AA$5,AA$5&lt;'業務時間表 Work timetable'!$R26),'業務時間表 Work timetable'!$P26,""))))</f>
        <v/>
      </c>
      <c r="AB48" s="392" t="str">
        <f>IF(AND('業務時間表 Work timetable'!$E26&lt;AB$5,AB$5&lt;'業務時間表 Work timetable'!$F26),'業務時間表 Work timetable'!$D26,IF(AND('業務時間表 Work timetable'!$I26&lt;AB$5,AB$5&lt;'業務時間表 Work timetable'!$J26),'業務時間表 Work timetable'!$H26,IF(AND('業務時間表 Work timetable'!$M26&lt;AB$5,AB$5&lt;'業務時間表 Work timetable'!$N26),'業務時間表 Work timetable'!$L26,IF(AND('業務時間表 Work timetable'!$Q26&lt;AB$5,AB$5&lt;'業務時間表 Work timetable'!$R26),'業務時間表 Work timetable'!$P26,""))))</f>
        <v/>
      </c>
      <c r="AC48" s="382" t="str">
        <f>IF(AND('業務時間表 Work timetable'!$E26&lt;AC$5,AC$5&lt;'業務時間表 Work timetable'!$F26),'業務時間表 Work timetable'!$D26,IF(AND('業務時間表 Work timetable'!$I26&lt;AC$5,AC$5&lt;'業務時間表 Work timetable'!$J26),'業務時間表 Work timetable'!$H26,IF(AND('業務時間表 Work timetable'!$M26&lt;AC$5,AC$5&lt;'業務時間表 Work timetable'!$N26),'業務時間表 Work timetable'!$L26,IF(AND('業務時間表 Work timetable'!$Q26&lt;AC$5,AC$5&lt;'業務時間表 Work timetable'!$R26),'業務時間表 Work timetable'!$P26,""))))</f>
        <v/>
      </c>
      <c r="AD48" s="382" t="str">
        <f>IF(AND('業務時間表 Work timetable'!$E26&lt;AD$5,AD$5&lt;'業務時間表 Work timetable'!$F26),'業務時間表 Work timetable'!$D26,IF(AND('業務時間表 Work timetable'!$I26&lt;AD$5,AD$5&lt;'業務時間表 Work timetable'!$J26),'業務時間表 Work timetable'!$H26,IF(AND('業務時間表 Work timetable'!$M26&lt;AD$5,AD$5&lt;'業務時間表 Work timetable'!$N26),'業務時間表 Work timetable'!$L26,IF(AND('業務時間表 Work timetable'!$Q26&lt;AD$5,AD$5&lt;'業務時間表 Work timetable'!$R26),'業務時間表 Work timetable'!$P26,""))))</f>
        <v/>
      </c>
      <c r="AE48" s="382" t="str">
        <f>IF(AND('業務時間表 Work timetable'!$E26&lt;AE$5,AE$5&lt;'業務時間表 Work timetable'!$F26),'業務時間表 Work timetable'!$D26,IF(AND('業務時間表 Work timetable'!$I26&lt;AE$5,AE$5&lt;'業務時間表 Work timetable'!$J26),'業務時間表 Work timetable'!$H26,IF(AND('業務時間表 Work timetable'!$M26&lt;AE$5,AE$5&lt;'業務時間表 Work timetable'!$N26),'業務時間表 Work timetable'!$L26,IF(AND('業務時間表 Work timetable'!$Q26&lt;AE$5,AE$5&lt;'業務時間表 Work timetable'!$R26),'業務時間表 Work timetable'!$P26,""))))</f>
        <v/>
      </c>
      <c r="AF48" s="382" t="str">
        <f>IF(AND('業務時間表 Work timetable'!$E26&lt;AF$5,AF$5&lt;'業務時間表 Work timetable'!$F26),'業務時間表 Work timetable'!$D26,IF(AND('業務時間表 Work timetable'!$I26&lt;AF$5,AF$5&lt;'業務時間表 Work timetable'!$J26),'業務時間表 Work timetable'!$H26,IF(AND('業務時間表 Work timetable'!$M26&lt;AF$5,AF$5&lt;'業務時間表 Work timetable'!$N26),'業務時間表 Work timetable'!$L26,IF(AND('業務時間表 Work timetable'!$Q26&lt;AF$5,AF$5&lt;'業務時間表 Work timetable'!$R26),'業務時間表 Work timetable'!$P26,""))))</f>
        <v/>
      </c>
      <c r="AG48" s="384" t="str">
        <f>IF(AND('業務時間表 Work timetable'!$E26&lt;AG$5,AG$5&lt;'業務時間表 Work timetable'!$F26),'業務時間表 Work timetable'!$D26,IF(AND('業務時間表 Work timetable'!$I26&lt;AG$5,AG$5&lt;'業務時間表 Work timetable'!$J26),'業務時間表 Work timetable'!$H26,IF(AND('業務時間表 Work timetable'!$M26&lt;AG$5,AG$5&lt;'業務時間表 Work timetable'!$N26),'業務時間表 Work timetable'!$L26,IF(AND('業務時間表 Work timetable'!$Q26&lt;AG$5,AG$5&lt;'業務時間表 Work timetable'!$R26),'業務時間表 Work timetable'!$P26,""))))</f>
        <v/>
      </c>
      <c r="AH48" s="394" t="str">
        <f>IF(AND('業務時間表 Work timetable'!$E26&lt;AH$5,AH$5&lt;'業務時間表 Work timetable'!$F26),'業務時間表 Work timetable'!$D26,IF(AND('業務時間表 Work timetable'!$I26&lt;AH$5,AH$5&lt;'業務時間表 Work timetable'!$J26),'業務時間表 Work timetable'!$H26,IF(AND('業務時間表 Work timetable'!$M26&lt;AH$5,AH$5&lt;'業務時間表 Work timetable'!$N26),'業務時間表 Work timetable'!$L26,IF(AND('業務時間表 Work timetable'!$Q26&lt;AH$5,AH$5&lt;'業務時間表 Work timetable'!$R26),'業務時間表 Work timetable'!$P26,""))))</f>
        <v/>
      </c>
      <c r="AI48" s="382" t="str">
        <f>IF(AND('業務時間表 Work timetable'!$E26&lt;AI$5,AI$5&lt;'業務時間表 Work timetable'!$F26),'業務時間表 Work timetable'!$D26,IF(AND('業務時間表 Work timetable'!$I26&lt;AI$5,AI$5&lt;'業務時間表 Work timetable'!$J26),'業務時間表 Work timetable'!$H26,IF(AND('業務時間表 Work timetable'!$M26&lt;AI$5,AI$5&lt;'業務時間表 Work timetable'!$N26),'業務時間表 Work timetable'!$L26,IF(AND('業務時間表 Work timetable'!$Q26&lt;AI$5,AI$5&lt;'業務時間表 Work timetable'!$R26),'業務時間表 Work timetable'!$P26,""))))</f>
        <v/>
      </c>
      <c r="AJ48" s="382" t="str">
        <f>IF(AND('業務時間表 Work timetable'!$E26&lt;AJ$5,AJ$5&lt;'業務時間表 Work timetable'!$F26),'業務時間表 Work timetable'!$D26,IF(AND('業務時間表 Work timetable'!$I26&lt;AJ$5,AJ$5&lt;'業務時間表 Work timetable'!$J26),'業務時間表 Work timetable'!$H26,IF(AND('業務時間表 Work timetable'!$M26&lt;AJ$5,AJ$5&lt;'業務時間表 Work timetable'!$N26),'業務時間表 Work timetable'!$L26,IF(AND('業務時間表 Work timetable'!$Q26&lt;AJ$5,AJ$5&lt;'業務時間表 Work timetable'!$R26),'業務時間表 Work timetable'!$P26,""))))</f>
        <v/>
      </c>
      <c r="AK48" s="382" t="str">
        <f>IF(AND('業務時間表 Work timetable'!$E26&lt;AK$5,AK$5&lt;'業務時間表 Work timetable'!$F26),'業務時間表 Work timetable'!$D26,IF(AND('業務時間表 Work timetable'!$I26&lt;AK$5,AK$5&lt;'業務時間表 Work timetable'!$J26),'業務時間表 Work timetable'!$H26,IF(AND('業務時間表 Work timetable'!$M26&lt;AK$5,AK$5&lt;'業務時間表 Work timetable'!$N26),'業務時間表 Work timetable'!$L26,IF(AND('業務時間表 Work timetable'!$Q26&lt;AK$5,AK$5&lt;'業務時間表 Work timetable'!$R26),'業務時間表 Work timetable'!$P26,""))))</f>
        <v/>
      </c>
      <c r="AL48" s="382" t="str">
        <f>IF(AND('業務時間表 Work timetable'!$E26&lt;AL$5,AL$5&lt;'業務時間表 Work timetable'!$F26),'業務時間表 Work timetable'!$D26,IF(AND('業務時間表 Work timetable'!$I26&lt;AL$5,AL$5&lt;'業務時間表 Work timetable'!$J26),'業務時間表 Work timetable'!$H26,IF(AND('業務時間表 Work timetable'!$M26&lt;AL$5,AL$5&lt;'業務時間表 Work timetable'!$N26),'業務時間表 Work timetable'!$L26,IF(AND('業務時間表 Work timetable'!$Q26&lt;AL$5,AL$5&lt;'業務時間表 Work timetable'!$R26),'業務時間表 Work timetable'!$P26,""))))</f>
        <v/>
      </c>
      <c r="AM48" s="384" t="str">
        <f>IF(AND('業務時間表 Work timetable'!$E26&lt;AM$5,AM$5&lt;'業務時間表 Work timetable'!$F26),'業務時間表 Work timetable'!$D26,IF(AND('業務時間表 Work timetable'!$I26&lt;AM$5,AM$5&lt;'業務時間表 Work timetable'!$J26),'業務時間表 Work timetable'!$H26,IF(AND('業務時間表 Work timetable'!$M26&lt;AM$5,AM$5&lt;'業務時間表 Work timetable'!$N26),'業務時間表 Work timetable'!$L26,IF(AND('業務時間表 Work timetable'!$Q26&lt;AM$5,AM$5&lt;'業務時間表 Work timetable'!$R26),'業務時間表 Work timetable'!$P26,""))))</f>
        <v/>
      </c>
      <c r="AN48" s="386" t="str">
        <f>IF(AND('業務時間表 Work timetable'!$E26&lt;AN$5,AN$5&lt;'業務時間表 Work timetable'!$F26),'業務時間表 Work timetable'!$D26,IF(AND('業務時間表 Work timetable'!$I26&lt;AN$5,AN$5&lt;'業務時間表 Work timetable'!$J26),'業務時間表 Work timetable'!$H26,IF(AND('業務時間表 Work timetable'!$M26&lt;AN$5,AN$5&lt;'業務時間表 Work timetable'!$N26),'業務時間表 Work timetable'!$L26,IF(AND('業務時間表 Work timetable'!$Q26&lt;AN$5,AN$5&lt;'業務時間表 Work timetable'!$R26),'業務時間表 Work timetable'!$P26,""))))</f>
        <v/>
      </c>
      <c r="AO48" s="382" t="str">
        <f>IF(AND('業務時間表 Work timetable'!$E26&lt;AO$5,AO$5&lt;'業務時間表 Work timetable'!$F26),'業務時間表 Work timetable'!$D26,IF(AND('業務時間表 Work timetable'!$I26&lt;AO$5,AO$5&lt;'業務時間表 Work timetable'!$J26),'業務時間表 Work timetable'!$H26,IF(AND('業務時間表 Work timetable'!$M26&lt;AO$5,AO$5&lt;'業務時間表 Work timetable'!$N26),'業務時間表 Work timetable'!$L26,IF(AND('業務時間表 Work timetable'!$Q26&lt;AO$5,AO$5&lt;'業務時間表 Work timetable'!$R26),'業務時間表 Work timetable'!$P26,""))))</f>
        <v/>
      </c>
      <c r="AP48" s="382" t="str">
        <f>IF(AND('業務時間表 Work timetable'!$E26&lt;AP$5,AP$5&lt;'業務時間表 Work timetable'!$F26),'業務時間表 Work timetable'!$D26,IF(AND('業務時間表 Work timetable'!$I26&lt;AP$5,AP$5&lt;'業務時間表 Work timetable'!$J26),'業務時間表 Work timetable'!$H26,IF(AND('業務時間表 Work timetable'!$M26&lt;AP$5,AP$5&lt;'業務時間表 Work timetable'!$N26),'業務時間表 Work timetable'!$L26,IF(AND('業務時間表 Work timetable'!$Q26&lt;AP$5,AP$5&lt;'業務時間表 Work timetable'!$R26),'業務時間表 Work timetable'!$P26,""))))</f>
        <v/>
      </c>
      <c r="AQ48" s="382" t="str">
        <f>IF(AND('業務時間表 Work timetable'!$E26&lt;AQ$5,AQ$5&lt;'業務時間表 Work timetable'!$F26),'業務時間表 Work timetable'!$D26,IF(AND('業務時間表 Work timetable'!$I26&lt;AQ$5,AQ$5&lt;'業務時間表 Work timetable'!$J26),'業務時間表 Work timetable'!$H26,IF(AND('業務時間表 Work timetable'!$M26&lt;AQ$5,AQ$5&lt;'業務時間表 Work timetable'!$N26),'業務時間表 Work timetable'!$L26,IF(AND('業務時間表 Work timetable'!$Q26&lt;AQ$5,AQ$5&lt;'業務時間表 Work timetable'!$R26),'業務時間表 Work timetable'!$P26,""))))</f>
        <v/>
      </c>
      <c r="AR48" s="382" t="str">
        <f>IF(AND('業務時間表 Work timetable'!$E26&lt;AR$5,AR$5&lt;'業務時間表 Work timetable'!$F26),'業務時間表 Work timetable'!$D26,IF(AND('業務時間表 Work timetable'!$I26&lt;AR$5,AR$5&lt;'業務時間表 Work timetable'!$J26),'業務時間表 Work timetable'!$H26,IF(AND('業務時間表 Work timetable'!$M26&lt;AR$5,AR$5&lt;'業務時間表 Work timetable'!$N26),'業務時間表 Work timetable'!$L26,IF(AND('業務時間表 Work timetable'!$Q26&lt;AR$5,AR$5&lt;'業務時間表 Work timetable'!$R26),'業務時間表 Work timetable'!$P26,""))))</f>
        <v/>
      </c>
      <c r="AS48" s="390" t="str">
        <f>IF(AND('業務時間表 Work timetable'!$E26&lt;AS$5,AS$5&lt;'業務時間表 Work timetable'!$F26),'業務時間表 Work timetable'!$D26,IF(AND('業務時間表 Work timetable'!$I26&lt;AS$5,AS$5&lt;'業務時間表 Work timetable'!$J26),'業務時間表 Work timetable'!$H26,IF(AND('業務時間表 Work timetable'!$M26&lt;AS$5,AS$5&lt;'業務時間表 Work timetable'!$N26),'業務時間表 Work timetable'!$L26,IF(AND('業務時間表 Work timetable'!$Q26&lt;AS$5,AS$5&lt;'業務時間表 Work timetable'!$R26),'業務時間表 Work timetable'!$P26,""))))</f>
        <v/>
      </c>
      <c r="AT48" s="392" t="str">
        <f>IF(AND('業務時間表 Work timetable'!$E26&lt;AT$5,AT$5&lt;'業務時間表 Work timetable'!$F26),'業務時間表 Work timetable'!$D26,IF(AND('業務時間表 Work timetable'!$I26&lt;AT$5,AT$5&lt;'業務時間表 Work timetable'!$J26),'業務時間表 Work timetable'!$H26,IF(AND('業務時間表 Work timetable'!$M26&lt;AT$5,AT$5&lt;'業務時間表 Work timetable'!$N26),'業務時間表 Work timetable'!$L26,IF(AND('業務時間表 Work timetable'!$Q26&lt;AT$5,AT$5&lt;'業務時間表 Work timetable'!$R26),'業務時間表 Work timetable'!$P26,""))))</f>
        <v/>
      </c>
      <c r="AU48" s="382" t="str">
        <f>IF(AND('業務時間表 Work timetable'!$E26&lt;AU$5,AU$5&lt;'業務時間表 Work timetable'!$F26),'業務時間表 Work timetable'!$D26,IF(AND('業務時間表 Work timetable'!$I26&lt;AU$5,AU$5&lt;'業務時間表 Work timetable'!$J26),'業務時間表 Work timetable'!$H26,IF(AND('業務時間表 Work timetable'!$M26&lt;AU$5,AU$5&lt;'業務時間表 Work timetable'!$N26),'業務時間表 Work timetable'!$L26,IF(AND('業務時間表 Work timetable'!$Q26&lt;AU$5,AU$5&lt;'業務時間表 Work timetable'!$R26),'業務時間表 Work timetable'!$P26,""))))</f>
        <v/>
      </c>
      <c r="AV48" s="382" t="str">
        <f>IF(AND('業務時間表 Work timetable'!$E26&lt;AV$5,AV$5&lt;'業務時間表 Work timetable'!$F26),'業務時間表 Work timetable'!$D26,IF(AND('業務時間表 Work timetable'!$I26&lt;AV$5,AV$5&lt;'業務時間表 Work timetable'!$J26),'業務時間表 Work timetable'!$H26,IF(AND('業務時間表 Work timetable'!$M26&lt;AV$5,AV$5&lt;'業務時間表 Work timetable'!$N26),'業務時間表 Work timetable'!$L26,IF(AND('業務時間表 Work timetable'!$Q26&lt;AV$5,AV$5&lt;'業務時間表 Work timetable'!$R26),'業務時間表 Work timetable'!$P26,""))))</f>
        <v/>
      </c>
      <c r="AW48" s="382" t="str">
        <f>IF(AND('業務時間表 Work timetable'!$E26&lt;AW$5,AW$5&lt;'業務時間表 Work timetable'!$F26),'業務時間表 Work timetable'!$D26,IF(AND('業務時間表 Work timetable'!$I26&lt;AW$5,AW$5&lt;'業務時間表 Work timetable'!$J26),'業務時間表 Work timetable'!$H26,IF(AND('業務時間表 Work timetable'!$M26&lt;AW$5,AW$5&lt;'業務時間表 Work timetable'!$N26),'業務時間表 Work timetable'!$L26,IF(AND('業務時間表 Work timetable'!$Q26&lt;AW$5,AW$5&lt;'業務時間表 Work timetable'!$R26),'業務時間表 Work timetable'!$P26,""))))</f>
        <v/>
      </c>
      <c r="AX48" s="382" t="str">
        <f>IF(AND('業務時間表 Work timetable'!$E26&lt;AX$5,AX$5&lt;'業務時間表 Work timetable'!$F26),'業務時間表 Work timetable'!$D26,IF(AND('業務時間表 Work timetable'!$I26&lt;AX$5,AX$5&lt;'業務時間表 Work timetable'!$J26),'業務時間表 Work timetable'!$H26,IF(AND('業務時間表 Work timetable'!$M26&lt;AX$5,AX$5&lt;'業務時間表 Work timetable'!$N26),'業務時間表 Work timetable'!$L26,IF(AND('業務時間表 Work timetable'!$Q26&lt;AX$5,AX$5&lt;'業務時間表 Work timetable'!$R26),'業務時間表 Work timetable'!$P26,""))))</f>
        <v/>
      </c>
      <c r="AY48" s="384" t="str">
        <f>IF(AND('業務時間表 Work timetable'!$E26&lt;AY$5,AY$5&lt;'業務時間表 Work timetable'!$F26),'業務時間表 Work timetable'!$D26,IF(AND('業務時間表 Work timetable'!$I26&lt;AY$5,AY$5&lt;'業務時間表 Work timetable'!$J26),'業務時間表 Work timetable'!$H26,IF(AND('業務時間表 Work timetable'!$M26&lt;AY$5,AY$5&lt;'業務時間表 Work timetable'!$N26),'業務時間表 Work timetable'!$L26,IF(AND('業務時間表 Work timetable'!$Q26&lt;AY$5,AY$5&lt;'業務時間表 Work timetable'!$R26),'業務時間表 Work timetable'!$P26,""))))</f>
        <v/>
      </c>
      <c r="AZ48" s="386" t="str">
        <f>IF(AND('業務時間表 Work timetable'!$E26&lt;AZ$5,AZ$5&lt;'業務時間表 Work timetable'!$F26),'業務時間表 Work timetable'!$D26,IF(AND('業務時間表 Work timetable'!$I26&lt;AZ$5,AZ$5&lt;'業務時間表 Work timetable'!$J26),'業務時間表 Work timetable'!$H26,IF(AND('業務時間表 Work timetable'!$M26&lt;AZ$5,AZ$5&lt;'業務時間表 Work timetable'!$N26),'業務時間表 Work timetable'!$L26,IF(AND('業務時間表 Work timetable'!$Q26&lt;AZ$5,AZ$5&lt;'業務時間表 Work timetable'!$R26),'業務時間表 Work timetable'!$P26,""))))</f>
        <v/>
      </c>
      <c r="BA48" s="382" t="str">
        <f>IF(AND('業務時間表 Work timetable'!$E26&lt;BA$5,BA$5&lt;'業務時間表 Work timetable'!$F26),'業務時間表 Work timetable'!$D26,IF(AND('業務時間表 Work timetable'!$I26&lt;BA$5,BA$5&lt;'業務時間表 Work timetable'!$J26),'業務時間表 Work timetable'!$H26,IF(AND('業務時間表 Work timetable'!$M26&lt;BA$5,BA$5&lt;'業務時間表 Work timetable'!$N26),'業務時間表 Work timetable'!$L26,IF(AND('業務時間表 Work timetable'!$Q26&lt;BA$5,BA$5&lt;'業務時間表 Work timetable'!$R26),'業務時間表 Work timetable'!$P26,""))))</f>
        <v/>
      </c>
      <c r="BB48" s="382" t="str">
        <f>IF(AND('業務時間表 Work timetable'!$E26&lt;BB$5,BB$5&lt;'業務時間表 Work timetable'!$F26),'業務時間表 Work timetable'!$D26,IF(AND('業務時間表 Work timetable'!$I26&lt;BB$5,BB$5&lt;'業務時間表 Work timetable'!$J26),'業務時間表 Work timetable'!$H26,IF(AND('業務時間表 Work timetable'!$M26&lt;BB$5,BB$5&lt;'業務時間表 Work timetable'!$N26),'業務時間表 Work timetable'!$L26,IF(AND('業務時間表 Work timetable'!$Q26&lt;BB$5,BB$5&lt;'業務時間表 Work timetable'!$R26),'業務時間表 Work timetable'!$P26,""))))</f>
        <v/>
      </c>
      <c r="BC48" s="382" t="str">
        <f>IF(AND('業務時間表 Work timetable'!$E26&lt;BC$5,BC$5&lt;'業務時間表 Work timetable'!$F26),'業務時間表 Work timetable'!$D26,IF(AND('業務時間表 Work timetable'!$I26&lt;BC$5,BC$5&lt;'業務時間表 Work timetable'!$J26),'業務時間表 Work timetable'!$H26,IF(AND('業務時間表 Work timetable'!$M26&lt;BC$5,BC$5&lt;'業務時間表 Work timetable'!$N26),'業務時間表 Work timetable'!$L26,IF(AND('業務時間表 Work timetable'!$Q26&lt;BC$5,BC$5&lt;'業務時間表 Work timetable'!$R26),'業務時間表 Work timetable'!$P26,""))))</f>
        <v/>
      </c>
      <c r="BD48" s="382" t="str">
        <f>IF(AND('業務時間表 Work timetable'!$E26&lt;BD$5,BD$5&lt;'業務時間表 Work timetable'!$F26),'業務時間表 Work timetable'!$D26,IF(AND('業務時間表 Work timetable'!$I26&lt;BD$5,BD$5&lt;'業務時間表 Work timetable'!$J26),'業務時間表 Work timetable'!$H26,IF(AND('業務時間表 Work timetable'!$M26&lt;BD$5,BD$5&lt;'業務時間表 Work timetable'!$N26),'業務時間表 Work timetable'!$L26,IF(AND('業務時間表 Work timetable'!$Q26&lt;BD$5,BD$5&lt;'業務時間表 Work timetable'!$R26),'業務時間表 Work timetable'!$P26,""))))</f>
        <v/>
      </c>
      <c r="BE48" s="384" t="str">
        <f>IF(AND('業務時間表 Work timetable'!$E26&lt;BE$5,BE$5&lt;'業務時間表 Work timetable'!$F26),'業務時間表 Work timetable'!$D26,IF(AND('業務時間表 Work timetable'!$I26&lt;BE$5,BE$5&lt;'業務時間表 Work timetable'!$J26),'業務時間表 Work timetable'!$H26,IF(AND('業務時間表 Work timetable'!$M26&lt;BE$5,BE$5&lt;'業務時間表 Work timetable'!$N26),'業務時間表 Work timetable'!$L26,IF(AND('業務時間表 Work timetable'!$Q26&lt;BE$5,BE$5&lt;'業務時間表 Work timetable'!$R26),'業務時間表 Work timetable'!$P26,""))))</f>
        <v/>
      </c>
      <c r="BF48" s="394" t="str">
        <f>IF(AND('業務時間表 Work timetable'!$E26&lt;BF$5,BF$5&lt;'業務時間表 Work timetable'!$F26),'業務時間表 Work timetable'!$D26,IF(AND('業務時間表 Work timetable'!$I26&lt;BF$5,BF$5&lt;'業務時間表 Work timetable'!$J26),'業務時間表 Work timetable'!$H26,IF(AND('業務時間表 Work timetable'!$M26&lt;BF$5,BF$5&lt;'業務時間表 Work timetable'!$N26),'業務時間表 Work timetable'!$L26,IF(AND('業務時間表 Work timetable'!$Q26&lt;BF$5,BF$5&lt;'業務時間表 Work timetable'!$R26),'業務時間表 Work timetable'!$P26,""))))</f>
        <v/>
      </c>
      <c r="BG48" s="382" t="str">
        <f>IF(AND('業務時間表 Work timetable'!$E26&lt;BG$5,BG$5&lt;'業務時間表 Work timetable'!$F26),'業務時間表 Work timetable'!$D26,IF(AND('業務時間表 Work timetable'!$I26&lt;BG$5,BG$5&lt;'業務時間表 Work timetable'!$J26),'業務時間表 Work timetable'!$H26,IF(AND('業務時間表 Work timetable'!$M26&lt;BG$5,BG$5&lt;'業務時間表 Work timetable'!$N26),'業務時間表 Work timetable'!$L26,IF(AND('業務時間表 Work timetable'!$Q26&lt;BG$5,BG$5&lt;'業務時間表 Work timetable'!$R26),'業務時間表 Work timetable'!$P26,""))))</f>
        <v/>
      </c>
      <c r="BH48" s="382" t="str">
        <f>IF(AND('業務時間表 Work timetable'!$E26&lt;BH$5,BH$5&lt;'業務時間表 Work timetable'!$F26),'業務時間表 Work timetable'!$D26,IF(AND('業務時間表 Work timetable'!$I26&lt;BH$5,BH$5&lt;'業務時間表 Work timetable'!$J26),'業務時間表 Work timetable'!$H26,IF(AND('業務時間表 Work timetable'!$M26&lt;BH$5,BH$5&lt;'業務時間表 Work timetable'!$N26),'業務時間表 Work timetable'!$L26,IF(AND('業務時間表 Work timetable'!$Q26&lt;BH$5,BH$5&lt;'業務時間表 Work timetable'!$R26),'業務時間表 Work timetable'!$P26,""))))</f>
        <v/>
      </c>
      <c r="BI48" s="382" t="str">
        <f>IF(AND('業務時間表 Work timetable'!$E26&lt;BI$5,BI$5&lt;'業務時間表 Work timetable'!$F26),'業務時間表 Work timetable'!$D26,IF(AND('業務時間表 Work timetable'!$I26&lt;BI$5,BI$5&lt;'業務時間表 Work timetable'!$J26),'業務時間表 Work timetable'!$H26,IF(AND('業務時間表 Work timetable'!$M26&lt;BI$5,BI$5&lt;'業務時間表 Work timetable'!$N26),'業務時間表 Work timetable'!$L26,IF(AND('業務時間表 Work timetable'!$Q26&lt;BI$5,BI$5&lt;'業務時間表 Work timetable'!$R26),'業務時間表 Work timetable'!$P26,""))))</f>
        <v/>
      </c>
      <c r="BJ48" s="382" t="str">
        <f>IF(AND('業務時間表 Work timetable'!$E26&lt;BJ$5,BJ$5&lt;'業務時間表 Work timetable'!$F26),'業務時間表 Work timetable'!$D26,IF(AND('業務時間表 Work timetable'!$I26&lt;BJ$5,BJ$5&lt;'業務時間表 Work timetable'!$J26),'業務時間表 Work timetable'!$H26,IF(AND('業務時間表 Work timetable'!$M26&lt;BJ$5,BJ$5&lt;'業務時間表 Work timetable'!$N26),'業務時間表 Work timetable'!$L26,IF(AND('業務時間表 Work timetable'!$Q26&lt;BJ$5,BJ$5&lt;'業務時間表 Work timetable'!$R26),'業務時間表 Work timetable'!$P26,""))))</f>
        <v/>
      </c>
      <c r="BK48" s="388" t="str">
        <f>IF(AND('業務時間表 Work timetable'!$E26&lt;BK$5,BK$5&lt;'業務時間表 Work timetable'!$F26),'業務時間表 Work timetable'!$D26,IF(AND('業務時間表 Work timetable'!$I26&lt;BK$5,BK$5&lt;'業務時間表 Work timetable'!$J26),'業務時間表 Work timetable'!$H26,IF(AND('業務時間表 Work timetable'!$M26&lt;BK$5,BK$5&lt;'業務時間表 Work timetable'!$N26),'業務時間表 Work timetable'!$L26,IF(AND('業務時間表 Work timetable'!$Q26&lt;BK$5,BK$5&lt;'業務時間表 Work timetable'!$R26),'業務時間表 Work timetable'!$P26,""))))</f>
        <v/>
      </c>
      <c r="BL48" s="392" t="str">
        <f>IF(AND('業務時間表 Work timetable'!$E26&lt;BL$5,BL$5&lt;'業務時間表 Work timetable'!$F26),'業務時間表 Work timetable'!$D26,IF(AND('業務時間表 Work timetable'!$I26&lt;BL$5,BL$5&lt;'業務時間表 Work timetable'!$J26),'業務時間表 Work timetable'!$H26,IF(AND('業務時間表 Work timetable'!$M26&lt;BL$5,BL$5&lt;'業務時間表 Work timetable'!$N26),'業務時間表 Work timetable'!$L26,IF(AND('業務時間表 Work timetable'!$Q26&lt;BL$5,BL$5&lt;'業務時間表 Work timetable'!$R26),'業務時間表 Work timetable'!$P26,""))))</f>
        <v/>
      </c>
      <c r="BM48" s="382" t="str">
        <f>IF(AND('業務時間表 Work timetable'!$E26&lt;BM$5,BM$5&lt;'業務時間表 Work timetable'!$F26),'業務時間表 Work timetable'!$D26,IF(AND('業務時間表 Work timetable'!$I26&lt;BM$5,BM$5&lt;'業務時間表 Work timetable'!$J26),'業務時間表 Work timetable'!$H26,IF(AND('業務時間表 Work timetable'!$M26&lt;BM$5,BM$5&lt;'業務時間表 Work timetable'!$N26),'業務時間表 Work timetable'!$L26,IF(AND('業務時間表 Work timetable'!$Q26&lt;BM$5,BM$5&lt;'業務時間表 Work timetable'!$R26),'業務時間表 Work timetable'!$P26,""))))</f>
        <v/>
      </c>
      <c r="BN48" s="382" t="str">
        <f>IF(AND('業務時間表 Work timetable'!$E26&lt;BN$5,BN$5&lt;'業務時間表 Work timetable'!$F26),'業務時間表 Work timetable'!$D26,IF(AND('業務時間表 Work timetable'!$I26&lt;BN$5,BN$5&lt;'業務時間表 Work timetable'!$J26),'業務時間表 Work timetable'!$H26,IF(AND('業務時間表 Work timetable'!$M26&lt;BN$5,BN$5&lt;'業務時間表 Work timetable'!$N26),'業務時間表 Work timetable'!$L26,IF(AND('業務時間表 Work timetable'!$Q26&lt;BN$5,BN$5&lt;'業務時間表 Work timetable'!$R26),'業務時間表 Work timetable'!$P26,""))))</f>
        <v/>
      </c>
      <c r="BO48" s="382" t="str">
        <f>IF(AND('業務時間表 Work timetable'!$E26&lt;BO$5,BO$5&lt;'業務時間表 Work timetable'!$F26),'業務時間表 Work timetable'!$D26,IF(AND('業務時間表 Work timetable'!$I26&lt;BO$5,BO$5&lt;'業務時間表 Work timetable'!$J26),'業務時間表 Work timetable'!$H26,IF(AND('業務時間表 Work timetable'!$M26&lt;BO$5,BO$5&lt;'業務時間表 Work timetable'!$N26),'業務時間表 Work timetable'!$L26,IF(AND('業務時間表 Work timetable'!$Q26&lt;BO$5,BO$5&lt;'業務時間表 Work timetable'!$R26),'業務時間表 Work timetable'!$P26,""))))</f>
        <v/>
      </c>
      <c r="BP48" s="382" t="str">
        <f>IF(AND('業務時間表 Work timetable'!$E26&lt;BP$5,BP$5&lt;'業務時間表 Work timetable'!$F26),'業務時間表 Work timetable'!$D26,IF(AND('業務時間表 Work timetable'!$I26&lt;BP$5,BP$5&lt;'業務時間表 Work timetable'!$J26),'業務時間表 Work timetable'!$H26,IF(AND('業務時間表 Work timetable'!$M26&lt;BP$5,BP$5&lt;'業務時間表 Work timetable'!$N26),'業務時間表 Work timetable'!$L26,IF(AND('業務時間表 Work timetable'!$Q26&lt;BP$5,BP$5&lt;'業務時間表 Work timetable'!$R26),'業務時間表 Work timetable'!$P26,""))))</f>
        <v/>
      </c>
      <c r="BQ48" s="390" t="str">
        <f>IF(AND('業務時間表 Work timetable'!$E26&lt;BQ$5,BQ$5&lt;'業務時間表 Work timetable'!$F26),'業務時間表 Work timetable'!$D26,IF(AND('業務時間表 Work timetable'!$I26&lt;BQ$5,BQ$5&lt;'業務時間表 Work timetable'!$J26),'業務時間表 Work timetable'!$H26,IF(AND('業務時間表 Work timetable'!$M26&lt;BQ$5,BQ$5&lt;'業務時間表 Work timetable'!$N26),'業務時間表 Work timetable'!$L26,IF(AND('業務時間表 Work timetable'!$Q26&lt;BQ$5,BQ$5&lt;'業務時間表 Work timetable'!$R26),'業務時間表 Work timetable'!$P26,""))))</f>
        <v/>
      </c>
      <c r="BR48" s="392" t="str">
        <f>IF(AND('業務時間表 Work timetable'!$E26&lt;BR$5,BR$5&lt;'業務時間表 Work timetable'!$F26),'業務時間表 Work timetable'!$D26,IF(AND('業務時間表 Work timetable'!$I26&lt;BR$5,BR$5&lt;'業務時間表 Work timetable'!$J26),'業務時間表 Work timetable'!$H26,IF(AND('業務時間表 Work timetable'!$M26&lt;BR$5,BR$5&lt;'業務時間表 Work timetable'!$N26),'業務時間表 Work timetable'!$L26,IF(AND('業務時間表 Work timetable'!$Q26&lt;BR$5,BR$5&lt;'業務時間表 Work timetable'!$R26),'業務時間表 Work timetable'!$P26,""))))</f>
        <v/>
      </c>
      <c r="BS48" s="382" t="str">
        <f>IF(AND('業務時間表 Work timetable'!$E26&lt;BS$5,BS$5&lt;'業務時間表 Work timetable'!$F26),'業務時間表 Work timetable'!$D26,IF(AND('業務時間表 Work timetable'!$I26&lt;BS$5,BS$5&lt;'業務時間表 Work timetable'!$J26),'業務時間表 Work timetable'!$H26,IF(AND('業務時間表 Work timetable'!$M26&lt;BS$5,BS$5&lt;'業務時間表 Work timetable'!$N26),'業務時間表 Work timetable'!$L26,IF(AND('業務時間表 Work timetable'!$Q26&lt;BS$5,BS$5&lt;'業務時間表 Work timetable'!$R26),'業務時間表 Work timetable'!$P26,""))))</f>
        <v/>
      </c>
      <c r="BT48" s="382" t="str">
        <f>IF(AND('業務時間表 Work timetable'!$E26&lt;BT$5,BT$5&lt;'業務時間表 Work timetable'!$F26),'業務時間表 Work timetable'!$D26,IF(AND('業務時間表 Work timetable'!$I26&lt;BT$5,BT$5&lt;'業務時間表 Work timetable'!$J26),'業務時間表 Work timetable'!$H26,IF(AND('業務時間表 Work timetable'!$M26&lt;BT$5,BT$5&lt;'業務時間表 Work timetable'!$N26),'業務時間表 Work timetable'!$L26,IF(AND('業務時間表 Work timetable'!$Q26&lt;BT$5,BT$5&lt;'業務時間表 Work timetable'!$R26),'業務時間表 Work timetable'!$P26,""))))</f>
        <v/>
      </c>
      <c r="BU48" s="382" t="str">
        <f>IF(AND('業務時間表 Work timetable'!$E26&lt;BU$5,BU$5&lt;'業務時間表 Work timetable'!$F26),'業務時間表 Work timetable'!$D26,IF(AND('業務時間表 Work timetable'!$I26&lt;BU$5,BU$5&lt;'業務時間表 Work timetable'!$J26),'業務時間表 Work timetable'!$H26,IF(AND('業務時間表 Work timetable'!$M26&lt;BU$5,BU$5&lt;'業務時間表 Work timetable'!$N26),'業務時間表 Work timetable'!$L26,IF(AND('業務時間表 Work timetable'!$Q26&lt;BU$5,BU$5&lt;'業務時間表 Work timetable'!$R26),'業務時間表 Work timetable'!$P26,""))))</f>
        <v/>
      </c>
      <c r="BV48" s="382" t="str">
        <f>IF(AND('業務時間表 Work timetable'!$E26&lt;BV$5,BV$5&lt;'業務時間表 Work timetable'!$F26),'業務時間表 Work timetable'!$D26,IF(AND('業務時間表 Work timetable'!$I26&lt;BV$5,BV$5&lt;'業務時間表 Work timetable'!$J26),'業務時間表 Work timetable'!$H26,IF(AND('業務時間表 Work timetable'!$M26&lt;BV$5,BV$5&lt;'業務時間表 Work timetable'!$N26),'業務時間表 Work timetable'!$L26,IF(AND('業務時間表 Work timetable'!$Q26&lt;BV$5,BV$5&lt;'業務時間表 Work timetable'!$R26),'業務時間表 Work timetable'!$P26,""))))</f>
        <v/>
      </c>
      <c r="BW48" s="384" t="str">
        <f>IF(AND('業務時間表 Work timetable'!$E26&lt;BW$5,BW$5&lt;'業務時間表 Work timetable'!$F26),'業務時間表 Work timetable'!$D26,IF(AND('業務時間表 Work timetable'!$I26&lt;BW$5,BW$5&lt;'業務時間表 Work timetable'!$J26),'業務時間表 Work timetable'!$H26,IF(AND('業務時間表 Work timetable'!$M26&lt;BW$5,BW$5&lt;'業務時間表 Work timetable'!$N26),'業務時間表 Work timetable'!$L26,IF(AND('業務時間表 Work timetable'!$Q26&lt;BW$5,BW$5&lt;'業務時間表 Work timetable'!$R26),'業務時間表 Work timetable'!$P26,""))))</f>
        <v/>
      </c>
      <c r="BX48" s="386" t="str">
        <f>IF(AND('業務時間表 Work timetable'!$E26&lt;BX$5,BX$5&lt;'業務時間表 Work timetable'!$F26),'業務時間表 Work timetable'!$D26,IF(AND('業務時間表 Work timetable'!$I26&lt;BX$5,BX$5&lt;'業務時間表 Work timetable'!$J26),'業務時間表 Work timetable'!$H26,IF(AND('業務時間表 Work timetable'!$M26&lt;BX$5,BX$5&lt;'業務時間表 Work timetable'!$N26),'業務時間表 Work timetable'!$L26,IF(AND('業務時間表 Work timetable'!$Q26&lt;BX$5,BX$5&lt;'業務時間表 Work timetable'!$R26),'業務時間表 Work timetable'!$P26,""))))</f>
        <v/>
      </c>
      <c r="BY48" s="382" t="str">
        <f>IF(AND('業務時間表 Work timetable'!$E26&lt;BY$5,BY$5&lt;'業務時間表 Work timetable'!$F26),'業務時間表 Work timetable'!$D26,IF(AND('業務時間表 Work timetable'!$I26&lt;BY$5,BY$5&lt;'業務時間表 Work timetable'!$J26),'業務時間表 Work timetable'!$H26,IF(AND('業務時間表 Work timetable'!$M26&lt;BY$5,BY$5&lt;'業務時間表 Work timetable'!$N26),'業務時間表 Work timetable'!$L26,IF(AND('業務時間表 Work timetable'!$Q26&lt;BY$5,BY$5&lt;'業務時間表 Work timetable'!$R26),'業務時間表 Work timetable'!$P26,""))))</f>
        <v/>
      </c>
      <c r="BZ48" s="382" t="str">
        <f>IF(AND('業務時間表 Work timetable'!$E26&lt;BZ$5,BZ$5&lt;'業務時間表 Work timetable'!$F26),'業務時間表 Work timetable'!$D26,IF(AND('業務時間表 Work timetable'!$I26&lt;BZ$5,BZ$5&lt;'業務時間表 Work timetable'!$J26),'業務時間表 Work timetable'!$H26,IF(AND('業務時間表 Work timetable'!$M26&lt;BZ$5,BZ$5&lt;'業務時間表 Work timetable'!$N26),'業務時間表 Work timetable'!$L26,IF(AND('業務時間表 Work timetable'!$Q26&lt;BZ$5,BZ$5&lt;'業務時間表 Work timetable'!$R26),'業務時間表 Work timetable'!$P26,""))))</f>
        <v/>
      </c>
      <c r="CA48" s="382" t="str">
        <f>IF(AND('業務時間表 Work timetable'!$E26&lt;CA$5,CA$5&lt;'業務時間表 Work timetable'!$F26),'業務時間表 Work timetable'!$D26,IF(AND('業務時間表 Work timetable'!$I26&lt;CA$5,CA$5&lt;'業務時間表 Work timetable'!$J26),'業務時間表 Work timetable'!$H26,IF(AND('業務時間表 Work timetable'!$M26&lt;CA$5,CA$5&lt;'業務時間表 Work timetable'!$N26),'業務時間表 Work timetable'!$L26,IF(AND('業務時間表 Work timetable'!$Q26&lt;CA$5,CA$5&lt;'業務時間表 Work timetable'!$R26),'業務時間表 Work timetable'!$P26,""))))</f>
        <v/>
      </c>
      <c r="CB48" s="382" t="str">
        <f>IF(AND('業務時間表 Work timetable'!$E26&lt;CB$5,CB$5&lt;'業務時間表 Work timetable'!$F26),'業務時間表 Work timetable'!$D26,IF(AND('業務時間表 Work timetable'!$I26&lt;CB$5,CB$5&lt;'業務時間表 Work timetable'!$J26),'業務時間表 Work timetable'!$H26,IF(AND('業務時間表 Work timetable'!$M26&lt;CB$5,CB$5&lt;'業務時間表 Work timetable'!$N26),'業務時間表 Work timetable'!$L26,IF(AND('業務時間表 Work timetable'!$Q26&lt;CB$5,CB$5&lt;'業務時間表 Work timetable'!$R26),'業務時間表 Work timetable'!$P26,""))))</f>
        <v/>
      </c>
      <c r="CC48" s="384" t="str">
        <f>IF(AND('業務時間表 Work timetable'!$E26&lt;CC$5,CC$5&lt;'業務時間表 Work timetable'!$F26),'業務時間表 Work timetable'!$D26,IF(AND('業務時間表 Work timetable'!$I26&lt;CC$5,CC$5&lt;'業務時間表 Work timetable'!$J26),'業務時間表 Work timetable'!$H26,IF(AND('業務時間表 Work timetable'!$M26&lt;CC$5,CC$5&lt;'業務時間表 Work timetable'!$N26),'業務時間表 Work timetable'!$L26,IF(AND('業務時間表 Work timetable'!$Q26&lt;CC$5,CC$5&lt;'業務時間表 Work timetable'!$R26),'業務時間表 Work timetable'!$P26,""))))</f>
        <v/>
      </c>
      <c r="CD48" s="394" t="str">
        <f>IF(AND('業務時間表 Work timetable'!$E26&lt;CD$5,CD$5&lt;'業務時間表 Work timetable'!$F26),'業務時間表 Work timetable'!$D26,IF(AND('業務時間表 Work timetable'!$I26&lt;CD$5,CD$5&lt;'業務時間表 Work timetable'!$J26),'業務時間表 Work timetable'!$H26,IF(AND('業務時間表 Work timetable'!$M26&lt;CD$5,CD$5&lt;'業務時間表 Work timetable'!$N26),'業務時間表 Work timetable'!$L26,IF(AND('業務時間表 Work timetable'!$Q26&lt;CD$5,CD$5&lt;'業務時間表 Work timetable'!$R26),'業務時間表 Work timetable'!$P26,""))))</f>
        <v/>
      </c>
      <c r="CE48" s="382" t="str">
        <f>IF(AND('業務時間表 Work timetable'!$E26&lt;CE$5,CE$5&lt;'業務時間表 Work timetable'!$F26),'業務時間表 Work timetable'!$D26,IF(AND('業務時間表 Work timetable'!$I26&lt;CE$5,CE$5&lt;'業務時間表 Work timetable'!$J26),'業務時間表 Work timetable'!$H26,IF(AND('業務時間表 Work timetable'!$M26&lt;CE$5,CE$5&lt;'業務時間表 Work timetable'!$N26),'業務時間表 Work timetable'!$L26,IF(AND('業務時間表 Work timetable'!$Q26&lt;CE$5,CE$5&lt;'業務時間表 Work timetable'!$R26),'業務時間表 Work timetable'!$P26,""))))</f>
        <v/>
      </c>
      <c r="CF48" s="382" t="str">
        <f>IF(AND('業務時間表 Work timetable'!$E26&lt;CF$5,CF$5&lt;'業務時間表 Work timetable'!$F26),'業務時間表 Work timetable'!$D26,IF(AND('業務時間表 Work timetable'!$I26&lt;CF$5,CF$5&lt;'業務時間表 Work timetable'!$J26),'業務時間表 Work timetable'!$H26,IF(AND('業務時間表 Work timetable'!$M26&lt;CF$5,CF$5&lt;'業務時間表 Work timetable'!$N26),'業務時間表 Work timetable'!$L26,IF(AND('業務時間表 Work timetable'!$Q26&lt;CF$5,CF$5&lt;'業務時間表 Work timetable'!$R26),'業務時間表 Work timetable'!$P26,""))))</f>
        <v/>
      </c>
      <c r="CG48" s="382" t="str">
        <f>IF(AND('業務時間表 Work timetable'!$E26&lt;CG$5,CG$5&lt;'業務時間表 Work timetable'!$F26),'業務時間表 Work timetable'!$D26,IF(AND('業務時間表 Work timetable'!$I26&lt;CG$5,CG$5&lt;'業務時間表 Work timetable'!$J26),'業務時間表 Work timetable'!$H26,IF(AND('業務時間表 Work timetable'!$M26&lt;CG$5,CG$5&lt;'業務時間表 Work timetable'!$N26),'業務時間表 Work timetable'!$L26,IF(AND('業務時間表 Work timetable'!$Q26&lt;CG$5,CG$5&lt;'業務時間表 Work timetable'!$R26),'業務時間表 Work timetable'!$P26,""))))</f>
        <v/>
      </c>
      <c r="CH48" s="382" t="str">
        <f>IF(AND('業務時間表 Work timetable'!$E26&lt;CH$5,CH$5&lt;'業務時間表 Work timetable'!$F26),'業務時間表 Work timetable'!$D26,IF(AND('業務時間表 Work timetable'!$I26&lt;CH$5,CH$5&lt;'業務時間表 Work timetable'!$J26),'業務時間表 Work timetable'!$H26,IF(AND('業務時間表 Work timetable'!$M26&lt;CH$5,CH$5&lt;'業務時間表 Work timetable'!$N26),'業務時間表 Work timetable'!$L26,IF(AND('業務時間表 Work timetable'!$Q26&lt;CH$5,CH$5&lt;'業務時間表 Work timetable'!$R26),'業務時間表 Work timetable'!$P26,""))))</f>
        <v/>
      </c>
      <c r="CI48" s="388" t="str">
        <f>IF(AND('業務時間表 Work timetable'!$E26&lt;CI$5,CI$5&lt;'業務時間表 Work timetable'!$F26),'業務時間表 Work timetable'!$D26,IF(AND('業務時間表 Work timetable'!$I26&lt;CI$5,CI$5&lt;'業務時間表 Work timetable'!$J26),'業務時間表 Work timetable'!$H26,IF(AND('業務時間表 Work timetable'!$M26&lt;CI$5,CI$5&lt;'業務時間表 Work timetable'!$N26),'業務時間表 Work timetable'!$L26,IF(AND('業務時間表 Work timetable'!$Q26&lt;CI$5,CI$5&lt;'業務時間表 Work timetable'!$R26),'業務時間表 Work timetable'!$P26,""))))</f>
        <v/>
      </c>
      <c r="CJ48" s="392" t="str">
        <f>IF(AND('業務時間表 Work timetable'!$E26&lt;CJ$5,CJ$5&lt;'業務時間表 Work timetable'!$F26),'業務時間表 Work timetable'!$D26,IF(AND('業務時間表 Work timetable'!$I26&lt;CJ$5,CJ$5&lt;'業務時間表 Work timetable'!$J26),'業務時間表 Work timetable'!$H26,IF(AND('業務時間表 Work timetable'!$M26&lt;CJ$5,CJ$5&lt;'業務時間表 Work timetable'!$N26),'業務時間表 Work timetable'!$L26,IF(AND('業務時間表 Work timetable'!$Q26&lt;CJ$5,CJ$5&lt;'業務時間表 Work timetable'!$R26),'業務時間表 Work timetable'!$P26,""))))</f>
        <v/>
      </c>
      <c r="CK48" s="382" t="str">
        <f>IF(AND('業務時間表 Work timetable'!$E26&lt;CK$5,CK$5&lt;'業務時間表 Work timetable'!$F26),'業務時間表 Work timetable'!$D26,IF(AND('業務時間表 Work timetable'!$I26&lt;CK$5,CK$5&lt;'業務時間表 Work timetable'!$J26),'業務時間表 Work timetable'!$H26,IF(AND('業務時間表 Work timetable'!$M26&lt;CK$5,CK$5&lt;'業務時間表 Work timetable'!$N26),'業務時間表 Work timetable'!$L26,IF(AND('業務時間表 Work timetable'!$Q26&lt;CK$5,CK$5&lt;'業務時間表 Work timetable'!$R26),'業務時間表 Work timetable'!$P26,""))))</f>
        <v/>
      </c>
      <c r="CL48" s="382" t="str">
        <f>IF(AND('業務時間表 Work timetable'!$E26&lt;CL$5,CL$5&lt;'業務時間表 Work timetable'!$F26),'業務時間表 Work timetable'!$D26,IF(AND('業務時間表 Work timetable'!$I26&lt;CL$5,CL$5&lt;'業務時間表 Work timetable'!$J26),'業務時間表 Work timetable'!$H26,IF(AND('業務時間表 Work timetable'!$M26&lt;CL$5,CL$5&lt;'業務時間表 Work timetable'!$N26),'業務時間表 Work timetable'!$L26,IF(AND('業務時間表 Work timetable'!$Q26&lt;CL$5,CL$5&lt;'業務時間表 Work timetable'!$R26),'業務時間表 Work timetable'!$P26,""))))</f>
        <v/>
      </c>
      <c r="CM48" s="382" t="str">
        <f>IF(AND('業務時間表 Work timetable'!$E26&lt;CM$5,CM$5&lt;'業務時間表 Work timetable'!$F26),'業務時間表 Work timetable'!$D26,IF(AND('業務時間表 Work timetable'!$I26&lt;CM$5,CM$5&lt;'業務時間表 Work timetable'!$J26),'業務時間表 Work timetable'!$H26,IF(AND('業務時間表 Work timetable'!$M26&lt;CM$5,CM$5&lt;'業務時間表 Work timetable'!$N26),'業務時間表 Work timetable'!$L26,IF(AND('業務時間表 Work timetable'!$Q26&lt;CM$5,CM$5&lt;'業務時間表 Work timetable'!$R26),'業務時間表 Work timetable'!$P26,""))))</f>
        <v/>
      </c>
      <c r="CN48" s="382" t="str">
        <f>IF(AND('業務時間表 Work timetable'!$E26&lt;CN$5,CN$5&lt;'業務時間表 Work timetable'!$F26),'業務時間表 Work timetable'!$D26,IF(AND('業務時間表 Work timetable'!$I26&lt;CN$5,CN$5&lt;'業務時間表 Work timetable'!$J26),'業務時間表 Work timetable'!$H26,IF(AND('業務時間表 Work timetable'!$M26&lt;CN$5,CN$5&lt;'業務時間表 Work timetable'!$N26),'業務時間表 Work timetable'!$L26,IF(AND('業務時間表 Work timetable'!$Q26&lt;CN$5,CN$5&lt;'業務時間表 Work timetable'!$R26),'業務時間表 Work timetable'!$P26,""))))</f>
        <v/>
      </c>
      <c r="CO48" s="390" t="str">
        <f>IF(AND('業務時間表 Work timetable'!$E26&lt;CO$5,CO$5&lt;'業務時間表 Work timetable'!$F26),'業務時間表 Work timetable'!$D26,IF(AND('業務時間表 Work timetable'!$I26&lt;CO$5,CO$5&lt;'業務時間表 Work timetable'!$J26),'業務時間表 Work timetable'!$H26,IF(AND('業務時間表 Work timetable'!$M26&lt;CO$5,CO$5&lt;'業務時間表 Work timetable'!$N26),'業務時間表 Work timetable'!$L26,IF(AND('業務時間表 Work timetable'!$Q26&lt;CO$5,CO$5&lt;'業務時間表 Work timetable'!$R26),'業務時間表 Work timetable'!$P26,""))))</f>
        <v/>
      </c>
      <c r="CP48" s="392" t="str">
        <f>IF(AND('業務時間表 Work timetable'!$E26&lt;CP$5,CP$5&lt;'業務時間表 Work timetable'!$F26),'業務時間表 Work timetable'!$D26,IF(AND('業務時間表 Work timetable'!$I26&lt;CP$5,CP$5&lt;'業務時間表 Work timetable'!$J26),'業務時間表 Work timetable'!$H26,IF(AND('業務時間表 Work timetable'!$M26&lt;CP$5,CP$5&lt;'業務時間表 Work timetable'!$N26),'業務時間表 Work timetable'!$L26,IF(AND('業務時間表 Work timetable'!$Q26&lt;CP$5,CP$5&lt;'業務時間表 Work timetable'!$R26),'業務時間表 Work timetable'!$P26,""))))</f>
        <v/>
      </c>
      <c r="CQ48" s="382" t="str">
        <f>IF(AND('業務時間表 Work timetable'!$E26&lt;CQ$5,CQ$5&lt;'業務時間表 Work timetable'!$F26),'業務時間表 Work timetable'!$D26,IF(AND('業務時間表 Work timetable'!$I26&lt;CQ$5,CQ$5&lt;'業務時間表 Work timetable'!$J26),'業務時間表 Work timetable'!$H26,IF(AND('業務時間表 Work timetable'!$M26&lt;CQ$5,CQ$5&lt;'業務時間表 Work timetable'!$N26),'業務時間表 Work timetable'!$L26,IF(AND('業務時間表 Work timetable'!$Q26&lt;CQ$5,CQ$5&lt;'業務時間表 Work timetable'!$R26),'業務時間表 Work timetable'!$P26,""))))</f>
        <v/>
      </c>
      <c r="CR48" s="382" t="str">
        <f>IF(AND('業務時間表 Work timetable'!$E26&lt;CR$5,CR$5&lt;'業務時間表 Work timetable'!$F26),'業務時間表 Work timetable'!$D26,IF(AND('業務時間表 Work timetable'!$I26&lt;CR$5,CR$5&lt;'業務時間表 Work timetable'!$J26),'業務時間表 Work timetable'!$H26,IF(AND('業務時間表 Work timetable'!$M26&lt;CR$5,CR$5&lt;'業務時間表 Work timetable'!$N26),'業務時間表 Work timetable'!$L26,IF(AND('業務時間表 Work timetable'!$Q26&lt;CR$5,CR$5&lt;'業務時間表 Work timetable'!$R26),'業務時間表 Work timetable'!$P26,""))))</f>
        <v/>
      </c>
      <c r="CS48" s="382" t="str">
        <f>IF(AND('業務時間表 Work timetable'!$E26&lt;CS$5,CS$5&lt;'業務時間表 Work timetable'!$F26),'業務時間表 Work timetable'!$D26,IF(AND('業務時間表 Work timetable'!$I26&lt;CS$5,CS$5&lt;'業務時間表 Work timetable'!$J26),'業務時間表 Work timetable'!$H26,IF(AND('業務時間表 Work timetable'!$M26&lt;CS$5,CS$5&lt;'業務時間表 Work timetable'!$N26),'業務時間表 Work timetable'!$L26,IF(AND('業務時間表 Work timetable'!$Q26&lt;CS$5,CS$5&lt;'業務時間表 Work timetable'!$R26),'業務時間表 Work timetable'!$P26,""))))</f>
        <v/>
      </c>
      <c r="CT48" s="382" t="str">
        <f>IF(AND('業務時間表 Work timetable'!$E26&lt;CT$5,CT$5&lt;'業務時間表 Work timetable'!$F26),'業務時間表 Work timetable'!$D26,IF(AND('業務時間表 Work timetable'!$I26&lt;CT$5,CT$5&lt;'業務時間表 Work timetable'!$J26),'業務時間表 Work timetable'!$H26,IF(AND('業務時間表 Work timetable'!$M26&lt;CT$5,CT$5&lt;'業務時間表 Work timetable'!$N26),'業務時間表 Work timetable'!$L26,IF(AND('業務時間表 Work timetable'!$Q26&lt;CT$5,CT$5&lt;'業務時間表 Work timetable'!$R26),'業務時間表 Work timetable'!$P26,""))))</f>
        <v/>
      </c>
      <c r="CU48" s="384" t="str">
        <f>IF(AND('業務時間表 Work timetable'!$E26&lt;CU$5,CU$5&lt;'業務時間表 Work timetable'!$F26),'業務時間表 Work timetable'!$D26,IF(AND('業務時間表 Work timetable'!$I26&lt;CU$5,CU$5&lt;'業務時間表 Work timetable'!$J26),'業務時間表 Work timetable'!$H26,IF(AND('業務時間表 Work timetable'!$M26&lt;CU$5,CU$5&lt;'業務時間表 Work timetable'!$N26),'業務時間表 Work timetable'!$L26,IF(AND('業務時間表 Work timetable'!$Q26&lt;CU$5,CU$5&lt;'業務時間表 Work timetable'!$R26),'業務時間表 Work timetable'!$P26,""))))</f>
        <v/>
      </c>
      <c r="CV48" s="386" t="str">
        <f>IF(AND('業務時間表 Work timetable'!$E26&lt;CV$5,CV$5&lt;'業務時間表 Work timetable'!$F26),'業務時間表 Work timetable'!$D26,IF(AND('業務時間表 Work timetable'!$I26&lt;CV$5,CV$5&lt;'業務時間表 Work timetable'!$J26),'業務時間表 Work timetable'!$H26,IF(AND('業務時間表 Work timetable'!$M26&lt;CV$5,CV$5&lt;'業務時間表 Work timetable'!$N26),'業務時間表 Work timetable'!$L26,IF(AND('業務時間表 Work timetable'!$Q26&lt;CV$5,CV$5&lt;'業務時間表 Work timetable'!$R26),'業務時間表 Work timetable'!$P26,""))))</f>
        <v/>
      </c>
      <c r="CW48" s="382" t="str">
        <f>IF(AND('業務時間表 Work timetable'!$E26&lt;CW$5,CW$5&lt;'業務時間表 Work timetable'!$F26),'業務時間表 Work timetable'!$D26,IF(AND('業務時間表 Work timetable'!$I26&lt;CW$5,CW$5&lt;'業務時間表 Work timetable'!$J26),'業務時間表 Work timetable'!$H26,IF(AND('業務時間表 Work timetable'!$M26&lt;CW$5,CW$5&lt;'業務時間表 Work timetable'!$N26),'業務時間表 Work timetable'!$L26,IF(AND('業務時間表 Work timetable'!$Q26&lt;CW$5,CW$5&lt;'業務時間表 Work timetable'!$R26),'業務時間表 Work timetable'!$P26,""))))</f>
        <v/>
      </c>
      <c r="CX48" s="382" t="str">
        <f>IF(AND('業務時間表 Work timetable'!$E26&lt;CX$5,CX$5&lt;'業務時間表 Work timetable'!$F26),'業務時間表 Work timetable'!$D26,IF(AND('業務時間表 Work timetable'!$I26&lt;CX$5,CX$5&lt;'業務時間表 Work timetable'!$J26),'業務時間表 Work timetable'!$H26,IF(AND('業務時間表 Work timetable'!$M26&lt;CX$5,CX$5&lt;'業務時間表 Work timetable'!$N26),'業務時間表 Work timetable'!$L26,IF(AND('業務時間表 Work timetable'!$Q26&lt;CX$5,CX$5&lt;'業務時間表 Work timetable'!$R26),'業務時間表 Work timetable'!$P26,""))))</f>
        <v/>
      </c>
      <c r="CY48" s="382" t="str">
        <f>IF(AND('業務時間表 Work timetable'!$E26&lt;CY$5,CY$5&lt;'業務時間表 Work timetable'!$F26),'業務時間表 Work timetable'!$D26,IF(AND('業務時間表 Work timetable'!$I26&lt;CY$5,CY$5&lt;'業務時間表 Work timetable'!$J26),'業務時間表 Work timetable'!$H26,IF(AND('業務時間表 Work timetable'!$M26&lt;CY$5,CY$5&lt;'業務時間表 Work timetable'!$N26),'業務時間表 Work timetable'!$L26,IF(AND('業務時間表 Work timetable'!$Q26&lt;CY$5,CY$5&lt;'業務時間表 Work timetable'!$R26),'業務時間表 Work timetable'!$P26,""))))</f>
        <v/>
      </c>
      <c r="CZ48" s="382" t="str">
        <f>IF(AND('業務時間表 Work timetable'!$E26&lt;CZ$5,CZ$5&lt;'業務時間表 Work timetable'!$F26),'業務時間表 Work timetable'!$D26,IF(AND('業務時間表 Work timetable'!$I26&lt;CZ$5,CZ$5&lt;'業務時間表 Work timetable'!$J26),'業務時間表 Work timetable'!$H26,IF(AND('業務時間表 Work timetable'!$M26&lt;CZ$5,CZ$5&lt;'業務時間表 Work timetable'!$N26),'業務時間表 Work timetable'!$L26,IF(AND('業務時間表 Work timetable'!$Q26&lt;CZ$5,CZ$5&lt;'業務時間表 Work timetable'!$R26),'業務時間表 Work timetable'!$P26,""))))</f>
        <v/>
      </c>
      <c r="DA48" s="384" t="str">
        <f>IF(AND('業務時間表 Work timetable'!$E26&lt;DA$5,DA$5&lt;'業務時間表 Work timetable'!$F26),'業務時間表 Work timetable'!$D26,IF(AND('業務時間表 Work timetable'!$I26&lt;DA$5,DA$5&lt;'業務時間表 Work timetable'!$J26),'業務時間表 Work timetable'!$H26,IF(AND('業務時間表 Work timetable'!$M26&lt;DA$5,DA$5&lt;'業務時間表 Work timetable'!$N26),'業務時間表 Work timetable'!$L26,IF(AND('業務時間表 Work timetable'!$Q26&lt;DA$5,DA$5&lt;'業務時間表 Work timetable'!$R26),'業務時間表 Work timetable'!$P26,""))))</f>
        <v/>
      </c>
      <c r="DB48" s="394" t="str">
        <f>IF(AND('業務時間表 Work timetable'!$E26&lt;DB$5,DB$5&lt;'業務時間表 Work timetable'!$F26),'業務時間表 Work timetable'!$D26,IF(AND('業務時間表 Work timetable'!$I26&lt;DB$5,DB$5&lt;'業務時間表 Work timetable'!$J26),'業務時間表 Work timetable'!$H26,IF(AND('業務時間表 Work timetable'!$M26&lt;DB$5,DB$5&lt;'業務時間表 Work timetable'!$N26),'業務時間表 Work timetable'!$L26,IF(AND('業務時間表 Work timetable'!$Q26&lt;DB$5,DB$5&lt;'業務時間表 Work timetable'!$R26),'業務時間表 Work timetable'!$P26,""))))</f>
        <v/>
      </c>
      <c r="DC48" s="382" t="str">
        <f>IF(AND('業務時間表 Work timetable'!$E26&lt;DC$5,DC$5&lt;'業務時間表 Work timetable'!$F26),'業務時間表 Work timetable'!$D26,IF(AND('業務時間表 Work timetable'!$I26&lt;DC$5,DC$5&lt;'業務時間表 Work timetable'!$J26),'業務時間表 Work timetable'!$H26,IF(AND('業務時間表 Work timetable'!$M26&lt;DC$5,DC$5&lt;'業務時間表 Work timetable'!$N26),'業務時間表 Work timetable'!$L26,IF(AND('業務時間表 Work timetable'!$Q26&lt;DC$5,DC$5&lt;'業務時間表 Work timetable'!$R26),'業務時間表 Work timetable'!$P26,""))))</f>
        <v/>
      </c>
      <c r="DD48" s="382" t="str">
        <f>IF(AND('業務時間表 Work timetable'!$E26&lt;DD$5,DD$5&lt;'業務時間表 Work timetable'!$F26),'業務時間表 Work timetable'!$D26,IF(AND('業務時間表 Work timetable'!$I26&lt;DD$5,DD$5&lt;'業務時間表 Work timetable'!$J26),'業務時間表 Work timetable'!$H26,IF(AND('業務時間表 Work timetable'!$M26&lt;DD$5,DD$5&lt;'業務時間表 Work timetable'!$N26),'業務時間表 Work timetable'!$L26,IF(AND('業務時間表 Work timetable'!$Q26&lt;DD$5,DD$5&lt;'業務時間表 Work timetable'!$R26),'業務時間表 Work timetable'!$P26,""))))</f>
        <v/>
      </c>
      <c r="DE48" s="382" t="str">
        <f>IF(AND('業務時間表 Work timetable'!$E26&lt;DE$5,DE$5&lt;'業務時間表 Work timetable'!$F26),'業務時間表 Work timetable'!$D26,IF(AND('業務時間表 Work timetable'!$I26&lt;DE$5,DE$5&lt;'業務時間表 Work timetable'!$J26),'業務時間表 Work timetable'!$H26,IF(AND('業務時間表 Work timetable'!$M26&lt;DE$5,DE$5&lt;'業務時間表 Work timetable'!$N26),'業務時間表 Work timetable'!$L26,IF(AND('業務時間表 Work timetable'!$Q26&lt;DE$5,DE$5&lt;'業務時間表 Work timetable'!$R26),'業務時間表 Work timetable'!$P26,""))))</f>
        <v/>
      </c>
      <c r="DF48" s="382" t="str">
        <f>IF(AND('業務時間表 Work timetable'!$E26&lt;DF$5,DF$5&lt;'業務時間表 Work timetable'!$F26),'業務時間表 Work timetable'!$D26,IF(AND('業務時間表 Work timetable'!$I26&lt;DF$5,DF$5&lt;'業務時間表 Work timetable'!$J26),'業務時間表 Work timetable'!$H26,IF(AND('業務時間表 Work timetable'!$M26&lt;DF$5,DF$5&lt;'業務時間表 Work timetable'!$N26),'業務時間表 Work timetable'!$L26,IF(AND('業務時間表 Work timetable'!$Q26&lt;DF$5,DF$5&lt;'業務時間表 Work timetable'!$R26),'業務時間表 Work timetable'!$P26,""))))</f>
        <v/>
      </c>
      <c r="DG48" s="384" t="str">
        <f>IF(AND('業務時間表 Work timetable'!$E26&lt;DG$5,DG$5&lt;'業務時間表 Work timetable'!$F26),'業務時間表 Work timetable'!$D26,IF(AND('業務時間表 Work timetable'!$I26&lt;DG$5,DG$5&lt;'業務時間表 Work timetable'!$J26),'業務時間表 Work timetable'!$H26,IF(AND('業務時間表 Work timetable'!$M26&lt;DG$5,DG$5&lt;'業務時間表 Work timetable'!$N26),'業務時間表 Work timetable'!$L26,IF(AND('業務時間表 Work timetable'!$Q26&lt;DG$5,DG$5&lt;'業務時間表 Work timetable'!$R26),'業務時間表 Work timetable'!$P26,""))))</f>
        <v/>
      </c>
      <c r="DH48" s="386" t="str">
        <f>IF(AND('業務時間表 Work timetable'!$E26&lt;DH$5,DH$5&lt;'業務時間表 Work timetable'!$F26),'業務時間表 Work timetable'!$D26,IF(AND('業務時間表 Work timetable'!$I26&lt;DH$5,DH$5&lt;'業務時間表 Work timetable'!$J26),'業務時間表 Work timetable'!$H26,IF(AND('業務時間表 Work timetable'!$M26&lt;DH$5,DH$5&lt;'業務時間表 Work timetable'!$N26),'業務時間表 Work timetable'!$L26,IF(AND('業務時間表 Work timetable'!$Q26&lt;DH$5,DH$5&lt;'業務時間表 Work timetable'!$R26),'業務時間表 Work timetable'!$P26,""))))</f>
        <v/>
      </c>
      <c r="DI48" s="382" t="str">
        <f>IF(AND('業務時間表 Work timetable'!$E26&lt;DI$5,DI$5&lt;'業務時間表 Work timetable'!$F26),'業務時間表 Work timetable'!$D26,IF(AND('業務時間表 Work timetable'!$I26&lt;DI$5,DI$5&lt;'業務時間表 Work timetable'!$J26),'業務時間表 Work timetable'!$H26,IF(AND('業務時間表 Work timetable'!$M26&lt;DI$5,DI$5&lt;'業務時間表 Work timetable'!$N26),'業務時間表 Work timetable'!$L26,IF(AND('業務時間表 Work timetable'!$Q26&lt;DI$5,DI$5&lt;'業務時間表 Work timetable'!$R26),'業務時間表 Work timetable'!$P26,""))))</f>
        <v/>
      </c>
      <c r="DJ48" s="382" t="str">
        <f>IF(AND('業務時間表 Work timetable'!$E26&lt;DJ$5,DJ$5&lt;'業務時間表 Work timetable'!$F26),'業務時間表 Work timetable'!$D26,IF(AND('業務時間表 Work timetable'!$I26&lt;DJ$5,DJ$5&lt;'業務時間表 Work timetable'!$J26),'業務時間表 Work timetable'!$H26,IF(AND('業務時間表 Work timetable'!$M26&lt;DJ$5,DJ$5&lt;'業務時間表 Work timetable'!$N26),'業務時間表 Work timetable'!$L26,IF(AND('業務時間表 Work timetable'!$Q26&lt;DJ$5,DJ$5&lt;'業務時間表 Work timetable'!$R26),'業務時間表 Work timetable'!$P26,""))))</f>
        <v/>
      </c>
      <c r="DK48" s="382" t="str">
        <f>IF(AND('業務時間表 Work timetable'!$E26&lt;DK$5,DK$5&lt;'業務時間表 Work timetable'!$F26),'業務時間表 Work timetable'!$D26,IF(AND('業務時間表 Work timetable'!$I26&lt;DK$5,DK$5&lt;'業務時間表 Work timetable'!$J26),'業務時間表 Work timetable'!$H26,IF(AND('業務時間表 Work timetable'!$M26&lt;DK$5,DK$5&lt;'業務時間表 Work timetable'!$N26),'業務時間表 Work timetable'!$L26,IF(AND('業務時間表 Work timetable'!$Q26&lt;DK$5,DK$5&lt;'業務時間表 Work timetable'!$R26),'業務時間表 Work timetable'!$P26,""))))</f>
        <v/>
      </c>
      <c r="DL48" s="382" t="str">
        <f>IF(AND('業務時間表 Work timetable'!$E26&lt;DL$5,DL$5&lt;'業務時間表 Work timetable'!$F26),'業務時間表 Work timetable'!$D26,IF(AND('業務時間表 Work timetable'!$I26&lt;DL$5,DL$5&lt;'業務時間表 Work timetable'!$J26),'業務時間表 Work timetable'!$H26,IF(AND('業務時間表 Work timetable'!$M26&lt;DL$5,DL$5&lt;'業務時間表 Work timetable'!$N26),'業務時間表 Work timetable'!$L26,IF(AND('業務時間表 Work timetable'!$Q26&lt;DL$5,DL$5&lt;'業務時間表 Work timetable'!$R26),'業務時間表 Work timetable'!$P26,""))))</f>
        <v/>
      </c>
      <c r="DM48" s="390" t="str">
        <f>IF(AND('業務時間表 Work timetable'!$E26&lt;DM$5,DM$5&lt;'業務時間表 Work timetable'!$F26),'業務時間表 Work timetable'!$D26,IF(AND('業務時間表 Work timetable'!$I26&lt;DM$5,DM$5&lt;'業務時間表 Work timetable'!$J26),'業務時間表 Work timetable'!$H26,IF(AND('業務時間表 Work timetable'!$M26&lt;DM$5,DM$5&lt;'業務時間表 Work timetable'!$N26),'業務時間表 Work timetable'!$L26,IF(AND('業務時間表 Work timetable'!$Q26&lt;DM$5,DM$5&lt;'業務時間表 Work timetable'!$R26),'業務時間表 Work timetable'!$P26,""))))</f>
        <v/>
      </c>
      <c r="DN48" s="392" t="str">
        <f>IF(AND('業務時間表 Work timetable'!$E26&lt;DN$5,DN$5&lt;'業務時間表 Work timetable'!$F26),'業務時間表 Work timetable'!$D26,IF(AND('業務時間表 Work timetable'!$I26&lt;DN$5,DN$5&lt;'業務時間表 Work timetable'!$J26),'業務時間表 Work timetable'!$H26,IF(AND('業務時間表 Work timetable'!$M26&lt;DN$5,DN$5&lt;'業務時間表 Work timetable'!$N26),'業務時間表 Work timetable'!$L26,IF(AND('業務時間表 Work timetable'!$Q26&lt;DN$5,DN$5&lt;'業務時間表 Work timetable'!$R26),'業務時間表 Work timetable'!$P26,""))))</f>
        <v/>
      </c>
      <c r="DO48" s="382" t="str">
        <f>IF(AND('業務時間表 Work timetable'!$E26&lt;DO$5,DO$5&lt;'業務時間表 Work timetable'!$F26),'業務時間表 Work timetable'!$D26,IF(AND('業務時間表 Work timetable'!$I26&lt;DO$5,DO$5&lt;'業務時間表 Work timetable'!$J26),'業務時間表 Work timetable'!$H26,IF(AND('業務時間表 Work timetable'!$M26&lt;DO$5,DO$5&lt;'業務時間表 Work timetable'!$N26),'業務時間表 Work timetable'!$L26,IF(AND('業務時間表 Work timetable'!$Q26&lt;DO$5,DO$5&lt;'業務時間表 Work timetable'!$R26),'業務時間表 Work timetable'!$P26,""))))</f>
        <v/>
      </c>
      <c r="DP48" s="382" t="str">
        <f>IF(AND('業務時間表 Work timetable'!$E26&lt;DP$5,DP$5&lt;'業務時間表 Work timetable'!$F26),'業務時間表 Work timetable'!$D26,IF(AND('業務時間表 Work timetable'!$I26&lt;DP$5,DP$5&lt;'業務時間表 Work timetable'!$J26),'業務時間表 Work timetable'!$H26,IF(AND('業務時間表 Work timetable'!$M26&lt;DP$5,DP$5&lt;'業務時間表 Work timetable'!$N26),'業務時間表 Work timetable'!$L26,IF(AND('業務時間表 Work timetable'!$Q26&lt;DP$5,DP$5&lt;'業務時間表 Work timetable'!$R26),'業務時間表 Work timetable'!$P26,""))))</f>
        <v/>
      </c>
      <c r="DQ48" s="382" t="str">
        <f>IF(AND('業務時間表 Work timetable'!$E26&lt;DQ$5,DQ$5&lt;'業務時間表 Work timetable'!$F26),'業務時間表 Work timetable'!$D26,IF(AND('業務時間表 Work timetable'!$I26&lt;DQ$5,DQ$5&lt;'業務時間表 Work timetable'!$J26),'業務時間表 Work timetable'!$H26,IF(AND('業務時間表 Work timetable'!$M26&lt;DQ$5,DQ$5&lt;'業務時間表 Work timetable'!$N26),'業務時間表 Work timetable'!$L26,IF(AND('業務時間表 Work timetable'!$Q26&lt;DQ$5,DQ$5&lt;'業務時間表 Work timetable'!$R26),'業務時間表 Work timetable'!$P26,""))))</f>
        <v/>
      </c>
      <c r="DR48" s="382" t="str">
        <f>IF(AND('業務時間表 Work timetable'!$E26&lt;DR$5,DR$5&lt;'業務時間表 Work timetable'!$F26),'業務時間表 Work timetable'!$D26,IF(AND('業務時間表 Work timetable'!$I26&lt;DR$5,DR$5&lt;'業務時間表 Work timetable'!$J26),'業務時間表 Work timetable'!$H26,IF(AND('業務時間表 Work timetable'!$M26&lt;DR$5,DR$5&lt;'業務時間表 Work timetable'!$N26),'業務時間表 Work timetable'!$L26,IF(AND('業務時間表 Work timetable'!$Q26&lt;DR$5,DR$5&lt;'業務時間表 Work timetable'!$R26),'業務時間表 Work timetable'!$P26,""))))</f>
        <v/>
      </c>
      <c r="DS48" s="388" t="str">
        <f>IF(AND('業務時間表 Work timetable'!$E26&lt;DS$5,DS$5&lt;'業務時間表 Work timetable'!$F26),'業務時間表 Work timetable'!$D26,IF(AND('業務時間表 Work timetable'!$I26&lt;DS$5,DS$5&lt;'業務時間表 Work timetable'!$J26),'業務時間表 Work timetable'!$H26,IF(AND('業務時間表 Work timetable'!$M26&lt;DS$5,DS$5&lt;'業務時間表 Work timetable'!$N26),'業務時間表 Work timetable'!$L26,IF(AND('業務時間表 Work timetable'!$Q26&lt;DS$5,DS$5&lt;'業務時間表 Work timetable'!$R26),'業務時間表 Work timetable'!$P26,""))))</f>
        <v/>
      </c>
      <c r="DT48" s="392" t="str">
        <f>IF(AND('業務時間表 Work timetable'!$E26&lt;DT$5,DT$5&lt;'業務時間表 Work timetable'!$F26),'業務時間表 Work timetable'!$D26,IF(AND('業務時間表 Work timetable'!$I26&lt;DT$5,DT$5&lt;'業務時間表 Work timetable'!$J26),'業務時間表 Work timetable'!$H26,IF(AND('業務時間表 Work timetable'!$M26&lt;DT$5,DT$5&lt;'業務時間表 Work timetable'!$N26),'業務時間表 Work timetable'!$L26,IF(AND('業務時間表 Work timetable'!$Q26&lt;DT$5,DT$5&lt;'業務時間表 Work timetable'!$R26),'業務時間表 Work timetable'!$P26,""))))</f>
        <v/>
      </c>
      <c r="DU48" s="382" t="str">
        <f>IF(AND('業務時間表 Work timetable'!$E26&lt;DU$5,DU$5&lt;'業務時間表 Work timetable'!$F26),'業務時間表 Work timetable'!$D26,IF(AND('業務時間表 Work timetable'!$I26&lt;DU$5,DU$5&lt;'業務時間表 Work timetable'!$J26),'業務時間表 Work timetable'!$H26,IF(AND('業務時間表 Work timetable'!$M26&lt;DU$5,DU$5&lt;'業務時間表 Work timetable'!$N26),'業務時間表 Work timetable'!$L26,IF(AND('業務時間表 Work timetable'!$Q26&lt;DU$5,DU$5&lt;'業務時間表 Work timetable'!$R26),'業務時間表 Work timetable'!$P26,""))))</f>
        <v/>
      </c>
      <c r="DV48" s="382" t="str">
        <f>IF(AND('業務時間表 Work timetable'!$E26&lt;DV$5,DV$5&lt;'業務時間表 Work timetable'!$F26),'業務時間表 Work timetable'!$D26,IF(AND('業務時間表 Work timetable'!$I26&lt;DV$5,DV$5&lt;'業務時間表 Work timetable'!$J26),'業務時間表 Work timetable'!$H26,IF(AND('業務時間表 Work timetable'!$M26&lt;DV$5,DV$5&lt;'業務時間表 Work timetable'!$N26),'業務時間表 Work timetable'!$L26,IF(AND('業務時間表 Work timetable'!$Q26&lt;DV$5,DV$5&lt;'業務時間表 Work timetable'!$R26),'業務時間表 Work timetable'!$P26,""))))</f>
        <v/>
      </c>
      <c r="DW48" s="382" t="str">
        <f>IF(AND('業務時間表 Work timetable'!$E26&lt;DW$5,DW$5&lt;'業務時間表 Work timetable'!$F26),'業務時間表 Work timetable'!$D26,IF(AND('業務時間表 Work timetable'!$I26&lt;DW$5,DW$5&lt;'業務時間表 Work timetable'!$J26),'業務時間表 Work timetable'!$H26,IF(AND('業務時間表 Work timetable'!$M26&lt;DW$5,DW$5&lt;'業務時間表 Work timetable'!$N26),'業務時間表 Work timetable'!$L26,IF(AND('業務時間表 Work timetable'!$Q26&lt;DW$5,DW$5&lt;'業務時間表 Work timetable'!$R26),'業務時間表 Work timetable'!$P26,""))))</f>
        <v/>
      </c>
      <c r="DX48" s="382" t="str">
        <f>IF(AND('業務時間表 Work timetable'!$E26&lt;DX$5,DX$5&lt;'業務時間表 Work timetable'!$F26),'業務時間表 Work timetable'!$D26,IF(AND('業務時間表 Work timetable'!$I26&lt;DX$5,DX$5&lt;'業務時間表 Work timetable'!$J26),'業務時間表 Work timetable'!$H26,IF(AND('業務時間表 Work timetable'!$M26&lt;DX$5,DX$5&lt;'業務時間表 Work timetable'!$N26),'業務時間表 Work timetable'!$L26,IF(AND('業務時間表 Work timetable'!$Q26&lt;DX$5,DX$5&lt;'業務時間表 Work timetable'!$R26),'業務時間表 Work timetable'!$P26,""))))</f>
        <v/>
      </c>
      <c r="DY48" s="384" t="str">
        <f>IF(AND('業務時間表 Work timetable'!$E26&lt;DY$5,DY$5&lt;'業務時間表 Work timetable'!$F26),'業務時間表 Work timetable'!$D26,IF(AND('業務時間表 Work timetable'!$I26&lt;DY$5,DY$5&lt;'業務時間表 Work timetable'!$J26),'業務時間表 Work timetable'!$H26,IF(AND('業務時間表 Work timetable'!$M26&lt;DY$5,DY$5&lt;'業務時間表 Work timetable'!$N26),'業務時間表 Work timetable'!$L26,IF(AND('業務時間表 Work timetable'!$Q26&lt;DY$5,DY$5&lt;'業務時間表 Work timetable'!$R26),'業務時間表 Work timetable'!$P26,""))))</f>
        <v/>
      </c>
      <c r="DZ48" s="394" t="str">
        <f>IF(AND('業務時間表 Work timetable'!$E26&lt;DZ$5,DZ$5&lt;'業務時間表 Work timetable'!$F26),'業務時間表 Work timetable'!$D26,IF(AND('業務時間表 Work timetable'!$I26&lt;DZ$5,DZ$5&lt;'業務時間表 Work timetable'!$J26),'業務時間表 Work timetable'!$H26,IF(AND('業務時間表 Work timetable'!$M26&lt;DZ$5,DZ$5&lt;'業務時間表 Work timetable'!$N26),'業務時間表 Work timetable'!$L26,IF(AND('業務時間表 Work timetable'!$Q26&lt;DZ$5,DZ$5&lt;'業務時間表 Work timetable'!$R26),'業務時間表 Work timetable'!$P26,""))))</f>
        <v/>
      </c>
      <c r="EA48" s="382" t="str">
        <f>IF(AND('業務時間表 Work timetable'!$E26&lt;EA$5,EA$5&lt;'業務時間表 Work timetable'!$F26),'業務時間表 Work timetable'!$D26,IF(AND('業務時間表 Work timetable'!$I26&lt;EA$5,EA$5&lt;'業務時間表 Work timetable'!$J26),'業務時間表 Work timetable'!$H26,IF(AND('業務時間表 Work timetable'!$M26&lt;EA$5,EA$5&lt;'業務時間表 Work timetable'!$N26),'業務時間表 Work timetable'!$L26,IF(AND('業務時間表 Work timetable'!$Q26&lt;EA$5,EA$5&lt;'業務時間表 Work timetable'!$R26),'業務時間表 Work timetable'!$P26,""))))</f>
        <v/>
      </c>
      <c r="EB48" s="382" t="str">
        <f>IF(AND('業務時間表 Work timetable'!$E26&lt;EB$5,EB$5&lt;'業務時間表 Work timetable'!$F26),'業務時間表 Work timetable'!$D26,IF(AND('業務時間表 Work timetable'!$I26&lt;EB$5,EB$5&lt;'業務時間表 Work timetable'!$J26),'業務時間表 Work timetable'!$H26,IF(AND('業務時間表 Work timetable'!$M26&lt;EB$5,EB$5&lt;'業務時間表 Work timetable'!$N26),'業務時間表 Work timetable'!$L26,IF(AND('業務時間表 Work timetable'!$Q26&lt;EB$5,EB$5&lt;'業務時間表 Work timetable'!$R26),'業務時間表 Work timetable'!$P26,""))))</f>
        <v/>
      </c>
      <c r="EC48" s="382" t="str">
        <f>IF(AND('業務時間表 Work timetable'!$E26&lt;EC$5,EC$5&lt;'業務時間表 Work timetable'!$F26),'業務時間表 Work timetable'!$D26,IF(AND('業務時間表 Work timetable'!$I26&lt;EC$5,EC$5&lt;'業務時間表 Work timetable'!$J26),'業務時間表 Work timetable'!$H26,IF(AND('業務時間表 Work timetable'!$M26&lt;EC$5,EC$5&lt;'業務時間表 Work timetable'!$N26),'業務時間表 Work timetable'!$L26,IF(AND('業務時間表 Work timetable'!$Q26&lt;EC$5,EC$5&lt;'業務時間表 Work timetable'!$R26),'業務時間表 Work timetable'!$P26,""))))</f>
        <v/>
      </c>
      <c r="ED48" s="382" t="str">
        <f>IF(AND('業務時間表 Work timetable'!$E26&lt;ED$5,ED$5&lt;'業務時間表 Work timetable'!$F26),'業務時間表 Work timetable'!$D26,IF(AND('業務時間表 Work timetable'!$I26&lt;ED$5,ED$5&lt;'業務時間表 Work timetable'!$J26),'業務時間表 Work timetable'!$H26,IF(AND('業務時間表 Work timetable'!$M26&lt;ED$5,ED$5&lt;'業務時間表 Work timetable'!$N26),'業務時間表 Work timetable'!$L26,IF(AND('業務時間表 Work timetable'!$Q26&lt;ED$5,ED$5&lt;'業務時間表 Work timetable'!$R26),'業務時間表 Work timetable'!$P26,""))))</f>
        <v/>
      </c>
      <c r="EE48" s="384" t="str">
        <f>IF(AND('業務時間表 Work timetable'!$E26&lt;EE$5,EE$5&lt;'業務時間表 Work timetable'!$F26),'業務時間表 Work timetable'!$D26,IF(AND('業務時間表 Work timetable'!$I26&lt;EE$5,EE$5&lt;'業務時間表 Work timetable'!$J26),'業務時間表 Work timetable'!$H26,IF(AND('業務時間表 Work timetable'!$M26&lt;EE$5,EE$5&lt;'業務時間表 Work timetable'!$N26),'業務時間表 Work timetable'!$L26,IF(AND('業務時間表 Work timetable'!$Q26&lt;EE$5,EE$5&lt;'業務時間表 Work timetable'!$R26),'業務時間表 Work timetable'!$P26,""))))</f>
        <v/>
      </c>
      <c r="EF48" s="386" t="str">
        <f>IF(AND('業務時間表 Work timetable'!$E26&lt;EF$5,EF$5&lt;'業務時間表 Work timetable'!$F26),'業務時間表 Work timetable'!$D26,IF(AND('業務時間表 Work timetable'!$I26&lt;EF$5,EF$5&lt;'業務時間表 Work timetable'!$J26),'業務時間表 Work timetable'!$H26,IF(AND('業務時間表 Work timetable'!$M26&lt;EF$5,EF$5&lt;'業務時間表 Work timetable'!$N26),'業務時間表 Work timetable'!$L26,IF(AND('業務時間表 Work timetable'!$Q26&lt;EF$5,EF$5&lt;'業務時間表 Work timetable'!$R26),'業務時間表 Work timetable'!$P26,""))))</f>
        <v/>
      </c>
      <c r="EG48" s="382" t="str">
        <f>IF(AND('業務時間表 Work timetable'!$E26&lt;EG$5,EG$5&lt;'業務時間表 Work timetable'!$F26),'業務時間表 Work timetable'!$D26,IF(AND('業務時間表 Work timetable'!$I26&lt;EG$5,EG$5&lt;'業務時間表 Work timetable'!$J26),'業務時間表 Work timetable'!$H26,IF(AND('業務時間表 Work timetable'!$M26&lt;EG$5,EG$5&lt;'業務時間表 Work timetable'!$N26),'業務時間表 Work timetable'!$L26,IF(AND('業務時間表 Work timetable'!$Q26&lt;EG$5,EG$5&lt;'業務時間表 Work timetable'!$R26),'業務時間表 Work timetable'!$P26,""))))</f>
        <v/>
      </c>
      <c r="EH48" s="382" t="str">
        <f>IF(AND('業務時間表 Work timetable'!$E26&lt;EH$5,EH$5&lt;'業務時間表 Work timetable'!$F26),'業務時間表 Work timetable'!$D26,IF(AND('業務時間表 Work timetable'!$I26&lt;EH$5,EH$5&lt;'業務時間表 Work timetable'!$J26),'業務時間表 Work timetable'!$H26,IF(AND('業務時間表 Work timetable'!$M26&lt;EH$5,EH$5&lt;'業務時間表 Work timetable'!$N26),'業務時間表 Work timetable'!$L26,IF(AND('業務時間表 Work timetable'!$Q26&lt;EH$5,EH$5&lt;'業務時間表 Work timetable'!$R26),'業務時間表 Work timetable'!$P26,""))))</f>
        <v/>
      </c>
      <c r="EI48" s="382" t="str">
        <f>IF(AND('業務時間表 Work timetable'!$E26&lt;EI$5,EI$5&lt;'業務時間表 Work timetable'!$F26),'業務時間表 Work timetable'!$D26,IF(AND('業務時間表 Work timetable'!$I26&lt;EI$5,EI$5&lt;'業務時間表 Work timetable'!$J26),'業務時間表 Work timetable'!$H26,IF(AND('業務時間表 Work timetable'!$M26&lt;EI$5,EI$5&lt;'業務時間表 Work timetable'!$N26),'業務時間表 Work timetable'!$L26,IF(AND('業務時間表 Work timetable'!$Q26&lt;EI$5,EI$5&lt;'業務時間表 Work timetable'!$R26),'業務時間表 Work timetable'!$P26,""))))</f>
        <v/>
      </c>
      <c r="EJ48" s="382" t="str">
        <f>IF(AND('業務時間表 Work timetable'!$E26&lt;EJ$5,EJ$5&lt;'業務時間表 Work timetable'!$F26),'業務時間表 Work timetable'!$D26,IF(AND('業務時間表 Work timetable'!$I26&lt;EJ$5,EJ$5&lt;'業務時間表 Work timetable'!$J26),'業務時間表 Work timetable'!$H26,IF(AND('業務時間表 Work timetable'!$M26&lt;EJ$5,EJ$5&lt;'業務時間表 Work timetable'!$N26),'業務時間表 Work timetable'!$L26,IF(AND('業務時間表 Work timetable'!$Q26&lt;EJ$5,EJ$5&lt;'業務時間表 Work timetable'!$R26),'業務時間表 Work timetable'!$P26,""))))</f>
        <v/>
      </c>
      <c r="EK48" s="390" t="str">
        <f>IF(AND('業務時間表 Work timetable'!$E26&lt;EK$5,EK$5&lt;'業務時間表 Work timetable'!$F26),'業務時間表 Work timetable'!$D26,IF(AND('業務時間表 Work timetable'!$I26&lt;EK$5,EK$5&lt;'業務時間表 Work timetable'!$J26),'業務時間表 Work timetable'!$H26,IF(AND('業務時間表 Work timetable'!$M26&lt;EK$5,EK$5&lt;'業務時間表 Work timetable'!$N26),'業務時間表 Work timetable'!$L26,IF(AND('業務時間表 Work timetable'!$Q26&lt;EK$5,EK$5&lt;'業務時間表 Work timetable'!$R26),'業務時間表 Work timetable'!$P26,""))))</f>
        <v/>
      </c>
      <c r="EL48" s="392" t="str">
        <f>IF(AND('業務時間表 Work timetable'!$E26&lt;EL$5,EL$5&lt;'業務時間表 Work timetable'!$F26),'業務時間表 Work timetable'!$D26,IF(AND('業務時間表 Work timetable'!$I26&lt;EL$5,EL$5&lt;'業務時間表 Work timetable'!$J26),'業務時間表 Work timetable'!$H26,IF(AND('業務時間表 Work timetable'!$M26&lt;EL$5,EL$5&lt;'業務時間表 Work timetable'!$N26),'業務時間表 Work timetable'!$L26,IF(AND('業務時間表 Work timetable'!$Q26&lt;EL$5,EL$5&lt;'業務時間表 Work timetable'!$R26),'業務時間表 Work timetable'!$P26,""))))</f>
        <v/>
      </c>
      <c r="EM48" s="382" t="str">
        <f>IF(AND('業務時間表 Work timetable'!$E26&lt;EM$5,EM$5&lt;'業務時間表 Work timetable'!$F26),'業務時間表 Work timetable'!$D26,IF(AND('業務時間表 Work timetable'!$I26&lt;EM$5,EM$5&lt;'業務時間表 Work timetable'!$J26),'業務時間表 Work timetable'!$H26,IF(AND('業務時間表 Work timetable'!$M26&lt;EM$5,EM$5&lt;'業務時間表 Work timetable'!$N26),'業務時間表 Work timetable'!$L26,IF(AND('業務時間表 Work timetable'!$Q26&lt;EM$5,EM$5&lt;'業務時間表 Work timetable'!$R26),'業務時間表 Work timetable'!$P26,""))))</f>
        <v/>
      </c>
      <c r="EN48" s="382" t="str">
        <f>IF(AND('業務時間表 Work timetable'!$E26&lt;EN$5,EN$5&lt;'業務時間表 Work timetable'!$F26),'業務時間表 Work timetable'!$D26,IF(AND('業務時間表 Work timetable'!$I26&lt;EN$5,EN$5&lt;'業務時間表 Work timetable'!$J26),'業務時間表 Work timetable'!$H26,IF(AND('業務時間表 Work timetable'!$M26&lt;EN$5,EN$5&lt;'業務時間表 Work timetable'!$N26),'業務時間表 Work timetable'!$L26,IF(AND('業務時間表 Work timetable'!$Q26&lt;EN$5,EN$5&lt;'業務時間表 Work timetable'!$R26),'業務時間表 Work timetable'!$P26,""))))</f>
        <v/>
      </c>
      <c r="EO48" s="382" t="str">
        <f>IF(AND('業務時間表 Work timetable'!$E26&lt;EO$5,EO$5&lt;'業務時間表 Work timetable'!$F26),'業務時間表 Work timetable'!$D26,IF(AND('業務時間表 Work timetable'!$I26&lt;EO$5,EO$5&lt;'業務時間表 Work timetable'!$J26),'業務時間表 Work timetable'!$H26,IF(AND('業務時間表 Work timetable'!$M26&lt;EO$5,EO$5&lt;'業務時間表 Work timetable'!$N26),'業務時間表 Work timetable'!$L26,IF(AND('業務時間表 Work timetable'!$Q26&lt;EO$5,EO$5&lt;'業務時間表 Work timetable'!$R26),'業務時間表 Work timetable'!$P26,""))))</f>
        <v/>
      </c>
      <c r="EP48" s="382" t="str">
        <f>IF(AND('業務時間表 Work timetable'!$E26&lt;EP$5,EP$5&lt;'業務時間表 Work timetable'!$F26),'業務時間表 Work timetable'!$D26,IF(AND('業務時間表 Work timetable'!$I26&lt;EP$5,EP$5&lt;'業務時間表 Work timetable'!$J26),'業務時間表 Work timetable'!$H26,IF(AND('業務時間表 Work timetable'!$M26&lt;EP$5,EP$5&lt;'業務時間表 Work timetable'!$N26),'業務時間表 Work timetable'!$L26,IF(AND('業務時間表 Work timetable'!$Q26&lt;EP$5,EP$5&lt;'業務時間表 Work timetable'!$R26),'業務時間表 Work timetable'!$P26,""))))</f>
        <v/>
      </c>
      <c r="EQ48" s="388" t="str">
        <f>IF(AND('業務時間表 Work timetable'!$E26&lt;EQ$5,EQ$5&lt;'業務時間表 Work timetable'!$F26),'業務時間表 Work timetable'!$D26,IF(AND('業務時間表 Work timetable'!$I26&lt;EQ$5,EQ$5&lt;'業務時間表 Work timetable'!$J26),'業務時間表 Work timetable'!$H26,IF(AND('業務時間表 Work timetable'!$M26&lt;EQ$5,EQ$5&lt;'業務時間表 Work timetable'!$N26),'業務時間表 Work timetable'!$L26,IF(AND('業務時間表 Work timetable'!$Q26&lt;EQ$5,EQ$5&lt;'業務時間表 Work timetable'!$R26),'業務時間表 Work timetable'!$P26,""))))</f>
        <v/>
      </c>
      <c r="ER48" s="392" t="str">
        <f>IF(AND('業務時間表 Work timetable'!$E26&lt;ER$5,ER$5&lt;'業務時間表 Work timetable'!$F26),'業務時間表 Work timetable'!$D26,IF(AND('業務時間表 Work timetable'!$I26&lt;ER$5,ER$5&lt;'業務時間表 Work timetable'!$J26),'業務時間表 Work timetable'!$H26,IF(AND('業務時間表 Work timetable'!$M26&lt;ER$5,ER$5&lt;'業務時間表 Work timetable'!$N26),'業務時間表 Work timetable'!$L26,IF(AND('業務時間表 Work timetable'!$Q26&lt;ER$5,ER$5&lt;'業務時間表 Work timetable'!$R26),'業務時間表 Work timetable'!$P26,""))))</f>
        <v/>
      </c>
      <c r="ES48" s="382" t="str">
        <f>IF(AND('業務時間表 Work timetable'!$E26&lt;ES$5,ES$5&lt;'業務時間表 Work timetable'!$F26),'業務時間表 Work timetable'!$D26,IF(AND('業務時間表 Work timetable'!$I26&lt;ES$5,ES$5&lt;'業務時間表 Work timetable'!$J26),'業務時間表 Work timetable'!$H26,IF(AND('業務時間表 Work timetable'!$M26&lt;ES$5,ES$5&lt;'業務時間表 Work timetable'!$N26),'業務時間表 Work timetable'!$L26,IF(AND('業務時間表 Work timetable'!$Q26&lt;ES$5,ES$5&lt;'業務時間表 Work timetable'!$R26),'業務時間表 Work timetable'!$P26,""))))</f>
        <v/>
      </c>
      <c r="ET48" s="382" t="str">
        <f>IF(AND('業務時間表 Work timetable'!$E26&lt;ET$5,ET$5&lt;'業務時間表 Work timetable'!$F26),'業務時間表 Work timetable'!$D26,IF(AND('業務時間表 Work timetable'!$I26&lt;ET$5,ET$5&lt;'業務時間表 Work timetable'!$J26),'業務時間表 Work timetable'!$H26,IF(AND('業務時間表 Work timetable'!$M26&lt;ET$5,ET$5&lt;'業務時間表 Work timetable'!$N26),'業務時間表 Work timetable'!$L26,IF(AND('業務時間表 Work timetable'!$Q26&lt;ET$5,ET$5&lt;'業務時間表 Work timetable'!$R26),'業務時間表 Work timetable'!$P26,""))))</f>
        <v/>
      </c>
      <c r="EU48" s="382" t="str">
        <f>IF(AND('業務時間表 Work timetable'!$E26&lt;EU$5,EU$5&lt;'業務時間表 Work timetable'!$F26),'業務時間表 Work timetable'!$D26,IF(AND('業務時間表 Work timetable'!$I26&lt;EU$5,EU$5&lt;'業務時間表 Work timetable'!$J26),'業務時間表 Work timetable'!$H26,IF(AND('業務時間表 Work timetable'!$M26&lt;EU$5,EU$5&lt;'業務時間表 Work timetable'!$N26),'業務時間表 Work timetable'!$L26,IF(AND('業務時間表 Work timetable'!$Q26&lt;EU$5,EU$5&lt;'業務時間表 Work timetable'!$R26),'業務時間表 Work timetable'!$P26,""))))</f>
        <v/>
      </c>
      <c r="EV48" s="382" t="str">
        <f>IF(AND('業務時間表 Work timetable'!$E26&lt;EV$5,EV$5&lt;'業務時間表 Work timetable'!$F26),'業務時間表 Work timetable'!$D26,IF(AND('業務時間表 Work timetable'!$I26&lt;EV$5,EV$5&lt;'業務時間表 Work timetable'!$J26),'業務時間表 Work timetable'!$H26,IF(AND('業務時間表 Work timetable'!$M26&lt;EV$5,EV$5&lt;'業務時間表 Work timetable'!$N26),'業務時間表 Work timetable'!$L26,IF(AND('業務時間表 Work timetable'!$Q26&lt;EV$5,EV$5&lt;'業務時間表 Work timetable'!$R26),'業務時間表 Work timetable'!$P26,""))))</f>
        <v/>
      </c>
      <c r="EW48" s="384" t="str">
        <f>IF(AND('業務時間表 Work timetable'!$E26&lt;EW$5,EW$5&lt;'業務時間表 Work timetable'!$F26),'業務時間表 Work timetable'!$D26,IF(AND('業務時間表 Work timetable'!$I26&lt;EW$5,EW$5&lt;'業務時間表 Work timetable'!$J26),'業務時間表 Work timetable'!$H26,IF(AND('業務時間表 Work timetable'!$M26&lt;EW$5,EW$5&lt;'業務時間表 Work timetable'!$N26),'業務時間表 Work timetable'!$L26,IF(AND('業務時間表 Work timetable'!$Q26&lt;EW$5,EW$5&lt;'業務時間表 Work timetable'!$R26),'業務時間表 Work timetable'!$P26,""))))</f>
        <v/>
      </c>
      <c r="EX48" s="394" t="str">
        <f>IF(AND('業務時間表 Work timetable'!$E26&lt;EX$5,EX$5&lt;'業務時間表 Work timetable'!$F26),'業務時間表 Work timetable'!$D26,IF(AND('業務時間表 Work timetable'!$I26&lt;EX$5,EX$5&lt;'業務時間表 Work timetable'!$J26),'業務時間表 Work timetable'!$H26,IF(AND('業務時間表 Work timetable'!$M26&lt;EX$5,EX$5&lt;'業務時間表 Work timetable'!$N26),'業務時間表 Work timetable'!$L26,IF(AND('業務時間表 Work timetable'!$Q26&lt;EX$5,EX$5&lt;'業務時間表 Work timetable'!$R26),'業務時間表 Work timetable'!$P26,""))))</f>
        <v/>
      </c>
      <c r="EY48" s="382" t="str">
        <f>IF(AND('業務時間表 Work timetable'!$E26&lt;EY$5,EY$5&lt;'業務時間表 Work timetable'!$F26),'業務時間表 Work timetable'!$D26,IF(AND('業務時間表 Work timetable'!$I26&lt;EY$5,EY$5&lt;'業務時間表 Work timetable'!$J26),'業務時間表 Work timetable'!$H26,IF(AND('業務時間表 Work timetable'!$M26&lt;EY$5,EY$5&lt;'業務時間表 Work timetable'!$N26),'業務時間表 Work timetable'!$L26,IF(AND('業務時間表 Work timetable'!$Q26&lt;EY$5,EY$5&lt;'業務時間表 Work timetable'!$R26),'業務時間表 Work timetable'!$P26,""))))</f>
        <v/>
      </c>
      <c r="EZ48" s="382" t="str">
        <f>IF(AND('業務時間表 Work timetable'!$E26&lt;EZ$5,EZ$5&lt;'業務時間表 Work timetable'!$F26),'業務時間表 Work timetable'!$D26,IF(AND('業務時間表 Work timetable'!$I26&lt;EZ$5,EZ$5&lt;'業務時間表 Work timetable'!$J26),'業務時間表 Work timetable'!$H26,IF(AND('業務時間表 Work timetable'!$M26&lt;EZ$5,EZ$5&lt;'業務時間表 Work timetable'!$N26),'業務時間表 Work timetable'!$L26,IF(AND('業務時間表 Work timetable'!$Q26&lt;EZ$5,EZ$5&lt;'業務時間表 Work timetable'!$R26),'業務時間表 Work timetable'!$P26,""))))</f>
        <v/>
      </c>
      <c r="FA48" s="382" t="str">
        <f>IF(AND('業務時間表 Work timetable'!$E26&lt;FA$5,FA$5&lt;'業務時間表 Work timetable'!$F26),'業務時間表 Work timetable'!$D26,IF(AND('業務時間表 Work timetable'!$I26&lt;FA$5,FA$5&lt;'業務時間表 Work timetable'!$J26),'業務時間表 Work timetable'!$H26,IF(AND('業務時間表 Work timetable'!$M26&lt;FA$5,FA$5&lt;'業務時間表 Work timetable'!$N26),'業務時間表 Work timetable'!$L26,IF(AND('業務時間表 Work timetable'!$Q26&lt;FA$5,FA$5&lt;'業務時間表 Work timetable'!$R26),'業務時間表 Work timetable'!$P26,""))))</f>
        <v/>
      </c>
      <c r="FB48" s="382" t="str">
        <f>IF(AND('業務時間表 Work timetable'!$E26&lt;FB$5,FB$5&lt;'業務時間表 Work timetable'!$F26),'業務時間表 Work timetable'!$D26,IF(AND('業務時間表 Work timetable'!$I26&lt;FB$5,FB$5&lt;'業務時間表 Work timetable'!$J26),'業務時間表 Work timetable'!$H26,IF(AND('業務時間表 Work timetable'!$M26&lt;FB$5,FB$5&lt;'業務時間表 Work timetable'!$N26),'業務時間表 Work timetable'!$L26,IF(AND('業務時間表 Work timetable'!$Q26&lt;FB$5,FB$5&lt;'業務時間表 Work timetable'!$R26),'業務時間表 Work timetable'!$P26,""))))</f>
        <v/>
      </c>
      <c r="FC48" s="384" t="str">
        <f>IF(AND('業務時間表 Work timetable'!$E26&lt;FC$5,FC$5&lt;'業務時間表 Work timetable'!$F26),'業務時間表 Work timetable'!$D26,IF(AND('業務時間表 Work timetable'!$I26&lt;FC$5,FC$5&lt;'業務時間表 Work timetable'!$J26),'業務時間表 Work timetable'!$H26,IF(AND('業務時間表 Work timetable'!$M26&lt;FC$5,FC$5&lt;'業務時間表 Work timetable'!$N26),'業務時間表 Work timetable'!$L26,IF(AND('業務時間表 Work timetable'!$Q26&lt;FC$5,FC$5&lt;'業務時間表 Work timetable'!$R26),'業務時間表 Work timetable'!$P26,""))))</f>
        <v/>
      </c>
      <c r="FD48" s="386" t="str">
        <f>IF(AND('業務時間表 Work timetable'!$E26&lt;FD$5,FD$5&lt;'業務時間表 Work timetable'!$F26),'業務時間表 Work timetable'!$D26,IF(AND('業務時間表 Work timetable'!$I26&lt;FD$5,FD$5&lt;'業務時間表 Work timetable'!$J26),'業務時間表 Work timetable'!$H26,IF(AND('業務時間表 Work timetable'!$M26&lt;FD$5,FD$5&lt;'業務時間表 Work timetable'!$N26),'業務時間表 Work timetable'!$L26,IF(AND('業務時間表 Work timetable'!$Q26&lt;FD$5,FD$5&lt;'業務時間表 Work timetable'!$R26),'業務時間表 Work timetable'!$P26,""))))</f>
        <v/>
      </c>
      <c r="FE48" s="382" t="str">
        <f>IF(AND('業務時間表 Work timetable'!$E26&lt;FE$5,FE$5&lt;'業務時間表 Work timetable'!$F26),'業務時間表 Work timetable'!$D26,IF(AND('業務時間表 Work timetable'!$I26&lt;FE$5,FE$5&lt;'業務時間表 Work timetable'!$J26),'業務時間表 Work timetable'!$H26,IF(AND('業務時間表 Work timetable'!$M26&lt;FE$5,FE$5&lt;'業務時間表 Work timetable'!$N26),'業務時間表 Work timetable'!$L26,IF(AND('業務時間表 Work timetable'!$Q26&lt;FE$5,FE$5&lt;'業務時間表 Work timetable'!$R26),'業務時間表 Work timetable'!$P26,""))))</f>
        <v/>
      </c>
      <c r="FF48" s="382" t="str">
        <f>IF(AND('業務時間表 Work timetable'!$E26&lt;FF$5,FF$5&lt;'業務時間表 Work timetable'!$F26),'業務時間表 Work timetable'!$D26,IF(AND('業務時間表 Work timetable'!$I26&lt;FF$5,FF$5&lt;'業務時間表 Work timetable'!$J26),'業務時間表 Work timetable'!$H26,IF(AND('業務時間表 Work timetable'!$M26&lt;FF$5,FF$5&lt;'業務時間表 Work timetable'!$N26),'業務時間表 Work timetable'!$L26,IF(AND('業務時間表 Work timetable'!$Q26&lt;FF$5,FF$5&lt;'業務時間表 Work timetable'!$R26),'業務時間表 Work timetable'!$P26,""))))</f>
        <v/>
      </c>
      <c r="FG48" s="382" t="str">
        <f>IF(AND('業務時間表 Work timetable'!$E26&lt;FG$5,FG$5&lt;'業務時間表 Work timetable'!$F26),'業務時間表 Work timetable'!$D26,IF(AND('業務時間表 Work timetable'!$I26&lt;FG$5,FG$5&lt;'業務時間表 Work timetable'!$J26),'業務時間表 Work timetable'!$H26,IF(AND('業務時間表 Work timetable'!$M26&lt;FG$5,FG$5&lt;'業務時間表 Work timetable'!$N26),'業務時間表 Work timetable'!$L26,IF(AND('業務時間表 Work timetable'!$Q26&lt;FG$5,FG$5&lt;'業務時間表 Work timetable'!$R26),'業務時間表 Work timetable'!$P26,""))))</f>
        <v/>
      </c>
      <c r="FH48" s="382" t="str">
        <f>IF(AND('業務時間表 Work timetable'!$E26&lt;FH$5,FH$5&lt;'業務時間表 Work timetable'!$F26),'業務時間表 Work timetable'!$D26,IF(AND('業務時間表 Work timetable'!$I26&lt;FH$5,FH$5&lt;'業務時間表 Work timetable'!$J26),'業務時間表 Work timetable'!$H26,IF(AND('業務時間表 Work timetable'!$M26&lt;FH$5,FH$5&lt;'業務時間表 Work timetable'!$N26),'業務時間表 Work timetable'!$L26,IF(AND('業務時間表 Work timetable'!$Q26&lt;FH$5,FH$5&lt;'業務時間表 Work timetable'!$R26),'業務時間表 Work timetable'!$P26,""))))</f>
        <v/>
      </c>
      <c r="FI48" s="390" t="str">
        <f>IF(AND('業務時間表 Work timetable'!$E26&lt;FI$5,FI$5&lt;'業務時間表 Work timetable'!$F26),'業務時間表 Work timetable'!$D26,IF(AND('業務時間表 Work timetable'!$I26&lt;FI$5,FI$5&lt;'業務時間表 Work timetable'!$J26),'業務時間表 Work timetable'!$H26,IF(AND('業務時間表 Work timetable'!$M26&lt;FI$5,FI$5&lt;'業務時間表 Work timetable'!$N26),'業務時間表 Work timetable'!$L26,IF(AND('業務時間表 Work timetable'!$Q26&lt;FI$5,FI$5&lt;'業務時間表 Work timetable'!$R26),'業務時間表 Work timetable'!$P26,""))))</f>
        <v/>
      </c>
      <c r="FJ48" s="392" t="str">
        <f>IF(AND('業務時間表 Work timetable'!$E26&lt;FJ$5,FJ$5&lt;'業務時間表 Work timetable'!$F26),'業務時間表 Work timetable'!$D26,IF(AND('業務時間表 Work timetable'!$I26&lt;FJ$5,FJ$5&lt;'業務時間表 Work timetable'!$J26),'業務時間表 Work timetable'!$H26,IF(AND('業務時間表 Work timetable'!$M26&lt;FJ$5,FJ$5&lt;'業務時間表 Work timetable'!$N26),'業務時間表 Work timetable'!$L26,IF(AND('業務時間表 Work timetable'!$Q26&lt;FJ$5,FJ$5&lt;'業務時間表 Work timetable'!$R26),'業務時間表 Work timetable'!$P26,""))))</f>
        <v/>
      </c>
      <c r="FK48" s="382" t="str">
        <f>IF(AND('業務時間表 Work timetable'!$E26&lt;FK$5,FK$5&lt;'業務時間表 Work timetable'!$F26),'業務時間表 Work timetable'!$D26,IF(AND('業務時間表 Work timetable'!$I26&lt;FK$5,FK$5&lt;'業務時間表 Work timetable'!$J26),'業務時間表 Work timetable'!$H26,IF(AND('業務時間表 Work timetable'!$M26&lt;FK$5,FK$5&lt;'業務時間表 Work timetable'!$N26),'業務時間表 Work timetable'!$L26,IF(AND('業務時間表 Work timetable'!$Q26&lt;FK$5,FK$5&lt;'業務時間表 Work timetable'!$R26),'業務時間表 Work timetable'!$P26,""))))</f>
        <v/>
      </c>
      <c r="FL48" s="382" t="str">
        <f>IF(AND('業務時間表 Work timetable'!$E26&lt;FL$5,FL$5&lt;'業務時間表 Work timetable'!$F26),'業務時間表 Work timetable'!$D26,IF(AND('業務時間表 Work timetable'!$I26&lt;FL$5,FL$5&lt;'業務時間表 Work timetable'!$J26),'業務時間表 Work timetable'!$H26,IF(AND('業務時間表 Work timetable'!$M26&lt;FL$5,FL$5&lt;'業務時間表 Work timetable'!$N26),'業務時間表 Work timetable'!$L26,IF(AND('業務時間表 Work timetable'!$Q26&lt;FL$5,FL$5&lt;'業務時間表 Work timetable'!$R26),'業務時間表 Work timetable'!$P26,""))))</f>
        <v/>
      </c>
      <c r="FM48" s="382" t="str">
        <f>IF(AND('業務時間表 Work timetable'!$E26&lt;FM$5,FM$5&lt;'業務時間表 Work timetable'!$F26),'業務時間表 Work timetable'!$D26,IF(AND('業務時間表 Work timetable'!$I26&lt;FM$5,FM$5&lt;'業務時間表 Work timetable'!$J26),'業務時間表 Work timetable'!$H26,IF(AND('業務時間表 Work timetable'!$M26&lt;FM$5,FM$5&lt;'業務時間表 Work timetable'!$N26),'業務時間表 Work timetable'!$L26,IF(AND('業務時間表 Work timetable'!$Q26&lt;FM$5,FM$5&lt;'業務時間表 Work timetable'!$R26),'業務時間表 Work timetable'!$P26,""))))</f>
        <v/>
      </c>
      <c r="FN48" s="382" t="str">
        <f>IF(AND('業務時間表 Work timetable'!$E26&lt;FN$5,FN$5&lt;'業務時間表 Work timetable'!$F26),'業務時間表 Work timetable'!$D26,IF(AND('業務時間表 Work timetable'!$I26&lt;FN$5,FN$5&lt;'業務時間表 Work timetable'!$J26),'業務時間表 Work timetable'!$H26,IF(AND('業務時間表 Work timetable'!$M26&lt;FN$5,FN$5&lt;'業務時間表 Work timetable'!$N26),'業務時間表 Work timetable'!$L26,IF(AND('業務時間表 Work timetable'!$Q26&lt;FN$5,FN$5&lt;'業務時間表 Work timetable'!$R26),'業務時間表 Work timetable'!$P26,""))))</f>
        <v/>
      </c>
      <c r="FO48" s="388" t="str">
        <f>IF(AND('業務時間表 Work timetable'!$E26&lt;FO$5,FO$5&lt;'業務時間表 Work timetable'!$F26),'業務時間表 Work timetable'!$D26,IF(AND('業務時間表 Work timetable'!$I26&lt;FO$5,FO$5&lt;'業務時間表 Work timetable'!$J26),'業務時間表 Work timetable'!$H26,IF(AND('業務時間表 Work timetable'!$M26&lt;FO$5,FO$5&lt;'業務時間表 Work timetable'!$N26),'業務時間表 Work timetable'!$L26,IF(AND('業務時間表 Work timetable'!$Q26&lt;FO$5,FO$5&lt;'業務時間表 Work timetable'!$R26),'業務時間表 Work timetable'!$P26,""))))</f>
        <v/>
      </c>
      <c r="FP48" s="430">
        <f>TIME(0,GN48,0)</f>
        <v>0</v>
      </c>
      <c r="FQ48" s="434">
        <f>TIME(0,GO48,0)</f>
        <v>0</v>
      </c>
      <c r="FR48" s="450">
        <f>TIME(0,GP48,0)</f>
        <v>0</v>
      </c>
      <c r="FS48" s="492">
        <f>TIME(0,GQ48,0)</f>
        <v>0</v>
      </c>
      <c r="FT48" s="509"/>
      <c r="FU48" s="510"/>
      <c r="FV48" s="510"/>
      <c r="FW48" s="510"/>
      <c r="FX48" s="510"/>
      <c r="FY48" s="511"/>
      <c r="GA48"/>
      <c r="GB48"/>
      <c r="GC48"/>
      <c r="GD48"/>
      <c r="GE48" s="367">
        <f>COUNTIF('休日(令和7年度)'!$C$2:$C$25,B48)</f>
        <v>0</v>
      </c>
      <c r="GF48"/>
      <c r="GG48" s="221"/>
      <c r="GH48"/>
      <c r="GI48" s="41">
        <f>+IF(FP48="","",FP48/"1:00")</f>
        <v>0</v>
      </c>
      <c r="GJ48" s="30">
        <f>+IF(FQ48="","",FQ48/"1:00")</f>
        <v>0</v>
      </c>
      <c r="GK48" s="30">
        <f>+IF(FR48="","",FR48/"1:00")</f>
        <v>0</v>
      </c>
      <c r="GL48" s="42">
        <f>+IF(FS48="","",FS48/"1:00")</f>
        <v>0</v>
      </c>
      <c r="GM48"/>
      <c r="GN48" s="536">
        <f>+COUNTIF($D48:$FO49,"=1")*5</f>
        <v>0</v>
      </c>
      <c r="GO48" s="221">
        <f>+COUNTIF($D48:$FO49,"=2")*5</f>
        <v>0</v>
      </c>
      <c r="GP48" s="221">
        <f>+COUNTIF($D48:$FO49,"=3")*5</f>
        <v>0</v>
      </c>
      <c r="GQ48" s="518">
        <f>+COUNTIF($D48:$FO49,"=4")*5</f>
        <v>0</v>
      </c>
      <c r="GR48" s="366">
        <f>SUM(FP48:FS49)</f>
        <v>0</v>
      </c>
      <c r="GS48"/>
      <c r="GT48" s="221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2:256" s="1" customFormat="1">
      <c r="B49" s="436"/>
      <c r="C49" s="437"/>
      <c r="D49" s="386"/>
      <c r="E49" s="382"/>
      <c r="F49" s="382"/>
      <c r="G49" s="382"/>
      <c r="H49" s="382"/>
      <c r="I49" s="384"/>
      <c r="J49" s="394"/>
      <c r="K49" s="382"/>
      <c r="L49" s="382"/>
      <c r="M49" s="382"/>
      <c r="N49" s="382"/>
      <c r="O49" s="384"/>
      <c r="P49" s="386"/>
      <c r="Q49" s="382"/>
      <c r="R49" s="382"/>
      <c r="S49" s="382"/>
      <c r="T49" s="382"/>
      <c r="U49" s="390"/>
      <c r="V49" s="392"/>
      <c r="W49" s="382"/>
      <c r="X49" s="382"/>
      <c r="Y49" s="382"/>
      <c r="Z49" s="382"/>
      <c r="AA49" s="388"/>
      <c r="AB49" s="392"/>
      <c r="AC49" s="382"/>
      <c r="AD49" s="382"/>
      <c r="AE49" s="382"/>
      <c r="AF49" s="382"/>
      <c r="AG49" s="384"/>
      <c r="AH49" s="394"/>
      <c r="AI49" s="382"/>
      <c r="AJ49" s="382"/>
      <c r="AK49" s="382"/>
      <c r="AL49" s="382"/>
      <c r="AM49" s="384"/>
      <c r="AN49" s="386"/>
      <c r="AO49" s="382"/>
      <c r="AP49" s="382"/>
      <c r="AQ49" s="382"/>
      <c r="AR49" s="382"/>
      <c r="AS49" s="390"/>
      <c r="AT49" s="392"/>
      <c r="AU49" s="382"/>
      <c r="AV49" s="382"/>
      <c r="AW49" s="382"/>
      <c r="AX49" s="382"/>
      <c r="AY49" s="384"/>
      <c r="AZ49" s="386"/>
      <c r="BA49" s="382"/>
      <c r="BB49" s="382"/>
      <c r="BC49" s="382"/>
      <c r="BD49" s="382"/>
      <c r="BE49" s="384"/>
      <c r="BF49" s="394"/>
      <c r="BG49" s="382"/>
      <c r="BH49" s="382"/>
      <c r="BI49" s="382"/>
      <c r="BJ49" s="382"/>
      <c r="BK49" s="388"/>
      <c r="BL49" s="392"/>
      <c r="BM49" s="382"/>
      <c r="BN49" s="382"/>
      <c r="BO49" s="382"/>
      <c r="BP49" s="382"/>
      <c r="BQ49" s="390"/>
      <c r="BR49" s="392"/>
      <c r="BS49" s="382"/>
      <c r="BT49" s="382"/>
      <c r="BU49" s="382"/>
      <c r="BV49" s="382"/>
      <c r="BW49" s="384"/>
      <c r="BX49" s="386"/>
      <c r="BY49" s="382"/>
      <c r="BZ49" s="382"/>
      <c r="CA49" s="382"/>
      <c r="CB49" s="382"/>
      <c r="CC49" s="384"/>
      <c r="CD49" s="394"/>
      <c r="CE49" s="382"/>
      <c r="CF49" s="382"/>
      <c r="CG49" s="382"/>
      <c r="CH49" s="382"/>
      <c r="CI49" s="388"/>
      <c r="CJ49" s="392"/>
      <c r="CK49" s="382"/>
      <c r="CL49" s="382"/>
      <c r="CM49" s="382"/>
      <c r="CN49" s="382"/>
      <c r="CO49" s="390"/>
      <c r="CP49" s="392"/>
      <c r="CQ49" s="382"/>
      <c r="CR49" s="382"/>
      <c r="CS49" s="382"/>
      <c r="CT49" s="382"/>
      <c r="CU49" s="384"/>
      <c r="CV49" s="386"/>
      <c r="CW49" s="382"/>
      <c r="CX49" s="382"/>
      <c r="CY49" s="382"/>
      <c r="CZ49" s="382"/>
      <c r="DA49" s="384"/>
      <c r="DB49" s="394"/>
      <c r="DC49" s="382"/>
      <c r="DD49" s="382"/>
      <c r="DE49" s="382"/>
      <c r="DF49" s="382"/>
      <c r="DG49" s="384"/>
      <c r="DH49" s="386"/>
      <c r="DI49" s="382"/>
      <c r="DJ49" s="382"/>
      <c r="DK49" s="382"/>
      <c r="DL49" s="382"/>
      <c r="DM49" s="390"/>
      <c r="DN49" s="392"/>
      <c r="DO49" s="382"/>
      <c r="DP49" s="382"/>
      <c r="DQ49" s="382"/>
      <c r="DR49" s="382"/>
      <c r="DS49" s="388"/>
      <c r="DT49" s="392"/>
      <c r="DU49" s="382"/>
      <c r="DV49" s="382"/>
      <c r="DW49" s="382"/>
      <c r="DX49" s="382"/>
      <c r="DY49" s="384"/>
      <c r="DZ49" s="394"/>
      <c r="EA49" s="382"/>
      <c r="EB49" s="382"/>
      <c r="EC49" s="382"/>
      <c r="ED49" s="382"/>
      <c r="EE49" s="384"/>
      <c r="EF49" s="386"/>
      <c r="EG49" s="382"/>
      <c r="EH49" s="382"/>
      <c r="EI49" s="382"/>
      <c r="EJ49" s="382"/>
      <c r="EK49" s="390"/>
      <c r="EL49" s="392"/>
      <c r="EM49" s="382"/>
      <c r="EN49" s="382"/>
      <c r="EO49" s="382"/>
      <c r="EP49" s="382"/>
      <c r="EQ49" s="388"/>
      <c r="ER49" s="392"/>
      <c r="ES49" s="382"/>
      <c r="ET49" s="382"/>
      <c r="EU49" s="382"/>
      <c r="EV49" s="382"/>
      <c r="EW49" s="384"/>
      <c r="EX49" s="394"/>
      <c r="EY49" s="382"/>
      <c r="EZ49" s="382"/>
      <c r="FA49" s="382"/>
      <c r="FB49" s="382"/>
      <c r="FC49" s="384"/>
      <c r="FD49" s="386"/>
      <c r="FE49" s="382"/>
      <c r="FF49" s="382"/>
      <c r="FG49" s="382"/>
      <c r="FH49" s="382"/>
      <c r="FI49" s="390"/>
      <c r="FJ49" s="392"/>
      <c r="FK49" s="382"/>
      <c r="FL49" s="382"/>
      <c r="FM49" s="382"/>
      <c r="FN49" s="382"/>
      <c r="FO49" s="388"/>
      <c r="FP49" s="431"/>
      <c r="FQ49" s="435"/>
      <c r="FR49" s="451"/>
      <c r="FS49" s="493"/>
      <c r="FT49" s="512"/>
      <c r="FU49" s="513"/>
      <c r="FV49" s="513"/>
      <c r="FW49" s="513"/>
      <c r="FX49" s="513"/>
      <c r="FY49" s="514"/>
      <c r="GA49"/>
      <c r="GB49"/>
      <c r="GC49"/>
      <c r="GD49"/>
      <c r="GE49" s="367"/>
      <c r="GF49"/>
      <c r="GG49" s="221"/>
      <c r="GH49"/>
      <c r="GI49" s="6"/>
      <c r="GJ49"/>
      <c r="GK49"/>
      <c r="GL49" s="40"/>
      <c r="GM49"/>
      <c r="GN49" s="536"/>
      <c r="GO49" s="221"/>
      <c r="GP49" s="221"/>
      <c r="GQ49" s="518"/>
      <c r="GR49" s="367"/>
      <c r="GS49"/>
      <c r="GT49" s="221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2:256" s="1" customFormat="1">
      <c r="B50" s="436">
        <f>IF(B48="","",IF($AH$2&gt;B48,B48+1))</f>
        <v>45768</v>
      </c>
      <c r="C50" s="437" t="str">
        <f t="shared" si="0"/>
        <v>月</v>
      </c>
      <c r="D50" s="386" t="str">
        <f>IF(AND('業務時間表 Work timetable'!$E27&lt;D$5,D$5&lt;'業務時間表 Work timetable'!$F27),'業務時間表 Work timetable'!$D27,IF(AND('業務時間表 Work timetable'!$I27&lt;D$5,D$5&lt;'業務時間表 Work timetable'!$J27),'業務時間表 Work timetable'!$H27,IF(AND('業務時間表 Work timetable'!$M27&lt;D$5,D$5&lt;'業務時間表 Work timetable'!$N27),'業務時間表 Work timetable'!$L27,IF(AND('業務時間表 Work timetable'!$Q27&lt;D$5,D$5&lt;'業務時間表 Work timetable'!$R27),'業務時間表 Work timetable'!$P27,""))))</f>
        <v/>
      </c>
      <c r="E50" s="382" t="str">
        <f>IF(AND('業務時間表 Work timetable'!$E27&lt;E$5,E$5&lt;'業務時間表 Work timetable'!$F27),'業務時間表 Work timetable'!$D27,IF(AND('業務時間表 Work timetable'!$I27&lt;E$5,E$5&lt;'業務時間表 Work timetable'!$J27),'業務時間表 Work timetable'!$H27,IF(AND('業務時間表 Work timetable'!$M27&lt;E$5,E$5&lt;'業務時間表 Work timetable'!$N27),'業務時間表 Work timetable'!$L27,IF(AND('業務時間表 Work timetable'!$Q27&lt;E$5,E$5&lt;'業務時間表 Work timetable'!$R27),'業務時間表 Work timetable'!$P27,""))))</f>
        <v/>
      </c>
      <c r="F50" s="382" t="str">
        <f>IF(AND('業務時間表 Work timetable'!$E27&lt;F$5,F$5&lt;'業務時間表 Work timetable'!$F27),'業務時間表 Work timetable'!$D27,IF(AND('業務時間表 Work timetable'!$I27&lt;F$5,F$5&lt;'業務時間表 Work timetable'!$J27),'業務時間表 Work timetable'!$H27,IF(AND('業務時間表 Work timetable'!$M27&lt;F$5,F$5&lt;'業務時間表 Work timetable'!$N27),'業務時間表 Work timetable'!$L27,IF(AND('業務時間表 Work timetable'!$Q27&lt;F$5,F$5&lt;'業務時間表 Work timetable'!$R27),'業務時間表 Work timetable'!$P27,""))))</f>
        <v/>
      </c>
      <c r="G50" s="382" t="str">
        <f>IF(AND('業務時間表 Work timetable'!$E27&lt;G$5,G$5&lt;'業務時間表 Work timetable'!$F27),'業務時間表 Work timetable'!$D27,IF(AND('業務時間表 Work timetable'!$I27&lt;G$5,G$5&lt;'業務時間表 Work timetable'!$J27),'業務時間表 Work timetable'!$H27,IF(AND('業務時間表 Work timetable'!$M27&lt;G$5,G$5&lt;'業務時間表 Work timetable'!$N27),'業務時間表 Work timetable'!$L27,IF(AND('業務時間表 Work timetable'!$Q27&lt;G$5,G$5&lt;'業務時間表 Work timetable'!$R27),'業務時間表 Work timetable'!$P27,""))))</f>
        <v/>
      </c>
      <c r="H50" s="382" t="str">
        <f>IF(AND('業務時間表 Work timetable'!$E27&lt;H$5,H$5&lt;'業務時間表 Work timetable'!$F27),'業務時間表 Work timetable'!$D27,IF(AND('業務時間表 Work timetable'!$I27&lt;H$5,H$5&lt;'業務時間表 Work timetable'!$J27),'業務時間表 Work timetable'!$H27,IF(AND('業務時間表 Work timetable'!$M27&lt;H$5,H$5&lt;'業務時間表 Work timetable'!$N27),'業務時間表 Work timetable'!$L27,IF(AND('業務時間表 Work timetable'!$Q27&lt;H$5,H$5&lt;'業務時間表 Work timetable'!$R27),'業務時間表 Work timetable'!$P27,""))))</f>
        <v/>
      </c>
      <c r="I50" s="384" t="str">
        <f>IF(AND('業務時間表 Work timetable'!$E27&lt;I$5,I$5&lt;'業務時間表 Work timetable'!$F27),'業務時間表 Work timetable'!$D27,IF(AND('業務時間表 Work timetable'!$I27&lt;I$5,I$5&lt;'業務時間表 Work timetable'!$J27),'業務時間表 Work timetable'!$H27,IF(AND('業務時間表 Work timetable'!$M27&lt;I$5,I$5&lt;'業務時間表 Work timetable'!$N27),'業務時間表 Work timetable'!$L27,IF(AND('業務時間表 Work timetable'!$Q27&lt;I$5,I$5&lt;'業務時間表 Work timetable'!$R27),'業務時間表 Work timetable'!$P27,""))))</f>
        <v/>
      </c>
      <c r="J50" s="394" t="str">
        <f>IF(AND('業務時間表 Work timetable'!$E27&lt;J$5,J$5&lt;'業務時間表 Work timetable'!$F27),'業務時間表 Work timetable'!$D27,IF(AND('業務時間表 Work timetable'!$I27&lt;J$5,J$5&lt;'業務時間表 Work timetable'!$J27),'業務時間表 Work timetable'!$H27,IF(AND('業務時間表 Work timetable'!$M27&lt;J$5,J$5&lt;'業務時間表 Work timetable'!$N27),'業務時間表 Work timetable'!$L27,IF(AND('業務時間表 Work timetable'!$Q27&lt;J$5,J$5&lt;'業務時間表 Work timetable'!$R27),'業務時間表 Work timetable'!$P27,""))))</f>
        <v/>
      </c>
      <c r="K50" s="382" t="str">
        <f>IF(AND('業務時間表 Work timetable'!$E27&lt;K$5,K$5&lt;'業務時間表 Work timetable'!$F27),'業務時間表 Work timetable'!$D27,IF(AND('業務時間表 Work timetable'!$I27&lt;K$5,K$5&lt;'業務時間表 Work timetable'!$J27),'業務時間表 Work timetable'!$H27,IF(AND('業務時間表 Work timetable'!$M27&lt;K$5,K$5&lt;'業務時間表 Work timetable'!$N27),'業務時間表 Work timetable'!$L27,IF(AND('業務時間表 Work timetable'!$Q27&lt;K$5,K$5&lt;'業務時間表 Work timetable'!$R27),'業務時間表 Work timetable'!$P27,""))))</f>
        <v/>
      </c>
      <c r="L50" s="382" t="str">
        <f>IF(AND('業務時間表 Work timetable'!$E27&lt;L$5,L$5&lt;'業務時間表 Work timetable'!$F27),'業務時間表 Work timetable'!$D27,IF(AND('業務時間表 Work timetable'!$I27&lt;L$5,L$5&lt;'業務時間表 Work timetable'!$J27),'業務時間表 Work timetable'!$H27,IF(AND('業務時間表 Work timetable'!$M27&lt;L$5,L$5&lt;'業務時間表 Work timetable'!$N27),'業務時間表 Work timetable'!$L27,IF(AND('業務時間表 Work timetable'!$Q27&lt;L$5,L$5&lt;'業務時間表 Work timetable'!$R27),'業務時間表 Work timetable'!$P27,""))))</f>
        <v/>
      </c>
      <c r="M50" s="382" t="str">
        <f>IF(AND('業務時間表 Work timetable'!$E27&lt;M$5,M$5&lt;'業務時間表 Work timetable'!$F27),'業務時間表 Work timetable'!$D27,IF(AND('業務時間表 Work timetable'!$I27&lt;M$5,M$5&lt;'業務時間表 Work timetable'!$J27),'業務時間表 Work timetable'!$H27,IF(AND('業務時間表 Work timetable'!$M27&lt;M$5,M$5&lt;'業務時間表 Work timetable'!$N27),'業務時間表 Work timetable'!$L27,IF(AND('業務時間表 Work timetable'!$Q27&lt;M$5,M$5&lt;'業務時間表 Work timetable'!$R27),'業務時間表 Work timetable'!$P27,""))))</f>
        <v/>
      </c>
      <c r="N50" s="382" t="str">
        <f>IF(AND('業務時間表 Work timetable'!$E27&lt;N$5,N$5&lt;'業務時間表 Work timetable'!$F27),'業務時間表 Work timetable'!$D27,IF(AND('業務時間表 Work timetable'!$I27&lt;N$5,N$5&lt;'業務時間表 Work timetable'!$J27),'業務時間表 Work timetable'!$H27,IF(AND('業務時間表 Work timetable'!$M27&lt;N$5,N$5&lt;'業務時間表 Work timetable'!$N27),'業務時間表 Work timetable'!$L27,IF(AND('業務時間表 Work timetable'!$Q27&lt;N$5,N$5&lt;'業務時間表 Work timetable'!$R27),'業務時間表 Work timetable'!$P27,""))))</f>
        <v/>
      </c>
      <c r="O50" s="384" t="str">
        <f>IF(AND('業務時間表 Work timetable'!$E27&lt;O$5,O$5&lt;'業務時間表 Work timetable'!$F27),'業務時間表 Work timetable'!$D27,IF(AND('業務時間表 Work timetable'!$I27&lt;O$5,O$5&lt;'業務時間表 Work timetable'!$J27),'業務時間表 Work timetable'!$H27,IF(AND('業務時間表 Work timetable'!$M27&lt;O$5,O$5&lt;'業務時間表 Work timetable'!$N27),'業務時間表 Work timetable'!$L27,IF(AND('業務時間表 Work timetable'!$Q27&lt;O$5,O$5&lt;'業務時間表 Work timetable'!$R27),'業務時間表 Work timetable'!$P27,""))))</f>
        <v/>
      </c>
      <c r="P50" s="386" t="str">
        <f>IF(AND('業務時間表 Work timetable'!$E27&lt;P$5,P$5&lt;'業務時間表 Work timetable'!$F27),'業務時間表 Work timetable'!$D27,IF(AND('業務時間表 Work timetable'!$I27&lt;P$5,P$5&lt;'業務時間表 Work timetable'!$J27),'業務時間表 Work timetable'!$H27,IF(AND('業務時間表 Work timetable'!$M27&lt;P$5,P$5&lt;'業務時間表 Work timetable'!$N27),'業務時間表 Work timetable'!$L27,IF(AND('業務時間表 Work timetable'!$Q27&lt;P$5,P$5&lt;'業務時間表 Work timetable'!$R27),'業務時間表 Work timetable'!$P27,""))))</f>
        <v/>
      </c>
      <c r="Q50" s="382" t="str">
        <f>IF(AND('業務時間表 Work timetable'!$E27&lt;Q$5,Q$5&lt;'業務時間表 Work timetable'!$F27),'業務時間表 Work timetable'!$D27,IF(AND('業務時間表 Work timetable'!$I27&lt;Q$5,Q$5&lt;'業務時間表 Work timetable'!$J27),'業務時間表 Work timetable'!$H27,IF(AND('業務時間表 Work timetable'!$M27&lt;Q$5,Q$5&lt;'業務時間表 Work timetable'!$N27),'業務時間表 Work timetable'!$L27,IF(AND('業務時間表 Work timetable'!$Q27&lt;Q$5,Q$5&lt;'業務時間表 Work timetable'!$R27),'業務時間表 Work timetable'!$P27,""))))</f>
        <v/>
      </c>
      <c r="R50" s="382" t="str">
        <f>IF(AND('業務時間表 Work timetable'!$E27&lt;R$5,R$5&lt;'業務時間表 Work timetable'!$F27),'業務時間表 Work timetable'!$D27,IF(AND('業務時間表 Work timetable'!$I27&lt;R$5,R$5&lt;'業務時間表 Work timetable'!$J27),'業務時間表 Work timetable'!$H27,IF(AND('業務時間表 Work timetable'!$M27&lt;R$5,R$5&lt;'業務時間表 Work timetable'!$N27),'業務時間表 Work timetable'!$L27,IF(AND('業務時間表 Work timetable'!$Q27&lt;R$5,R$5&lt;'業務時間表 Work timetable'!$R27),'業務時間表 Work timetable'!$P27,""))))</f>
        <v/>
      </c>
      <c r="S50" s="382" t="str">
        <f>IF(AND('業務時間表 Work timetable'!$E27&lt;S$5,S$5&lt;'業務時間表 Work timetable'!$F27),'業務時間表 Work timetable'!$D27,IF(AND('業務時間表 Work timetable'!$I27&lt;S$5,S$5&lt;'業務時間表 Work timetable'!$J27),'業務時間表 Work timetable'!$H27,IF(AND('業務時間表 Work timetable'!$M27&lt;S$5,S$5&lt;'業務時間表 Work timetable'!$N27),'業務時間表 Work timetable'!$L27,IF(AND('業務時間表 Work timetable'!$Q27&lt;S$5,S$5&lt;'業務時間表 Work timetable'!$R27),'業務時間表 Work timetable'!$P27,""))))</f>
        <v/>
      </c>
      <c r="T50" s="382" t="str">
        <f>IF(AND('業務時間表 Work timetable'!$E27&lt;T$5,T$5&lt;'業務時間表 Work timetable'!$F27),'業務時間表 Work timetable'!$D27,IF(AND('業務時間表 Work timetable'!$I27&lt;T$5,T$5&lt;'業務時間表 Work timetable'!$J27),'業務時間表 Work timetable'!$H27,IF(AND('業務時間表 Work timetable'!$M27&lt;T$5,T$5&lt;'業務時間表 Work timetable'!$N27),'業務時間表 Work timetable'!$L27,IF(AND('業務時間表 Work timetable'!$Q27&lt;T$5,T$5&lt;'業務時間表 Work timetable'!$R27),'業務時間表 Work timetable'!$P27,""))))</f>
        <v/>
      </c>
      <c r="U50" s="390" t="str">
        <f>IF(AND('業務時間表 Work timetable'!$E27&lt;U$5,U$5&lt;'業務時間表 Work timetable'!$F27),'業務時間表 Work timetable'!$D27,IF(AND('業務時間表 Work timetable'!$I27&lt;U$5,U$5&lt;'業務時間表 Work timetable'!$J27),'業務時間表 Work timetable'!$H27,IF(AND('業務時間表 Work timetable'!$M27&lt;U$5,U$5&lt;'業務時間表 Work timetable'!$N27),'業務時間表 Work timetable'!$L27,IF(AND('業務時間表 Work timetable'!$Q27&lt;U$5,U$5&lt;'業務時間表 Work timetable'!$R27),'業務時間表 Work timetable'!$P27,""))))</f>
        <v/>
      </c>
      <c r="V50" s="392" t="str">
        <f>IF(AND('業務時間表 Work timetable'!$E27&lt;V$5,V$5&lt;'業務時間表 Work timetable'!$F27),'業務時間表 Work timetable'!$D27,IF(AND('業務時間表 Work timetable'!$I27&lt;V$5,V$5&lt;'業務時間表 Work timetable'!$J27),'業務時間表 Work timetable'!$H27,IF(AND('業務時間表 Work timetable'!$M27&lt;V$5,V$5&lt;'業務時間表 Work timetable'!$N27),'業務時間表 Work timetable'!$L27,IF(AND('業務時間表 Work timetable'!$Q27&lt;V$5,V$5&lt;'業務時間表 Work timetable'!$R27),'業務時間表 Work timetable'!$P27,""))))</f>
        <v/>
      </c>
      <c r="W50" s="382" t="str">
        <f>IF(AND('業務時間表 Work timetable'!$E27&lt;W$5,W$5&lt;'業務時間表 Work timetable'!$F27),'業務時間表 Work timetable'!$D27,IF(AND('業務時間表 Work timetable'!$I27&lt;W$5,W$5&lt;'業務時間表 Work timetable'!$J27),'業務時間表 Work timetable'!$H27,IF(AND('業務時間表 Work timetable'!$M27&lt;W$5,W$5&lt;'業務時間表 Work timetable'!$N27),'業務時間表 Work timetable'!$L27,IF(AND('業務時間表 Work timetable'!$Q27&lt;W$5,W$5&lt;'業務時間表 Work timetable'!$R27),'業務時間表 Work timetable'!$P27,""))))</f>
        <v/>
      </c>
      <c r="X50" s="382" t="str">
        <f>IF(AND('業務時間表 Work timetable'!$E27&lt;X$5,X$5&lt;'業務時間表 Work timetable'!$F27),'業務時間表 Work timetable'!$D27,IF(AND('業務時間表 Work timetable'!$I27&lt;X$5,X$5&lt;'業務時間表 Work timetable'!$J27),'業務時間表 Work timetable'!$H27,IF(AND('業務時間表 Work timetable'!$M27&lt;X$5,X$5&lt;'業務時間表 Work timetable'!$N27),'業務時間表 Work timetable'!$L27,IF(AND('業務時間表 Work timetable'!$Q27&lt;X$5,X$5&lt;'業務時間表 Work timetable'!$R27),'業務時間表 Work timetable'!$P27,""))))</f>
        <v/>
      </c>
      <c r="Y50" s="382" t="str">
        <f>IF(AND('業務時間表 Work timetable'!$E27&lt;Y$5,Y$5&lt;'業務時間表 Work timetable'!$F27),'業務時間表 Work timetable'!$D27,IF(AND('業務時間表 Work timetable'!$I27&lt;Y$5,Y$5&lt;'業務時間表 Work timetable'!$J27),'業務時間表 Work timetable'!$H27,IF(AND('業務時間表 Work timetable'!$M27&lt;Y$5,Y$5&lt;'業務時間表 Work timetable'!$N27),'業務時間表 Work timetable'!$L27,IF(AND('業務時間表 Work timetable'!$Q27&lt;Y$5,Y$5&lt;'業務時間表 Work timetable'!$R27),'業務時間表 Work timetable'!$P27,""))))</f>
        <v/>
      </c>
      <c r="Z50" s="382" t="str">
        <f>IF(AND('業務時間表 Work timetable'!$E27&lt;Z$5,Z$5&lt;'業務時間表 Work timetable'!$F27),'業務時間表 Work timetable'!$D27,IF(AND('業務時間表 Work timetable'!$I27&lt;Z$5,Z$5&lt;'業務時間表 Work timetable'!$J27),'業務時間表 Work timetable'!$H27,IF(AND('業務時間表 Work timetable'!$M27&lt;Z$5,Z$5&lt;'業務時間表 Work timetable'!$N27),'業務時間表 Work timetable'!$L27,IF(AND('業務時間表 Work timetable'!$Q27&lt;Z$5,Z$5&lt;'業務時間表 Work timetable'!$R27),'業務時間表 Work timetable'!$P27,""))))</f>
        <v/>
      </c>
      <c r="AA50" s="388" t="str">
        <f>IF(AND('業務時間表 Work timetable'!$E27&lt;AA$5,AA$5&lt;'業務時間表 Work timetable'!$F27),'業務時間表 Work timetable'!$D27,IF(AND('業務時間表 Work timetable'!$I27&lt;AA$5,AA$5&lt;'業務時間表 Work timetable'!$J27),'業務時間表 Work timetable'!$H27,IF(AND('業務時間表 Work timetable'!$M27&lt;AA$5,AA$5&lt;'業務時間表 Work timetable'!$N27),'業務時間表 Work timetable'!$L27,IF(AND('業務時間表 Work timetable'!$Q27&lt;AA$5,AA$5&lt;'業務時間表 Work timetable'!$R27),'業務時間表 Work timetable'!$P27,""))))</f>
        <v/>
      </c>
      <c r="AB50" s="392" t="str">
        <f>IF(AND('業務時間表 Work timetable'!$E27&lt;AB$5,AB$5&lt;'業務時間表 Work timetable'!$F27),'業務時間表 Work timetable'!$D27,IF(AND('業務時間表 Work timetable'!$I27&lt;AB$5,AB$5&lt;'業務時間表 Work timetable'!$J27),'業務時間表 Work timetable'!$H27,IF(AND('業務時間表 Work timetable'!$M27&lt;AB$5,AB$5&lt;'業務時間表 Work timetable'!$N27),'業務時間表 Work timetable'!$L27,IF(AND('業務時間表 Work timetable'!$Q27&lt;AB$5,AB$5&lt;'業務時間表 Work timetable'!$R27),'業務時間表 Work timetable'!$P27,""))))</f>
        <v/>
      </c>
      <c r="AC50" s="382" t="str">
        <f>IF(AND('業務時間表 Work timetable'!$E27&lt;AC$5,AC$5&lt;'業務時間表 Work timetable'!$F27),'業務時間表 Work timetable'!$D27,IF(AND('業務時間表 Work timetable'!$I27&lt;AC$5,AC$5&lt;'業務時間表 Work timetable'!$J27),'業務時間表 Work timetable'!$H27,IF(AND('業務時間表 Work timetable'!$M27&lt;AC$5,AC$5&lt;'業務時間表 Work timetable'!$N27),'業務時間表 Work timetable'!$L27,IF(AND('業務時間表 Work timetable'!$Q27&lt;AC$5,AC$5&lt;'業務時間表 Work timetable'!$R27),'業務時間表 Work timetable'!$P27,""))))</f>
        <v/>
      </c>
      <c r="AD50" s="382" t="str">
        <f>IF(AND('業務時間表 Work timetable'!$E27&lt;AD$5,AD$5&lt;'業務時間表 Work timetable'!$F27),'業務時間表 Work timetable'!$D27,IF(AND('業務時間表 Work timetable'!$I27&lt;AD$5,AD$5&lt;'業務時間表 Work timetable'!$J27),'業務時間表 Work timetable'!$H27,IF(AND('業務時間表 Work timetable'!$M27&lt;AD$5,AD$5&lt;'業務時間表 Work timetable'!$N27),'業務時間表 Work timetable'!$L27,IF(AND('業務時間表 Work timetable'!$Q27&lt;AD$5,AD$5&lt;'業務時間表 Work timetable'!$R27),'業務時間表 Work timetable'!$P27,""))))</f>
        <v/>
      </c>
      <c r="AE50" s="382" t="str">
        <f>IF(AND('業務時間表 Work timetable'!$E27&lt;AE$5,AE$5&lt;'業務時間表 Work timetable'!$F27),'業務時間表 Work timetable'!$D27,IF(AND('業務時間表 Work timetable'!$I27&lt;AE$5,AE$5&lt;'業務時間表 Work timetable'!$J27),'業務時間表 Work timetable'!$H27,IF(AND('業務時間表 Work timetable'!$M27&lt;AE$5,AE$5&lt;'業務時間表 Work timetable'!$N27),'業務時間表 Work timetable'!$L27,IF(AND('業務時間表 Work timetable'!$Q27&lt;AE$5,AE$5&lt;'業務時間表 Work timetable'!$R27),'業務時間表 Work timetable'!$P27,""))))</f>
        <v/>
      </c>
      <c r="AF50" s="382" t="str">
        <f>IF(AND('業務時間表 Work timetable'!$E27&lt;AF$5,AF$5&lt;'業務時間表 Work timetable'!$F27),'業務時間表 Work timetable'!$D27,IF(AND('業務時間表 Work timetable'!$I27&lt;AF$5,AF$5&lt;'業務時間表 Work timetable'!$J27),'業務時間表 Work timetable'!$H27,IF(AND('業務時間表 Work timetable'!$M27&lt;AF$5,AF$5&lt;'業務時間表 Work timetable'!$N27),'業務時間表 Work timetable'!$L27,IF(AND('業務時間表 Work timetable'!$Q27&lt;AF$5,AF$5&lt;'業務時間表 Work timetable'!$R27),'業務時間表 Work timetable'!$P27,""))))</f>
        <v/>
      </c>
      <c r="AG50" s="384" t="str">
        <f>IF(AND('業務時間表 Work timetable'!$E27&lt;AG$5,AG$5&lt;'業務時間表 Work timetable'!$F27),'業務時間表 Work timetable'!$D27,IF(AND('業務時間表 Work timetable'!$I27&lt;AG$5,AG$5&lt;'業務時間表 Work timetable'!$J27),'業務時間表 Work timetable'!$H27,IF(AND('業務時間表 Work timetable'!$M27&lt;AG$5,AG$5&lt;'業務時間表 Work timetable'!$N27),'業務時間表 Work timetable'!$L27,IF(AND('業務時間表 Work timetable'!$Q27&lt;AG$5,AG$5&lt;'業務時間表 Work timetable'!$R27),'業務時間表 Work timetable'!$P27,""))))</f>
        <v/>
      </c>
      <c r="AH50" s="394" t="str">
        <f>IF(AND('業務時間表 Work timetable'!$E27&lt;AH$5,AH$5&lt;'業務時間表 Work timetable'!$F27),'業務時間表 Work timetable'!$D27,IF(AND('業務時間表 Work timetable'!$I27&lt;AH$5,AH$5&lt;'業務時間表 Work timetable'!$J27),'業務時間表 Work timetable'!$H27,IF(AND('業務時間表 Work timetable'!$M27&lt;AH$5,AH$5&lt;'業務時間表 Work timetable'!$N27),'業務時間表 Work timetable'!$L27,IF(AND('業務時間表 Work timetable'!$Q27&lt;AH$5,AH$5&lt;'業務時間表 Work timetable'!$R27),'業務時間表 Work timetable'!$P27,""))))</f>
        <v/>
      </c>
      <c r="AI50" s="382" t="str">
        <f>IF(AND('業務時間表 Work timetable'!$E27&lt;AI$5,AI$5&lt;'業務時間表 Work timetable'!$F27),'業務時間表 Work timetable'!$D27,IF(AND('業務時間表 Work timetable'!$I27&lt;AI$5,AI$5&lt;'業務時間表 Work timetable'!$J27),'業務時間表 Work timetable'!$H27,IF(AND('業務時間表 Work timetable'!$M27&lt;AI$5,AI$5&lt;'業務時間表 Work timetable'!$N27),'業務時間表 Work timetable'!$L27,IF(AND('業務時間表 Work timetable'!$Q27&lt;AI$5,AI$5&lt;'業務時間表 Work timetable'!$R27),'業務時間表 Work timetable'!$P27,""))))</f>
        <v/>
      </c>
      <c r="AJ50" s="382" t="str">
        <f>IF(AND('業務時間表 Work timetable'!$E27&lt;AJ$5,AJ$5&lt;'業務時間表 Work timetable'!$F27),'業務時間表 Work timetable'!$D27,IF(AND('業務時間表 Work timetable'!$I27&lt;AJ$5,AJ$5&lt;'業務時間表 Work timetable'!$J27),'業務時間表 Work timetable'!$H27,IF(AND('業務時間表 Work timetable'!$M27&lt;AJ$5,AJ$5&lt;'業務時間表 Work timetable'!$N27),'業務時間表 Work timetable'!$L27,IF(AND('業務時間表 Work timetable'!$Q27&lt;AJ$5,AJ$5&lt;'業務時間表 Work timetable'!$R27),'業務時間表 Work timetable'!$P27,""))))</f>
        <v/>
      </c>
      <c r="AK50" s="382" t="str">
        <f>IF(AND('業務時間表 Work timetable'!$E27&lt;AK$5,AK$5&lt;'業務時間表 Work timetable'!$F27),'業務時間表 Work timetable'!$D27,IF(AND('業務時間表 Work timetable'!$I27&lt;AK$5,AK$5&lt;'業務時間表 Work timetable'!$J27),'業務時間表 Work timetable'!$H27,IF(AND('業務時間表 Work timetable'!$M27&lt;AK$5,AK$5&lt;'業務時間表 Work timetable'!$N27),'業務時間表 Work timetable'!$L27,IF(AND('業務時間表 Work timetable'!$Q27&lt;AK$5,AK$5&lt;'業務時間表 Work timetable'!$R27),'業務時間表 Work timetable'!$P27,""))))</f>
        <v/>
      </c>
      <c r="AL50" s="382" t="str">
        <f>IF(AND('業務時間表 Work timetable'!$E27&lt;AL$5,AL$5&lt;'業務時間表 Work timetable'!$F27),'業務時間表 Work timetable'!$D27,IF(AND('業務時間表 Work timetable'!$I27&lt;AL$5,AL$5&lt;'業務時間表 Work timetable'!$J27),'業務時間表 Work timetable'!$H27,IF(AND('業務時間表 Work timetable'!$M27&lt;AL$5,AL$5&lt;'業務時間表 Work timetable'!$N27),'業務時間表 Work timetable'!$L27,IF(AND('業務時間表 Work timetable'!$Q27&lt;AL$5,AL$5&lt;'業務時間表 Work timetable'!$R27),'業務時間表 Work timetable'!$P27,""))))</f>
        <v/>
      </c>
      <c r="AM50" s="384" t="str">
        <f>IF(AND('業務時間表 Work timetable'!$E27&lt;AM$5,AM$5&lt;'業務時間表 Work timetable'!$F27),'業務時間表 Work timetable'!$D27,IF(AND('業務時間表 Work timetable'!$I27&lt;AM$5,AM$5&lt;'業務時間表 Work timetable'!$J27),'業務時間表 Work timetable'!$H27,IF(AND('業務時間表 Work timetable'!$M27&lt;AM$5,AM$5&lt;'業務時間表 Work timetable'!$N27),'業務時間表 Work timetable'!$L27,IF(AND('業務時間表 Work timetable'!$Q27&lt;AM$5,AM$5&lt;'業務時間表 Work timetable'!$R27),'業務時間表 Work timetable'!$P27,""))))</f>
        <v/>
      </c>
      <c r="AN50" s="386" t="str">
        <f>IF(AND('業務時間表 Work timetable'!$E27&lt;AN$5,AN$5&lt;'業務時間表 Work timetable'!$F27),'業務時間表 Work timetable'!$D27,IF(AND('業務時間表 Work timetable'!$I27&lt;AN$5,AN$5&lt;'業務時間表 Work timetable'!$J27),'業務時間表 Work timetable'!$H27,IF(AND('業務時間表 Work timetable'!$M27&lt;AN$5,AN$5&lt;'業務時間表 Work timetable'!$N27),'業務時間表 Work timetable'!$L27,IF(AND('業務時間表 Work timetable'!$Q27&lt;AN$5,AN$5&lt;'業務時間表 Work timetable'!$R27),'業務時間表 Work timetable'!$P27,""))))</f>
        <v/>
      </c>
      <c r="AO50" s="382" t="str">
        <f>IF(AND('業務時間表 Work timetable'!$E27&lt;AO$5,AO$5&lt;'業務時間表 Work timetable'!$F27),'業務時間表 Work timetable'!$D27,IF(AND('業務時間表 Work timetable'!$I27&lt;AO$5,AO$5&lt;'業務時間表 Work timetable'!$J27),'業務時間表 Work timetable'!$H27,IF(AND('業務時間表 Work timetable'!$M27&lt;AO$5,AO$5&lt;'業務時間表 Work timetable'!$N27),'業務時間表 Work timetable'!$L27,IF(AND('業務時間表 Work timetable'!$Q27&lt;AO$5,AO$5&lt;'業務時間表 Work timetable'!$R27),'業務時間表 Work timetable'!$P27,""))))</f>
        <v/>
      </c>
      <c r="AP50" s="382" t="str">
        <f>IF(AND('業務時間表 Work timetable'!$E27&lt;AP$5,AP$5&lt;'業務時間表 Work timetable'!$F27),'業務時間表 Work timetable'!$D27,IF(AND('業務時間表 Work timetable'!$I27&lt;AP$5,AP$5&lt;'業務時間表 Work timetable'!$J27),'業務時間表 Work timetable'!$H27,IF(AND('業務時間表 Work timetable'!$M27&lt;AP$5,AP$5&lt;'業務時間表 Work timetable'!$N27),'業務時間表 Work timetable'!$L27,IF(AND('業務時間表 Work timetable'!$Q27&lt;AP$5,AP$5&lt;'業務時間表 Work timetable'!$R27),'業務時間表 Work timetable'!$P27,""))))</f>
        <v/>
      </c>
      <c r="AQ50" s="382" t="str">
        <f>IF(AND('業務時間表 Work timetable'!$E27&lt;AQ$5,AQ$5&lt;'業務時間表 Work timetable'!$F27),'業務時間表 Work timetable'!$D27,IF(AND('業務時間表 Work timetable'!$I27&lt;AQ$5,AQ$5&lt;'業務時間表 Work timetable'!$J27),'業務時間表 Work timetable'!$H27,IF(AND('業務時間表 Work timetable'!$M27&lt;AQ$5,AQ$5&lt;'業務時間表 Work timetable'!$N27),'業務時間表 Work timetable'!$L27,IF(AND('業務時間表 Work timetable'!$Q27&lt;AQ$5,AQ$5&lt;'業務時間表 Work timetable'!$R27),'業務時間表 Work timetable'!$P27,""))))</f>
        <v/>
      </c>
      <c r="AR50" s="382" t="str">
        <f>IF(AND('業務時間表 Work timetable'!$E27&lt;AR$5,AR$5&lt;'業務時間表 Work timetable'!$F27),'業務時間表 Work timetable'!$D27,IF(AND('業務時間表 Work timetable'!$I27&lt;AR$5,AR$5&lt;'業務時間表 Work timetable'!$J27),'業務時間表 Work timetable'!$H27,IF(AND('業務時間表 Work timetable'!$M27&lt;AR$5,AR$5&lt;'業務時間表 Work timetable'!$N27),'業務時間表 Work timetable'!$L27,IF(AND('業務時間表 Work timetable'!$Q27&lt;AR$5,AR$5&lt;'業務時間表 Work timetable'!$R27),'業務時間表 Work timetable'!$P27,""))))</f>
        <v/>
      </c>
      <c r="AS50" s="390" t="str">
        <f>IF(AND('業務時間表 Work timetable'!$E27&lt;AS$5,AS$5&lt;'業務時間表 Work timetable'!$F27),'業務時間表 Work timetable'!$D27,IF(AND('業務時間表 Work timetable'!$I27&lt;AS$5,AS$5&lt;'業務時間表 Work timetable'!$J27),'業務時間表 Work timetable'!$H27,IF(AND('業務時間表 Work timetable'!$M27&lt;AS$5,AS$5&lt;'業務時間表 Work timetable'!$N27),'業務時間表 Work timetable'!$L27,IF(AND('業務時間表 Work timetable'!$Q27&lt;AS$5,AS$5&lt;'業務時間表 Work timetable'!$R27),'業務時間表 Work timetable'!$P27,""))))</f>
        <v/>
      </c>
      <c r="AT50" s="392" t="str">
        <f>IF(AND('業務時間表 Work timetable'!$E27&lt;AT$5,AT$5&lt;'業務時間表 Work timetable'!$F27),'業務時間表 Work timetable'!$D27,IF(AND('業務時間表 Work timetable'!$I27&lt;AT$5,AT$5&lt;'業務時間表 Work timetable'!$J27),'業務時間表 Work timetable'!$H27,IF(AND('業務時間表 Work timetable'!$M27&lt;AT$5,AT$5&lt;'業務時間表 Work timetable'!$N27),'業務時間表 Work timetable'!$L27,IF(AND('業務時間表 Work timetable'!$Q27&lt;AT$5,AT$5&lt;'業務時間表 Work timetable'!$R27),'業務時間表 Work timetable'!$P27,""))))</f>
        <v/>
      </c>
      <c r="AU50" s="382" t="str">
        <f>IF(AND('業務時間表 Work timetable'!$E27&lt;AU$5,AU$5&lt;'業務時間表 Work timetable'!$F27),'業務時間表 Work timetable'!$D27,IF(AND('業務時間表 Work timetable'!$I27&lt;AU$5,AU$5&lt;'業務時間表 Work timetable'!$J27),'業務時間表 Work timetable'!$H27,IF(AND('業務時間表 Work timetable'!$M27&lt;AU$5,AU$5&lt;'業務時間表 Work timetable'!$N27),'業務時間表 Work timetable'!$L27,IF(AND('業務時間表 Work timetable'!$Q27&lt;AU$5,AU$5&lt;'業務時間表 Work timetable'!$R27),'業務時間表 Work timetable'!$P27,""))))</f>
        <v/>
      </c>
      <c r="AV50" s="382" t="str">
        <f>IF(AND('業務時間表 Work timetable'!$E27&lt;AV$5,AV$5&lt;'業務時間表 Work timetable'!$F27),'業務時間表 Work timetable'!$D27,IF(AND('業務時間表 Work timetable'!$I27&lt;AV$5,AV$5&lt;'業務時間表 Work timetable'!$J27),'業務時間表 Work timetable'!$H27,IF(AND('業務時間表 Work timetable'!$M27&lt;AV$5,AV$5&lt;'業務時間表 Work timetable'!$N27),'業務時間表 Work timetable'!$L27,IF(AND('業務時間表 Work timetable'!$Q27&lt;AV$5,AV$5&lt;'業務時間表 Work timetable'!$R27),'業務時間表 Work timetable'!$P27,""))))</f>
        <v/>
      </c>
      <c r="AW50" s="382" t="str">
        <f>IF(AND('業務時間表 Work timetable'!$E27&lt;AW$5,AW$5&lt;'業務時間表 Work timetable'!$F27),'業務時間表 Work timetable'!$D27,IF(AND('業務時間表 Work timetable'!$I27&lt;AW$5,AW$5&lt;'業務時間表 Work timetable'!$J27),'業務時間表 Work timetable'!$H27,IF(AND('業務時間表 Work timetable'!$M27&lt;AW$5,AW$5&lt;'業務時間表 Work timetable'!$N27),'業務時間表 Work timetable'!$L27,IF(AND('業務時間表 Work timetable'!$Q27&lt;AW$5,AW$5&lt;'業務時間表 Work timetable'!$R27),'業務時間表 Work timetable'!$P27,""))))</f>
        <v/>
      </c>
      <c r="AX50" s="382" t="str">
        <f>IF(AND('業務時間表 Work timetable'!$E27&lt;AX$5,AX$5&lt;'業務時間表 Work timetable'!$F27),'業務時間表 Work timetable'!$D27,IF(AND('業務時間表 Work timetable'!$I27&lt;AX$5,AX$5&lt;'業務時間表 Work timetable'!$J27),'業務時間表 Work timetable'!$H27,IF(AND('業務時間表 Work timetable'!$M27&lt;AX$5,AX$5&lt;'業務時間表 Work timetable'!$N27),'業務時間表 Work timetable'!$L27,IF(AND('業務時間表 Work timetable'!$Q27&lt;AX$5,AX$5&lt;'業務時間表 Work timetable'!$R27),'業務時間表 Work timetable'!$P27,""))))</f>
        <v/>
      </c>
      <c r="AY50" s="384" t="str">
        <f>IF(AND('業務時間表 Work timetable'!$E27&lt;AY$5,AY$5&lt;'業務時間表 Work timetable'!$F27),'業務時間表 Work timetable'!$D27,IF(AND('業務時間表 Work timetable'!$I27&lt;AY$5,AY$5&lt;'業務時間表 Work timetable'!$J27),'業務時間表 Work timetable'!$H27,IF(AND('業務時間表 Work timetable'!$M27&lt;AY$5,AY$5&lt;'業務時間表 Work timetable'!$N27),'業務時間表 Work timetable'!$L27,IF(AND('業務時間表 Work timetable'!$Q27&lt;AY$5,AY$5&lt;'業務時間表 Work timetable'!$R27),'業務時間表 Work timetable'!$P27,""))))</f>
        <v/>
      </c>
      <c r="AZ50" s="386" t="str">
        <f>IF(AND('業務時間表 Work timetable'!$E27&lt;AZ$5,AZ$5&lt;'業務時間表 Work timetable'!$F27),'業務時間表 Work timetable'!$D27,IF(AND('業務時間表 Work timetable'!$I27&lt;AZ$5,AZ$5&lt;'業務時間表 Work timetable'!$J27),'業務時間表 Work timetable'!$H27,IF(AND('業務時間表 Work timetable'!$M27&lt;AZ$5,AZ$5&lt;'業務時間表 Work timetable'!$N27),'業務時間表 Work timetable'!$L27,IF(AND('業務時間表 Work timetable'!$Q27&lt;AZ$5,AZ$5&lt;'業務時間表 Work timetable'!$R27),'業務時間表 Work timetable'!$P27,""))))</f>
        <v/>
      </c>
      <c r="BA50" s="382" t="str">
        <f>IF(AND('業務時間表 Work timetable'!$E27&lt;BA$5,BA$5&lt;'業務時間表 Work timetable'!$F27),'業務時間表 Work timetable'!$D27,IF(AND('業務時間表 Work timetable'!$I27&lt;BA$5,BA$5&lt;'業務時間表 Work timetable'!$J27),'業務時間表 Work timetable'!$H27,IF(AND('業務時間表 Work timetable'!$M27&lt;BA$5,BA$5&lt;'業務時間表 Work timetable'!$N27),'業務時間表 Work timetable'!$L27,IF(AND('業務時間表 Work timetable'!$Q27&lt;BA$5,BA$5&lt;'業務時間表 Work timetable'!$R27),'業務時間表 Work timetable'!$P27,""))))</f>
        <v/>
      </c>
      <c r="BB50" s="382" t="str">
        <f>IF(AND('業務時間表 Work timetable'!$E27&lt;BB$5,BB$5&lt;'業務時間表 Work timetable'!$F27),'業務時間表 Work timetable'!$D27,IF(AND('業務時間表 Work timetable'!$I27&lt;BB$5,BB$5&lt;'業務時間表 Work timetable'!$J27),'業務時間表 Work timetable'!$H27,IF(AND('業務時間表 Work timetable'!$M27&lt;BB$5,BB$5&lt;'業務時間表 Work timetable'!$N27),'業務時間表 Work timetable'!$L27,IF(AND('業務時間表 Work timetable'!$Q27&lt;BB$5,BB$5&lt;'業務時間表 Work timetable'!$R27),'業務時間表 Work timetable'!$P27,""))))</f>
        <v/>
      </c>
      <c r="BC50" s="382" t="str">
        <f>IF(AND('業務時間表 Work timetable'!$E27&lt;BC$5,BC$5&lt;'業務時間表 Work timetable'!$F27),'業務時間表 Work timetable'!$D27,IF(AND('業務時間表 Work timetable'!$I27&lt;BC$5,BC$5&lt;'業務時間表 Work timetable'!$J27),'業務時間表 Work timetable'!$H27,IF(AND('業務時間表 Work timetable'!$M27&lt;BC$5,BC$5&lt;'業務時間表 Work timetable'!$N27),'業務時間表 Work timetable'!$L27,IF(AND('業務時間表 Work timetable'!$Q27&lt;BC$5,BC$5&lt;'業務時間表 Work timetable'!$R27),'業務時間表 Work timetable'!$P27,""))))</f>
        <v/>
      </c>
      <c r="BD50" s="382" t="str">
        <f>IF(AND('業務時間表 Work timetable'!$E27&lt;BD$5,BD$5&lt;'業務時間表 Work timetable'!$F27),'業務時間表 Work timetable'!$D27,IF(AND('業務時間表 Work timetable'!$I27&lt;BD$5,BD$5&lt;'業務時間表 Work timetable'!$J27),'業務時間表 Work timetable'!$H27,IF(AND('業務時間表 Work timetable'!$M27&lt;BD$5,BD$5&lt;'業務時間表 Work timetable'!$N27),'業務時間表 Work timetable'!$L27,IF(AND('業務時間表 Work timetable'!$Q27&lt;BD$5,BD$5&lt;'業務時間表 Work timetable'!$R27),'業務時間表 Work timetable'!$P27,""))))</f>
        <v/>
      </c>
      <c r="BE50" s="384" t="str">
        <f>IF(AND('業務時間表 Work timetable'!$E27&lt;BE$5,BE$5&lt;'業務時間表 Work timetable'!$F27),'業務時間表 Work timetable'!$D27,IF(AND('業務時間表 Work timetable'!$I27&lt;BE$5,BE$5&lt;'業務時間表 Work timetable'!$J27),'業務時間表 Work timetable'!$H27,IF(AND('業務時間表 Work timetable'!$M27&lt;BE$5,BE$5&lt;'業務時間表 Work timetable'!$N27),'業務時間表 Work timetable'!$L27,IF(AND('業務時間表 Work timetable'!$Q27&lt;BE$5,BE$5&lt;'業務時間表 Work timetable'!$R27),'業務時間表 Work timetable'!$P27,""))))</f>
        <v/>
      </c>
      <c r="BF50" s="394" t="str">
        <f>IF(AND('業務時間表 Work timetable'!$E27&lt;BF$5,BF$5&lt;'業務時間表 Work timetable'!$F27),'業務時間表 Work timetable'!$D27,IF(AND('業務時間表 Work timetable'!$I27&lt;BF$5,BF$5&lt;'業務時間表 Work timetable'!$J27),'業務時間表 Work timetable'!$H27,IF(AND('業務時間表 Work timetable'!$M27&lt;BF$5,BF$5&lt;'業務時間表 Work timetable'!$N27),'業務時間表 Work timetable'!$L27,IF(AND('業務時間表 Work timetable'!$Q27&lt;BF$5,BF$5&lt;'業務時間表 Work timetable'!$R27),'業務時間表 Work timetable'!$P27,""))))</f>
        <v/>
      </c>
      <c r="BG50" s="382" t="str">
        <f>IF(AND('業務時間表 Work timetable'!$E27&lt;BG$5,BG$5&lt;'業務時間表 Work timetable'!$F27),'業務時間表 Work timetable'!$D27,IF(AND('業務時間表 Work timetable'!$I27&lt;BG$5,BG$5&lt;'業務時間表 Work timetable'!$J27),'業務時間表 Work timetable'!$H27,IF(AND('業務時間表 Work timetable'!$M27&lt;BG$5,BG$5&lt;'業務時間表 Work timetable'!$N27),'業務時間表 Work timetable'!$L27,IF(AND('業務時間表 Work timetable'!$Q27&lt;BG$5,BG$5&lt;'業務時間表 Work timetable'!$R27),'業務時間表 Work timetable'!$P27,""))))</f>
        <v/>
      </c>
      <c r="BH50" s="382" t="str">
        <f>IF(AND('業務時間表 Work timetable'!$E27&lt;BH$5,BH$5&lt;'業務時間表 Work timetable'!$F27),'業務時間表 Work timetable'!$D27,IF(AND('業務時間表 Work timetable'!$I27&lt;BH$5,BH$5&lt;'業務時間表 Work timetable'!$J27),'業務時間表 Work timetable'!$H27,IF(AND('業務時間表 Work timetable'!$M27&lt;BH$5,BH$5&lt;'業務時間表 Work timetable'!$N27),'業務時間表 Work timetable'!$L27,IF(AND('業務時間表 Work timetable'!$Q27&lt;BH$5,BH$5&lt;'業務時間表 Work timetable'!$R27),'業務時間表 Work timetable'!$P27,""))))</f>
        <v/>
      </c>
      <c r="BI50" s="382" t="str">
        <f>IF(AND('業務時間表 Work timetable'!$E27&lt;BI$5,BI$5&lt;'業務時間表 Work timetable'!$F27),'業務時間表 Work timetable'!$D27,IF(AND('業務時間表 Work timetable'!$I27&lt;BI$5,BI$5&lt;'業務時間表 Work timetable'!$J27),'業務時間表 Work timetable'!$H27,IF(AND('業務時間表 Work timetable'!$M27&lt;BI$5,BI$5&lt;'業務時間表 Work timetable'!$N27),'業務時間表 Work timetable'!$L27,IF(AND('業務時間表 Work timetable'!$Q27&lt;BI$5,BI$5&lt;'業務時間表 Work timetable'!$R27),'業務時間表 Work timetable'!$P27,""))))</f>
        <v/>
      </c>
      <c r="BJ50" s="382" t="str">
        <f>IF(AND('業務時間表 Work timetable'!$E27&lt;BJ$5,BJ$5&lt;'業務時間表 Work timetable'!$F27),'業務時間表 Work timetable'!$D27,IF(AND('業務時間表 Work timetable'!$I27&lt;BJ$5,BJ$5&lt;'業務時間表 Work timetable'!$J27),'業務時間表 Work timetable'!$H27,IF(AND('業務時間表 Work timetable'!$M27&lt;BJ$5,BJ$5&lt;'業務時間表 Work timetable'!$N27),'業務時間表 Work timetable'!$L27,IF(AND('業務時間表 Work timetable'!$Q27&lt;BJ$5,BJ$5&lt;'業務時間表 Work timetable'!$R27),'業務時間表 Work timetable'!$P27,""))))</f>
        <v/>
      </c>
      <c r="BK50" s="388" t="str">
        <f>IF(AND('業務時間表 Work timetable'!$E27&lt;BK$5,BK$5&lt;'業務時間表 Work timetable'!$F27),'業務時間表 Work timetable'!$D27,IF(AND('業務時間表 Work timetable'!$I27&lt;BK$5,BK$5&lt;'業務時間表 Work timetable'!$J27),'業務時間表 Work timetable'!$H27,IF(AND('業務時間表 Work timetable'!$M27&lt;BK$5,BK$5&lt;'業務時間表 Work timetable'!$N27),'業務時間表 Work timetable'!$L27,IF(AND('業務時間表 Work timetable'!$Q27&lt;BK$5,BK$5&lt;'業務時間表 Work timetable'!$R27),'業務時間表 Work timetable'!$P27,""))))</f>
        <v/>
      </c>
      <c r="BL50" s="392" t="str">
        <f>IF(AND('業務時間表 Work timetable'!$E27&lt;BL$5,BL$5&lt;'業務時間表 Work timetable'!$F27),'業務時間表 Work timetable'!$D27,IF(AND('業務時間表 Work timetable'!$I27&lt;BL$5,BL$5&lt;'業務時間表 Work timetable'!$J27),'業務時間表 Work timetable'!$H27,IF(AND('業務時間表 Work timetable'!$M27&lt;BL$5,BL$5&lt;'業務時間表 Work timetable'!$N27),'業務時間表 Work timetable'!$L27,IF(AND('業務時間表 Work timetable'!$Q27&lt;BL$5,BL$5&lt;'業務時間表 Work timetable'!$R27),'業務時間表 Work timetable'!$P27,""))))</f>
        <v/>
      </c>
      <c r="BM50" s="382" t="str">
        <f>IF(AND('業務時間表 Work timetable'!$E27&lt;BM$5,BM$5&lt;'業務時間表 Work timetable'!$F27),'業務時間表 Work timetable'!$D27,IF(AND('業務時間表 Work timetable'!$I27&lt;BM$5,BM$5&lt;'業務時間表 Work timetable'!$J27),'業務時間表 Work timetable'!$H27,IF(AND('業務時間表 Work timetable'!$M27&lt;BM$5,BM$5&lt;'業務時間表 Work timetable'!$N27),'業務時間表 Work timetable'!$L27,IF(AND('業務時間表 Work timetable'!$Q27&lt;BM$5,BM$5&lt;'業務時間表 Work timetable'!$R27),'業務時間表 Work timetable'!$P27,""))))</f>
        <v/>
      </c>
      <c r="BN50" s="382" t="str">
        <f>IF(AND('業務時間表 Work timetable'!$E27&lt;BN$5,BN$5&lt;'業務時間表 Work timetable'!$F27),'業務時間表 Work timetable'!$D27,IF(AND('業務時間表 Work timetable'!$I27&lt;BN$5,BN$5&lt;'業務時間表 Work timetable'!$J27),'業務時間表 Work timetable'!$H27,IF(AND('業務時間表 Work timetable'!$M27&lt;BN$5,BN$5&lt;'業務時間表 Work timetable'!$N27),'業務時間表 Work timetable'!$L27,IF(AND('業務時間表 Work timetable'!$Q27&lt;BN$5,BN$5&lt;'業務時間表 Work timetable'!$R27),'業務時間表 Work timetable'!$P27,""))))</f>
        <v/>
      </c>
      <c r="BO50" s="382" t="str">
        <f>IF(AND('業務時間表 Work timetable'!$E27&lt;BO$5,BO$5&lt;'業務時間表 Work timetable'!$F27),'業務時間表 Work timetable'!$D27,IF(AND('業務時間表 Work timetable'!$I27&lt;BO$5,BO$5&lt;'業務時間表 Work timetable'!$J27),'業務時間表 Work timetable'!$H27,IF(AND('業務時間表 Work timetable'!$M27&lt;BO$5,BO$5&lt;'業務時間表 Work timetable'!$N27),'業務時間表 Work timetable'!$L27,IF(AND('業務時間表 Work timetable'!$Q27&lt;BO$5,BO$5&lt;'業務時間表 Work timetable'!$R27),'業務時間表 Work timetable'!$P27,""))))</f>
        <v/>
      </c>
      <c r="BP50" s="382" t="str">
        <f>IF(AND('業務時間表 Work timetable'!$E27&lt;BP$5,BP$5&lt;'業務時間表 Work timetable'!$F27),'業務時間表 Work timetable'!$D27,IF(AND('業務時間表 Work timetable'!$I27&lt;BP$5,BP$5&lt;'業務時間表 Work timetable'!$J27),'業務時間表 Work timetable'!$H27,IF(AND('業務時間表 Work timetable'!$M27&lt;BP$5,BP$5&lt;'業務時間表 Work timetable'!$N27),'業務時間表 Work timetable'!$L27,IF(AND('業務時間表 Work timetable'!$Q27&lt;BP$5,BP$5&lt;'業務時間表 Work timetable'!$R27),'業務時間表 Work timetable'!$P27,""))))</f>
        <v/>
      </c>
      <c r="BQ50" s="390" t="str">
        <f>IF(AND('業務時間表 Work timetable'!$E27&lt;BQ$5,BQ$5&lt;'業務時間表 Work timetable'!$F27),'業務時間表 Work timetable'!$D27,IF(AND('業務時間表 Work timetable'!$I27&lt;BQ$5,BQ$5&lt;'業務時間表 Work timetable'!$J27),'業務時間表 Work timetable'!$H27,IF(AND('業務時間表 Work timetable'!$M27&lt;BQ$5,BQ$5&lt;'業務時間表 Work timetable'!$N27),'業務時間表 Work timetable'!$L27,IF(AND('業務時間表 Work timetable'!$Q27&lt;BQ$5,BQ$5&lt;'業務時間表 Work timetable'!$R27),'業務時間表 Work timetable'!$P27,""))))</f>
        <v/>
      </c>
      <c r="BR50" s="392" t="str">
        <f>IF(AND('業務時間表 Work timetable'!$E27&lt;BR$5,BR$5&lt;'業務時間表 Work timetable'!$F27),'業務時間表 Work timetable'!$D27,IF(AND('業務時間表 Work timetable'!$I27&lt;BR$5,BR$5&lt;'業務時間表 Work timetable'!$J27),'業務時間表 Work timetable'!$H27,IF(AND('業務時間表 Work timetable'!$M27&lt;BR$5,BR$5&lt;'業務時間表 Work timetable'!$N27),'業務時間表 Work timetable'!$L27,IF(AND('業務時間表 Work timetable'!$Q27&lt;BR$5,BR$5&lt;'業務時間表 Work timetable'!$R27),'業務時間表 Work timetable'!$P27,""))))</f>
        <v/>
      </c>
      <c r="BS50" s="382" t="str">
        <f>IF(AND('業務時間表 Work timetable'!$E27&lt;BS$5,BS$5&lt;'業務時間表 Work timetable'!$F27),'業務時間表 Work timetable'!$D27,IF(AND('業務時間表 Work timetable'!$I27&lt;BS$5,BS$5&lt;'業務時間表 Work timetable'!$J27),'業務時間表 Work timetable'!$H27,IF(AND('業務時間表 Work timetable'!$M27&lt;BS$5,BS$5&lt;'業務時間表 Work timetable'!$N27),'業務時間表 Work timetable'!$L27,IF(AND('業務時間表 Work timetable'!$Q27&lt;BS$5,BS$5&lt;'業務時間表 Work timetable'!$R27),'業務時間表 Work timetable'!$P27,""))))</f>
        <v/>
      </c>
      <c r="BT50" s="382" t="str">
        <f>IF(AND('業務時間表 Work timetable'!$E27&lt;BT$5,BT$5&lt;'業務時間表 Work timetable'!$F27),'業務時間表 Work timetable'!$D27,IF(AND('業務時間表 Work timetable'!$I27&lt;BT$5,BT$5&lt;'業務時間表 Work timetable'!$J27),'業務時間表 Work timetable'!$H27,IF(AND('業務時間表 Work timetable'!$M27&lt;BT$5,BT$5&lt;'業務時間表 Work timetable'!$N27),'業務時間表 Work timetable'!$L27,IF(AND('業務時間表 Work timetable'!$Q27&lt;BT$5,BT$5&lt;'業務時間表 Work timetable'!$R27),'業務時間表 Work timetable'!$P27,""))))</f>
        <v/>
      </c>
      <c r="BU50" s="382" t="str">
        <f>IF(AND('業務時間表 Work timetable'!$E27&lt;BU$5,BU$5&lt;'業務時間表 Work timetable'!$F27),'業務時間表 Work timetable'!$D27,IF(AND('業務時間表 Work timetable'!$I27&lt;BU$5,BU$5&lt;'業務時間表 Work timetable'!$J27),'業務時間表 Work timetable'!$H27,IF(AND('業務時間表 Work timetable'!$M27&lt;BU$5,BU$5&lt;'業務時間表 Work timetable'!$N27),'業務時間表 Work timetable'!$L27,IF(AND('業務時間表 Work timetable'!$Q27&lt;BU$5,BU$5&lt;'業務時間表 Work timetable'!$R27),'業務時間表 Work timetable'!$P27,""))))</f>
        <v/>
      </c>
      <c r="BV50" s="382" t="str">
        <f>IF(AND('業務時間表 Work timetable'!$E27&lt;BV$5,BV$5&lt;'業務時間表 Work timetable'!$F27),'業務時間表 Work timetable'!$D27,IF(AND('業務時間表 Work timetable'!$I27&lt;BV$5,BV$5&lt;'業務時間表 Work timetable'!$J27),'業務時間表 Work timetable'!$H27,IF(AND('業務時間表 Work timetable'!$M27&lt;BV$5,BV$5&lt;'業務時間表 Work timetable'!$N27),'業務時間表 Work timetable'!$L27,IF(AND('業務時間表 Work timetable'!$Q27&lt;BV$5,BV$5&lt;'業務時間表 Work timetable'!$R27),'業務時間表 Work timetable'!$P27,""))))</f>
        <v/>
      </c>
      <c r="BW50" s="384" t="str">
        <f>IF(AND('業務時間表 Work timetable'!$E27&lt;BW$5,BW$5&lt;'業務時間表 Work timetable'!$F27),'業務時間表 Work timetable'!$D27,IF(AND('業務時間表 Work timetable'!$I27&lt;BW$5,BW$5&lt;'業務時間表 Work timetable'!$J27),'業務時間表 Work timetable'!$H27,IF(AND('業務時間表 Work timetable'!$M27&lt;BW$5,BW$5&lt;'業務時間表 Work timetable'!$N27),'業務時間表 Work timetable'!$L27,IF(AND('業務時間表 Work timetable'!$Q27&lt;BW$5,BW$5&lt;'業務時間表 Work timetable'!$R27),'業務時間表 Work timetable'!$P27,""))))</f>
        <v/>
      </c>
      <c r="BX50" s="386">
        <f>IF(AND('業務時間表 Work timetable'!$E27&lt;BX$5,BX$5&lt;'業務時間表 Work timetable'!$F27),'業務時間表 Work timetable'!$D27,IF(AND('業務時間表 Work timetable'!$I27&lt;BX$5,BX$5&lt;'業務時間表 Work timetable'!$J27),'業務時間表 Work timetable'!$H27,IF(AND('業務時間表 Work timetable'!$M27&lt;BX$5,BX$5&lt;'業務時間表 Work timetable'!$N27),'業務時間表 Work timetable'!$L27,IF(AND('業務時間表 Work timetable'!$Q27&lt;BX$5,BX$5&lt;'業務時間表 Work timetable'!$R27),'業務時間表 Work timetable'!$P27,""))))</f>
        <v>1</v>
      </c>
      <c r="BY50" s="382">
        <f>IF(AND('業務時間表 Work timetable'!$E27&lt;BY$5,BY$5&lt;'業務時間表 Work timetable'!$F27),'業務時間表 Work timetable'!$D27,IF(AND('業務時間表 Work timetable'!$I27&lt;BY$5,BY$5&lt;'業務時間表 Work timetable'!$J27),'業務時間表 Work timetable'!$H27,IF(AND('業務時間表 Work timetable'!$M27&lt;BY$5,BY$5&lt;'業務時間表 Work timetable'!$N27),'業務時間表 Work timetable'!$L27,IF(AND('業務時間表 Work timetable'!$Q27&lt;BY$5,BY$5&lt;'業務時間表 Work timetable'!$R27),'業務時間表 Work timetable'!$P27,""))))</f>
        <v>1</v>
      </c>
      <c r="BZ50" s="382">
        <f>IF(AND('業務時間表 Work timetable'!$E27&lt;BZ$5,BZ$5&lt;'業務時間表 Work timetable'!$F27),'業務時間表 Work timetable'!$D27,IF(AND('業務時間表 Work timetable'!$I27&lt;BZ$5,BZ$5&lt;'業務時間表 Work timetable'!$J27),'業務時間表 Work timetable'!$H27,IF(AND('業務時間表 Work timetable'!$M27&lt;BZ$5,BZ$5&lt;'業務時間表 Work timetable'!$N27),'業務時間表 Work timetable'!$L27,IF(AND('業務時間表 Work timetable'!$Q27&lt;BZ$5,BZ$5&lt;'業務時間表 Work timetable'!$R27),'業務時間表 Work timetable'!$P27,""))))</f>
        <v>1</v>
      </c>
      <c r="CA50" s="382">
        <f>IF(AND('業務時間表 Work timetable'!$E27&lt;CA$5,CA$5&lt;'業務時間表 Work timetable'!$F27),'業務時間表 Work timetable'!$D27,IF(AND('業務時間表 Work timetable'!$I27&lt;CA$5,CA$5&lt;'業務時間表 Work timetable'!$J27),'業務時間表 Work timetable'!$H27,IF(AND('業務時間表 Work timetable'!$M27&lt;CA$5,CA$5&lt;'業務時間表 Work timetable'!$N27),'業務時間表 Work timetable'!$L27,IF(AND('業務時間表 Work timetable'!$Q27&lt;CA$5,CA$5&lt;'業務時間表 Work timetable'!$R27),'業務時間表 Work timetable'!$P27,""))))</f>
        <v>1</v>
      </c>
      <c r="CB50" s="382">
        <f>IF(AND('業務時間表 Work timetable'!$E27&lt;CB$5,CB$5&lt;'業務時間表 Work timetable'!$F27),'業務時間表 Work timetable'!$D27,IF(AND('業務時間表 Work timetable'!$I27&lt;CB$5,CB$5&lt;'業務時間表 Work timetable'!$J27),'業務時間表 Work timetable'!$H27,IF(AND('業務時間表 Work timetable'!$M27&lt;CB$5,CB$5&lt;'業務時間表 Work timetable'!$N27),'業務時間表 Work timetable'!$L27,IF(AND('業務時間表 Work timetable'!$Q27&lt;CB$5,CB$5&lt;'業務時間表 Work timetable'!$R27),'業務時間表 Work timetable'!$P27,""))))</f>
        <v>1</v>
      </c>
      <c r="CC50" s="384">
        <f>IF(AND('業務時間表 Work timetable'!$E27&lt;CC$5,CC$5&lt;'業務時間表 Work timetable'!$F27),'業務時間表 Work timetable'!$D27,IF(AND('業務時間表 Work timetable'!$I27&lt;CC$5,CC$5&lt;'業務時間表 Work timetable'!$J27),'業務時間表 Work timetable'!$H27,IF(AND('業務時間表 Work timetable'!$M27&lt;CC$5,CC$5&lt;'業務時間表 Work timetable'!$N27),'業務時間表 Work timetable'!$L27,IF(AND('業務時間表 Work timetable'!$Q27&lt;CC$5,CC$5&lt;'業務時間表 Work timetable'!$R27),'業務時間表 Work timetable'!$P27,""))))</f>
        <v>1</v>
      </c>
      <c r="CD50" s="394">
        <f>IF(AND('業務時間表 Work timetable'!$E27&lt;CD$5,CD$5&lt;'業務時間表 Work timetable'!$F27),'業務時間表 Work timetable'!$D27,IF(AND('業務時間表 Work timetable'!$I27&lt;CD$5,CD$5&lt;'業務時間表 Work timetable'!$J27),'業務時間表 Work timetable'!$H27,IF(AND('業務時間表 Work timetable'!$M27&lt;CD$5,CD$5&lt;'業務時間表 Work timetable'!$N27),'業務時間表 Work timetable'!$L27,IF(AND('業務時間表 Work timetable'!$Q27&lt;CD$5,CD$5&lt;'業務時間表 Work timetable'!$R27),'業務時間表 Work timetable'!$P27,""))))</f>
        <v>1</v>
      </c>
      <c r="CE50" s="382">
        <f>IF(AND('業務時間表 Work timetable'!$E27&lt;CE$5,CE$5&lt;'業務時間表 Work timetable'!$F27),'業務時間表 Work timetable'!$D27,IF(AND('業務時間表 Work timetable'!$I27&lt;CE$5,CE$5&lt;'業務時間表 Work timetable'!$J27),'業務時間表 Work timetable'!$H27,IF(AND('業務時間表 Work timetable'!$M27&lt;CE$5,CE$5&lt;'業務時間表 Work timetable'!$N27),'業務時間表 Work timetable'!$L27,IF(AND('業務時間表 Work timetable'!$Q27&lt;CE$5,CE$5&lt;'業務時間表 Work timetable'!$R27),'業務時間表 Work timetable'!$P27,""))))</f>
        <v>1</v>
      </c>
      <c r="CF50" s="382">
        <f>IF(AND('業務時間表 Work timetable'!$E27&lt;CF$5,CF$5&lt;'業務時間表 Work timetable'!$F27),'業務時間表 Work timetable'!$D27,IF(AND('業務時間表 Work timetable'!$I27&lt;CF$5,CF$5&lt;'業務時間表 Work timetable'!$J27),'業務時間表 Work timetable'!$H27,IF(AND('業務時間表 Work timetable'!$M27&lt;CF$5,CF$5&lt;'業務時間表 Work timetable'!$N27),'業務時間表 Work timetable'!$L27,IF(AND('業務時間表 Work timetable'!$Q27&lt;CF$5,CF$5&lt;'業務時間表 Work timetable'!$R27),'業務時間表 Work timetable'!$P27,""))))</f>
        <v>1</v>
      </c>
      <c r="CG50" s="382">
        <f>IF(AND('業務時間表 Work timetable'!$E27&lt;CG$5,CG$5&lt;'業務時間表 Work timetable'!$F27),'業務時間表 Work timetable'!$D27,IF(AND('業務時間表 Work timetable'!$I27&lt;CG$5,CG$5&lt;'業務時間表 Work timetable'!$J27),'業務時間表 Work timetable'!$H27,IF(AND('業務時間表 Work timetable'!$M27&lt;CG$5,CG$5&lt;'業務時間表 Work timetable'!$N27),'業務時間表 Work timetable'!$L27,IF(AND('業務時間表 Work timetable'!$Q27&lt;CG$5,CG$5&lt;'業務時間表 Work timetable'!$R27),'業務時間表 Work timetable'!$P27,""))))</f>
        <v>1</v>
      </c>
      <c r="CH50" s="382">
        <f>IF(AND('業務時間表 Work timetable'!$E27&lt;CH$5,CH$5&lt;'業務時間表 Work timetable'!$F27),'業務時間表 Work timetable'!$D27,IF(AND('業務時間表 Work timetable'!$I27&lt;CH$5,CH$5&lt;'業務時間表 Work timetable'!$J27),'業務時間表 Work timetable'!$H27,IF(AND('業務時間表 Work timetable'!$M27&lt;CH$5,CH$5&lt;'業務時間表 Work timetable'!$N27),'業務時間表 Work timetable'!$L27,IF(AND('業務時間表 Work timetable'!$Q27&lt;CH$5,CH$5&lt;'業務時間表 Work timetable'!$R27),'業務時間表 Work timetable'!$P27,""))))</f>
        <v>1</v>
      </c>
      <c r="CI50" s="388">
        <f>IF(AND('業務時間表 Work timetable'!$E27&lt;CI$5,CI$5&lt;'業務時間表 Work timetable'!$F27),'業務時間表 Work timetable'!$D27,IF(AND('業務時間表 Work timetable'!$I27&lt;CI$5,CI$5&lt;'業務時間表 Work timetable'!$J27),'業務時間表 Work timetable'!$H27,IF(AND('業務時間表 Work timetable'!$M27&lt;CI$5,CI$5&lt;'業務時間表 Work timetable'!$N27),'業務時間表 Work timetable'!$L27,IF(AND('業務時間表 Work timetable'!$Q27&lt;CI$5,CI$5&lt;'業務時間表 Work timetable'!$R27),'業務時間表 Work timetable'!$P27,""))))</f>
        <v>1</v>
      </c>
      <c r="CJ50" s="392">
        <f>IF(AND('業務時間表 Work timetable'!$E27&lt;CJ$5,CJ$5&lt;'業務時間表 Work timetable'!$F27),'業務時間表 Work timetable'!$D27,IF(AND('業務時間表 Work timetable'!$I27&lt;CJ$5,CJ$5&lt;'業務時間表 Work timetable'!$J27),'業務時間表 Work timetable'!$H27,IF(AND('業務時間表 Work timetable'!$M27&lt;CJ$5,CJ$5&lt;'業務時間表 Work timetable'!$N27),'業務時間表 Work timetable'!$L27,IF(AND('業務時間表 Work timetable'!$Q27&lt;CJ$5,CJ$5&lt;'業務時間表 Work timetable'!$R27),'業務時間表 Work timetable'!$P27,""))))</f>
        <v>1</v>
      </c>
      <c r="CK50" s="382">
        <f>IF(AND('業務時間表 Work timetable'!$E27&lt;CK$5,CK$5&lt;'業務時間表 Work timetable'!$F27),'業務時間表 Work timetable'!$D27,IF(AND('業務時間表 Work timetable'!$I27&lt;CK$5,CK$5&lt;'業務時間表 Work timetable'!$J27),'業務時間表 Work timetable'!$H27,IF(AND('業務時間表 Work timetable'!$M27&lt;CK$5,CK$5&lt;'業務時間表 Work timetable'!$N27),'業務時間表 Work timetable'!$L27,IF(AND('業務時間表 Work timetable'!$Q27&lt;CK$5,CK$5&lt;'業務時間表 Work timetable'!$R27),'業務時間表 Work timetable'!$P27,""))))</f>
        <v>1</v>
      </c>
      <c r="CL50" s="382">
        <f>IF(AND('業務時間表 Work timetable'!$E27&lt;CL$5,CL$5&lt;'業務時間表 Work timetable'!$F27),'業務時間表 Work timetable'!$D27,IF(AND('業務時間表 Work timetable'!$I27&lt;CL$5,CL$5&lt;'業務時間表 Work timetable'!$J27),'業務時間表 Work timetable'!$H27,IF(AND('業務時間表 Work timetable'!$M27&lt;CL$5,CL$5&lt;'業務時間表 Work timetable'!$N27),'業務時間表 Work timetable'!$L27,IF(AND('業務時間表 Work timetable'!$Q27&lt;CL$5,CL$5&lt;'業務時間表 Work timetable'!$R27),'業務時間表 Work timetable'!$P27,""))))</f>
        <v>1</v>
      </c>
      <c r="CM50" s="382">
        <f>IF(AND('業務時間表 Work timetable'!$E27&lt;CM$5,CM$5&lt;'業務時間表 Work timetable'!$F27),'業務時間表 Work timetable'!$D27,IF(AND('業務時間表 Work timetable'!$I27&lt;CM$5,CM$5&lt;'業務時間表 Work timetable'!$J27),'業務時間表 Work timetable'!$H27,IF(AND('業務時間表 Work timetable'!$M27&lt;CM$5,CM$5&lt;'業務時間表 Work timetable'!$N27),'業務時間表 Work timetable'!$L27,IF(AND('業務時間表 Work timetable'!$Q27&lt;CM$5,CM$5&lt;'業務時間表 Work timetable'!$R27),'業務時間表 Work timetable'!$P27,""))))</f>
        <v>1</v>
      </c>
      <c r="CN50" s="382">
        <f>IF(AND('業務時間表 Work timetable'!$E27&lt;CN$5,CN$5&lt;'業務時間表 Work timetable'!$F27),'業務時間表 Work timetable'!$D27,IF(AND('業務時間表 Work timetable'!$I27&lt;CN$5,CN$5&lt;'業務時間表 Work timetable'!$J27),'業務時間表 Work timetable'!$H27,IF(AND('業務時間表 Work timetable'!$M27&lt;CN$5,CN$5&lt;'業務時間表 Work timetable'!$N27),'業務時間表 Work timetable'!$L27,IF(AND('業務時間表 Work timetable'!$Q27&lt;CN$5,CN$5&lt;'業務時間表 Work timetable'!$R27),'業務時間表 Work timetable'!$P27,""))))</f>
        <v>1</v>
      </c>
      <c r="CO50" s="390">
        <f>IF(AND('業務時間表 Work timetable'!$E27&lt;CO$5,CO$5&lt;'業務時間表 Work timetable'!$F27),'業務時間表 Work timetable'!$D27,IF(AND('業務時間表 Work timetable'!$I27&lt;CO$5,CO$5&lt;'業務時間表 Work timetable'!$J27),'業務時間表 Work timetable'!$H27,IF(AND('業務時間表 Work timetable'!$M27&lt;CO$5,CO$5&lt;'業務時間表 Work timetable'!$N27),'業務時間表 Work timetable'!$L27,IF(AND('業務時間表 Work timetable'!$Q27&lt;CO$5,CO$5&lt;'業務時間表 Work timetable'!$R27),'業務時間表 Work timetable'!$P27,""))))</f>
        <v>1</v>
      </c>
      <c r="CP50" s="392">
        <f>IF(AND('業務時間表 Work timetable'!$E27&lt;CP$5,CP$5&lt;'業務時間表 Work timetable'!$F27),'業務時間表 Work timetable'!$D27,IF(AND('業務時間表 Work timetable'!$I27&lt;CP$5,CP$5&lt;'業務時間表 Work timetable'!$J27),'業務時間表 Work timetable'!$H27,IF(AND('業務時間表 Work timetable'!$M27&lt;CP$5,CP$5&lt;'業務時間表 Work timetable'!$N27),'業務時間表 Work timetable'!$L27,IF(AND('業務時間表 Work timetable'!$Q27&lt;CP$5,CP$5&lt;'業務時間表 Work timetable'!$R27),'業務時間表 Work timetable'!$P27,""))))</f>
        <v>1</v>
      </c>
      <c r="CQ50" s="382">
        <f>IF(AND('業務時間表 Work timetable'!$E27&lt;CQ$5,CQ$5&lt;'業務時間表 Work timetable'!$F27),'業務時間表 Work timetable'!$D27,IF(AND('業務時間表 Work timetable'!$I27&lt;CQ$5,CQ$5&lt;'業務時間表 Work timetable'!$J27),'業務時間表 Work timetable'!$H27,IF(AND('業務時間表 Work timetable'!$M27&lt;CQ$5,CQ$5&lt;'業務時間表 Work timetable'!$N27),'業務時間表 Work timetable'!$L27,IF(AND('業務時間表 Work timetable'!$Q27&lt;CQ$5,CQ$5&lt;'業務時間表 Work timetable'!$R27),'業務時間表 Work timetable'!$P27,""))))</f>
        <v>1</v>
      </c>
      <c r="CR50" s="382">
        <f>IF(AND('業務時間表 Work timetable'!$E27&lt;CR$5,CR$5&lt;'業務時間表 Work timetable'!$F27),'業務時間表 Work timetable'!$D27,IF(AND('業務時間表 Work timetable'!$I27&lt;CR$5,CR$5&lt;'業務時間表 Work timetable'!$J27),'業務時間表 Work timetable'!$H27,IF(AND('業務時間表 Work timetable'!$M27&lt;CR$5,CR$5&lt;'業務時間表 Work timetable'!$N27),'業務時間表 Work timetable'!$L27,IF(AND('業務時間表 Work timetable'!$Q27&lt;CR$5,CR$5&lt;'業務時間表 Work timetable'!$R27),'業務時間表 Work timetable'!$P27,""))))</f>
        <v>1</v>
      </c>
      <c r="CS50" s="382">
        <f>IF(AND('業務時間表 Work timetable'!$E27&lt;CS$5,CS$5&lt;'業務時間表 Work timetable'!$F27),'業務時間表 Work timetable'!$D27,IF(AND('業務時間表 Work timetable'!$I27&lt;CS$5,CS$5&lt;'業務時間表 Work timetable'!$J27),'業務時間表 Work timetable'!$H27,IF(AND('業務時間表 Work timetable'!$M27&lt;CS$5,CS$5&lt;'業務時間表 Work timetable'!$N27),'業務時間表 Work timetable'!$L27,IF(AND('業務時間表 Work timetable'!$Q27&lt;CS$5,CS$5&lt;'業務時間表 Work timetable'!$R27),'業務時間表 Work timetable'!$P27,""))))</f>
        <v>1</v>
      </c>
      <c r="CT50" s="382">
        <f>IF(AND('業務時間表 Work timetable'!$E27&lt;CT$5,CT$5&lt;'業務時間表 Work timetable'!$F27),'業務時間表 Work timetable'!$D27,IF(AND('業務時間表 Work timetable'!$I27&lt;CT$5,CT$5&lt;'業務時間表 Work timetable'!$J27),'業務時間表 Work timetable'!$H27,IF(AND('業務時間表 Work timetable'!$M27&lt;CT$5,CT$5&lt;'業務時間表 Work timetable'!$N27),'業務時間表 Work timetable'!$L27,IF(AND('業務時間表 Work timetable'!$Q27&lt;CT$5,CT$5&lt;'業務時間表 Work timetable'!$R27),'業務時間表 Work timetable'!$P27,""))))</f>
        <v>1</v>
      </c>
      <c r="CU50" s="384">
        <f>IF(AND('業務時間表 Work timetable'!$E27&lt;CU$5,CU$5&lt;'業務時間表 Work timetable'!$F27),'業務時間表 Work timetable'!$D27,IF(AND('業務時間表 Work timetable'!$I27&lt;CU$5,CU$5&lt;'業務時間表 Work timetable'!$J27),'業務時間表 Work timetable'!$H27,IF(AND('業務時間表 Work timetable'!$M27&lt;CU$5,CU$5&lt;'業務時間表 Work timetable'!$N27),'業務時間表 Work timetable'!$L27,IF(AND('業務時間表 Work timetable'!$Q27&lt;CU$5,CU$5&lt;'業務時間表 Work timetable'!$R27),'業務時間表 Work timetable'!$P27,""))))</f>
        <v>1</v>
      </c>
      <c r="CV50" s="386" t="str">
        <f>IF(AND('業務時間表 Work timetable'!$E27&lt;CV$5,CV$5&lt;'業務時間表 Work timetable'!$F27),'業務時間表 Work timetable'!$D27,IF(AND('業務時間表 Work timetable'!$I27&lt;CV$5,CV$5&lt;'業務時間表 Work timetable'!$J27),'業務時間表 Work timetable'!$H27,IF(AND('業務時間表 Work timetable'!$M27&lt;CV$5,CV$5&lt;'業務時間表 Work timetable'!$N27),'業務時間表 Work timetable'!$L27,IF(AND('業務時間表 Work timetable'!$Q27&lt;CV$5,CV$5&lt;'業務時間表 Work timetable'!$R27),'業務時間表 Work timetable'!$P27,""))))</f>
        <v/>
      </c>
      <c r="CW50" s="382" t="str">
        <f>IF(AND('業務時間表 Work timetable'!$E27&lt;CW$5,CW$5&lt;'業務時間表 Work timetable'!$F27),'業務時間表 Work timetable'!$D27,IF(AND('業務時間表 Work timetable'!$I27&lt;CW$5,CW$5&lt;'業務時間表 Work timetable'!$J27),'業務時間表 Work timetable'!$H27,IF(AND('業務時間表 Work timetable'!$M27&lt;CW$5,CW$5&lt;'業務時間表 Work timetable'!$N27),'業務時間表 Work timetable'!$L27,IF(AND('業務時間表 Work timetable'!$Q27&lt;CW$5,CW$5&lt;'業務時間表 Work timetable'!$R27),'業務時間表 Work timetable'!$P27,""))))</f>
        <v/>
      </c>
      <c r="CX50" s="382" t="str">
        <f>IF(AND('業務時間表 Work timetable'!$E27&lt;CX$5,CX$5&lt;'業務時間表 Work timetable'!$F27),'業務時間表 Work timetable'!$D27,IF(AND('業務時間表 Work timetable'!$I27&lt;CX$5,CX$5&lt;'業務時間表 Work timetable'!$J27),'業務時間表 Work timetable'!$H27,IF(AND('業務時間表 Work timetable'!$M27&lt;CX$5,CX$5&lt;'業務時間表 Work timetable'!$N27),'業務時間表 Work timetable'!$L27,IF(AND('業務時間表 Work timetable'!$Q27&lt;CX$5,CX$5&lt;'業務時間表 Work timetable'!$R27),'業務時間表 Work timetable'!$P27,""))))</f>
        <v/>
      </c>
      <c r="CY50" s="382" t="str">
        <f>IF(AND('業務時間表 Work timetable'!$E27&lt;CY$5,CY$5&lt;'業務時間表 Work timetable'!$F27),'業務時間表 Work timetable'!$D27,IF(AND('業務時間表 Work timetable'!$I27&lt;CY$5,CY$5&lt;'業務時間表 Work timetable'!$J27),'業務時間表 Work timetable'!$H27,IF(AND('業務時間表 Work timetable'!$M27&lt;CY$5,CY$5&lt;'業務時間表 Work timetable'!$N27),'業務時間表 Work timetable'!$L27,IF(AND('業務時間表 Work timetable'!$Q27&lt;CY$5,CY$5&lt;'業務時間表 Work timetable'!$R27),'業務時間表 Work timetable'!$P27,""))))</f>
        <v/>
      </c>
      <c r="CZ50" s="382" t="str">
        <f>IF(AND('業務時間表 Work timetable'!$E27&lt;CZ$5,CZ$5&lt;'業務時間表 Work timetable'!$F27),'業務時間表 Work timetable'!$D27,IF(AND('業務時間表 Work timetable'!$I27&lt;CZ$5,CZ$5&lt;'業務時間表 Work timetable'!$J27),'業務時間表 Work timetable'!$H27,IF(AND('業務時間表 Work timetable'!$M27&lt;CZ$5,CZ$5&lt;'業務時間表 Work timetable'!$N27),'業務時間表 Work timetable'!$L27,IF(AND('業務時間表 Work timetable'!$Q27&lt;CZ$5,CZ$5&lt;'業務時間表 Work timetable'!$R27),'業務時間表 Work timetable'!$P27,""))))</f>
        <v/>
      </c>
      <c r="DA50" s="384" t="str">
        <f>IF(AND('業務時間表 Work timetable'!$E27&lt;DA$5,DA$5&lt;'業務時間表 Work timetable'!$F27),'業務時間表 Work timetable'!$D27,IF(AND('業務時間表 Work timetable'!$I27&lt;DA$5,DA$5&lt;'業務時間表 Work timetable'!$J27),'業務時間表 Work timetable'!$H27,IF(AND('業務時間表 Work timetable'!$M27&lt;DA$5,DA$5&lt;'業務時間表 Work timetable'!$N27),'業務時間表 Work timetable'!$L27,IF(AND('業務時間表 Work timetable'!$Q27&lt;DA$5,DA$5&lt;'業務時間表 Work timetable'!$R27),'業務時間表 Work timetable'!$P27,""))))</f>
        <v/>
      </c>
      <c r="DB50" s="394" t="str">
        <f>IF(AND('業務時間表 Work timetable'!$E27&lt;DB$5,DB$5&lt;'業務時間表 Work timetable'!$F27),'業務時間表 Work timetable'!$D27,IF(AND('業務時間表 Work timetable'!$I27&lt;DB$5,DB$5&lt;'業務時間表 Work timetable'!$J27),'業務時間表 Work timetable'!$H27,IF(AND('業務時間表 Work timetable'!$M27&lt;DB$5,DB$5&lt;'業務時間表 Work timetable'!$N27),'業務時間表 Work timetable'!$L27,IF(AND('業務時間表 Work timetable'!$Q27&lt;DB$5,DB$5&lt;'業務時間表 Work timetable'!$R27),'業務時間表 Work timetable'!$P27,""))))</f>
        <v/>
      </c>
      <c r="DC50" s="382" t="str">
        <f>IF(AND('業務時間表 Work timetable'!$E27&lt;DC$5,DC$5&lt;'業務時間表 Work timetable'!$F27),'業務時間表 Work timetable'!$D27,IF(AND('業務時間表 Work timetable'!$I27&lt;DC$5,DC$5&lt;'業務時間表 Work timetable'!$J27),'業務時間表 Work timetable'!$H27,IF(AND('業務時間表 Work timetable'!$M27&lt;DC$5,DC$5&lt;'業務時間表 Work timetable'!$N27),'業務時間表 Work timetable'!$L27,IF(AND('業務時間表 Work timetable'!$Q27&lt;DC$5,DC$5&lt;'業務時間表 Work timetable'!$R27),'業務時間表 Work timetable'!$P27,""))))</f>
        <v/>
      </c>
      <c r="DD50" s="382" t="str">
        <f>IF(AND('業務時間表 Work timetable'!$E27&lt;DD$5,DD$5&lt;'業務時間表 Work timetable'!$F27),'業務時間表 Work timetable'!$D27,IF(AND('業務時間表 Work timetable'!$I27&lt;DD$5,DD$5&lt;'業務時間表 Work timetable'!$J27),'業務時間表 Work timetable'!$H27,IF(AND('業務時間表 Work timetable'!$M27&lt;DD$5,DD$5&lt;'業務時間表 Work timetable'!$N27),'業務時間表 Work timetable'!$L27,IF(AND('業務時間表 Work timetable'!$Q27&lt;DD$5,DD$5&lt;'業務時間表 Work timetable'!$R27),'業務時間表 Work timetable'!$P27,""))))</f>
        <v/>
      </c>
      <c r="DE50" s="382" t="str">
        <f>IF(AND('業務時間表 Work timetable'!$E27&lt;DE$5,DE$5&lt;'業務時間表 Work timetable'!$F27),'業務時間表 Work timetable'!$D27,IF(AND('業務時間表 Work timetable'!$I27&lt;DE$5,DE$5&lt;'業務時間表 Work timetable'!$J27),'業務時間表 Work timetable'!$H27,IF(AND('業務時間表 Work timetable'!$M27&lt;DE$5,DE$5&lt;'業務時間表 Work timetable'!$N27),'業務時間表 Work timetable'!$L27,IF(AND('業務時間表 Work timetable'!$Q27&lt;DE$5,DE$5&lt;'業務時間表 Work timetable'!$R27),'業務時間表 Work timetable'!$P27,""))))</f>
        <v/>
      </c>
      <c r="DF50" s="382" t="str">
        <f>IF(AND('業務時間表 Work timetable'!$E27&lt;DF$5,DF$5&lt;'業務時間表 Work timetable'!$F27),'業務時間表 Work timetable'!$D27,IF(AND('業務時間表 Work timetable'!$I27&lt;DF$5,DF$5&lt;'業務時間表 Work timetable'!$J27),'業務時間表 Work timetable'!$H27,IF(AND('業務時間表 Work timetable'!$M27&lt;DF$5,DF$5&lt;'業務時間表 Work timetable'!$N27),'業務時間表 Work timetable'!$L27,IF(AND('業務時間表 Work timetable'!$Q27&lt;DF$5,DF$5&lt;'業務時間表 Work timetable'!$R27),'業務時間表 Work timetable'!$P27,""))))</f>
        <v/>
      </c>
      <c r="DG50" s="384" t="str">
        <f>IF(AND('業務時間表 Work timetable'!$E27&lt;DG$5,DG$5&lt;'業務時間表 Work timetable'!$F27),'業務時間表 Work timetable'!$D27,IF(AND('業務時間表 Work timetable'!$I27&lt;DG$5,DG$5&lt;'業務時間表 Work timetable'!$J27),'業務時間表 Work timetable'!$H27,IF(AND('業務時間表 Work timetable'!$M27&lt;DG$5,DG$5&lt;'業務時間表 Work timetable'!$N27),'業務時間表 Work timetable'!$L27,IF(AND('業務時間表 Work timetable'!$Q27&lt;DG$5,DG$5&lt;'業務時間表 Work timetable'!$R27),'業務時間表 Work timetable'!$P27,""))))</f>
        <v/>
      </c>
      <c r="DH50" s="386" t="str">
        <f>IF(AND('業務時間表 Work timetable'!$E27&lt;DH$5,DH$5&lt;'業務時間表 Work timetable'!$F27),'業務時間表 Work timetable'!$D27,IF(AND('業務時間表 Work timetable'!$I27&lt;DH$5,DH$5&lt;'業務時間表 Work timetable'!$J27),'業務時間表 Work timetable'!$H27,IF(AND('業務時間表 Work timetable'!$M27&lt;DH$5,DH$5&lt;'業務時間表 Work timetable'!$N27),'業務時間表 Work timetable'!$L27,IF(AND('業務時間表 Work timetable'!$Q27&lt;DH$5,DH$5&lt;'業務時間表 Work timetable'!$R27),'業務時間表 Work timetable'!$P27,""))))</f>
        <v/>
      </c>
      <c r="DI50" s="382" t="str">
        <f>IF(AND('業務時間表 Work timetable'!$E27&lt;DI$5,DI$5&lt;'業務時間表 Work timetable'!$F27),'業務時間表 Work timetable'!$D27,IF(AND('業務時間表 Work timetable'!$I27&lt;DI$5,DI$5&lt;'業務時間表 Work timetable'!$J27),'業務時間表 Work timetable'!$H27,IF(AND('業務時間表 Work timetable'!$M27&lt;DI$5,DI$5&lt;'業務時間表 Work timetable'!$N27),'業務時間表 Work timetable'!$L27,IF(AND('業務時間表 Work timetable'!$Q27&lt;DI$5,DI$5&lt;'業務時間表 Work timetable'!$R27),'業務時間表 Work timetable'!$P27,""))))</f>
        <v/>
      </c>
      <c r="DJ50" s="382" t="str">
        <f>IF(AND('業務時間表 Work timetable'!$E27&lt;DJ$5,DJ$5&lt;'業務時間表 Work timetable'!$F27),'業務時間表 Work timetable'!$D27,IF(AND('業務時間表 Work timetable'!$I27&lt;DJ$5,DJ$5&lt;'業務時間表 Work timetable'!$J27),'業務時間表 Work timetable'!$H27,IF(AND('業務時間表 Work timetable'!$M27&lt;DJ$5,DJ$5&lt;'業務時間表 Work timetable'!$N27),'業務時間表 Work timetable'!$L27,IF(AND('業務時間表 Work timetable'!$Q27&lt;DJ$5,DJ$5&lt;'業務時間表 Work timetable'!$R27),'業務時間表 Work timetable'!$P27,""))))</f>
        <v/>
      </c>
      <c r="DK50" s="382" t="str">
        <f>IF(AND('業務時間表 Work timetable'!$E27&lt;DK$5,DK$5&lt;'業務時間表 Work timetable'!$F27),'業務時間表 Work timetable'!$D27,IF(AND('業務時間表 Work timetable'!$I27&lt;DK$5,DK$5&lt;'業務時間表 Work timetable'!$J27),'業務時間表 Work timetable'!$H27,IF(AND('業務時間表 Work timetable'!$M27&lt;DK$5,DK$5&lt;'業務時間表 Work timetable'!$N27),'業務時間表 Work timetable'!$L27,IF(AND('業務時間表 Work timetable'!$Q27&lt;DK$5,DK$5&lt;'業務時間表 Work timetable'!$R27),'業務時間表 Work timetable'!$P27,""))))</f>
        <v/>
      </c>
      <c r="DL50" s="382" t="str">
        <f>IF(AND('業務時間表 Work timetable'!$E27&lt;DL$5,DL$5&lt;'業務時間表 Work timetable'!$F27),'業務時間表 Work timetable'!$D27,IF(AND('業務時間表 Work timetable'!$I27&lt;DL$5,DL$5&lt;'業務時間表 Work timetable'!$J27),'業務時間表 Work timetable'!$H27,IF(AND('業務時間表 Work timetable'!$M27&lt;DL$5,DL$5&lt;'業務時間表 Work timetable'!$N27),'業務時間表 Work timetable'!$L27,IF(AND('業務時間表 Work timetable'!$Q27&lt;DL$5,DL$5&lt;'業務時間表 Work timetable'!$R27),'業務時間表 Work timetable'!$P27,""))))</f>
        <v/>
      </c>
      <c r="DM50" s="390" t="str">
        <f>IF(AND('業務時間表 Work timetable'!$E27&lt;DM$5,DM$5&lt;'業務時間表 Work timetable'!$F27),'業務時間表 Work timetable'!$D27,IF(AND('業務時間表 Work timetable'!$I27&lt;DM$5,DM$5&lt;'業務時間表 Work timetable'!$J27),'業務時間表 Work timetable'!$H27,IF(AND('業務時間表 Work timetable'!$M27&lt;DM$5,DM$5&lt;'業務時間表 Work timetable'!$N27),'業務時間表 Work timetable'!$L27,IF(AND('業務時間表 Work timetable'!$Q27&lt;DM$5,DM$5&lt;'業務時間表 Work timetable'!$R27),'業務時間表 Work timetable'!$P27,""))))</f>
        <v/>
      </c>
      <c r="DN50" s="392" t="str">
        <f>IF(AND('業務時間表 Work timetable'!$E27&lt;DN$5,DN$5&lt;'業務時間表 Work timetable'!$F27),'業務時間表 Work timetable'!$D27,IF(AND('業務時間表 Work timetable'!$I27&lt;DN$5,DN$5&lt;'業務時間表 Work timetable'!$J27),'業務時間表 Work timetable'!$H27,IF(AND('業務時間表 Work timetable'!$M27&lt;DN$5,DN$5&lt;'業務時間表 Work timetable'!$N27),'業務時間表 Work timetable'!$L27,IF(AND('業務時間表 Work timetable'!$Q27&lt;DN$5,DN$5&lt;'業務時間表 Work timetable'!$R27),'業務時間表 Work timetable'!$P27,""))))</f>
        <v/>
      </c>
      <c r="DO50" s="382" t="str">
        <f>IF(AND('業務時間表 Work timetable'!$E27&lt;DO$5,DO$5&lt;'業務時間表 Work timetable'!$F27),'業務時間表 Work timetable'!$D27,IF(AND('業務時間表 Work timetable'!$I27&lt;DO$5,DO$5&lt;'業務時間表 Work timetable'!$J27),'業務時間表 Work timetable'!$H27,IF(AND('業務時間表 Work timetable'!$M27&lt;DO$5,DO$5&lt;'業務時間表 Work timetable'!$N27),'業務時間表 Work timetable'!$L27,IF(AND('業務時間表 Work timetable'!$Q27&lt;DO$5,DO$5&lt;'業務時間表 Work timetable'!$R27),'業務時間表 Work timetable'!$P27,""))))</f>
        <v/>
      </c>
      <c r="DP50" s="382" t="str">
        <f>IF(AND('業務時間表 Work timetable'!$E27&lt;DP$5,DP$5&lt;'業務時間表 Work timetable'!$F27),'業務時間表 Work timetable'!$D27,IF(AND('業務時間表 Work timetable'!$I27&lt;DP$5,DP$5&lt;'業務時間表 Work timetable'!$J27),'業務時間表 Work timetable'!$H27,IF(AND('業務時間表 Work timetable'!$M27&lt;DP$5,DP$5&lt;'業務時間表 Work timetable'!$N27),'業務時間表 Work timetable'!$L27,IF(AND('業務時間表 Work timetable'!$Q27&lt;DP$5,DP$5&lt;'業務時間表 Work timetable'!$R27),'業務時間表 Work timetable'!$P27,""))))</f>
        <v/>
      </c>
      <c r="DQ50" s="382" t="str">
        <f>IF(AND('業務時間表 Work timetable'!$E27&lt;DQ$5,DQ$5&lt;'業務時間表 Work timetable'!$F27),'業務時間表 Work timetable'!$D27,IF(AND('業務時間表 Work timetable'!$I27&lt;DQ$5,DQ$5&lt;'業務時間表 Work timetable'!$J27),'業務時間表 Work timetable'!$H27,IF(AND('業務時間表 Work timetable'!$M27&lt;DQ$5,DQ$5&lt;'業務時間表 Work timetable'!$N27),'業務時間表 Work timetable'!$L27,IF(AND('業務時間表 Work timetable'!$Q27&lt;DQ$5,DQ$5&lt;'業務時間表 Work timetable'!$R27),'業務時間表 Work timetable'!$P27,""))))</f>
        <v/>
      </c>
      <c r="DR50" s="382" t="str">
        <f>IF(AND('業務時間表 Work timetable'!$E27&lt;DR$5,DR$5&lt;'業務時間表 Work timetable'!$F27),'業務時間表 Work timetable'!$D27,IF(AND('業務時間表 Work timetable'!$I27&lt;DR$5,DR$5&lt;'業務時間表 Work timetable'!$J27),'業務時間表 Work timetable'!$H27,IF(AND('業務時間表 Work timetable'!$M27&lt;DR$5,DR$5&lt;'業務時間表 Work timetable'!$N27),'業務時間表 Work timetable'!$L27,IF(AND('業務時間表 Work timetable'!$Q27&lt;DR$5,DR$5&lt;'業務時間表 Work timetable'!$R27),'業務時間表 Work timetable'!$P27,""))))</f>
        <v/>
      </c>
      <c r="DS50" s="388" t="str">
        <f>IF(AND('業務時間表 Work timetable'!$E27&lt;DS$5,DS$5&lt;'業務時間表 Work timetable'!$F27),'業務時間表 Work timetable'!$D27,IF(AND('業務時間表 Work timetable'!$I27&lt;DS$5,DS$5&lt;'業務時間表 Work timetable'!$J27),'業務時間表 Work timetable'!$H27,IF(AND('業務時間表 Work timetable'!$M27&lt;DS$5,DS$5&lt;'業務時間表 Work timetable'!$N27),'業務時間表 Work timetable'!$L27,IF(AND('業務時間表 Work timetable'!$Q27&lt;DS$5,DS$5&lt;'業務時間表 Work timetable'!$R27),'業務時間表 Work timetable'!$P27,""))))</f>
        <v/>
      </c>
      <c r="DT50" s="392" t="str">
        <f>IF(AND('業務時間表 Work timetable'!$E27&lt;DT$5,DT$5&lt;'業務時間表 Work timetable'!$F27),'業務時間表 Work timetable'!$D27,IF(AND('業務時間表 Work timetable'!$I27&lt;DT$5,DT$5&lt;'業務時間表 Work timetable'!$J27),'業務時間表 Work timetable'!$H27,IF(AND('業務時間表 Work timetable'!$M27&lt;DT$5,DT$5&lt;'業務時間表 Work timetable'!$N27),'業務時間表 Work timetable'!$L27,IF(AND('業務時間表 Work timetable'!$Q27&lt;DT$5,DT$5&lt;'業務時間表 Work timetable'!$R27),'業務時間表 Work timetable'!$P27,""))))</f>
        <v/>
      </c>
      <c r="DU50" s="382" t="str">
        <f>IF(AND('業務時間表 Work timetable'!$E27&lt;DU$5,DU$5&lt;'業務時間表 Work timetable'!$F27),'業務時間表 Work timetable'!$D27,IF(AND('業務時間表 Work timetable'!$I27&lt;DU$5,DU$5&lt;'業務時間表 Work timetable'!$J27),'業務時間表 Work timetable'!$H27,IF(AND('業務時間表 Work timetable'!$M27&lt;DU$5,DU$5&lt;'業務時間表 Work timetable'!$N27),'業務時間表 Work timetable'!$L27,IF(AND('業務時間表 Work timetable'!$Q27&lt;DU$5,DU$5&lt;'業務時間表 Work timetable'!$R27),'業務時間表 Work timetable'!$P27,""))))</f>
        <v/>
      </c>
      <c r="DV50" s="382" t="str">
        <f>IF(AND('業務時間表 Work timetable'!$E27&lt;DV$5,DV$5&lt;'業務時間表 Work timetable'!$F27),'業務時間表 Work timetable'!$D27,IF(AND('業務時間表 Work timetable'!$I27&lt;DV$5,DV$5&lt;'業務時間表 Work timetable'!$J27),'業務時間表 Work timetable'!$H27,IF(AND('業務時間表 Work timetable'!$M27&lt;DV$5,DV$5&lt;'業務時間表 Work timetable'!$N27),'業務時間表 Work timetable'!$L27,IF(AND('業務時間表 Work timetable'!$Q27&lt;DV$5,DV$5&lt;'業務時間表 Work timetable'!$R27),'業務時間表 Work timetable'!$P27,""))))</f>
        <v/>
      </c>
      <c r="DW50" s="382" t="str">
        <f>IF(AND('業務時間表 Work timetable'!$E27&lt;DW$5,DW$5&lt;'業務時間表 Work timetable'!$F27),'業務時間表 Work timetable'!$D27,IF(AND('業務時間表 Work timetable'!$I27&lt;DW$5,DW$5&lt;'業務時間表 Work timetable'!$J27),'業務時間表 Work timetable'!$H27,IF(AND('業務時間表 Work timetable'!$M27&lt;DW$5,DW$5&lt;'業務時間表 Work timetable'!$N27),'業務時間表 Work timetable'!$L27,IF(AND('業務時間表 Work timetable'!$Q27&lt;DW$5,DW$5&lt;'業務時間表 Work timetable'!$R27),'業務時間表 Work timetable'!$P27,""))))</f>
        <v/>
      </c>
      <c r="DX50" s="382" t="str">
        <f>IF(AND('業務時間表 Work timetable'!$E27&lt;DX$5,DX$5&lt;'業務時間表 Work timetable'!$F27),'業務時間表 Work timetable'!$D27,IF(AND('業務時間表 Work timetable'!$I27&lt;DX$5,DX$5&lt;'業務時間表 Work timetable'!$J27),'業務時間表 Work timetable'!$H27,IF(AND('業務時間表 Work timetable'!$M27&lt;DX$5,DX$5&lt;'業務時間表 Work timetable'!$N27),'業務時間表 Work timetable'!$L27,IF(AND('業務時間表 Work timetable'!$Q27&lt;DX$5,DX$5&lt;'業務時間表 Work timetable'!$R27),'業務時間表 Work timetable'!$P27,""))))</f>
        <v/>
      </c>
      <c r="DY50" s="384" t="str">
        <f>IF(AND('業務時間表 Work timetable'!$E27&lt;DY$5,DY$5&lt;'業務時間表 Work timetable'!$F27),'業務時間表 Work timetable'!$D27,IF(AND('業務時間表 Work timetable'!$I27&lt;DY$5,DY$5&lt;'業務時間表 Work timetable'!$J27),'業務時間表 Work timetable'!$H27,IF(AND('業務時間表 Work timetable'!$M27&lt;DY$5,DY$5&lt;'業務時間表 Work timetable'!$N27),'業務時間表 Work timetable'!$L27,IF(AND('業務時間表 Work timetable'!$Q27&lt;DY$5,DY$5&lt;'業務時間表 Work timetable'!$R27),'業務時間表 Work timetable'!$P27,""))))</f>
        <v/>
      </c>
      <c r="DZ50" s="394" t="str">
        <f>IF(AND('業務時間表 Work timetable'!$E27&lt;DZ$5,DZ$5&lt;'業務時間表 Work timetable'!$F27),'業務時間表 Work timetable'!$D27,IF(AND('業務時間表 Work timetable'!$I27&lt;DZ$5,DZ$5&lt;'業務時間表 Work timetable'!$J27),'業務時間表 Work timetable'!$H27,IF(AND('業務時間表 Work timetable'!$M27&lt;DZ$5,DZ$5&lt;'業務時間表 Work timetable'!$N27),'業務時間表 Work timetable'!$L27,IF(AND('業務時間表 Work timetable'!$Q27&lt;DZ$5,DZ$5&lt;'業務時間表 Work timetable'!$R27),'業務時間表 Work timetable'!$P27,""))))</f>
        <v/>
      </c>
      <c r="EA50" s="382" t="str">
        <f>IF(AND('業務時間表 Work timetable'!$E27&lt;EA$5,EA$5&lt;'業務時間表 Work timetable'!$F27),'業務時間表 Work timetable'!$D27,IF(AND('業務時間表 Work timetable'!$I27&lt;EA$5,EA$5&lt;'業務時間表 Work timetable'!$J27),'業務時間表 Work timetable'!$H27,IF(AND('業務時間表 Work timetable'!$M27&lt;EA$5,EA$5&lt;'業務時間表 Work timetable'!$N27),'業務時間表 Work timetable'!$L27,IF(AND('業務時間表 Work timetable'!$Q27&lt;EA$5,EA$5&lt;'業務時間表 Work timetable'!$R27),'業務時間表 Work timetable'!$P27,""))))</f>
        <v/>
      </c>
      <c r="EB50" s="382" t="str">
        <f>IF(AND('業務時間表 Work timetable'!$E27&lt;EB$5,EB$5&lt;'業務時間表 Work timetable'!$F27),'業務時間表 Work timetable'!$D27,IF(AND('業務時間表 Work timetable'!$I27&lt;EB$5,EB$5&lt;'業務時間表 Work timetable'!$J27),'業務時間表 Work timetable'!$H27,IF(AND('業務時間表 Work timetable'!$M27&lt;EB$5,EB$5&lt;'業務時間表 Work timetable'!$N27),'業務時間表 Work timetable'!$L27,IF(AND('業務時間表 Work timetable'!$Q27&lt;EB$5,EB$5&lt;'業務時間表 Work timetable'!$R27),'業務時間表 Work timetable'!$P27,""))))</f>
        <v/>
      </c>
      <c r="EC50" s="382" t="str">
        <f>IF(AND('業務時間表 Work timetable'!$E27&lt;EC$5,EC$5&lt;'業務時間表 Work timetable'!$F27),'業務時間表 Work timetable'!$D27,IF(AND('業務時間表 Work timetable'!$I27&lt;EC$5,EC$5&lt;'業務時間表 Work timetable'!$J27),'業務時間表 Work timetable'!$H27,IF(AND('業務時間表 Work timetable'!$M27&lt;EC$5,EC$5&lt;'業務時間表 Work timetable'!$N27),'業務時間表 Work timetable'!$L27,IF(AND('業務時間表 Work timetable'!$Q27&lt;EC$5,EC$5&lt;'業務時間表 Work timetable'!$R27),'業務時間表 Work timetable'!$P27,""))))</f>
        <v/>
      </c>
      <c r="ED50" s="382" t="str">
        <f>IF(AND('業務時間表 Work timetable'!$E27&lt;ED$5,ED$5&lt;'業務時間表 Work timetable'!$F27),'業務時間表 Work timetable'!$D27,IF(AND('業務時間表 Work timetable'!$I27&lt;ED$5,ED$5&lt;'業務時間表 Work timetable'!$J27),'業務時間表 Work timetable'!$H27,IF(AND('業務時間表 Work timetable'!$M27&lt;ED$5,ED$5&lt;'業務時間表 Work timetable'!$N27),'業務時間表 Work timetable'!$L27,IF(AND('業務時間表 Work timetable'!$Q27&lt;ED$5,ED$5&lt;'業務時間表 Work timetable'!$R27),'業務時間表 Work timetable'!$P27,""))))</f>
        <v/>
      </c>
      <c r="EE50" s="384" t="str">
        <f>IF(AND('業務時間表 Work timetable'!$E27&lt;EE$5,EE$5&lt;'業務時間表 Work timetable'!$F27),'業務時間表 Work timetable'!$D27,IF(AND('業務時間表 Work timetable'!$I27&lt;EE$5,EE$5&lt;'業務時間表 Work timetable'!$J27),'業務時間表 Work timetable'!$H27,IF(AND('業務時間表 Work timetable'!$M27&lt;EE$5,EE$5&lt;'業務時間表 Work timetable'!$N27),'業務時間表 Work timetable'!$L27,IF(AND('業務時間表 Work timetable'!$Q27&lt;EE$5,EE$5&lt;'業務時間表 Work timetable'!$R27),'業務時間表 Work timetable'!$P27,""))))</f>
        <v/>
      </c>
      <c r="EF50" s="386" t="str">
        <f>IF(AND('業務時間表 Work timetable'!$E27&lt;EF$5,EF$5&lt;'業務時間表 Work timetable'!$F27),'業務時間表 Work timetable'!$D27,IF(AND('業務時間表 Work timetable'!$I27&lt;EF$5,EF$5&lt;'業務時間表 Work timetable'!$J27),'業務時間表 Work timetable'!$H27,IF(AND('業務時間表 Work timetable'!$M27&lt;EF$5,EF$5&lt;'業務時間表 Work timetable'!$N27),'業務時間表 Work timetable'!$L27,IF(AND('業務時間表 Work timetable'!$Q27&lt;EF$5,EF$5&lt;'業務時間表 Work timetable'!$R27),'業務時間表 Work timetable'!$P27,""))))</f>
        <v/>
      </c>
      <c r="EG50" s="382" t="str">
        <f>IF(AND('業務時間表 Work timetable'!$E27&lt;EG$5,EG$5&lt;'業務時間表 Work timetable'!$F27),'業務時間表 Work timetable'!$D27,IF(AND('業務時間表 Work timetable'!$I27&lt;EG$5,EG$5&lt;'業務時間表 Work timetable'!$J27),'業務時間表 Work timetable'!$H27,IF(AND('業務時間表 Work timetable'!$M27&lt;EG$5,EG$5&lt;'業務時間表 Work timetable'!$N27),'業務時間表 Work timetable'!$L27,IF(AND('業務時間表 Work timetable'!$Q27&lt;EG$5,EG$5&lt;'業務時間表 Work timetable'!$R27),'業務時間表 Work timetable'!$P27,""))))</f>
        <v/>
      </c>
      <c r="EH50" s="382" t="str">
        <f>IF(AND('業務時間表 Work timetable'!$E27&lt;EH$5,EH$5&lt;'業務時間表 Work timetable'!$F27),'業務時間表 Work timetable'!$D27,IF(AND('業務時間表 Work timetable'!$I27&lt;EH$5,EH$5&lt;'業務時間表 Work timetable'!$J27),'業務時間表 Work timetable'!$H27,IF(AND('業務時間表 Work timetable'!$M27&lt;EH$5,EH$5&lt;'業務時間表 Work timetable'!$N27),'業務時間表 Work timetable'!$L27,IF(AND('業務時間表 Work timetable'!$Q27&lt;EH$5,EH$5&lt;'業務時間表 Work timetable'!$R27),'業務時間表 Work timetable'!$P27,""))))</f>
        <v/>
      </c>
      <c r="EI50" s="382" t="str">
        <f>IF(AND('業務時間表 Work timetable'!$E27&lt;EI$5,EI$5&lt;'業務時間表 Work timetable'!$F27),'業務時間表 Work timetable'!$D27,IF(AND('業務時間表 Work timetable'!$I27&lt;EI$5,EI$5&lt;'業務時間表 Work timetable'!$J27),'業務時間表 Work timetable'!$H27,IF(AND('業務時間表 Work timetable'!$M27&lt;EI$5,EI$5&lt;'業務時間表 Work timetable'!$N27),'業務時間表 Work timetable'!$L27,IF(AND('業務時間表 Work timetable'!$Q27&lt;EI$5,EI$5&lt;'業務時間表 Work timetable'!$R27),'業務時間表 Work timetable'!$P27,""))))</f>
        <v/>
      </c>
      <c r="EJ50" s="382" t="str">
        <f>IF(AND('業務時間表 Work timetable'!$E27&lt;EJ$5,EJ$5&lt;'業務時間表 Work timetable'!$F27),'業務時間表 Work timetable'!$D27,IF(AND('業務時間表 Work timetable'!$I27&lt;EJ$5,EJ$5&lt;'業務時間表 Work timetable'!$J27),'業務時間表 Work timetable'!$H27,IF(AND('業務時間表 Work timetable'!$M27&lt;EJ$5,EJ$5&lt;'業務時間表 Work timetable'!$N27),'業務時間表 Work timetable'!$L27,IF(AND('業務時間表 Work timetable'!$Q27&lt;EJ$5,EJ$5&lt;'業務時間表 Work timetable'!$R27),'業務時間表 Work timetable'!$P27,""))))</f>
        <v/>
      </c>
      <c r="EK50" s="390" t="str">
        <f>IF(AND('業務時間表 Work timetable'!$E27&lt;EK$5,EK$5&lt;'業務時間表 Work timetable'!$F27),'業務時間表 Work timetable'!$D27,IF(AND('業務時間表 Work timetable'!$I27&lt;EK$5,EK$5&lt;'業務時間表 Work timetable'!$J27),'業務時間表 Work timetable'!$H27,IF(AND('業務時間表 Work timetable'!$M27&lt;EK$5,EK$5&lt;'業務時間表 Work timetable'!$N27),'業務時間表 Work timetable'!$L27,IF(AND('業務時間表 Work timetable'!$Q27&lt;EK$5,EK$5&lt;'業務時間表 Work timetable'!$R27),'業務時間表 Work timetable'!$P27,""))))</f>
        <v/>
      </c>
      <c r="EL50" s="392" t="str">
        <f>IF(AND('業務時間表 Work timetable'!$E27&lt;EL$5,EL$5&lt;'業務時間表 Work timetable'!$F27),'業務時間表 Work timetable'!$D27,IF(AND('業務時間表 Work timetable'!$I27&lt;EL$5,EL$5&lt;'業務時間表 Work timetable'!$J27),'業務時間表 Work timetable'!$H27,IF(AND('業務時間表 Work timetable'!$M27&lt;EL$5,EL$5&lt;'業務時間表 Work timetable'!$N27),'業務時間表 Work timetable'!$L27,IF(AND('業務時間表 Work timetable'!$Q27&lt;EL$5,EL$5&lt;'業務時間表 Work timetable'!$R27),'業務時間表 Work timetable'!$P27,""))))</f>
        <v/>
      </c>
      <c r="EM50" s="382" t="str">
        <f>IF(AND('業務時間表 Work timetable'!$E27&lt;EM$5,EM$5&lt;'業務時間表 Work timetable'!$F27),'業務時間表 Work timetable'!$D27,IF(AND('業務時間表 Work timetable'!$I27&lt;EM$5,EM$5&lt;'業務時間表 Work timetable'!$J27),'業務時間表 Work timetable'!$H27,IF(AND('業務時間表 Work timetable'!$M27&lt;EM$5,EM$5&lt;'業務時間表 Work timetable'!$N27),'業務時間表 Work timetable'!$L27,IF(AND('業務時間表 Work timetable'!$Q27&lt;EM$5,EM$5&lt;'業務時間表 Work timetable'!$R27),'業務時間表 Work timetable'!$P27,""))))</f>
        <v/>
      </c>
      <c r="EN50" s="382" t="str">
        <f>IF(AND('業務時間表 Work timetable'!$E27&lt;EN$5,EN$5&lt;'業務時間表 Work timetable'!$F27),'業務時間表 Work timetable'!$D27,IF(AND('業務時間表 Work timetable'!$I27&lt;EN$5,EN$5&lt;'業務時間表 Work timetable'!$J27),'業務時間表 Work timetable'!$H27,IF(AND('業務時間表 Work timetable'!$M27&lt;EN$5,EN$5&lt;'業務時間表 Work timetable'!$N27),'業務時間表 Work timetable'!$L27,IF(AND('業務時間表 Work timetable'!$Q27&lt;EN$5,EN$5&lt;'業務時間表 Work timetable'!$R27),'業務時間表 Work timetable'!$P27,""))))</f>
        <v/>
      </c>
      <c r="EO50" s="382" t="str">
        <f>IF(AND('業務時間表 Work timetable'!$E27&lt;EO$5,EO$5&lt;'業務時間表 Work timetable'!$F27),'業務時間表 Work timetable'!$D27,IF(AND('業務時間表 Work timetable'!$I27&lt;EO$5,EO$5&lt;'業務時間表 Work timetable'!$J27),'業務時間表 Work timetable'!$H27,IF(AND('業務時間表 Work timetable'!$M27&lt;EO$5,EO$5&lt;'業務時間表 Work timetable'!$N27),'業務時間表 Work timetable'!$L27,IF(AND('業務時間表 Work timetable'!$Q27&lt;EO$5,EO$5&lt;'業務時間表 Work timetable'!$R27),'業務時間表 Work timetable'!$P27,""))))</f>
        <v/>
      </c>
      <c r="EP50" s="382" t="str">
        <f>IF(AND('業務時間表 Work timetable'!$E27&lt;EP$5,EP$5&lt;'業務時間表 Work timetable'!$F27),'業務時間表 Work timetable'!$D27,IF(AND('業務時間表 Work timetable'!$I27&lt;EP$5,EP$5&lt;'業務時間表 Work timetable'!$J27),'業務時間表 Work timetable'!$H27,IF(AND('業務時間表 Work timetable'!$M27&lt;EP$5,EP$5&lt;'業務時間表 Work timetable'!$N27),'業務時間表 Work timetable'!$L27,IF(AND('業務時間表 Work timetable'!$Q27&lt;EP$5,EP$5&lt;'業務時間表 Work timetable'!$R27),'業務時間表 Work timetable'!$P27,""))))</f>
        <v/>
      </c>
      <c r="EQ50" s="388" t="str">
        <f>IF(AND('業務時間表 Work timetable'!$E27&lt;EQ$5,EQ$5&lt;'業務時間表 Work timetable'!$F27),'業務時間表 Work timetable'!$D27,IF(AND('業務時間表 Work timetable'!$I27&lt;EQ$5,EQ$5&lt;'業務時間表 Work timetable'!$J27),'業務時間表 Work timetable'!$H27,IF(AND('業務時間表 Work timetable'!$M27&lt;EQ$5,EQ$5&lt;'業務時間表 Work timetable'!$N27),'業務時間表 Work timetable'!$L27,IF(AND('業務時間表 Work timetable'!$Q27&lt;EQ$5,EQ$5&lt;'業務時間表 Work timetable'!$R27),'業務時間表 Work timetable'!$P27,""))))</f>
        <v/>
      </c>
      <c r="ER50" s="392" t="str">
        <f>IF(AND('業務時間表 Work timetable'!$E27&lt;ER$5,ER$5&lt;'業務時間表 Work timetable'!$F27),'業務時間表 Work timetable'!$D27,IF(AND('業務時間表 Work timetable'!$I27&lt;ER$5,ER$5&lt;'業務時間表 Work timetable'!$J27),'業務時間表 Work timetable'!$H27,IF(AND('業務時間表 Work timetable'!$M27&lt;ER$5,ER$5&lt;'業務時間表 Work timetable'!$N27),'業務時間表 Work timetable'!$L27,IF(AND('業務時間表 Work timetable'!$Q27&lt;ER$5,ER$5&lt;'業務時間表 Work timetable'!$R27),'業務時間表 Work timetable'!$P27,""))))</f>
        <v/>
      </c>
      <c r="ES50" s="382" t="str">
        <f>IF(AND('業務時間表 Work timetable'!$E27&lt;ES$5,ES$5&lt;'業務時間表 Work timetable'!$F27),'業務時間表 Work timetable'!$D27,IF(AND('業務時間表 Work timetable'!$I27&lt;ES$5,ES$5&lt;'業務時間表 Work timetable'!$J27),'業務時間表 Work timetable'!$H27,IF(AND('業務時間表 Work timetable'!$M27&lt;ES$5,ES$5&lt;'業務時間表 Work timetable'!$N27),'業務時間表 Work timetable'!$L27,IF(AND('業務時間表 Work timetable'!$Q27&lt;ES$5,ES$5&lt;'業務時間表 Work timetable'!$R27),'業務時間表 Work timetable'!$P27,""))))</f>
        <v/>
      </c>
      <c r="ET50" s="382" t="str">
        <f>IF(AND('業務時間表 Work timetable'!$E27&lt;ET$5,ET$5&lt;'業務時間表 Work timetable'!$F27),'業務時間表 Work timetable'!$D27,IF(AND('業務時間表 Work timetable'!$I27&lt;ET$5,ET$5&lt;'業務時間表 Work timetable'!$J27),'業務時間表 Work timetable'!$H27,IF(AND('業務時間表 Work timetable'!$M27&lt;ET$5,ET$5&lt;'業務時間表 Work timetable'!$N27),'業務時間表 Work timetable'!$L27,IF(AND('業務時間表 Work timetable'!$Q27&lt;ET$5,ET$5&lt;'業務時間表 Work timetable'!$R27),'業務時間表 Work timetable'!$P27,""))))</f>
        <v/>
      </c>
      <c r="EU50" s="382" t="str">
        <f>IF(AND('業務時間表 Work timetable'!$E27&lt;EU$5,EU$5&lt;'業務時間表 Work timetable'!$F27),'業務時間表 Work timetable'!$D27,IF(AND('業務時間表 Work timetable'!$I27&lt;EU$5,EU$5&lt;'業務時間表 Work timetable'!$J27),'業務時間表 Work timetable'!$H27,IF(AND('業務時間表 Work timetable'!$M27&lt;EU$5,EU$5&lt;'業務時間表 Work timetable'!$N27),'業務時間表 Work timetable'!$L27,IF(AND('業務時間表 Work timetable'!$Q27&lt;EU$5,EU$5&lt;'業務時間表 Work timetable'!$R27),'業務時間表 Work timetable'!$P27,""))))</f>
        <v/>
      </c>
      <c r="EV50" s="382" t="str">
        <f>IF(AND('業務時間表 Work timetable'!$E27&lt;EV$5,EV$5&lt;'業務時間表 Work timetable'!$F27),'業務時間表 Work timetable'!$D27,IF(AND('業務時間表 Work timetable'!$I27&lt;EV$5,EV$5&lt;'業務時間表 Work timetable'!$J27),'業務時間表 Work timetable'!$H27,IF(AND('業務時間表 Work timetable'!$M27&lt;EV$5,EV$5&lt;'業務時間表 Work timetable'!$N27),'業務時間表 Work timetable'!$L27,IF(AND('業務時間表 Work timetable'!$Q27&lt;EV$5,EV$5&lt;'業務時間表 Work timetable'!$R27),'業務時間表 Work timetable'!$P27,""))))</f>
        <v/>
      </c>
      <c r="EW50" s="384" t="str">
        <f>IF(AND('業務時間表 Work timetable'!$E27&lt;EW$5,EW$5&lt;'業務時間表 Work timetable'!$F27),'業務時間表 Work timetable'!$D27,IF(AND('業務時間表 Work timetable'!$I27&lt;EW$5,EW$5&lt;'業務時間表 Work timetable'!$J27),'業務時間表 Work timetable'!$H27,IF(AND('業務時間表 Work timetable'!$M27&lt;EW$5,EW$5&lt;'業務時間表 Work timetable'!$N27),'業務時間表 Work timetable'!$L27,IF(AND('業務時間表 Work timetable'!$Q27&lt;EW$5,EW$5&lt;'業務時間表 Work timetable'!$R27),'業務時間表 Work timetable'!$P27,""))))</f>
        <v/>
      </c>
      <c r="EX50" s="394" t="str">
        <f>IF(AND('業務時間表 Work timetable'!$E27&lt;EX$5,EX$5&lt;'業務時間表 Work timetable'!$F27),'業務時間表 Work timetable'!$D27,IF(AND('業務時間表 Work timetable'!$I27&lt;EX$5,EX$5&lt;'業務時間表 Work timetable'!$J27),'業務時間表 Work timetable'!$H27,IF(AND('業務時間表 Work timetable'!$M27&lt;EX$5,EX$5&lt;'業務時間表 Work timetable'!$N27),'業務時間表 Work timetable'!$L27,IF(AND('業務時間表 Work timetable'!$Q27&lt;EX$5,EX$5&lt;'業務時間表 Work timetable'!$R27),'業務時間表 Work timetable'!$P27,""))))</f>
        <v/>
      </c>
      <c r="EY50" s="382" t="str">
        <f>IF(AND('業務時間表 Work timetable'!$E27&lt;EY$5,EY$5&lt;'業務時間表 Work timetable'!$F27),'業務時間表 Work timetable'!$D27,IF(AND('業務時間表 Work timetable'!$I27&lt;EY$5,EY$5&lt;'業務時間表 Work timetable'!$J27),'業務時間表 Work timetable'!$H27,IF(AND('業務時間表 Work timetable'!$M27&lt;EY$5,EY$5&lt;'業務時間表 Work timetable'!$N27),'業務時間表 Work timetable'!$L27,IF(AND('業務時間表 Work timetable'!$Q27&lt;EY$5,EY$5&lt;'業務時間表 Work timetable'!$R27),'業務時間表 Work timetable'!$P27,""))))</f>
        <v/>
      </c>
      <c r="EZ50" s="382" t="str">
        <f>IF(AND('業務時間表 Work timetable'!$E27&lt;EZ$5,EZ$5&lt;'業務時間表 Work timetable'!$F27),'業務時間表 Work timetable'!$D27,IF(AND('業務時間表 Work timetable'!$I27&lt;EZ$5,EZ$5&lt;'業務時間表 Work timetable'!$J27),'業務時間表 Work timetable'!$H27,IF(AND('業務時間表 Work timetable'!$M27&lt;EZ$5,EZ$5&lt;'業務時間表 Work timetable'!$N27),'業務時間表 Work timetable'!$L27,IF(AND('業務時間表 Work timetable'!$Q27&lt;EZ$5,EZ$5&lt;'業務時間表 Work timetable'!$R27),'業務時間表 Work timetable'!$P27,""))))</f>
        <v/>
      </c>
      <c r="FA50" s="382" t="str">
        <f>IF(AND('業務時間表 Work timetable'!$E27&lt;FA$5,FA$5&lt;'業務時間表 Work timetable'!$F27),'業務時間表 Work timetable'!$D27,IF(AND('業務時間表 Work timetable'!$I27&lt;FA$5,FA$5&lt;'業務時間表 Work timetable'!$J27),'業務時間表 Work timetable'!$H27,IF(AND('業務時間表 Work timetable'!$M27&lt;FA$5,FA$5&lt;'業務時間表 Work timetable'!$N27),'業務時間表 Work timetable'!$L27,IF(AND('業務時間表 Work timetable'!$Q27&lt;FA$5,FA$5&lt;'業務時間表 Work timetable'!$R27),'業務時間表 Work timetable'!$P27,""))))</f>
        <v/>
      </c>
      <c r="FB50" s="382" t="str">
        <f>IF(AND('業務時間表 Work timetable'!$E27&lt;FB$5,FB$5&lt;'業務時間表 Work timetable'!$F27),'業務時間表 Work timetable'!$D27,IF(AND('業務時間表 Work timetable'!$I27&lt;FB$5,FB$5&lt;'業務時間表 Work timetable'!$J27),'業務時間表 Work timetable'!$H27,IF(AND('業務時間表 Work timetable'!$M27&lt;FB$5,FB$5&lt;'業務時間表 Work timetable'!$N27),'業務時間表 Work timetable'!$L27,IF(AND('業務時間表 Work timetable'!$Q27&lt;FB$5,FB$5&lt;'業務時間表 Work timetable'!$R27),'業務時間表 Work timetable'!$P27,""))))</f>
        <v/>
      </c>
      <c r="FC50" s="384" t="str">
        <f>IF(AND('業務時間表 Work timetable'!$E27&lt;FC$5,FC$5&lt;'業務時間表 Work timetable'!$F27),'業務時間表 Work timetable'!$D27,IF(AND('業務時間表 Work timetable'!$I27&lt;FC$5,FC$5&lt;'業務時間表 Work timetable'!$J27),'業務時間表 Work timetable'!$H27,IF(AND('業務時間表 Work timetable'!$M27&lt;FC$5,FC$5&lt;'業務時間表 Work timetable'!$N27),'業務時間表 Work timetable'!$L27,IF(AND('業務時間表 Work timetable'!$Q27&lt;FC$5,FC$5&lt;'業務時間表 Work timetable'!$R27),'業務時間表 Work timetable'!$P27,""))))</f>
        <v/>
      </c>
      <c r="FD50" s="386" t="str">
        <f>IF(AND('業務時間表 Work timetable'!$E27&lt;FD$5,FD$5&lt;'業務時間表 Work timetable'!$F27),'業務時間表 Work timetable'!$D27,IF(AND('業務時間表 Work timetable'!$I27&lt;FD$5,FD$5&lt;'業務時間表 Work timetable'!$J27),'業務時間表 Work timetable'!$H27,IF(AND('業務時間表 Work timetable'!$M27&lt;FD$5,FD$5&lt;'業務時間表 Work timetable'!$N27),'業務時間表 Work timetable'!$L27,IF(AND('業務時間表 Work timetable'!$Q27&lt;FD$5,FD$5&lt;'業務時間表 Work timetable'!$R27),'業務時間表 Work timetable'!$P27,""))))</f>
        <v/>
      </c>
      <c r="FE50" s="382" t="str">
        <f>IF(AND('業務時間表 Work timetable'!$E27&lt;FE$5,FE$5&lt;'業務時間表 Work timetable'!$F27),'業務時間表 Work timetable'!$D27,IF(AND('業務時間表 Work timetable'!$I27&lt;FE$5,FE$5&lt;'業務時間表 Work timetable'!$J27),'業務時間表 Work timetable'!$H27,IF(AND('業務時間表 Work timetable'!$M27&lt;FE$5,FE$5&lt;'業務時間表 Work timetable'!$N27),'業務時間表 Work timetable'!$L27,IF(AND('業務時間表 Work timetable'!$Q27&lt;FE$5,FE$5&lt;'業務時間表 Work timetable'!$R27),'業務時間表 Work timetable'!$P27,""))))</f>
        <v/>
      </c>
      <c r="FF50" s="382" t="str">
        <f>IF(AND('業務時間表 Work timetable'!$E27&lt;FF$5,FF$5&lt;'業務時間表 Work timetable'!$F27),'業務時間表 Work timetable'!$D27,IF(AND('業務時間表 Work timetable'!$I27&lt;FF$5,FF$5&lt;'業務時間表 Work timetable'!$J27),'業務時間表 Work timetable'!$H27,IF(AND('業務時間表 Work timetable'!$M27&lt;FF$5,FF$5&lt;'業務時間表 Work timetable'!$N27),'業務時間表 Work timetable'!$L27,IF(AND('業務時間表 Work timetable'!$Q27&lt;FF$5,FF$5&lt;'業務時間表 Work timetable'!$R27),'業務時間表 Work timetable'!$P27,""))))</f>
        <v/>
      </c>
      <c r="FG50" s="382" t="str">
        <f>IF(AND('業務時間表 Work timetable'!$E27&lt;FG$5,FG$5&lt;'業務時間表 Work timetable'!$F27),'業務時間表 Work timetable'!$D27,IF(AND('業務時間表 Work timetable'!$I27&lt;FG$5,FG$5&lt;'業務時間表 Work timetable'!$J27),'業務時間表 Work timetable'!$H27,IF(AND('業務時間表 Work timetable'!$M27&lt;FG$5,FG$5&lt;'業務時間表 Work timetable'!$N27),'業務時間表 Work timetable'!$L27,IF(AND('業務時間表 Work timetable'!$Q27&lt;FG$5,FG$5&lt;'業務時間表 Work timetable'!$R27),'業務時間表 Work timetable'!$P27,""))))</f>
        <v/>
      </c>
      <c r="FH50" s="382" t="str">
        <f>IF(AND('業務時間表 Work timetable'!$E27&lt;FH$5,FH$5&lt;'業務時間表 Work timetable'!$F27),'業務時間表 Work timetable'!$D27,IF(AND('業務時間表 Work timetable'!$I27&lt;FH$5,FH$5&lt;'業務時間表 Work timetable'!$J27),'業務時間表 Work timetable'!$H27,IF(AND('業務時間表 Work timetable'!$M27&lt;FH$5,FH$5&lt;'業務時間表 Work timetable'!$N27),'業務時間表 Work timetable'!$L27,IF(AND('業務時間表 Work timetable'!$Q27&lt;FH$5,FH$5&lt;'業務時間表 Work timetable'!$R27),'業務時間表 Work timetable'!$P27,""))))</f>
        <v/>
      </c>
      <c r="FI50" s="390" t="str">
        <f>IF(AND('業務時間表 Work timetable'!$E27&lt;FI$5,FI$5&lt;'業務時間表 Work timetable'!$F27),'業務時間表 Work timetable'!$D27,IF(AND('業務時間表 Work timetable'!$I27&lt;FI$5,FI$5&lt;'業務時間表 Work timetable'!$J27),'業務時間表 Work timetable'!$H27,IF(AND('業務時間表 Work timetable'!$M27&lt;FI$5,FI$5&lt;'業務時間表 Work timetable'!$N27),'業務時間表 Work timetable'!$L27,IF(AND('業務時間表 Work timetable'!$Q27&lt;FI$5,FI$5&lt;'業務時間表 Work timetable'!$R27),'業務時間表 Work timetable'!$P27,""))))</f>
        <v/>
      </c>
      <c r="FJ50" s="392" t="str">
        <f>IF(AND('業務時間表 Work timetable'!$E27&lt;FJ$5,FJ$5&lt;'業務時間表 Work timetable'!$F27),'業務時間表 Work timetable'!$D27,IF(AND('業務時間表 Work timetable'!$I27&lt;FJ$5,FJ$5&lt;'業務時間表 Work timetable'!$J27),'業務時間表 Work timetable'!$H27,IF(AND('業務時間表 Work timetable'!$M27&lt;FJ$5,FJ$5&lt;'業務時間表 Work timetable'!$N27),'業務時間表 Work timetable'!$L27,IF(AND('業務時間表 Work timetable'!$Q27&lt;FJ$5,FJ$5&lt;'業務時間表 Work timetable'!$R27),'業務時間表 Work timetable'!$P27,""))))</f>
        <v/>
      </c>
      <c r="FK50" s="382" t="str">
        <f>IF(AND('業務時間表 Work timetable'!$E27&lt;FK$5,FK$5&lt;'業務時間表 Work timetable'!$F27),'業務時間表 Work timetable'!$D27,IF(AND('業務時間表 Work timetable'!$I27&lt;FK$5,FK$5&lt;'業務時間表 Work timetable'!$J27),'業務時間表 Work timetable'!$H27,IF(AND('業務時間表 Work timetable'!$M27&lt;FK$5,FK$5&lt;'業務時間表 Work timetable'!$N27),'業務時間表 Work timetable'!$L27,IF(AND('業務時間表 Work timetable'!$Q27&lt;FK$5,FK$5&lt;'業務時間表 Work timetable'!$R27),'業務時間表 Work timetable'!$P27,""))))</f>
        <v/>
      </c>
      <c r="FL50" s="382" t="str">
        <f>IF(AND('業務時間表 Work timetable'!$E27&lt;FL$5,FL$5&lt;'業務時間表 Work timetable'!$F27),'業務時間表 Work timetable'!$D27,IF(AND('業務時間表 Work timetable'!$I27&lt;FL$5,FL$5&lt;'業務時間表 Work timetable'!$J27),'業務時間表 Work timetable'!$H27,IF(AND('業務時間表 Work timetable'!$M27&lt;FL$5,FL$5&lt;'業務時間表 Work timetable'!$N27),'業務時間表 Work timetable'!$L27,IF(AND('業務時間表 Work timetable'!$Q27&lt;FL$5,FL$5&lt;'業務時間表 Work timetable'!$R27),'業務時間表 Work timetable'!$P27,""))))</f>
        <v/>
      </c>
      <c r="FM50" s="382" t="str">
        <f>IF(AND('業務時間表 Work timetable'!$E27&lt;FM$5,FM$5&lt;'業務時間表 Work timetable'!$F27),'業務時間表 Work timetable'!$D27,IF(AND('業務時間表 Work timetable'!$I27&lt;FM$5,FM$5&lt;'業務時間表 Work timetable'!$J27),'業務時間表 Work timetable'!$H27,IF(AND('業務時間表 Work timetable'!$M27&lt;FM$5,FM$5&lt;'業務時間表 Work timetable'!$N27),'業務時間表 Work timetable'!$L27,IF(AND('業務時間表 Work timetable'!$Q27&lt;FM$5,FM$5&lt;'業務時間表 Work timetable'!$R27),'業務時間表 Work timetable'!$P27,""))))</f>
        <v/>
      </c>
      <c r="FN50" s="382" t="str">
        <f>IF(AND('業務時間表 Work timetable'!$E27&lt;FN$5,FN$5&lt;'業務時間表 Work timetable'!$F27),'業務時間表 Work timetable'!$D27,IF(AND('業務時間表 Work timetable'!$I27&lt;FN$5,FN$5&lt;'業務時間表 Work timetable'!$J27),'業務時間表 Work timetable'!$H27,IF(AND('業務時間表 Work timetable'!$M27&lt;FN$5,FN$5&lt;'業務時間表 Work timetable'!$N27),'業務時間表 Work timetable'!$L27,IF(AND('業務時間表 Work timetable'!$Q27&lt;FN$5,FN$5&lt;'業務時間表 Work timetable'!$R27),'業務時間表 Work timetable'!$P27,""))))</f>
        <v/>
      </c>
      <c r="FO50" s="388" t="str">
        <f>IF(AND('業務時間表 Work timetable'!$E27&lt;FO$5,FO$5&lt;'業務時間表 Work timetable'!$F27),'業務時間表 Work timetable'!$D27,IF(AND('業務時間表 Work timetable'!$I27&lt;FO$5,FO$5&lt;'業務時間表 Work timetable'!$J27),'業務時間表 Work timetable'!$H27,IF(AND('業務時間表 Work timetable'!$M27&lt;FO$5,FO$5&lt;'業務時間表 Work timetable'!$N27),'業務時間表 Work timetable'!$L27,IF(AND('業務時間表 Work timetable'!$Q27&lt;FO$5,FO$5&lt;'業務時間表 Work timetable'!$R27),'業務時間表 Work timetable'!$P27,""))))</f>
        <v/>
      </c>
      <c r="FP50" s="430">
        <f>TIME(0,GN50,0)</f>
        <v>8.3333333333333329E-2</v>
      </c>
      <c r="FQ50" s="434">
        <f>TIME(0,GO50,0)</f>
        <v>0</v>
      </c>
      <c r="FR50" s="450">
        <f>TIME(0,GP50,0)</f>
        <v>0</v>
      </c>
      <c r="FS50" s="492">
        <f>TIME(0,GQ50,0)</f>
        <v>0</v>
      </c>
      <c r="FT50" s="509" t="s">
        <v>136</v>
      </c>
      <c r="FU50" s="510"/>
      <c r="FV50" s="510"/>
      <c r="FW50" s="510"/>
      <c r="FX50" s="510"/>
      <c r="FY50" s="511"/>
      <c r="GA50"/>
      <c r="GB50"/>
      <c r="GC50"/>
      <c r="GD50"/>
      <c r="GE50" s="367">
        <f>COUNTIF('休日(令和7年度)'!$C$2:$C$25,B50)</f>
        <v>0</v>
      </c>
      <c r="GF50"/>
      <c r="GG50" s="221"/>
      <c r="GH50"/>
      <c r="GI50" s="41">
        <f>+IF(FP50="","",FP50/"1:00")</f>
        <v>2</v>
      </c>
      <c r="GJ50" s="30">
        <f>+IF(FQ50="","",FQ50/"1:00")</f>
        <v>0</v>
      </c>
      <c r="GK50" s="30">
        <f>+IF(FR50="","",FR50/"1:00")</f>
        <v>0</v>
      </c>
      <c r="GL50" s="42">
        <f>+IF(FS50="","",FS50/"1:00")</f>
        <v>0</v>
      </c>
      <c r="GM50"/>
      <c r="GN50" s="536">
        <f>+COUNTIF($D50:$FO51,"=1")*5</f>
        <v>120</v>
      </c>
      <c r="GO50" s="221">
        <f>+COUNTIF($D50:$FO51,"=2")*5</f>
        <v>0</v>
      </c>
      <c r="GP50" s="221">
        <f>+COUNTIF($D50:$FO51,"=3")*5</f>
        <v>0</v>
      </c>
      <c r="GQ50" s="518">
        <f>+COUNTIF($D50:$FO51,"=4")*5</f>
        <v>0</v>
      </c>
      <c r="GR50" s="366">
        <f>SUM(FP50:FS51)</f>
        <v>8.3333333333333329E-2</v>
      </c>
      <c r="GS50"/>
      <c r="GT50" s="221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2:256" s="1" customFormat="1">
      <c r="B51" s="436"/>
      <c r="C51" s="437"/>
      <c r="D51" s="386"/>
      <c r="E51" s="382"/>
      <c r="F51" s="382"/>
      <c r="G51" s="382"/>
      <c r="H51" s="382"/>
      <c r="I51" s="384"/>
      <c r="J51" s="394"/>
      <c r="K51" s="382"/>
      <c r="L51" s="382"/>
      <c r="M51" s="382"/>
      <c r="N51" s="382"/>
      <c r="O51" s="384"/>
      <c r="P51" s="386"/>
      <c r="Q51" s="382"/>
      <c r="R51" s="382"/>
      <c r="S51" s="382"/>
      <c r="T51" s="382"/>
      <c r="U51" s="390"/>
      <c r="V51" s="392"/>
      <c r="W51" s="382"/>
      <c r="X51" s="382"/>
      <c r="Y51" s="382"/>
      <c r="Z51" s="382"/>
      <c r="AA51" s="388"/>
      <c r="AB51" s="392"/>
      <c r="AC51" s="382"/>
      <c r="AD51" s="382"/>
      <c r="AE51" s="382"/>
      <c r="AF51" s="382"/>
      <c r="AG51" s="384"/>
      <c r="AH51" s="394"/>
      <c r="AI51" s="382"/>
      <c r="AJ51" s="382"/>
      <c r="AK51" s="382"/>
      <c r="AL51" s="382"/>
      <c r="AM51" s="384"/>
      <c r="AN51" s="386"/>
      <c r="AO51" s="382"/>
      <c r="AP51" s="382"/>
      <c r="AQ51" s="382"/>
      <c r="AR51" s="382"/>
      <c r="AS51" s="390"/>
      <c r="AT51" s="392"/>
      <c r="AU51" s="382"/>
      <c r="AV51" s="382"/>
      <c r="AW51" s="382"/>
      <c r="AX51" s="382"/>
      <c r="AY51" s="384"/>
      <c r="AZ51" s="386"/>
      <c r="BA51" s="382"/>
      <c r="BB51" s="382"/>
      <c r="BC51" s="382"/>
      <c r="BD51" s="382"/>
      <c r="BE51" s="384"/>
      <c r="BF51" s="394"/>
      <c r="BG51" s="382"/>
      <c r="BH51" s="382"/>
      <c r="BI51" s="382"/>
      <c r="BJ51" s="382"/>
      <c r="BK51" s="388"/>
      <c r="BL51" s="392"/>
      <c r="BM51" s="382"/>
      <c r="BN51" s="382"/>
      <c r="BO51" s="382"/>
      <c r="BP51" s="382"/>
      <c r="BQ51" s="390"/>
      <c r="BR51" s="392"/>
      <c r="BS51" s="382"/>
      <c r="BT51" s="382"/>
      <c r="BU51" s="382"/>
      <c r="BV51" s="382"/>
      <c r="BW51" s="384"/>
      <c r="BX51" s="386"/>
      <c r="BY51" s="382"/>
      <c r="BZ51" s="382"/>
      <c r="CA51" s="382"/>
      <c r="CB51" s="382"/>
      <c r="CC51" s="384"/>
      <c r="CD51" s="394"/>
      <c r="CE51" s="382"/>
      <c r="CF51" s="382"/>
      <c r="CG51" s="382"/>
      <c r="CH51" s="382"/>
      <c r="CI51" s="388"/>
      <c r="CJ51" s="392"/>
      <c r="CK51" s="382"/>
      <c r="CL51" s="382"/>
      <c r="CM51" s="382"/>
      <c r="CN51" s="382"/>
      <c r="CO51" s="390"/>
      <c r="CP51" s="392"/>
      <c r="CQ51" s="382"/>
      <c r="CR51" s="382"/>
      <c r="CS51" s="382"/>
      <c r="CT51" s="382"/>
      <c r="CU51" s="384"/>
      <c r="CV51" s="386"/>
      <c r="CW51" s="382"/>
      <c r="CX51" s="382"/>
      <c r="CY51" s="382"/>
      <c r="CZ51" s="382"/>
      <c r="DA51" s="384"/>
      <c r="DB51" s="394"/>
      <c r="DC51" s="382"/>
      <c r="DD51" s="382"/>
      <c r="DE51" s="382"/>
      <c r="DF51" s="382"/>
      <c r="DG51" s="384"/>
      <c r="DH51" s="386"/>
      <c r="DI51" s="382"/>
      <c r="DJ51" s="382"/>
      <c r="DK51" s="382"/>
      <c r="DL51" s="382"/>
      <c r="DM51" s="390"/>
      <c r="DN51" s="392"/>
      <c r="DO51" s="382"/>
      <c r="DP51" s="382"/>
      <c r="DQ51" s="382"/>
      <c r="DR51" s="382"/>
      <c r="DS51" s="388"/>
      <c r="DT51" s="392"/>
      <c r="DU51" s="382"/>
      <c r="DV51" s="382"/>
      <c r="DW51" s="382"/>
      <c r="DX51" s="382"/>
      <c r="DY51" s="384"/>
      <c r="DZ51" s="394"/>
      <c r="EA51" s="382"/>
      <c r="EB51" s="382"/>
      <c r="EC51" s="382"/>
      <c r="ED51" s="382"/>
      <c r="EE51" s="384"/>
      <c r="EF51" s="386"/>
      <c r="EG51" s="382"/>
      <c r="EH51" s="382"/>
      <c r="EI51" s="382"/>
      <c r="EJ51" s="382"/>
      <c r="EK51" s="390"/>
      <c r="EL51" s="392"/>
      <c r="EM51" s="382"/>
      <c r="EN51" s="382"/>
      <c r="EO51" s="382"/>
      <c r="EP51" s="382"/>
      <c r="EQ51" s="388"/>
      <c r="ER51" s="392"/>
      <c r="ES51" s="382"/>
      <c r="ET51" s="382"/>
      <c r="EU51" s="382"/>
      <c r="EV51" s="382"/>
      <c r="EW51" s="384"/>
      <c r="EX51" s="394"/>
      <c r="EY51" s="382"/>
      <c r="EZ51" s="382"/>
      <c r="FA51" s="382"/>
      <c r="FB51" s="382"/>
      <c r="FC51" s="384"/>
      <c r="FD51" s="386"/>
      <c r="FE51" s="382"/>
      <c r="FF51" s="382"/>
      <c r="FG51" s="382"/>
      <c r="FH51" s="382"/>
      <c r="FI51" s="390"/>
      <c r="FJ51" s="392"/>
      <c r="FK51" s="382"/>
      <c r="FL51" s="382"/>
      <c r="FM51" s="382"/>
      <c r="FN51" s="382"/>
      <c r="FO51" s="388"/>
      <c r="FP51" s="431"/>
      <c r="FQ51" s="435"/>
      <c r="FR51" s="451"/>
      <c r="FS51" s="493"/>
      <c r="FT51" s="512"/>
      <c r="FU51" s="513"/>
      <c r="FV51" s="513"/>
      <c r="FW51" s="513"/>
      <c r="FX51" s="513"/>
      <c r="FY51" s="514"/>
      <c r="GA51"/>
      <c r="GB51"/>
      <c r="GC51"/>
      <c r="GD51"/>
      <c r="GE51" s="367"/>
      <c r="GF51"/>
      <c r="GG51" s="221"/>
      <c r="GH51"/>
      <c r="GI51" s="6"/>
      <c r="GJ51"/>
      <c r="GK51"/>
      <c r="GL51" s="40"/>
      <c r="GM51"/>
      <c r="GN51" s="536"/>
      <c r="GO51" s="221"/>
      <c r="GP51" s="221"/>
      <c r="GQ51" s="518"/>
      <c r="GR51" s="367"/>
      <c r="GS51"/>
      <c r="GT51" s="22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2:256" s="1" customFormat="1">
      <c r="B52" s="436">
        <f>IF(B50="","",IF($AH$2&gt;B50,B50+1))</f>
        <v>45769</v>
      </c>
      <c r="C52" s="437" t="str">
        <f t="shared" si="0"/>
        <v>火</v>
      </c>
      <c r="D52" s="386" t="str">
        <f>IF(AND('業務時間表 Work timetable'!$E28&lt;D$5,D$5&lt;'業務時間表 Work timetable'!$F28),'業務時間表 Work timetable'!$D28,IF(AND('業務時間表 Work timetable'!$I28&lt;D$5,D$5&lt;'業務時間表 Work timetable'!$J28),'業務時間表 Work timetable'!$H28,IF(AND('業務時間表 Work timetable'!$M28&lt;D$5,D$5&lt;'業務時間表 Work timetable'!$N28),'業務時間表 Work timetable'!$L28,IF(AND('業務時間表 Work timetable'!$Q28&lt;D$5,D$5&lt;'業務時間表 Work timetable'!$R28),'業務時間表 Work timetable'!$P28,""))))</f>
        <v/>
      </c>
      <c r="E52" s="382" t="str">
        <f>IF(AND('業務時間表 Work timetable'!$E28&lt;E$5,E$5&lt;'業務時間表 Work timetable'!$F28),'業務時間表 Work timetable'!$D28,IF(AND('業務時間表 Work timetable'!$I28&lt;E$5,E$5&lt;'業務時間表 Work timetable'!$J28),'業務時間表 Work timetable'!$H28,IF(AND('業務時間表 Work timetable'!$M28&lt;E$5,E$5&lt;'業務時間表 Work timetable'!$N28),'業務時間表 Work timetable'!$L28,IF(AND('業務時間表 Work timetable'!$Q28&lt;E$5,E$5&lt;'業務時間表 Work timetable'!$R28),'業務時間表 Work timetable'!$P28,""))))</f>
        <v/>
      </c>
      <c r="F52" s="382" t="str">
        <f>IF(AND('業務時間表 Work timetable'!$E28&lt;F$5,F$5&lt;'業務時間表 Work timetable'!$F28),'業務時間表 Work timetable'!$D28,IF(AND('業務時間表 Work timetable'!$I28&lt;F$5,F$5&lt;'業務時間表 Work timetable'!$J28),'業務時間表 Work timetable'!$H28,IF(AND('業務時間表 Work timetable'!$M28&lt;F$5,F$5&lt;'業務時間表 Work timetable'!$N28),'業務時間表 Work timetable'!$L28,IF(AND('業務時間表 Work timetable'!$Q28&lt;F$5,F$5&lt;'業務時間表 Work timetable'!$R28),'業務時間表 Work timetable'!$P28,""))))</f>
        <v/>
      </c>
      <c r="G52" s="382" t="str">
        <f>IF(AND('業務時間表 Work timetable'!$E28&lt;G$5,G$5&lt;'業務時間表 Work timetable'!$F28),'業務時間表 Work timetable'!$D28,IF(AND('業務時間表 Work timetable'!$I28&lt;G$5,G$5&lt;'業務時間表 Work timetable'!$J28),'業務時間表 Work timetable'!$H28,IF(AND('業務時間表 Work timetable'!$M28&lt;G$5,G$5&lt;'業務時間表 Work timetable'!$N28),'業務時間表 Work timetable'!$L28,IF(AND('業務時間表 Work timetable'!$Q28&lt;G$5,G$5&lt;'業務時間表 Work timetable'!$R28),'業務時間表 Work timetable'!$P28,""))))</f>
        <v/>
      </c>
      <c r="H52" s="382" t="str">
        <f>IF(AND('業務時間表 Work timetable'!$E28&lt;H$5,H$5&lt;'業務時間表 Work timetable'!$F28),'業務時間表 Work timetable'!$D28,IF(AND('業務時間表 Work timetable'!$I28&lt;H$5,H$5&lt;'業務時間表 Work timetable'!$J28),'業務時間表 Work timetable'!$H28,IF(AND('業務時間表 Work timetable'!$M28&lt;H$5,H$5&lt;'業務時間表 Work timetable'!$N28),'業務時間表 Work timetable'!$L28,IF(AND('業務時間表 Work timetable'!$Q28&lt;H$5,H$5&lt;'業務時間表 Work timetable'!$R28),'業務時間表 Work timetable'!$P28,""))))</f>
        <v/>
      </c>
      <c r="I52" s="384" t="str">
        <f>IF(AND('業務時間表 Work timetable'!$E28&lt;I$5,I$5&lt;'業務時間表 Work timetable'!$F28),'業務時間表 Work timetable'!$D28,IF(AND('業務時間表 Work timetable'!$I28&lt;I$5,I$5&lt;'業務時間表 Work timetable'!$J28),'業務時間表 Work timetable'!$H28,IF(AND('業務時間表 Work timetable'!$M28&lt;I$5,I$5&lt;'業務時間表 Work timetable'!$N28),'業務時間表 Work timetable'!$L28,IF(AND('業務時間表 Work timetable'!$Q28&lt;I$5,I$5&lt;'業務時間表 Work timetable'!$R28),'業務時間表 Work timetable'!$P28,""))))</f>
        <v/>
      </c>
      <c r="J52" s="394" t="str">
        <f>IF(AND('業務時間表 Work timetable'!$E28&lt;J$5,J$5&lt;'業務時間表 Work timetable'!$F28),'業務時間表 Work timetable'!$D28,IF(AND('業務時間表 Work timetable'!$I28&lt;J$5,J$5&lt;'業務時間表 Work timetable'!$J28),'業務時間表 Work timetable'!$H28,IF(AND('業務時間表 Work timetable'!$M28&lt;J$5,J$5&lt;'業務時間表 Work timetable'!$N28),'業務時間表 Work timetable'!$L28,IF(AND('業務時間表 Work timetable'!$Q28&lt;J$5,J$5&lt;'業務時間表 Work timetable'!$R28),'業務時間表 Work timetable'!$P28,""))))</f>
        <v/>
      </c>
      <c r="K52" s="382" t="str">
        <f>IF(AND('業務時間表 Work timetable'!$E28&lt;K$5,K$5&lt;'業務時間表 Work timetable'!$F28),'業務時間表 Work timetable'!$D28,IF(AND('業務時間表 Work timetable'!$I28&lt;K$5,K$5&lt;'業務時間表 Work timetable'!$J28),'業務時間表 Work timetable'!$H28,IF(AND('業務時間表 Work timetable'!$M28&lt;K$5,K$5&lt;'業務時間表 Work timetable'!$N28),'業務時間表 Work timetable'!$L28,IF(AND('業務時間表 Work timetable'!$Q28&lt;K$5,K$5&lt;'業務時間表 Work timetable'!$R28),'業務時間表 Work timetable'!$P28,""))))</f>
        <v/>
      </c>
      <c r="L52" s="382" t="str">
        <f>IF(AND('業務時間表 Work timetable'!$E28&lt;L$5,L$5&lt;'業務時間表 Work timetable'!$F28),'業務時間表 Work timetable'!$D28,IF(AND('業務時間表 Work timetable'!$I28&lt;L$5,L$5&lt;'業務時間表 Work timetable'!$J28),'業務時間表 Work timetable'!$H28,IF(AND('業務時間表 Work timetable'!$M28&lt;L$5,L$5&lt;'業務時間表 Work timetable'!$N28),'業務時間表 Work timetable'!$L28,IF(AND('業務時間表 Work timetable'!$Q28&lt;L$5,L$5&lt;'業務時間表 Work timetable'!$R28),'業務時間表 Work timetable'!$P28,""))))</f>
        <v/>
      </c>
      <c r="M52" s="382" t="str">
        <f>IF(AND('業務時間表 Work timetable'!$E28&lt;M$5,M$5&lt;'業務時間表 Work timetable'!$F28),'業務時間表 Work timetable'!$D28,IF(AND('業務時間表 Work timetable'!$I28&lt;M$5,M$5&lt;'業務時間表 Work timetable'!$J28),'業務時間表 Work timetable'!$H28,IF(AND('業務時間表 Work timetable'!$M28&lt;M$5,M$5&lt;'業務時間表 Work timetable'!$N28),'業務時間表 Work timetable'!$L28,IF(AND('業務時間表 Work timetable'!$Q28&lt;M$5,M$5&lt;'業務時間表 Work timetable'!$R28),'業務時間表 Work timetable'!$P28,""))))</f>
        <v/>
      </c>
      <c r="N52" s="382" t="str">
        <f>IF(AND('業務時間表 Work timetable'!$E28&lt;N$5,N$5&lt;'業務時間表 Work timetable'!$F28),'業務時間表 Work timetable'!$D28,IF(AND('業務時間表 Work timetable'!$I28&lt;N$5,N$5&lt;'業務時間表 Work timetable'!$J28),'業務時間表 Work timetable'!$H28,IF(AND('業務時間表 Work timetable'!$M28&lt;N$5,N$5&lt;'業務時間表 Work timetable'!$N28),'業務時間表 Work timetable'!$L28,IF(AND('業務時間表 Work timetable'!$Q28&lt;N$5,N$5&lt;'業務時間表 Work timetable'!$R28),'業務時間表 Work timetable'!$P28,""))))</f>
        <v/>
      </c>
      <c r="O52" s="384" t="str">
        <f>IF(AND('業務時間表 Work timetable'!$E28&lt;O$5,O$5&lt;'業務時間表 Work timetable'!$F28),'業務時間表 Work timetable'!$D28,IF(AND('業務時間表 Work timetable'!$I28&lt;O$5,O$5&lt;'業務時間表 Work timetable'!$J28),'業務時間表 Work timetable'!$H28,IF(AND('業務時間表 Work timetable'!$M28&lt;O$5,O$5&lt;'業務時間表 Work timetable'!$N28),'業務時間表 Work timetable'!$L28,IF(AND('業務時間表 Work timetable'!$Q28&lt;O$5,O$5&lt;'業務時間表 Work timetable'!$R28),'業務時間表 Work timetable'!$P28,""))))</f>
        <v/>
      </c>
      <c r="P52" s="386" t="str">
        <f>IF(AND('業務時間表 Work timetable'!$E28&lt;P$5,P$5&lt;'業務時間表 Work timetable'!$F28),'業務時間表 Work timetable'!$D28,IF(AND('業務時間表 Work timetable'!$I28&lt;P$5,P$5&lt;'業務時間表 Work timetable'!$J28),'業務時間表 Work timetable'!$H28,IF(AND('業務時間表 Work timetable'!$M28&lt;P$5,P$5&lt;'業務時間表 Work timetable'!$N28),'業務時間表 Work timetable'!$L28,IF(AND('業務時間表 Work timetable'!$Q28&lt;P$5,P$5&lt;'業務時間表 Work timetable'!$R28),'業務時間表 Work timetable'!$P28,""))))</f>
        <v/>
      </c>
      <c r="Q52" s="382" t="str">
        <f>IF(AND('業務時間表 Work timetable'!$E28&lt;Q$5,Q$5&lt;'業務時間表 Work timetable'!$F28),'業務時間表 Work timetable'!$D28,IF(AND('業務時間表 Work timetable'!$I28&lt;Q$5,Q$5&lt;'業務時間表 Work timetable'!$J28),'業務時間表 Work timetable'!$H28,IF(AND('業務時間表 Work timetable'!$M28&lt;Q$5,Q$5&lt;'業務時間表 Work timetable'!$N28),'業務時間表 Work timetable'!$L28,IF(AND('業務時間表 Work timetable'!$Q28&lt;Q$5,Q$5&lt;'業務時間表 Work timetable'!$R28),'業務時間表 Work timetable'!$P28,""))))</f>
        <v/>
      </c>
      <c r="R52" s="382" t="str">
        <f>IF(AND('業務時間表 Work timetable'!$E28&lt;R$5,R$5&lt;'業務時間表 Work timetable'!$F28),'業務時間表 Work timetable'!$D28,IF(AND('業務時間表 Work timetable'!$I28&lt;R$5,R$5&lt;'業務時間表 Work timetable'!$J28),'業務時間表 Work timetable'!$H28,IF(AND('業務時間表 Work timetable'!$M28&lt;R$5,R$5&lt;'業務時間表 Work timetable'!$N28),'業務時間表 Work timetable'!$L28,IF(AND('業務時間表 Work timetable'!$Q28&lt;R$5,R$5&lt;'業務時間表 Work timetable'!$R28),'業務時間表 Work timetable'!$P28,""))))</f>
        <v/>
      </c>
      <c r="S52" s="382" t="str">
        <f>IF(AND('業務時間表 Work timetable'!$E28&lt;S$5,S$5&lt;'業務時間表 Work timetable'!$F28),'業務時間表 Work timetable'!$D28,IF(AND('業務時間表 Work timetable'!$I28&lt;S$5,S$5&lt;'業務時間表 Work timetable'!$J28),'業務時間表 Work timetable'!$H28,IF(AND('業務時間表 Work timetable'!$M28&lt;S$5,S$5&lt;'業務時間表 Work timetable'!$N28),'業務時間表 Work timetable'!$L28,IF(AND('業務時間表 Work timetable'!$Q28&lt;S$5,S$5&lt;'業務時間表 Work timetable'!$R28),'業務時間表 Work timetable'!$P28,""))))</f>
        <v/>
      </c>
      <c r="T52" s="382" t="str">
        <f>IF(AND('業務時間表 Work timetable'!$E28&lt;T$5,T$5&lt;'業務時間表 Work timetable'!$F28),'業務時間表 Work timetable'!$D28,IF(AND('業務時間表 Work timetable'!$I28&lt;T$5,T$5&lt;'業務時間表 Work timetable'!$J28),'業務時間表 Work timetable'!$H28,IF(AND('業務時間表 Work timetable'!$M28&lt;T$5,T$5&lt;'業務時間表 Work timetable'!$N28),'業務時間表 Work timetable'!$L28,IF(AND('業務時間表 Work timetable'!$Q28&lt;T$5,T$5&lt;'業務時間表 Work timetable'!$R28),'業務時間表 Work timetable'!$P28,""))))</f>
        <v/>
      </c>
      <c r="U52" s="390" t="str">
        <f>IF(AND('業務時間表 Work timetable'!$E28&lt;U$5,U$5&lt;'業務時間表 Work timetable'!$F28),'業務時間表 Work timetable'!$D28,IF(AND('業務時間表 Work timetable'!$I28&lt;U$5,U$5&lt;'業務時間表 Work timetable'!$J28),'業務時間表 Work timetable'!$H28,IF(AND('業務時間表 Work timetable'!$M28&lt;U$5,U$5&lt;'業務時間表 Work timetable'!$N28),'業務時間表 Work timetable'!$L28,IF(AND('業務時間表 Work timetable'!$Q28&lt;U$5,U$5&lt;'業務時間表 Work timetable'!$R28),'業務時間表 Work timetable'!$P28,""))))</f>
        <v/>
      </c>
      <c r="V52" s="392" t="str">
        <f>IF(AND('業務時間表 Work timetable'!$E28&lt;V$5,V$5&lt;'業務時間表 Work timetable'!$F28),'業務時間表 Work timetable'!$D28,IF(AND('業務時間表 Work timetable'!$I28&lt;V$5,V$5&lt;'業務時間表 Work timetable'!$J28),'業務時間表 Work timetable'!$H28,IF(AND('業務時間表 Work timetable'!$M28&lt;V$5,V$5&lt;'業務時間表 Work timetable'!$N28),'業務時間表 Work timetable'!$L28,IF(AND('業務時間表 Work timetable'!$Q28&lt;V$5,V$5&lt;'業務時間表 Work timetable'!$R28),'業務時間表 Work timetable'!$P28,""))))</f>
        <v/>
      </c>
      <c r="W52" s="382" t="str">
        <f>IF(AND('業務時間表 Work timetable'!$E28&lt;W$5,W$5&lt;'業務時間表 Work timetable'!$F28),'業務時間表 Work timetable'!$D28,IF(AND('業務時間表 Work timetable'!$I28&lt;W$5,W$5&lt;'業務時間表 Work timetable'!$J28),'業務時間表 Work timetable'!$H28,IF(AND('業務時間表 Work timetable'!$M28&lt;W$5,W$5&lt;'業務時間表 Work timetable'!$N28),'業務時間表 Work timetable'!$L28,IF(AND('業務時間表 Work timetable'!$Q28&lt;W$5,W$5&lt;'業務時間表 Work timetable'!$R28),'業務時間表 Work timetable'!$P28,""))))</f>
        <v/>
      </c>
      <c r="X52" s="382" t="str">
        <f>IF(AND('業務時間表 Work timetable'!$E28&lt;X$5,X$5&lt;'業務時間表 Work timetable'!$F28),'業務時間表 Work timetable'!$D28,IF(AND('業務時間表 Work timetable'!$I28&lt;X$5,X$5&lt;'業務時間表 Work timetable'!$J28),'業務時間表 Work timetable'!$H28,IF(AND('業務時間表 Work timetable'!$M28&lt;X$5,X$5&lt;'業務時間表 Work timetable'!$N28),'業務時間表 Work timetable'!$L28,IF(AND('業務時間表 Work timetable'!$Q28&lt;X$5,X$5&lt;'業務時間表 Work timetable'!$R28),'業務時間表 Work timetable'!$P28,""))))</f>
        <v/>
      </c>
      <c r="Y52" s="382" t="str">
        <f>IF(AND('業務時間表 Work timetable'!$E28&lt;Y$5,Y$5&lt;'業務時間表 Work timetable'!$F28),'業務時間表 Work timetable'!$D28,IF(AND('業務時間表 Work timetable'!$I28&lt;Y$5,Y$5&lt;'業務時間表 Work timetable'!$J28),'業務時間表 Work timetable'!$H28,IF(AND('業務時間表 Work timetable'!$M28&lt;Y$5,Y$5&lt;'業務時間表 Work timetable'!$N28),'業務時間表 Work timetable'!$L28,IF(AND('業務時間表 Work timetable'!$Q28&lt;Y$5,Y$5&lt;'業務時間表 Work timetable'!$R28),'業務時間表 Work timetable'!$P28,""))))</f>
        <v/>
      </c>
      <c r="Z52" s="382" t="str">
        <f>IF(AND('業務時間表 Work timetable'!$E28&lt;Z$5,Z$5&lt;'業務時間表 Work timetable'!$F28),'業務時間表 Work timetable'!$D28,IF(AND('業務時間表 Work timetable'!$I28&lt;Z$5,Z$5&lt;'業務時間表 Work timetable'!$J28),'業務時間表 Work timetable'!$H28,IF(AND('業務時間表 Work timetable'!$M28&lt;Z$5,Z$5&lt;'業務時間表 Work timetable'!$N28),'業務時間表 Work timetable'!$L28,IF(AND('業務時間表 Work timetable'!$Q28&lt;Z$5,Z$5&lt;'業務時間表 Work timetable'!$R28),'業務時間表 Work timetable'!$P28,""))))</f>
        <v/>
      </c>
      <c r="AA52" s="388" t="str">
        <f>IF(AND('業務時間表 Work timetable'!$E28&lt;AA$5,AA$5&lt;'業務時間表 Work timetable'!$F28),'業務時間表 Work timetable'!$D28,IF(AND('業務時間表 Work timetable'!$I28&lt;AA$5,AA$5&lt;'業務時間表 Work timetable'!$J28),'業務時間表 Work timetable'!$H28,IF(AND('業務時間表 Work timetable'!$M28&lt;AA$5,AA$5&lt;'業務時間表 Work timetable'!$N28),'業務時間表 Work timetable'!$L28,IF(AND('業務時間表 Work timetable'!$Q28&lt;AA$5,AA$5&lt;'業務時間表 Work timetable'!$R28),'業務時間表 Work timetable'!$P28,""))))</f>
        <v/>
      </c>
      <c r="AB52" s="392" t="str">
        <f>IF(AND('業務時間表 Work timetable'!$E28&lt;AB$5,AB$5&lt;'業務時間表 Work timetable'!$F28),'業務時間表 Work timetable'!$D28,IF(AND('業務時間表 Work timetable'!$I28&lt;AB$5,AB$5&lt;'業務時間表 Work timetable'!$J28),'業務時間表 Work timetable'!$H28,IF(AND('業務時間表 Work timetable'!$M28&lt;AB$5,AB$5&lt;'業務時間表 Work timetable'!$N28),'業務時間表 Work timetable'!$L28,IF(AND('業務時間表 Work timetable'!$Q28&lt;AB$5,AB$5&lt;'業務時間表 Work timetable'!$R28),'業務時間表 Work timetable'!$P28,""))))</f>
        <v/>
      </c>
      <c r="AC52" s="382" t="str">
        <f>IF(AND('業務時間表 Work timetable'!$E28&lt;AC$5,AC$5&lt;'業務時間表 Work timetable'!$F28),'業務時間表 Work timetable'!$D28,IF(AND('業務時間表 Work timetable'!$I28&lt;AC$5,AC$5&lt;'業務時間表 Work timetable'!$J28),'業務時間表 Work timetable'!$H28,IF(AND('業務時間表 Work timetable'!$M28&lt;AC$5,AC$5&lt;'業務時間表 Work timetable'!$N28),'業務時間表 Work timetable'!$L28,IF(AND('業務時間表 Work timetable'!$Q28&lt;AC$5,AC$5&lt;'業務時間表 Work timetable'!$R28),'業務時間表 Work timetable'!$P28,""))))</f>
        <v/>
      </c>
      <c r="AD52" s="382" t="str">
        <f>IF(AND('業務時間表 Work timetable'!$E28&lt;AD$5,AD$5&lt;'業務時間表 Work timetable'!$F28),'業務時間表 Work timetable'!$D28,IF(AND('業務時間表 Work timetable'!$I28&lt;AD$5,AD$5&lt;'業務時間表 Work timetable'!$J28),'業務時間表 Work timetable'!$H28,IF(AND('業務時間表 Work timetable'!$M28&lt;AD$5,AD$5&lt;'業務時間表 Work timetable'!$N28),'業務時間表 Work timetable'!$L28,IF(AND('業務時間表 Work timetable'!$Q28&lt;AD$5,AD$5&lt;'業務時間表 Work timetable'!$R28),'業務時間表 Work timetable'!$P28,""))))</f>
        <v/>
      </c>
      <c r="AE52" s="382" t="str">
        <f>IF(AND('業務時間表 Work timetable'!$E28&lt;AE$5,AE$5&lt;'業務時間表 Work timetable'!$F28),'業務時間表 Work timetable'!$D28,IF(AND('業務時間表 Work timetable'!$I28&lt;AE$5,AE$5&lt;'業務時間表 Work timetable'!$J28),'業務時間表 Work timetable'!$H28,IF(AND('業務時間表 Work timetable'!$M28&lt;AE$5,AE$5&lt;'業務時間表 Work timetable'!$N28),'業務時間表 Work timetable'!$L28,IF(AND('業務時間表 Work timetable'!$Q28&lt;AE$5,AE$5&lt;'業務時間表 Work timetable'!$R28),'業務時間表 Work timetable'!$P28,""))))</f>
        <v/>
      </c>
      <c r="AF52" s="382" t="str">
        <f>IF(AND('業務時間表 Work timetable'!$E28&lt;AF$5,AF$5&lt;'業務時間表 Work timetable'!$F28),'業務時間表 Work timetable'!$D28,IF(AND('業務時間表 Work timetable'!$I28&lt;AF$5,AF$5&lt;'業務時間表 Work timetable'!$J28),'業務時間表 Work timetable'!$H28,IF(AND('業務時間表 Work timetable'!$M28&lt;AF$5,AF$5&lt;'業務時間表 Work timetable'!$N28),'業務時間表 Work timetable'!$L28,IF(AND('業務時間表 Work timetable'!$Q28&lt;AF$5,AF$5&lt;'業務時間表 Work timetable'!$R28),'業務時間表 Work timetable'!$P28,""))))</f>
        <v/>
      </c>
      <c r="AG52" s="384" t="str">
        <f>IF(AND('業務時間表 Work timetable'!$E28&lt;AG$5,AG$5&lt;'業務時間表 Work timetable'!$F28),'業務時間表 Work timetable'!$D28,IF(AND('業務時間表 Work timetable'!$I28&lt;AG$5,AG$5&lt;'業務時間表 Work timetable'!$J28),'業務時間表 Work timetable'!$H28,IF(AND('業務時間表 Work timetable'!$M28&lt;AG$5,AG$5&lt;'業務時間表 Work timetable'!$N28),'業務時間表 Work timetable'!$L28,IF(AND('業務時間表 Work timetable'!$Q28&lt;AG$5,AG$5&lt;'業務時間表 Work timetable'!$R28),'業務時間表 Work timetable'!$P28,""))))</f>
        <v/>
      </c>
      <c r="AH52" s="394" t="str">
        <f>IF(AND('業務時間表 Work timetable'!$E28&lt;AH$5,AH$5&lt;'業務時間表 Work timetable'!$F28),'業務時間表 Work timetable'!$D28,IF(AND('業務時間表 Work timetable'!$I28&lt;AH$5,AH$5&lt;'業務時間表 Work timetable'!$J28),'業務時間表 Work timetable'!$H28,IF(AND('業務時間表 Work timetable'!$M28&lt;AH$5,AH$5&lt;'業務時間表 Work timetable'!$N28),'業務時間表 Work timetable'!$L28,IF(AND('業務時間表 Work timetable'!$Q28&lt;AH$5,AH$5&lt;'業務時間表 Work timetable'!$R28),'業務時間表 Work timetable'!$P28,""))))</f>
        <v/>
      </c>
      <c r="AI52" s="382" t="str">
        <f>IF(AND('業務時間表 Work timetable'!$E28&lt;AI$5,AI$5&lt;'業務時間表 Work timetable'!$F28),'業務時間表 Work timetable'!$D28,IF(AND('業務時間表 Work timetable'!$I28&lt;AI$5,AI$5&lt;'業務時間表 Work timetable'!$J28),'業務時間表 Work timetable'!$H28,IF(AND('業務時間表 Work timetable'!$M28&lt;AI$5,AI$5&lt;'業務時間表 Work timetable'!$N28),'業務時間表 Work timetable'!$L28,IF(AND('業務時間表 Work timetable'!$Q28&lt;AI$5,AI$5&lt;'業務時間表 Work timetable'!$R28),'業務時間表 Work timetable'!$P28,""))))</f>
        <v/>
      </c>
      <c r="AJ52" s="382" t="str">
        <f>IF(AND('業務時間表 Work timetable'!$E28&lt;AJ$5,AJ$5&lt;'業務時間表 Work timetable'!$F28),'業務時間表 Work timetable'!$D28,IF(AND('業務時間表 Work timetable'!$I28&lt;AJ$5,AJ$5&lt;'業務時間表 Work timetable'!$J28),'業務時間表 Work timetable'!$H28,IF(AND('業務時間表 Work timetable'!$M28&lt;AJ$5,AJ$5&lt;'業務時間表 Work timetable'!$N28),'業務時間表 Work timetable'!$L28,IF(AND('業務時間表 Work timetable'!$Q28&lt;AJ$5,AJ$5&lt;'業務時間表 Work timetable'!$R28),'業務時間表 Work timetable'!$P28,""))))</f>
        <v/>
      </c>
      <c r="AK52" s="382" t="str">
        <f>IF(AND('業務時間表 Work timetable'!$E28&lt;AK$5,AK$5&lt;'業務時間表 Work timetable'!$F28),'業務時間表 Work timetable'!$D28,IF(AND('業務時間表 Work timetable'!$I28&lt;AK$5,AK$5&lt;'業務時間表 Work timetable'!$J28),'業務時間表 Work timetable'!$H28,IF(AND('業務時間表 Work timetable'!$M28&lt;AK$5,AK$5&lt;'業務時間表 Work timetable'!$N28),'業務時間表 Work timetable'!$L28,IF(AND('業務時間表 Work timetable'!$Q28&lt;AK$5,AK$5&lt;'業務時間表 Work timetable'!$R28),'業務時間表 Work timetable'!$P28,""))))</f>
        <v/>
      </c>
      <c r="AL52" s="382" t="str">
        <f>IF(AND('業務時間表 Work timetable'!$E28&lt;AL$5,AL$5&lt;'業務時間表 Work timetable'!$F28),'業務時間表 Work timetable'!$D28,IF(AND('業務時間表 Work timetable'!$I28&lt;AL$5,AL$5&lt;'業務時間表 Work timetable'!$J28),'業務時間表 Work timetable'!$H28,IF(AND('業務時間表 Work timetable'!$M28&lt;AL$5,AL$5&lt;'業務時間表 Work timetable'!$N28),'業務時間表 Work timetable'!$L28,IF(AND('業務時間表 Work timetable'!$Q28&lt;AL$5,AL$5&lt;'業務時間表 Work timetable'!$R28),'業務時間表 Work timetable'!$P28,""))))</f>
        <v/>
      </c>
      <c r="AM52" s="384" t="str">
        <f>IF(AND('業務時間表 Work timetable'!$E28&lt;AM$5,AM$5&lt;'業務時間表 Work timetable'!$F28),'業務時間表 Work timetable'!$D28,IF(AND('業務時間表 Work timetable'!$I28&lt;AM$5,AM$5&lt;'業務時間表 Work timetable'!$J28),'業務時間表 Work timetable'!$H28,IF(AND('業務時間表 Work timetable'!$M28&lt;AM$5,AM$5&lt;'業務時間表 Work timetable'!$N28),'業務時間表 Work timetable'!$L28,IF(AND('業務時間表 Work timetable'!$Q28&lt;AM$5,AM$5&lt;'業務時間表 Work timetable'!$R28),'業務時間表 Work timetable'!$P28,""))))</f>
        <v/>
      </c>
      <c r="AN52" s="386" t="str">
        <f>IF(AND('業務時間表 Work timetable'!$E28&lt;AN$5,AN$5&lt;'業務時間表 Work timetable'!$F28),'業務時間表 Work timetable'!$D28,IF(AND('業務時間表 Work timetable'!$I28&lt;AN$5,AN$5&lt;'業務時間表 Work timetable'!$J28),'業務時間表 Work timetable'!$H28,IF(AND('業務時間表 Work timetable'!$M28&lt;AN$5,AN$5&lt;'業務時間表 Work timetable'!$N28),'業務時間表 Work timetable'!$L28,IF(AND('業務時間表 Work timetable'!$Q28&lt;AN$5,AN$5&lt;'業務時間表 Work timetable'!$R28),'業務時間表 Work timetable'!$P28,""))))</f>
        <v/>
      </c>
      <c r="AO52" s="382" t="str">
        <f>IF(AND('業務時間表 Work timetable'!$E28&lt;AO$5,AO$5&lt;'業務時間表 Work timetable'!$F28),'業務時間表 Work timetable'!$D28,IF(AND('業務時間表 Work timetable'!$I28&lt;AO$5,AO$5&lt;'業務時間表 Work timetable'!$J28),'業務時間表 Work timetable'!$H28,IF(AND('業務時間表 Work timetable'!$M28&lt;AO$5,AO$5&lt;'業務時間表 Work timetable'!$N28),'業務時間表 Work timetable'!$L28,IF(AND('業務時間表 Work timetable'!$Q28&lt;AO$5,AO$5&lt;'業務時間表 Work timetable'!$R28),'業務時間表 Work timetable'!$P28,""))))</f>
        <v/>
      </c>
      <c r="AP52" s="382" t="str">
        <f>IF(AND('業務時間表 Work timetable'!$E28&lt;AP$5,AP$5&lt;'業務時間表 Work timetable'!$F28),'業務時間表 Work timetable'!$D28,IF(AND('業務時間表 Work timetable'!$I28&lt;AP$5,AP$5&lt;'業務時間表 Work timetable'!$J28),'業務時間表 Work timetable'!$H28,IF(AND('業務時間表 Work timetable'!$M28&lt;AP$5,AP$5&lt;'業務時間表 Work timetable'!$N28),'業務時間表 Work timetable'!$L28,IF(AND('業務時間表 Work timetable'!$Q28&lt;AP$5,AP$5&lt;'業務時間表 Work timetable'!$R28),'業務時間表 Work timetable'!$P28,""))))</f>
        <v/>
      </c>
      <c r="AQ52" s="382" t="str">
        <f>IF(AND('業務時間表 Work timetable'!$E28&lt;AQ$5,AQ$5&lt;'業務時間表 Work timetable'!$F28),'業務時間表 Work timetable'!$D28,IF(AND('業務時間表 Work timetable'!$I28&lt;AQ$5,AQ$5&lt;'業務時間表 Work timetable'!$J28),'業務時間表 Work timetable'!$H28,IF(AND('業務時間表 Work timetable'!$M28&lt;AQ$5,AQ$5&lt;'業務時間表 Work timetable'!$N28),'業務時間表 Work timetable'!$L28,IF(AND('業務時間表 Work timetable'!$Q28&lt;AQ$5,AQ$5&lt;'業務時間表 Work timetable'!$R28),'業務時間表 Work timetable'!$P28,""))))</f>
        <v/>
      </c>
      <c r="AR52" s="382" t="str">
        <f>IF(AND('業務時間表 Work timetable'!$E28&lt;AR$5,AR$5&lt;'業務時間表 Work timetable'!$F28),'業務時間表 Work timetable'!$D28,IF(AND('業務時間表 Work timetable'!$I28&lt;AR$5,AR$5&lt;'業務時間表 Work timetable'!$J28),'業務時間表 Work timetable'!$H28,IF(AND('業務時間表 Work timetable'!$M28&lt;AR$5,AR$5&lt;'業務時間表 Work timetable'!$N28),'業務時間表 Work timetable'!$L28,IF(AND('業務時間表 Work timetable'!$Q28&lt;AR$5,AR$5&lt;'業務時間表 Work timetable'!$R28),'業務時間表 Work timetable'!$P28,""))))</f>
        <v/>
      </c>
      <c r="AS52" s="390" t="str">
        <f>IF(AND('業務時間表 Work timetable'!$E28&lt;AS$5,AS$5&lt;'業務時間表 Work timetable'!$F28),'業務時間表 Work timetable'!$D28,IF(AND('業務時間表 Work timetable'!$I28&lt;AS$5,AS$5&lt;'業務時間表 Work timetable'!$J28),'業務時間表 Work timetable'!$H28,IF(AND('業務時間表 Work timetable'!$M28&lt;AS$5,AS$5&lt;'業務時間表 Work timetable'!$N28),'業務時間表 Work timetable'!$L28,IF(AND('業務時間表 Work timetable'!$Q28&lt;AS$5,AS$5&lt;'業務時間表 Work timetable'!$R28),'業務時間表 Work timetable'!$P28,""))))</f>
        <v/>
      </c>
      <c r="AT52" s="392" t="str">
        <f>IF(AND('業務時間表 Work timetable'!$E28&lt;AT$5,AT$5&lt;'業務時間表 Work timetable'!$F28),'業務時間表 Work timetable'!$D28,IF(AND('業務時間表 Work timetable'!$I28&lt;AT$5,AT$5&lt;'業務時間表 Work timetable'!$J28),'業務時間表 Work timetable'!$H28,IF(AND('業務時間表 Work timetable'!$M28&lt;AT$5,AT$5&lt;'業務時間表 Work timetable'!$N28),'業務時間表 Work timetable'!$L28,IF(AND('業務時間表 Work timetable'!$Q28&lt;AT$5,AT$5&lt;'業務時間表 Work timetable'!$R28),'業務時間表 Work timetable'!$P28,""))))</f>
        <v/>
      </c>
      <c r="AU52" s="382" t="str">
        <f>IF(AND('業務時間表 Work timetable'!$E28&lt;AU$5,AU$5&lt;'業務時間表 Work timetable'!$F28),'業務時間表 Work timetable'!$D28,IF(AND('業務時間表 Work timetable'!$I28&lt;AU$5,AU$5&lt;'業務時間表 Work timetable'!$J28),'業務時間表 Work timetable'!$H28,IF(AND('業務時間表 Work timetable'!$M28&lt;AU$5,AU$5&lt;'業務時間表 Work timetable'!$N28),'業務時間表 Work timetable'!$L28,IF(AND('業務時間表 Work timetable'!$Q28&lt;AU$5,AU$5&lt;'業務時間表 Work timetable'!$R28),'業務時間表 Work timetable'!$P28,""))))</f>
        <v/>
      </c>
      <c r="AV52" s="382" t="str">
        <f>IF(AND('業務時間表 Work timetable'!$E28&lt;AV$5,AV$5&lt;'業務時間表 Work timetable'!$F28),'業務時間表 Work timetable'!$D28,IF(AND('業務時間表 Work timetable'!$I28&lt;AV$5,AV$5&lt;'業務時間表 Work timetable'!$J28),'業務時間表 Work timetable'!$H28,IF(AND('業務時間表 Work timetable'!$M28&lt;AV$5,AV$5&lt;'業務時間表 Work timetable'!$N28),'業務時間表 Work timetable'!$L28,IF(AND('業務時間表 Work timetable'!$Q28&lt;AV$5,AV$5&lt;'業務時間表 Work timetable'!$R28),'業務時間表 Work timetable'!$P28,""))))</f>
        <v/>
      </c>
      <c r="AW52" s="382" t="str">
        <f>IF(AND('業務時間表 Work timetable'!$E28&lt;AW$5,AW$5&lt;'業務時間表 Work timetable'!$F28),'業務時間表 Work timetable'!$D28,IF(AND('業務時間表 Work timetable'!$I28&lt;AW$5,AW$5&lt;'業務時間表 Work timetable'!$J28),'業務時間表 Work timetable'!$H28,IF(AND('業務時間表 Work timetable'!$M28&lt;AW$5,AW$5&lt;'業務時間表 Work timetable'!$N28),'業務時間表 Work timetable'!$L28,IF(AND('業務時間表 Work timetable'!$Q28&lt;AW$5,AW$5&lt;'業務時間表 Work timetable'!$R28),'業務時間表 Work timetable'!$P28,""))))</f>
        <v/>
      </c>
      <c r="AX52" s="382" t="str">
        <f>IF(AND('業務時間表 Work timetable'!$E28&lt;AX$5,AX$5&lt;'業務時間表 Work timetable'!$F28),'業務時間表 Work timetable'!$D28,IF(AND('業務時間表 Work timetable'!$I28&lt;AX$5,AX$5&lt;'業務時間表 Work timetable'!$J28),'業務時間表 Work timetable'!$H28,IF(AND('業務時間表 Work timetable'!$M28&lt;AX$5,AX$5&lt;'業務時間表 Work timetable'!$N28),'業務時間表 Work timetable'!$L28,IF(AND('業務時間表 Work timetable'!$Q28&lt;AX$5,AX$5&lt;'業務時間表 Work timetable'!$R28),'業務時間表 Work timetable'!$P28,""))))</f>
        <v/>
      </c>
      <c r="AY52" s="384" t="str">
        <f>IF(AND('業務時間表 Work timetable'!$E28&lt;AY$5,AY$5&lt;'業務時間表 Work timetable'!$F28),'業務時間表 Work timetable'!$D28,IF(AND('業務時間表 Work timetable'!$I28&lt;AY$5,AY$5&lt;'業務時間表 Work timetable'!$J28),'業務時間表 Work timetable'!$H28,IF(AND('業務時間表 Work timetable'!$M28&lt;AY$5,AY$5&lt;'業務時間表 Work timetable'!$N28),'業務時間表 Work timetable'!$L28,IF(AND('業務時間表 Work timetable'!$Q28&lt;AY$5,AY$5&lt;'業務時間表 Work timetable'!$R28),'業務時間表 Work timetable'!$P28,""))))</f>
        <v/>
      </c>
      <c r="AZ52" s="386" t="str">
        <f>IF(AND('業務時間表 Work timetable'!$E28&lt;AZ$5,AZ$5&lt;'業務時間表 Work timetable'!$F28),'業務時間表 Work timetable'!$D28,IF(AND('業務時間表 Work timetable'!$I28&lt;AZ$5,AZ$5&lt;'業務時間表 Work timetable'!$J28),'業務時間表 Work timetable'!$H28,IF(AND('業務時間表 Work timetable'!$M28&lt;AZ$5,AZ$5&lt;'業務時間表 Work timetable'!$N28),'業務時間表 Work timetable'!$L28,IF(AND('業務時間表 Work timetable'!$Q28&lt;AZ$5,AZ$5&lt;'業務時間表 Work timetable'!$R28),'業務時間表 Work timetable'!$P28,""))))</f>
        <v/>
      </c>
      <c r="BA52" s="382" t="str">
        <f>IF(AND('業務時間表 Work timetable'!$E28&lt;BA$5,BA$5&lt;'業務時間表 Work timetable'!$F28),'業務時間表 Work timetable'!$D28,IF(AND('業務時間表 Work timetable'!$I28&lt;BA$5,BA$5&lt;'業務時間表 Work timetable'!$J28),'業務時間表 Work timetable'!$H28,IF(AND('業務時間表 Work timetable'!$M28&lt;BA$5,BA$5&lt;'業務時間表 Work timetable'!$N28),'業務時間表 Work timetable'!$L28,IF(AND('業務時間表 Work timetable'!$Q28&lt;BA$5,BA$5&lt;'業務時間表 Work timetable'!$R28),'業務時間表 Work timetable'!$P28,""))))</f>
        <v/>
      </c>
      <c r="BB52" s="382" t="str">
        <f>IF(AND('業務時間表 Work timetable'!$E28&lt;BB$5,BB$5&lt;'業務時間表 Work timetable'!$F28),'業務時間表 Work timetable'!$D28,IF(AND('業務時間表 Work timetable'!$I28&lt;BB$5,BB$5&lt;'業務時間表 Work timetable'!$J28),'業務時間表 Work timetable'!$H28,IF(AND('業務時間表 Work timetable'!$M28&lt;BB$5,BB$5&lt;'業務時間表 Work timetable'!$N28),'業務時間表 Work timetable'!$L28,IF(AND('業務時間表 Work timetable'!$Q28&lt;BB$5,BB$5&lt;'業務時間表 Work timetable'!$R28),'業務時間表 Work timetable'!$P28,""))))</f>
        <v/>
      </c>
      <c r="BC52" s="382" t="str">
        <f>IF(AND('業務時間表 Work timetable'!$E28&lt;BC$5,BC$5&lt;'業務時間表 Work timetable'!$F28),'業務時間表 Work timetable'!$D28,IF(AND('業務時間表 Work timetable'!$I28&lt;BC$5,BC$5&lt;'業務時間表 Work timetable'!$J28),'業務時間表 Work timetable'!$H28,IF(AND('業務時間表 Work timetable'!$M28&lt;BC$5,BC$5&lt;'業務時間表 Work timetable'!$N28),'業務時間表 Work timetable'!$L28,IF(AND('業務時間表 Work timetable'!$Q28&lt;BC$5,BC$5&lt;'業務時間表 Work timetable'!$R28),'業務時間表 Work timetable'!$P28,""))))</f>
        <v/>
      </c>
      <c r="BD52" s="382" t="str">
        <f>IF(AND('業務時間表 Work timetable'!$E28&lt;BD$5,BD$5&lt;'業務時間表 Work timetable'!$F28),'業務時間表 Work timetable'!$D28,IF(AND('業務時間表 Work timetable'!$I28&lt;BD$5,BD$5&lt;'業務時間表 Work timetable'!$J28),'業務時間表 Work timetable'!$H28,IF(AND('業務時間表 Work timetable'!$M28&lt;BD$5,BD$5&lt;'業務時間表 Work timetable'!$N28),'業務時間表 Work timetable'!$L28,IF(AND('業務時間表 Work timetable'!$Q28&lt;BD$5,BD$5&lt;'業務時間表 Work timetable'!$R28),'業務時間表 Work timetable'!$P28,""))))</f>
        <v/>
      </c>
      <c r="BE52" s="384" t="str">
        <f>IF(AND('業務時間表 Work timetable'!$E28&lt;BE$5,BE$5&lt;'業務時間表 Work timetable'!$F28),'業務時間表 Work timetable'!$D28,IF(AND('業務時間表 Work timetable'!$I28&lt;BE$5,BE$5&lt;'業務時間表 Work timetable'!$J28),'業務時間表 Work timetable'!$H28,IF(AND('業務時間表 Work timetable'!$M28&lt;BE$5,BE$5&lt;'業務時間表 Work timetable'!$N28),'業務時間表 Work timetable'!$L28,IF(AND('業務時間表 Work timetable'!$Q28&lt;BE$5,BE$5&lt;'業務時間表 Work timetable'!$R28),'業務時間表 Work timetable'!$P28,""))))</f>
        <v/>
      </c>
      <c r="BF52" s="394" t="str">
        <f>IF(AND('業務時間表 Work timetable'!$E28&lt;BF$5,BF$5&lt;'業務時間表 Work timetable'!$F28),'業務時間表 Work timetable'!$D28,IF(AND('業務時間表 Work timetable'!$I28&lt;BF$5,BF$5&lt;'業務時間表 Work timetable'!$J28),'業務時間表 Work timetable'!$H28,IF(AND('業務時間表 Work timetable'!$M28&lt;BF$5,BF$5&lt;'業務時間表 Work timetable'!$N28),'業務時間表 Work timetable'!$L28,IF(AND('業務時間表 Work timetable'!$Q28&lt;BF$5,BF$5&lt;'業務時間表 Work timetable'!$R28),'業務時間表 Work timetable'!$P28,""))))</f>
        <v/>
      </c>
      <c r="BG52" s="382" t="str">
        <f>IF(AND('業務時間表 Work timetable'!$E28&lt;BG$5,BG$5&lt;'業務時間表 Work timetable'!$F28),'業務時間表 Work timetable'!$D28,IF(AND('業務時間表 Work timetable'!$I28&lt;BG$5,BG$5&lt;'業務時間表 Work timetable'!$J28),'業務時間表 Work timetable'!$H28,IF(AND('業務時間表 Work timetable'!$M28&lt;BG$5,BG$5&lt;'業務時間表 Work timetable'!$N28),'業務時間表 Work timetable'!$L28,IF(AND('業務時間表 Work timetable'!$Q28&lt;BG$5,BG$5&lt;'業務時間表 Work timetable'!$R28),'業務時間表 Work timetable'!$P28,""))))</f>
        <v/>
      </c>
      <c r="BH52" s="382" t="str">
        <f>IF(AND('業務時間表 Work timetable'!$E28&lt;BH$5,BH$5&lt;'業務時間表 Work timetable'!$F28),'業務時間表 Work timetable'!$D28,IF(AND('業務時間表 Work timetable'!$I28&lt;BH$5,BH$5&lt;'業務時間表 Work timetable'!$J28),'業務時間表 Work timetable'!$H28,IF(AND('業務時間表 Work timetable'!$M28&lt;BH$5,BH$5&lt;'業務時間表 Work timetable'!$N28),'業務時間表 Work timetable'!$L28,IF(AND('業務時間表 Work timetable'!$Q28&lt;BH$5,BH$5&lt;'業務時間表 Work timetable'!$R28),'業務時間表 Work timetable'!$P28,""))))</f>
        <v/>
      </c>
      <c r="BI52" s="382" t="str">
        <f>IF(AND('業務時間表 Work timetable'!$E28&lt;BI$5,BI$5&lt;'業務時間表 Work timetable'!$F28),'業務時間表 Work timetable'!$D28,IF(AND('業務時間表 Work timetable'!$I28&lt;BI$5,BI$5&lt;'業務時間表 Work timetable'!$J28),'業務時間表 Work timetable'!$H28,IF(AND('業務時間表 Work timetable'!$M28&lt;BI$5,BI$5&lt;'業務時間表 Work timetable'!$N28),'業務時間表 Work timetable'!$L28,IF(AND('業務時間表 Work timetable'!$Q28&lt;BI$5,BI$5&lt;'業務時間表 Work timetable'!$R28),'業務時間表 Work timetable'!$P28,""))))</f>
        <v/>
      </c>
      <c r="BJ52" s="382" t="str">
        <f>IF(AND('業務時間表 Work timetable'!$E28&lt;BJ$5,BJ$5&lt;'業務時間表 Work timetable'!$F28),'業務時間表 Work timetable'!$D28,IF(AND('業務時間表 Work timetable'!$I28&lt;BJ$5,BJ$5&lt;'業務時間表 Work timetable'!$J28),'業務時間表 Work timetable'!$H28,IF(AND('業務時間表 Work timetable'!$M28&lt;BJ$5,BJ$5&lt;'業務時間表 Work timetable'!$N28),'業務時間表 Work timetable'!$L28,IF(AND('業務時間表 Work timetable'!$Q28&lt;BJ$5,BJ$5&lt;'業務時間表 Work timetable'!$R28),'業務時間表 Work timetable'!$P28,""))))</f>
        <v/>
      </c>
      <c r="BK52" s="388" t="str">
        <f>IF(AND('業務時間表 Work timetable'!$E28&lt;BK$5,BK$5&lt;'業務時間表 Work timetable'!$F28),'業務時間表 Work timetable'!$D28,IF(AND('業務時間表 Work timetable'!$I28&lt;BK$5,BK$5&lt;'業務時間表 Work timetable'!$J28),'業務時間表 Work timetable'!$H28,IF(AND('業務時間表 Work timetable'!$M28&lt;BK$5,BK$5&lt;'業務時間表 Work timetable'!$N28),'業務時間表 Work timetable'!$L28,IF(AND('業務時間表 Work timetable'!$Q28&lt;BK$5,BK$5&lt;'業務時間表 Work timetable'!$R28),'業務時間表 Work timetable'!$P28,""))))</f>
        <v/>
      </c>
      <c r="BL52" s="392" t="str">
        <f>IF(AND('業務時間表 Work timetable'!$E28&lt;BL$5,BL$5&lt;'業務時間表 Work timetable'!$F28),'業務時間表 Work timetable'!$D28,IF(AND('業務時間表 Work timetable'!$I28&lt;BL$5,BL$5&lt;'業務時間表 Work timetable'!$J28),'業務時間表 Work timetable'!$H28,IF(AND('業務時間表 Work timetable'!$M28&lt;BL$5,BL$5&lt;'業務時間表 Work timetable'!$N28),'業務時間表 Work timetable'!$L28,IF(AND('業務時間表 Work timetable'!$Q28&lt;BL$5,BL$5&lt;'業務時間表 Work timetable'!$R28),'業務時間表 Work timetable'!$P28,""))))</f>
        <v/>
      </c>
      <c r="BM52" s="382" t="str">
        <f>IF(AND('業務時間表 Work timetable'!$E28&lt;BM$5,BM$5&lt;'業務時間表 Work timetable'!$F28),'業務時間表 Work timetable'!$D28,IF(AND('業務時間表 Work timetable'!$I28&lt;BM$5,BM$5&lt;'業務時間表 Work timetable'!$J28),'業務時間表 Work timetable'!$H28,IF(AND('業務時間表 Work timetable'!$M28&lt;BM$5,BM$5&lt;'業務時間表 Work timetable'!$N28),'業務時間表 Work timetable'!$L28,IF(AND('業務時間表 Work timetable'!$Q28&lt;BM$5,BM$5&lt;'業務時間表 Work timetable'!$R28),'業務時間表 Work timetable'!$P28,""))))</f>
        <v/>
      </c>
      <c r="BN52" s="382" t="str">
        <f>IF(AND('業務時間表 Work timetable'!$E28&lt;BN$5,BN$5&lt;'業務時間表 Work timetable'!$F28),'業務時間表 Work timetable'!$D28,IF(AND('業務時間表 Work timetable'!$I28&lt;BN$5,BN$5&lt;'業務時間表 Work timetable'!$J28),'業務時間表 Work timetable'!$H28,IF(AND('業務時間表 Work timetable'!$M28&lt;BN$5,BN$5&lt;'業務時間表 Work timetable'!$N28),'業務時間表 Work timetable'!$L28,IF(AND('業務時間表 Work timetable'!$Q28&lt;BN$5,BN$5&lt;'業務時間表 Work timetable'!$R28),'業務時間表 Work timetable'!$P28,""))))</f>
        <v/>
      </c>
      <c r="BO52" s="382" t="str">
        <f>IF(AND('業務時間表 Work timetable'!$E28&lt;BO$5,BO$5&lt;'業務時間表 Work timetable'!$F28),'業務時間表 Work timetable'!$D28,IF(AND('業務時間表 Work timetable'!$I28&lt;BO$5,BO$5&lt;'業務時間表 Work timetable'!$J28),'業務時間表 Work timetable'!$H28,IF(AND('業務時間表 Work timetable'!$M28&lt;BO$5,BO$5&lt;'業務時間表 Work timetable'!$N28),'業務時間表 Work timetable'!$L28,IF(AND('業務時間表 Work timetable'!$Q28&lt;BO$5,BO$5&lt;'業務時間表 Work timetable'!$R28),'業務時間表 Work timetable'!$P28,""))))</f>
        <v/>
      </c>
      <c r="BP52" s="382" t="str">
        <f>IF(AND('業務時間表 Work timetable'!$E28&lt;BP$5,BP$5&lt;'業務時間表 Work timetable'!$F28),'業務時間表 Work timetable'!$D28,IF(AND('業務時間表 Work timetable'!$I28&lt;BP$5,BP$5&lt;'業務時間表 Work timetable'!$J28),'業務時間表 Work timetable'!$H28,IF(AND('業務時間表 Work timetable'!$M28&lt;BP$5,BP$5&lt;'業務時間表 Work timetable'!$N28),'業務時間表 Work timetable'!$L28,IF(AND('業務時間表 Work timetable'!$Q28&lt;BP$5,BP$5&lt;'業務時間表 Work timetable'!$R28),'業務時間表 Work timetable'!$P28,""))))</f>
        <v/>
      </c>
      <c r="BQ52" s="390" t="str">
        <f>IF(AND('業務時間表 Work timetable'!$E28&lt;BQ$5,BQ$5&lt;'業務時間表 Work timetable'!$F28),'業務時間表 Work timetable'!$D28,IF(AND('業務時間表 Work timetable'!$I28&lt;BQ$5,BQ$5&lt;'業務時間表 Work timetable'!$J28),'業務時間表 Work timetable'!$H28,IF(AND('業務時間表 Work timetable'!$M28&lt;BQ$5,BQ$5&lt;'業務時間表 Work timetable'!$N28),'業務時間表 Work timetable'!$L28,IF(AND('業務時間表 Work timetable'!$Q28&lt;BQ$5,BQ$5&lt;'業務時間表 Work timetable'!$R28),'業務時間表 Work timetable'!$P28,""))))</f>
        <v/>
      </c>
      <c r="BR52" s="392" t="str">
        <f>IF(AND('業務時間表 Work timetable'!$E28&lt;BR$5,BR$5&lt;'業務時間表 Work timetable'!$F28),'業務時間表 Work timetable'!$D28,IF(AND('業務時間表 Work timetable'!$I28&lt;BR$5,BR$5&lt;'業務時間表 Work timetable'!$J28),'業務時間表 Work timetable'!$H28,IF(AND('業務時間表 Work timetable'!$M28&lt;BR$5,BR$5&lt;'業務時間表 Work timetable'!$N28),'業務時間表 Work timetable'!$L28,IF(AND('業務時間表 Work timetable'!$Q28&lt;BR$5,BR$5&lt;'業務時間表 Work timetable'!$R28),'業務時間表 Work timetable'!$P28,""))))</f>
        <v/>
      </c>
      <c r="BS52" s="382" t="str">
        <f>IF(AND('業務時間表 Work timetable'!$E28&lt;BS$5,BS$5&lt;'業務時間表 Work timetable'!$F28),'業務時間表 Work timetable'!$D28,IF(AND('業務時間表 Work timetable'!$I28&lt;BS$5,BS$5&lt;'業務時間表 Work timetable'!$J28),'業務時間表 Work timetable'!$H28,IF(AND('業務時間表 Work timetable'!$M28&lt;BS$5,BS$5&lt;'業務時間表 Work timetable'!$N28),'業務時間表 Work timetable'!$L28,IF(AND('業務時間表 Work timetable'!$Q28&lt;BS$5,BS$5&lt;'業務時間表 Work timetable'!$R28),'業務時間表 Work timetable'!$P28,""))))</f>
        <v/>
      </c>
      <c r="BT52" s="382" t="str">
        <f>IF(AND('業務時間表 Work timetable'!$E28&lt;BT$5,BT$5&lt;'業務時間表 Work timetable'!$F28),'業務時間表 Work timetable'!$D28,IF(AND('業務時間表 Work timetable'!$I28&lt;BT$5,BT$5&lt;'業務時間表 Work timetable'!$J28),'業務時間表 Work timetable'!$H28,IF(AND('業務時間表 Work timetable'!$M28&lt;BT$5,BT$5&lt;'業務時間表 Work timetable'!$N28),'業務時間表 Work timetable'!$L28,IF(AND('業務時間表 Work timetable'!$Q28&lt;BT$5,BT$5&lt;'業務時間表 Work timetable'!$R28),'業務時間表 Work timetable'!$P28,""))))</f>
        <v/>
      </c>
      <c r="BU52" s="382" t="str">
        <f>IF(AND('業務時間表 Work timetable'!$E28&lt;BU$5,BU$5&lt;'業務時間表 Work timetable'!$F28),'業務時間表 Work timetable'!$D28,IF(AND('業務時間表 Work timetable'!$I28&lt;BU$5,BU$5&lt;'業務時間表 Work timetable'!$J28),'業務時間表 Work timetable'!$H28,IF(AND('業務時間表 Work timetable'!$M28&lt;BU$5,BU$5&lt;'業務時間表 Work timetable'!$N28),'業務時間表 Work timetable'!$L28,IF(AND('業務時間表 Work timetable'!$Q28&lt;BU$5,BU$5&lt;'業務時間表 Work timetable'!$R28),'業務時間表 Work timetable'!$P28,""))))</f>
        <v/>
      </c>
      <c r="BV52" s="382" t="str">
        <f>IF(AND('業務時間表 Work timetable'!$E28&lt;BV$5,BV$5&lt;'業務時間表 Work timetable'!$F28),'業務時間表 Work timetable'!$D28,IF(AND('業務時間表 Work timetable'!$I28&lt;BV$5,BV$5&lt;'業務時間表 Work timetable'!$J28),'業務時間表 Work timetable'!$H28,IF(AND('業務時間表 Work timetable'!$M28&lt;BV$5,BV$5&lt;'業務時間表 Work timetable'!$N28),'業務時間表 Work timetable'!$L28,IF(AND('業務時間表 Work timetable'!$Q28&lt;BV$5,BV$5&lt;'業務時間表 Work timetable'!$R28),'業務時間表 Work timetable'!$P28,""))))</f>
        <v/>
      </c>
      <c r="BW52" s="384" t="str">
        <f>IF(AND('業務時間表 Work timetable'!$E28&lt;BW$5,BW$5&lt;'業務時間表 Work timetable'!$F28),'業務時間表 Work timetable'!$D28,IF(AND('業務時間表 Work timetable'!$I28&lt;BW$5,BW$5&lt;'業務時間表 Work timetable'!$J28),'業務時間表 Work timetable'!$H28,IF(AND('業務時間表 Work timetable'!$M28&lt;BW$5,BW$5&lt;'業務時間表 Work timetable'!$N28),'業務時間表 Work timetable'!$L28,IF(AND('業務時間表 Work timetable'!$Q28&lt;BW$5,BW$5&lt;'業務時間表 Work timetable'!$R28),'業務時間表 Work timetable'!$P28,""))))</f>
        <v/>
      </c>
      <c r="BX52" s="386" t="str">
        <f>IF(AND('業務時間表 Work timetable'!$E28&lt;BX$5,BX$5&lt;'業務時間表 Work timetable'!$F28),'業務時間表 Work timetable'!$D28,IF(AND('業務時間表 Work timetable'!$I28&lt;BX$5,BX$5&lt;'業務時間表 Work timetable'!$J28),'業務時間表 Work timetable'!$H28,IF(AND('業務時間表 Work timetable'!$M28&lt;BX$5,BX$5&lt;'業務時間表 Work timetable'!$N28),'業務時間表 Work timetable'!$L28,IF(AND('業務時間表 Work timetable'!$Q28&lt;BX$5,BX$5&lt;'業務時間表 Work timetable'!$R28),'業務時間表 Work timetable'!$P28,""))))</f>
        <v/>
      </c>
      <c r="BY52" s="382" t="str">
        <f>IF(AND('業務時間表 Work timetable'!$E28&lt;BY$5,BY$5&lt;'業務時間表 Work timetable'!$F28),'業務時間表 Work timetable'!$D28,IF(AND('業務時間表 Work timetable'!$I28&lt;BY$5,BY$5&lt;'業務時間表 Work timetable'!$J28),'業務時間表 Work timetable'!$H28,IF(AND('業務時間表 Work timetable'!$M28&lt;BY$5,BY$5&lt;'業務時間表 Work timetable'!$N28),'業務時間表 Work timetable'!$L28,IF(AND('業務時間表 Work timetable'!$Q28&lt;BY$5,BY$5&lt;'業務時間表 Work timetable'!$R28),'業務時間表 Work timetable'!$P28,""))))</f>
        <v/>
      </c>
      <c r="BZ52" s="382" t="str">
        <f>IF(AND('業務時間表 Work timetable'!$E28&lt;BZ$5,BZ$5&lt;'業務時間表 Work timetable'!$F28),'業務時間表 Work timetable'!$D28,IF(AND('業務時間表 Work timetable'!$I28&lt;BZ$5,BZ$5&lt;'業務時間表 Work timetable'!$J28),'業務時間表 Work timetable'!$H28,IF(AND('業務時間表 Work timetable'!$M28&lt;BZ$5,BZ$5&lt;'業務時間表 Work timetable'!$N28),'業務時間表 Work timetable'!$L28,IF(AND('業務時間表 Work timetable'!$Q28&lt;BZ$5,BZ$5&lt;'業務時間表 Work timetable'!$R28),'業務時間表 Work timetable'!$P28,""))))</f>
        <v/>
      </c>
      <c r="CA52" s="382" t="str">
        <f>IF(AND('業務時間表 Work timetable'!$E28&lt;CA$5,CA$5&lt;'業務時間表 Work timetable'!$F28),'業務時間表 Work timetable'!$D28,IF(AND('業務時間表 Work timetable'!$I28&lt;CA$5,CA$5&lt;'業務時間表 Work timetable'!$J28),'業務時間表 Work timetable'!$H28,IF(AND('業務時間表 Work timetable'!$M28&lt;CA$5,CA$5&lt;'業務時間表 Work timetable'!$N28),'業務時間表 Work timetable'!$L28,IF(AND('業務時間表 Work timetable'!$Q28&lt;CA$5,CA$5&lt;'業務時間表 Work timetable'!$R28),'業務時間表 Work timetable'!$P28,""))))</f>
        <v/>
      </c>
      <c r="CB52" s="382" t="str">
        <f>IF(AND('業務時間表 Work timetable'!$E28&lt;CB$5,CB$5&lt;'業務時間表 Work timetable'!$F28),'業務時間表 Work timetable'!$D28,IF(AND('業務時間表 Work timetable'!$I28&lt;CB$5,CB$5&lt;'業務時間表 Work timetable'!$J28),'業務時間表 Work timetable'!$H28,IF(AND('業務時間表 Work timetable'!$M28&lt;CB$5,CB$5&lt;'業務時間表 Work timetable'!$N28),'業務時間表 Work timetable'!$L28,IF(AND('業務時間表 Work timetable'!$Q28&lt;CB$5,CB$5&lt;'業務時間表 Work timetable'!$R28),'業務時間表 Work timetable'!$P28,""))))</f>
        <v/>
      </c>
      <c r="CC52" s="384" t="str">
        <f>IF(AND('業務時間表 Work timetable'!$E28&lt;CC$5,CC$5&lt;'業務時間表 Work timetable'!$F28),'業務時間表 Work timetable'!$D28,IF(AND('業務時間表 Work timetable'!$I28&lt;CC$5,CC$5&lt;'業務時間表 Work timetable'!$J28),'業務時間表 Work timetable'!$H28,IF(AND('業務時間表 Work timetable'!$M28&lt;CC$5,CC$5&lt;'業務時間表 Work timetable'!$N28),'業務時間表 Work timetable'!$L28,IF(AND('業務時間表 Work timetable'!$Q28&lt;CC$5,CC$5&lt;'業務時間表 Work timetable'!$R28),'業務時間表 Work timetable'!$P28,""))))</f>
        <v/>
      </c>
      <c r="CD52" s="394" t="str">
        <f>IF(AND('業務時間表 Work timetable'!$E28&lt;CD$5,CD$5&lt;'業務時間表 Work timetable'!$F28),'業務時間表 Work timetable'!$D28,IF(AND('業務時間表 Work timetable'!$I28&lt;CD$5,CD$5&lt;'業務時間表 Work timetable'!$J28),'業務時間表 Work timetable'!$H28,IF(AND('業務時間表 Work timetable'!$M28&lt;CD$5,CD$5&lt;'業務時間表 Work timetable'!$N28),'業務時間表 Work timetable'!$L28,IF(AND('業務時間表 Work timetable'!$Q28&lt;CD$5,CD$5&lt;'業務時間表 Work timetable'!$R28),'業務時間表 Work timetable'!$P28,""))))</f>
        <v/>
      </c>
      <c r="CE52" s="382" t="str">
        <f>IF(AND('業務時間表 Work timetable'!$E28&lt;CE$5,CE$5&lt;'業務時間表 Work timetable'!$F28),'業務時間表 Work timetable'!$D28,IF(AND('業務時間表 Work timetable'!$I28&lt;CE$5,CE$5&lt;'業務時間表 Work timetable'!$J28),'業務時間表 Work timetable'!$H28,IF(AND('業務時間表 Work timetable'!$M28&lt;CE$5,CE$5&lt;'業務時間表 Work timetable'!$N28),'業務時間表 Work timetable'!$L28,IF(AND('業務時間表 Work timetable'!$Q28&lt;CE$5,CE$5&lt;'業務時間表 Work timetable'!$R28),'業務時間表 Work timetable'!$P28,""))))</f>
        <v/>
      </c>
      <c r="CF52" s="382" t="str">
        <f>IF(AND('業務時間表 Work timetable'!$E28&lt;CF$5,CF$5&lt;'業務時間表 Work timetable'!$F28),'業務時間表 Work timetable'!$D28,IF(AND('業務時間表 Work timetable'!$I28&lt;CF$5,CF$5&lt;'業務時間表 Work timetable'!$J28),'業務時間表 Work timetable'!$H28,IF(AND('業務時間表 Work timetable'!$M28&lt;CF$5,CF$5&lt;'業務時間表 Work timetable'!$N28),'業務時間表 Work timetable'!$L28,IF(AND('業務時間表 Work timetable'!$Q28&lt;CF$5,CF$5&lt;'業務時間表 Work timetable'!$R28),'業務時間表 Work timetable'!$P28,""))))</f>
        <v/>
      </c>
      <c r="CG52" s="382" t="str">
        <f>IF(AND('業務時間表 Work timetable'!$E28&lt;CG$5,CG$5&lt;'業務時間表 Work timetable'!$F28),'業務時間表 Work timetable'!$D28,IF(AND('業務時間表 Work timetable'!$I28&lt;CG$5,CG$5&lt;'業務時間表 Work timetable'!$J28),'業務時間表 Work timetable'!$H28,IF(AND('業務時間表 Work timetable'!$M28&lt;CG$5,CG$5&lt;'業務時間表 Work timetable'!$N28),'業務時間表 Work timetable'!$L28,IF(AND('業務時間表 Work timetable'!$Q28&lt;CG$5,CG$5&lt;'業務時間表 Work timetable'!$R28),'業務時間表 Work timetable'!$P28,""))))</f>
        <v/>
      </c>
      <c r="CH52" s="382" t="str">
        <f>IF(AND('業務時間表 Work timetable'!$E28&lt;CH$5,CH$5&lt;'業務時間表 Work timetable'!$F28),'業務時間表 Work timetable'!$D28,IF(AND('業務時間表 Work timetable'!$I28&lt;CH$5,CH$5&lt;'業務時間表 Work timetable'!$J28),'業務時間表 Work timetable'!$H28,IF(AND('業務時間表 Work timetable'!$M28&lt;CH$5,CH$5&lt;'業務時間表 Work timetable'!$N28),'業務時間表 Work timetable'!$L28,IF(AND('業務時間表 Work timetable'!$Q28&lt;CH$5,CH$5&lt;'業務時間表 Work timetable'!$R28),'業務時間表 Work timetable'!$P28,""))))</f>
        <v/>
      </c>
      <c r="CI52" s="388" t="str">
        <f>IF(AND('業務時間表 Work timetable'!$E28&lt;CI$5,CI$5&lt;'業務時間表 Work timetable'!$F28),'業務時間表 Work timetable'!$D28,IF(AND('業務時間表 Work timetable'!$I28&lt;CI$5,CI$5&lt;'業務時間表 Work timetable'!$J28),'業務時間表 Work timetable'!$H28,IF(AND('業務時間表 Work timetable'!$M28&lt;CI$5,CI$5&lt;'業務時間表 Work timetable'!$N28),'業務時間表 Work timetable'!$L28,IF(AND('業務時間表 Work timetable'!$Q28&lt;CI$5,CI$5&lt;'業務時間表 Work timetable'!$R28),'業務時間表 Work timetable'!$P28,""))))</f>
        <v/>
      </c>
      <c r="CJ52" s="392" t="str">
        <f>IF(AND('業務時間表 Work timetable'!$E28&lt;CJ$5,CJ$5&lt;'業務時間表 Work timetable'!$F28),'業務時間表 Work timetable'!$D28,IF(AND('業務時間表 Work timetable'!$I28&lt;CJ$5,CJ$5&lt;'業務時間表 Work timetable'!$J28),'業務時間表 Work timetable'!$H28,IF(AND('業務時間表 Work timetable'!$M28&lt;CJ$5,CJ$5&lt;'業務時間表 Work timetable'!$N28),'業務時間表 Work timetable'!$L28,IF(AND('業務時間表 Work timetable'!$Q28&lt;CJ$5,CJ$5&lt;'業務時間表 Work timetable'!$R28),'業務時間表 Work timetable'!$P28,""))))</f>
        <v/>
      </c>
      <c r="CK52" s="382" t="str">
        <f>IF(AND('業務時間表 Work timetable'!$E28&lt;CK$5,CK$5&lt;'業務時間表 Work timetable'!$F28),'業務時間表 Work timetable'!$D28,IF(AND('業務時間表 Work timetable'!$I28&lt;CK$5,CK$5&lt;'業務時間表 Work timetable'!$J28),'業務時間表 Work timetable'!$H28,IF(AND('業務時間表 Work timetable'!$M28&lt;CK$5,CK$5&lt;'業務時間表 Work timetable'!$N28),'業務時間表 Work timetable'!$L28,IF(AND('業務時間表 Work timetable'!$Q28&lt;CK$5,CK$5&lt;'業務時間表 Work timetable'!$R28),'業務時間表 Work timetable'!$P28,""))))</f>
        <v/>
      </c>
      <c r="CL52" s="382" t="str">
        <f>IF(AND('業務時間表 Work timetable'!$E28&lt;CL$5,CL$5&lt;'業務時間表 Work timetable'!$F28),'業務時間表 Work timetable'!$D28,IF(AND('業務時間表 Work timetable'!$I28&lt;CL$5,CL$5&lt;'業務時間表 Work timetable'!$J28),'業務時間表 Work timetable'!$H28,IF(AND('業務時間表 Work timetable'!$M28&lt;CL$5,CL$5&lt;'業務時間表 Work timetable'!$N28),'業務時間表 Work timetable'!$L28,IF(AND('業務時間表 Work timetable'!$Q28&lt;CL$5,CL$5&lt;'業務時間表 Work timetable'!$R28),'業務時間表 Work timetable'!$P28,""))))</f>
        <v/>
      </c>
      <c r="CM52" s="382" t="str">
        <f>IF(AND('業務時間表 Work timetable'!$E28&lt;CM$5,CM$5&lt;'業務時間表 Work timetable'!$F28),'業務時間表 Work timetable'!$D28,IF(AND('業務時間表 Work timetable'!$I28&lt;CM$5,CM$5&lt;'業務時間表 Work timetable'!$J28),'業務時間表 Work timetable'!$H28,IF(AND('業務時間表 Work timetable'!$M28&lt;CM$5,CM$5&lt;'業務時間表 Work timetable'!$N28),'業務時間表 Work timetable'!$L28,IF(AND('業務時間表 Work timetable'!$Q28&lt;CM$5,CM$5&lt;'業務時間表 Work timetable'!$R28),'業務時間表 Work timetable'!$P28,""))))</f>
        <v/>
      </c>
      <c r="CN52" s="382" t="str">
        <f>IF(AND('業務時間表 Work timetable'!$E28&lt;CN$5,CN$5&lt;'業務時間表 Work timetable'!$F28),'業務時間表 Work timetable'!$D28,IF(AND('業務時間表 Work timetable'!$I28&lt;CN$5,CN$5&lt;'業務時間表 Work timetable'!$J28),'業務時間表 Work timetable'!$H28,IF(AND('業務時間表 Work timetable'!$M28&lt;CN$5,CN$5&lt;'業務時間表 Work timetable'!$N28),'業務時間表 Work timetable'!$L28,IF(AND('業務時間表 Work timetable'!$Q28&lt;CN$5,CN$5&lt;'業務時間表 Work timetable'!$R28),'業務時間表 Work timetable'!$P28,""))))</f>
        <v/>
      </c>
      <c r="CO52" s="390" t="str">
        <f>IF(AND('業務時間表 Work timetable'!$E28&lt;CO$5,CO$5&lt;'業務時間表 Work timetable'!$F28),'業務時間表 Work timetable'!$D28,IF(AND('業務時間表 Work timetable'!$I28&lt;CO$5,CO$5&lt;'業務時間表 Work timetable'!$J28),'業務時間表 Work timetable'!$H28,IF(AND('業務時間表 Work timetable'!$M28&lt;CO$5,CO$5&lt;'業務時間表 Work timetable'!$N28),'業務時間表 Work timetable'!$L28,IF(AND('業務時間表 Work timetable'!$Q28&lt;CO$5,CO$5&lt;'業務時間表 Work timetable'!$R28),'業務時間表 Work timetable'!$P28,""))))</f>
        <v/>
      </c>
      <c r="CP52" s="392" t="str">
        <f>IF(AND('業務時間表 Work timetable'!$E28&lt;CP$5,CP$5&lt;'業務時間表 Work timetable'!$F28),'業務時間表 Work timetable'!$D28,IF(AND('業務時間表 Work timetable'!$I28&lt;CP$5,CP$5&lt;'業務時間表 Work timetable'!$J28),'業務時間表 Work timetable'!$H28,IF(AND('業務時間表 Work timetable'!$M28&lt;CP$5,CP$5&lt;'業務時間表 Work timetable'!$N28),'業務時間表 Work timetable'!$L28,IF(AND('業務時間表 Work timetable'!$Q28&lt;CP$5,CP$5&lt;'業務時間表 Work timetable'!$R28),'業務時間表 Work timetable'!$P28,""))))</f>
        <v/>
      </c>
      <c r="CQ52" s="382" t="str">
        <f>IF(AND('業務時間表 Work timetable'!$E28&lt;CQ$5,CQ$5&lt;'業務時間表 Work timetable'!$F28),'業務時間表 Work timetable'!$D28,IF(AND('業務時間表 Work timetable'!$I28&lt;CQ$5,CQ$5&lt;'業務時間表 Work timetable'!$J28),'業務時間表 Work timetable'!$H28,IF(AND('業務時間表 Work timetable'!$M28&lt;CQ$5,CQ$5&lt;'業務時間表 Work timetable'!$N28),'業務時間表 Work timetable'!$L28,IF(AND('業務時間表 Work timetable'!$Q28&lt;CQ$5,CQ$5&lt;'業務時間表 Work timetable'!$R28),'業務時間表 Work timetable'!$P28,""))))</f>
        <v/>
      </c>
      <c r="CR52" s="382" t="str">
        <f>IF(AND('業務時間表 Work timetable'!$E28&lt;CR$5,CR$5&lt;'業務時間表 Work timetable'!$F28),'業務時間表 Work timetable'!$D28,IF(AND('業務時間表 Work timetable'!$I28&lt;CR$5,CR$5&lt;'業務時間表 Work timetable'!$J28),'業務時間表 Work timetable'!$H28,IF(AND('業務時間表 Work timetable'!$M28&lt;CR$5,CR$5&lt;'業務時間表 Work timetable'!$N28),'業務時間表 Work timetable'!$L28,IF(AND('業務時間表 Work timetable'!$Q28&lt;CR$5,CR$5&lt;'業務時間表 Work timetable'!$R28),'業務時間表 Work timetable'!$P28,""))))</f>
        <v/>
      </c>
      <c r="CS52" s="382" t="str">
        <f>IF(AND('業務時間表 Work timetable'!$E28&lt;CS$5,CS$5&lt;'業務時間表 Work timetable'!$F28),'業務時間表 Work timetable'!$D28,IF(AND('業務時間表 Work timetable'!$I28&lt;CS$5,CS$5&lt;'業務時間表 Work timetable'!$J28),'業務時間表 Work timetable'!$H28,IF(AND('業務時間表 Work timetable'!$M28&lt;CS$5,CS$5&lt;'業務時間表 Work timetable'!$N28),'業務時間表 Work timetable'!$L28,IF(AND('業務時間表 Work timetable'!$Q28&lt;CS$5,CS$5&lt;'業務時間表 Work timetable'!$R28),'業務時間表 Work timetable'!$P28,""))))</f>
        <v/>
      </c>
      <c r="CT52" s="382" t="str">
        <f>IF(AND('業務時間表 Work timetable'!$E28&lt;CT$5,CT$5&lt;'業務時間表 Work timetable'!$F28),'業務時間表 Work timetable'!$D28,IF(AND('業務時間表 Work timetable'!$I28&lt;CT$5,CT$5&lt;'業務時間表 Work timetable'!$J28),'業務時間表 Work timetable'!$H28,IF(AND('業務時間表 Work timetable'!$M28&lt;CT$5,CT$5&lt;'業務時間表 Work timetable'!$N28),'業務時間表 Work timetable'!$L28,IF(AND('業務時間表 Work timetable'!$Q28&lt;CT$5,CT$5&lt;'業務時間表 Work timetable'!$R28),'業務時間表 Work timetable'!$P28,""))))</f>
        <v/>
      </c>
      <c r="CU52" s="384" t="str">
        <f>IF(AND('業務時間表 Work timetable'!$E28&lt;CU$5,CU$5&lt;'業務時間表 Work timetable'!$F28),'業務時間表 Work timetable'!$D28,IF(AND('業務時間表 Work timetable'!$I28&lt;CU$5,CU$5&lt;'業務時間表 Work timetable'!$J28),'業務時間表 Work timetable'!$H28,IF(AND('業務時間表 Work timetable'!$M28&lt;CU$5,CU$5&lt;'業務時間表 Work timetable'!$N28),'業務時間表 Work timetable'!$L28,IF(AND('業務時間表 Work timetable'!$Q28&lt;CU$5,CU$5&lt;'業務時間表 Work timetable'!$R28),'業務時間表 Work timetable'!$P28,""))))</f>
        <v/>
      </c>
      <c r="CV52" s="386" t="str">
        <f>IF(AND('業務時間表 Work timetable'!$E28&lt;CV$5,CV$5&lt;'業務時間表 Work timetable'!$F28),'業務時間表 Work timetable'!$D28,IF(AND('業務時間表 Work timetable'!$I28&lt;CV$5,CV$5&lt;'業務時間表 Work timetable'!$J28),'業務時間表 Work timetable'!$H28,IF(AND('業務時間表 Work timetable'!$M28&lt;CV$5,CV$5&lt;'業務時間表 Work timetable'!$N28),'業務時間表 Work timetable'!$L28,IF(AND('業務時間表 Work timetable'!$Q28&lt;CV$5,CV$5&lt;'業務時間表 Work timetable'!$R28),'業務時間表 Work timetable'!$P28,""))))</f>
        <v/>
      </c>
      <c r="CW52" s="382" t="str">
        <f>IF(AND('業務時間表 Work timetable'!$E28&lt;CW$5,CW$5&lt;'業務時間表 Work timetable'!$F28),'業務時間表 Work timetable'!$D28,IF(AND('業務時間表 Work timetable'!$I28&lt;CW$5,CW$5&lt;'業務時間表 Work timetable'!$J28),'業務時間表 Work timetable'!$H28,IF(AND('業務時間表 Work timetable'!$M28&lt;CW$5,CW$5&lt;'業務時間表 Work timetable'!$N28),'業務時間表 Work timetable'!$L28,IF(AND('業務時間表 Work timetable'!$Q28&lt;CW$5,CW$5&lt;'業務時間表 Work timetable'!$R28),'業務時間表 Work timetable'!$P28,""))))</f>
        <v/>
      </c>
      <c r="CX52" s="382" t="str">
        <f>IF(AND('業務時間表 Work timetable'!$E28&lt;CX$5,CX$5&lt;'業務時間表 Work timetable'!$F28),'業務時間表 Work timetable'!$D28,IF(AND('業務時間表 Work timetable'!$I28&lt;CX$5,CX$5&lt;'業務時間表 Work timetable'!$J28),'業務時間表 Work timetable'!$H28,IF(AND('業務時間表 Work timetable'!$M28&lt;CX$5,CX$5&lt;'業務時間表 Work timetable'!$N28),'業務時間表 Work timetable'!$L28,IF(AND('業務時間表 Work timetable'!$Q28&lt;CX$5,CX$5&lt;'業務時間表 Work timetable'!$R28),'業務時間表 Work timetable'!$P28,""))))</f>
        <v/>
      </c>
      <c r="CY52" s="382" t="str">
        <f>IF(AND('業務時間表 Work timetable'!$E28&lt;CY$5,CY$5&lt;'業務時間表 Work timetable'!$F28),'業務時間表 Work timetable'!$D28,IF(AND('業務時間表 Work timetable'!$I28&lt;CY$5,CY$5&lt;'業務時間表 Work timetable'!$J28),'業務時間表 Work timetable'!$H28,IF(AND('業務時間表 Work timetable'!$M28&lt;CY$5,CY$5&lt;'業務時間表 Work timetable'!$N28),'業務時間表 Work timetable'!$L28,IF(AND('業務時間表 Work timetable'!$Q28&lt;CY$5,CY$5&lt;'業務時間表 Work timetable'!$R28),'業務時間表 Work timetable'!$P28,""))))</f>
        <v/>
      </c>
      <c r="CZ52" s="382" t="str">
        <f>IF(AND('業務時間表 Work timetable'!$E28&lt;CZ$5,CZ$5&lt;'業務時間表 Work timetable'!$F28),'業務時間表 Work timetable'!$D28,IF(AND('業務時間表 Work timetable'!$I28&lt;CZ$5,CZ$5&lt;'業務時間表 Work timetable'!$J28),'業務時間表 Work timetable'!$H28,IF(AND('業務時間表 Work timetable'!$M28&lt;CZ$5,CZ$5&lt;'業務時間表 Work timetable'!$N28),'業務時間表 Work timetable'!$L28,IF(AND('業務時間表 Work timetable'!$Q28&lt;CZ$5,CZ$5&lt;'業務時間表 Work timetable'!$R28),'業務時間表 Work timetable'!$P28,""))))</f>
        <v/>
      </c>
      <c r="DA52" s="384" t="str">
        <f>IF(AND('業務時間表 Work timetable'!$E28&lt;DA$5,DA$5&lt;'業務時間表 Work timetable'!$F28),'業務時間表 Work timetable'!$D28,IF(AND('業務時間表 Work timetable'!$I28&lt;DA$5,DA$5&lt;'業務時間表 Work timetable'!$J28),'業務時間表 Work timetable'!$H28,IF(AND('業務時間表 Work timetable'!$M28&lt;DA$5,DA$5&lt;'業務時間表 Work timetable'!$N28),'業務時間表 Work timetable'!$L28,IF(AND('業務時間表 Work timetable'!$Q28&lt;DA$5,DA$5&lt;'業務時間表 Work timetable'!$R28),'業務時間表 Work timetable'!$P28,""))))</f>
        <v/>
      </c>
      <c r="DB52" s="394" t="str">
        <f>IF(AND('業務時間表 Work timetable'!$E28&lt;DB$5,DB$5&lt;'業務時間表 Work timetable'!$F28),'業務時間表 Work timetable'!$D28,IF(AND('業務時間表 Work timetable'!$I28&lt;DB$5,DB$5&lt;'業務時間表 Work timetable'!$J28),'業務時間表 Work timetable'!$H28,IF(AND('業務時間表 Work timetable'!$M28&lt;DB$5,DB$5&lt;'業務時間表 Work timetable'!$N28),'業務時間表 Work timetable'!$L28,IF(AND('業務時間表 Work timetable'!$Q28&lt;DB$5,DB$5&lt;'業務時間表 Work timetable'!$R28),'業務時間表 Work timetable'!$P28,""))))</f>
        <v/>
      </c>
      <c r="DC52" s="382" t="str">
        <f>IF(AND('業務時間表 Work timetable'!$E28&lt;DC$5,DC$5&lt;'業務時間表 Work timetable'!$F28),'業務時間表 Work timetable'!$D28,IF(AND('業務時間表 Work timetable'!$I28&lt;DC$5,DC$5&lt;'業務時間表 Work timetable'!$J28),'業務時間表 Work timetable'!$H28,IF(AND('業務時間表 Work timetable'!$M28&lt;DC$5,DC$5&lt;'業務時間表 Work timetable'!$N28),'業務時間表 Work timetable'!$L28,IF(AND('業務時間表 Work timetable'!$Q28&lt;DC$5,DC$5&lt;'業務時間表 Work timetable'!$R28),'業務時間表 Work timetable'!$P28,""))))</f>
        <v/>
      </c>
      <c r="DD52" s="382" t="str">
        <f>IF(AND('業務時間表 Work timetable'!$E28&lt;DD$5,DD$5&lt;'業務時間表 Work timetable'!$F28),'業務時間表 Work timetable'!$D28,IF(AND('業務時間表 Work timetable'!$I28&lt;DD$5,DD$5&lt;'業務時間表 Work timetable'!$J28),'業務時間表 Work timetable'!$H28,IF(AND('業務時間表 Work timetable'!$M28&lt;DD$5,DD$5&lt;'業務時間表 Work timetable'!$N28),'業務時間表 Work timetable'!$L28,IF(AND('業務時間表 Work timetable'!$Q28&lt;DD$5,DD$5&lt;'業務時間表 Work timetable'!$R28),'業務時間表 Work timetable'!$P28,""))))</f>
        <v/>
      </c>
      <c r="DE52" s="382" t="str">
        <f>IF(AND('業務時間表 Work timetable'!$E28&lt;DE$5,DE$5&lt;'業務時間表 Work timetable'!$F28),'業務時間表 Work timetable'!$D28,IF(AND('業務時間表 Work timetable'!$I28&lt;DE$5,DE$5&lt;'業務時間表 Work timetable'!$J28),'業務時間表 Work timetable'!$H28,IF(AND('業務時間表 Work timetable'!$M28&lt;DE$5,DE$5&lt;'業務時間表 Work timetable'!$N28),'業務時間表 Work timetable'!$L28,IF(AND('業務時間表 Work timetable'!$Q28&lt;DE$5,DE$5&lt;'業務時間表 Work timetable'!$R28),'業務時間表 Work timetable'!$P28,""))))</f>
        <v/>
      </c>
      <c r="DF52" s="382" t="str">
        <f>IF(AND('業務時間表 Work timetable'!$E28&lt;DF$5,DF$5&lt;'業務時間表 Work timetable'!$F28),'業務時間表 Work timetable'!$D28,IF(AND('業務時間表 Work timetable'!$I28&lt;DF$5,DF$5&lt;'業務時間表 Work timetable'!$J28),'業務時間表 Work timetable'!$H28,IF(AND('業務時間表 Work timetable'!$M28&lt;DF$5,DF$5&lt;'業務時間表 Work timetable'!$N28),'業務時間表 Work timetable'!$L28,IF(AND('業務時間表 Work timetable'!$Q28&lt;DF$5,DF$5&lt;'業務時間表 Work timetable'!$R28),'業務時間表 Work timetable'!$P28,""))))</f>
        <v/>
      </c>
      <c r="DG52" s="384" t="str">
        <f>IF(AND('業務時間表 Work timetable'!$E28&lt;DG$5,DG$5&lt;'業務時間表 Work timetable'!$F28),'業務時間表 Work timetable'!$D28,IF(AND('業務時間表 Work timetable'!$I28&lt;DG$5,DG$5&lt;'業務時間表 Work timetable'!$J28),'業務時間表 Work timetable'!$H28,IF(AND('業務時間表 Work timetable'!$M28&lt;DG$5,DG$5&lt;'業務時間表 Work timetable'!$N28),'業務時間表 Work timetable'!$L28,IF(AND('業務時間表 Work timetable'!$Q28&lt;DG$5,DG$5&lt;'業務時間表 Work timetable'!$R28),'業務時間表 Work timetable'!$P28,""))))</f>
        <v/>
      </c>
      <c r="DH52" s="386" t="str">
        <f>IF(AND('業務時間表 Work timetable'!$E28&lt;DH$5,DH$5&lt;'業務時間表 Work timetable'!$F28),'業務時間表 Work timetable'!$D28,IF(AND('業務時間表 Work timetable'!$I28&lt;DH$5,DH$5&lt;'業務時間表 Work timetable'!$J28),'業務時間表 Work timetable'!$H28,IF(AND('業務時間表 Work timetable'!$M28&lt;DH$5,DH$5&lt;'業務時間表 Work timetable'!$N28),'業務時間表 Work timetable'!$L28,IF(AND('業務時間表 Work timetable'!$Q28&lt;DH$5,DH$5&lt;'業務時間表 Work timetable'!$R28),'業務時間表 Work timetable'!$P28,""))))</f>
        <v/>
      </c>
      <c r="DI52" s="382" t="str">
        <f>IF(AND('業務時間表 Work timetable'!$E28&lt;DI$5,DI$5&lt;'業務時間表 Work timetable'!$F28),'業務時間表 Work timetable'!$D28,IF(AND('業務時間表 Work timetable'!$I28&lt;DI$5,DI$5&lt;'業務時間表 Work timetable'!$J28),'業務時間表 Work timetable'!$H28,IF(AND('業務時間表 Work timetable'!$M28&lt;DI$5,DI$5&lt;'業務時間表 Work timetable'!$N28),'業務時間表 Work timetable'!$L28,IF(AND('業務時間表 Work timetable'!$Q28&lt;DI$5,DI$5&lt;'業務時間表 Work timetable'!$R28),'業務時間表 Work timetable'!$P28,""))))</f>
        <v/>
      </c>
      <c r="DJ52" s="382" t="str">
        <f>IF(AND('業務時間表 Work timetable'!$E28&lt;DJ$5,DJ$5&lt;'業務時間表 Work timetable'!$F28),'業務時間表 Work timetable'!$D28,IF(AND('業務時間表 Work timetable'!$I28&lt;DJ$5,DJ$5&lt;'業務時間表 Work timetable'!$J28),'業務時間表 Work timetable'!$H28,IF(AND('業務時間表 Work timetable'!$M28&lt;DJ$5,DJ$5&lt;'業務時間表 Work timetable'!$N28),'業務時間表 Work timetable'!$L28,IF(AND('業務時間表 Work timetable'!$Q28&lt;DJ$5,DJ$5&lt;'業務時間表 Work timetable'!$R28),'業務時間表 Work timetable'!$P28,""))))</f>
        <v/>
      </c>
      <c r="DK52" s="382" t="str">
        <f>IF(AND('業務時間表 Work timetable'!$E28&lt;DK$5,DK$5&lt;'業務時間表 Work timetable'!$F28),'業務時間表 Work timetable'!$D28,IF(AND('業務時間表 Work timetable'!$I28&lt;DK$5,DK$5&lt;'業務時間表 Work timetable'!$J28),'業務時間表 Work timetable'!$H28,IF(AND('業務時間表 Work timetable'!$M28&lt;DK$5,DK$5&lt;'業務時間表 Work timetable'!$N28),'業務時間表 Work timetable'!$L28,IF(AND('業務時間表 Work timetable'!$Q28&lt;DK$5,DK$5&lt;'業務時間表 Work timetable'!$R28),'業務時間表 Work timetable'!$P28,""))))</f>
        <v/>
      </c>
      <c r="DL52" s="382" t="str">
        <f>IF(AND('業務時間表 Work timetable'!$E28&lt;DL$5,DL$5&lt;'業務時間表 Work timetable'!$F28),'業務時間表 Work timetable'!$D28,IF(AND('業務時間表 Work timetable'!$I28&lt;DL$5,DL$5&lt;'業務時間表 Work timetable'!$J28),'業務時間表 Work timetable'!$H28,IF(AND('業務時間表 Work timetable'!$M28&lt;DL$5,DL$5&lt;'業務時間表 Work timetable'!$N28),'業務時間表 Work timetable'!$L28,IF(AND('業務時間表 Work timetable'!$Q28&lt;DL$5,DL$5&lt;'業務時間表 Work timetable'!$R28),'業務時間表 Work timetable'!$P28,""))))</f>
        <v/>
      </c>
      <c r="DM52" s="390" t="str">
        <f>IF(AND('業務時間表 Work timetable'!$E28&lt;DM$5,DM$5&lt;'業務時間表 Work timetable'!$F28),'業務時間表 Work timetable'!$D28,IF(AND('業務時間表 Work timetable'!$I28&lt;DM$5,DM$5&lt;'業務時間表 Work timetable'!$J28),'業務時間表 Work timetable'!$H28,IF(AND('業務時間表 Work timetable'!$M28&lt;DM$5,DM$5&lt;'業務時間表 Work timetable'!$N28),'業務時間表 Work timetable'!$L28,IF(AND('業務時間表 Work timetable'!$Q28&lt;DM$5,DM$5&lt;'業務時間表 Work timetable'!$R28),'業務時間表 Work timetable'!$P28,""))))</f>
        <v/>
      </c>
      <c r="DN52" s="392" t="str">
        <f>IF(AND('業務時間表 Work timetable'!$E28&lt;DN$5,DN$5&lt;'業務時間表 Work timetable'!$F28),'業務時間表 Work timetable'!$D28,IF(AND('業務時間表 Work timetable'!$I28&lt;DN$5,DN$5&lt;'業務時間表 Work timetable'!$J28),'業務時間表 Work timetable'!$H28,IF(AND('業務時間表 Work timetable'!$M28&lt;DN$5,DN$5&lt;'業務時間表 Work timetable'!$N28),'業務時間表 Work timetable'!$L28,IF(AND('業務時間表 Work timetable'!$Q28&lt;DN$5,DN$5&lt;'業務時間表 Work timetable'!$R28),'業務時間表 Work timetable'!$P28,""))))</f>
        <v/>
      </c>
      <c r="DO52" s="382" t="str">
        <f>IF(AND('業務時間表 Work timetable'!$E28&lt;DO$5,DO$5&lt;'業務時間表 Work timetable'!$F28),'業務時間表 Work timetable'!$D28,IF(AND('業務時間表 Work timetable'!$I28&lt;DO$5,DO$5&lt;'業務時間表 Work timetable'!$J28),'業務時間表 Work timetable'!$H28,IF(AND('業務時間表 Work timetable'!$M28&lt;DO$5,DO$5&lt;'業務時間表 Work timetable'!$N28),'業務時間表 Work timetable'!$L28,IF(AND('業務時間表 Work timetable'!$Q28&lt;DO$5,DO$5&lt;'業務時間表 Work timetable'!$R28),'業務時間表 Work timetable'!$P28,""))))</f>
        <v/>
      </c>
      <c r="DP52" s="382" t="str">
        <f>IF(AND('業務時間表 Work timetable'!$E28&lt;DP$5,DP$5&lt;'業務時間表 Work timetable'!$F28),'業務時間表 Work timetable'!$D28,IF(AND('業務時間表 Work timetable'!$I28&lt;DP$5,DP$5&lt;'業務時間表 Work timetable'!$J28),'業務時間表 Work timetable'!$H28,IF(AND('業務時間表 Work timetable'!$M28&lt;DP$5,DP$5&lt;'業務時間表 Work timetable'!$N28),'業務時間表 Work timetable'!$L28,IF(AND('業務時間表 Work timetable'!$Q28&lt;DP$5,DP$5&lt;'業務時間表 Work timetable'!$R28),'業務時間表 Work timetable'!$P28,""))))</f>
        <v/>
      </c>
      <c r="DQ52" s="382" t="str">
        <f>IF(AND('業務時間表 Work timetable'!$E28&lt;DQ$5,DQ$5&lt;'業務時間表 Work timetable'!$F28),'業務時間表 Work timetable'!$D28,IF(AND('業務時間表 Work timetable'!$I28&lt;DQ$5,DQ$5&lt;'業務時間表 Work timetable'!$J28),'業務時間表 Work timetable'!$H28,IF(AND('業務時間表 Work timetable'!$M28&lt;DQ$5,DQ$5&lt;'業務時間表 Work timetable'!$N28),'業務時間表 Work timetable'!$L28,IF(AND('業務時間表 Work timetable'!$Q28&lt;DQ$5,DQ$5&lt;'業務時間表 Work timetable'!$R28),'業務時間表 Work timetable'!$P28,""))))</f>
        <v/>
      </c>
      <c r="DR52" s="382" t="str">
        <f>IF(AND('業務時間表 Work timetable'!$E28&lt;DR$5,DR$5&lt;'業務時間表 Work timetable'!$F28),'業務時間表 Work timetable'!$D28,IF(AND('業務時間表 Work timetable'!$I28&lt;DR$5,DR$5&lt;'業務時間表 Work timetable'!$J28),'業務時間表 Work timetable'!$H28,IF(AND('業務時間表 Work timetable'!$M28&lt;DR$5,DR$5&lt;'業務時間表 Work timetable'!$N28),'業務時間表 Work timetable'!$L28,IF(AND('業務時間表 Work timetable'!$Q28&lt;DR$5,DR$5&lt;'業務時間表 Work timetable'!$R28),'業務時間表 Work timetable'!$P28,""))))</f>
        <v/>
      </c>
      <c r="DS52" s="388" t="str">
        <f>IF(AND('業務時間表 Work timetable'!$E28&lt;DS$5,DS$5&lt;'業務時間表 Work timetable'!$F28),'業務時間表 Work timetable'!$D28,IF(AND('業務時間表 Work timetable'!$I28&lt;DS$5,DS$5&lt;'業務時間表 Work timetable'!$J28),'業務時間表 Work timetable'!$H28,IF(AND('業務時間表 Work timetable'!$M28&lt;DS$5,DS$5&lt;'業務時間表 Work timetable'!$N28),'業務時間表 Work timetable'!$L28,IF(AND('業務時間表 Work timetable'!$Q28&lt;DS$5,DS$5&lt;'業務時間表 Work timetable'!$R28),'業務時間表 Work timetable'!$P28,""))))</f>
        <v/>
      </c>
      <c r="DT52" s="392" t="str">
        <f>IF(AND('業務時間表 Work timetable'!$E28&lt;DT$5,DT$5&lt;'業務時間表 Work timetable'!$F28),'業務時間表 Work timetable'!$D28,IF(AND('業務時間表 Work timetable'!$I28&lt;DT$5,DT$5&lt;'業務時間表 Work timetable'!$J28),'業務時間表 Work timetable'!$H28,IF(AND('業務時間表 Work timetable'!$M28&lt;DT$5,DT$5&lt;'業務時間表 Work timetable'!$N28),'業務時間表 Work timetable'!$L28,IF(AND('業務時間表 Work timetable'!$Q28&lt;DT$5,DT$5&lt;'業務時間表 Work timetable'!$R28),'業務時間表 Work timetable'!$P28,""))))</f>
        <v/>
      </c>
      <c r="DU52" s="382" t="str">
        <f>IF(AND('業務時間表 Work timetable'!$E28&lt;DU$5,DU$5&lt;'業務時間表 Work timetable'!$F28),'業務時間表 Work timetable'!$D28,IF(AND('業務時間表 Work timetable'!$I28&lt;DU$5,DU$5&lt;'業務時間表 Work timetable'!$J28),'業務時間表 Work timetable'!$H28,IF(AND('業務時間表 Work timetable'!$M28&lt;DU$5,DU$5&lt;'業務時間表 Work timetable'!$N28),'業務時間表 Work timetable'!$L28,IF(AND('業務時間表 Work timetable'!$Q28&lt;DU$5,DU$5&lt;'業務時間表 Work timetable'!$R28),'業務時間表 Work timetable'!$P28,""))))</f>
        <v/>
      </c>
      <c r="DV52" s="382" t="str">
        <f>IF(AND('業務時間表 Work timetable'!$E28&lt;DV$5,DV$5&lt;'業務時間表 Work timetable'!$F28),'業務時間表 Work timetable'!$D28,IF(AND('業務時間表 Work timetable'!$I28&lt;DV$5,DV$5&lt;'業務時間表 Work timetable'!$J28),'業務時間表 Work timetable'!$H28,IF(AND('業務時間表 Work timetable'!$M28&lt;DV$5,DV$5&lt;'業務時間表 Work timetable'!$N28),'業務時間表 Work timetable'!$L28,IF(AND('業務時間表 Work timetable'!$Q28&lt;DV$5,DV$5&lt;'業務時間表 Work timetable'!$R28),'業務時間表 Work timetable'!$P28,""))))</f>
        <v/>
      </c>
      <c r="DW52" s="382" t="str">
        <f>IF(AND('業務時間表 Work timetable'!$E28&lt;DW$5,DW$5&lt;'業務時間表 Work timetable'!$F28),'業務時間表 Work timetable'!$D28,IF(AND('業務時間表 Work timetable'!$I28&lt;DW$5,DW$5&lt;'業務時間表 Work timetable'!$J28),'業務時間表 Work timetable'!$H28,IF(AND('業務時間表 Work timetable'!$M28&lt;DW$5,DW$5&lt;'業務時間表 Work timetable'!$N28),'業務時間表 Work timetable'!$L28,IF(AND('業務時間表 Work timetable'!$Q28&lt;DW$5,DW$5&lt;'業務時間表 Work timetable'!$R28),'業務時間表 Work timetable'!$P28,""))))</f>
        <v/>
      </c>
      <c r="DX52" s="382" t="str">
        <f>IF(AND('業務時間表 Work timetable'!$E28&lt;DX$5,DX$5&lt;'業務時間表 Work timetable'!$F28),'業務時間表 Work timetable'!$D28,IF(AND('業務時間表 Work timetable'!$I28&lt;DX$5,DX$5&lt;'業務時間表 Work timetable'!$J28),'業務時間表 Work timetable'!$H28,IF(AND('業務時間表 Work timetable'!$M28&lt;DX$5,DX$5&lt;'業務時間表 Work timetable'!$N28),'業務時間表 Work timetable'!$L28,IF(AND('業務時間表 Work timetable'!$Q28&lt;DX$5,DX$5&lt;'業務時間表 Work timetable'!$R28),'業務時間表 Work timetable'!$P28,""))))</f>
        <v/>
      </c>
      <c r="DY52" s="384" t="str">
        <f>IF(AND('業務時間表 Work timetable'!$E28&lt;DY$5,DY$5&lt;'業務時間表 Work timetable'!$F28),'業務時間表 Work timetable'!$D28,IF(AND('業務時間表 Work timetable'!$I28&lt;DY$5,DY$5&lt;'業務時間表 Work timetable'!$J28),'業務時間表 Work timetable'!$H28,IF(AND('業務時間表 Work timetable'!$M28&lt;DY$5,DY$5&lt;'業務時間表 Work timetable'!$N28),'業務時間表 Work timetable'!$L28,IF(AND('業務時間表 Work timetable'!$Q28&lt;DY$5,DY$5&lt;'業務時間表 Work timetable'!$R28),'業務時間表 Work timetable'!$P28,""))))</f>
        <v/>
      </c>
      <c r="DZ52" s="394" t="str">
        <f>IF(AND('業務時間表 Work timetable'!$E28&lt;DZ$5,DZ$5&lt;'業務時間表 Work timetable'!$F28),'業務時間表 Work timetable'!$D28,IF(AND('業務時間表 Work timetable'!$I28&lt;DZ$5,DZ$5&lt;'業務時間表 Work timetable'!$J28),'業務時間表 Work timetable'!$H28,IF(AND('業務時間表 Work timetable'!$M28&lt;DZ$5,DZ$5&lt;'業務時間表 Work timetable'!$N28),'業務時間表 Work timetable'!$L28,IF(AND('業務時間表 Work timetable'!$Q28&lt;DZ$5,DZ$5&lt;'業務時間表 Work timetable'!$R28),'業務時間表 Work timetable'!$P28,""))))</f>
        <v/>
      </c>
      <c r="EA52" s="382" t="str">
        <f>IF(AND('業務時間表 Work timetable'!$E28&lt;EA$5,EA$5&lt;'業務時間表 Work timetable'!$F28),'業務時間表 Work timetable'!$D28,IF(AND('業務時間表 Work timetable'!$I28&lt;EA$5,EA$5&lt;'業務時間表 Work timetable'!$J28),'業務時間表 Work timetable'!$H28,IF(AND('業務時間表 Work timetable'!$M28&lt;EA$5,EA$5&lt;'業務時間表 Work timetable'!$N28),'業務時間表 Work timetable'!$L28,IF(AND('業務時間表 Work timetable'!$Q28&lt;EA$5,EA$5&lt;'業務時間表 Work timetable'!$R28),'業務時間表 Work timetable'!$P28,""))))</f>
        <v/>
      </c>
      <c r="EB52" s="382" t="str">
        <f>IF(AND('業務時間表 Work timetable'!$E28&lt;EB$5,EB$5&lt;'業務時間表 Work timetable'!$F28),'業務時間表 Work timetable'!$D28,IF(AND('業務時間表 Work timetable'!$I28&lt;EB$5,EB$5&lt;'業務時間表 Work timetable'!$J28),'業務時間表 Work timetable'!$H28,IF(AND('業務時間表 Work timetable'!$M28&lt;EB$5,EB$5&lt;'業務時間表 Work timetable'!$N28),'業務時間表 Work timetable'!$L28,IF(AND('業務時間表 Work timetable'!$Q28&lt;EB$5,EB$5&lt;'業務時間表 Work timetable'!$R28),'業務時間表 Work timetable'!$P28,""))))</f>
        <v/>
      </c>
      <c r="EC52" s="382" t="str">
        <f>IF(AND('業務時間表 Work timetable'!$E28&lt;EC$5,EC$5&lt;'業務時間表 Work timetable'!$F28),'業務時間表 Work timetable'!$D28,IF(AND('業務時間表 Work timetable'!$I28&lt;EC$5,EC$5&lt;'業務時間表 Work timetable'!$J28),'業務時間表 Work timetable'!$H28,IF(AND('業務時間表 Work timetable'!$M28&lt;EC$5,EC$5&lt;'業務時間表 Work timetable'!$N28),'業務時間表 Work timetable'!$L28,IF(AND('業務時間表 Work timetable'!$Q28&lt;EC$5,EC$5&lt;'業務時間表 Work timetable'!$R28),'業務時間表 Work timetable'!$P28,""))))</f>
        <v/>
      </c>
      <c r="ED52" s="382" t="str">
        <f>IF(AND('業務時間表 Work timetable'!$E28&lt;ED$5,ED$5&lt;'業務時間表 Work timetable'!$F28),'業務時間表 Work timetable'!$D28,IF(AND('業務時間表 Work timetable'!$I28&lt;ED$5,ED$5&lt;'業務時間表 Work timetable'!$J28),'業務時間表 Work timetable'!$H28,IF(AND('業務時間表 Work timetable'!$M28&lt;ED$5,ED$5&lt;'業務時間表 Work timetable'!$N28),'業務時間表 Work timetable'!$L28,IF(AND('業務時間表 Work timetable'!$Q28&lt;ED$5,ED$5&lt;'業務時間表 Work timetable'!$R28),'業務時間表 Work timetable'!$P28,""))))</f>
        <v/>
      </c>
      <c r="EE52" s="384" t="str">
        <f>IF(AND('業務時間表 Work timetable'!$E28&lt;EE$5,EE$5&lt;'業務時間表 Work timetable'!$F28),'業務時間表 Work timetable'!$D28,IF(AND('業務時間表 Work timetable'!$I28&lt;EE$5,EE$5&lt;'業務時間表 Work timetable'!$J28),'業務時間表 Work timetable'!$H28,IF(AND('業務時間表 Work timetable'!$M28&lt;EE$5,EE$5&lt;'業務時間表 Work timetable'!$N28),'業務時間表 Work timetable'!$L28,IF(AND('業務時間表 Work timetable'!$Q28&lt;EE$5,EE$5&lt;'業務時間表 Work timetable'!$R28),'業務時間表 Work timetable'!$P28,""))))</f>
        <v/>
      </c>
      <c r="EF52" s="386" t="str">
        <f>IF(AND('業務時間表 Work timetable'!$E28&lt;EF$5,EF$5&lt;'業務時間表 Work timetable'!$F28),'業務時間表 Work timetable'!$D28,IF(AND('業務時間表 Work timetable'!$I28&lt;EF$5,EF$5&lt;'業務時間表 Work timetable'!$J28),'業務時間表 Work timetable'!$H28,IF(AND('業務時間表 Work timetable'!$M28&lt;EF$5,EF$5&lt;'業務時間表 Work timetable'!$N28),'業務時間表 Work timetable'!$L28,IF(AND('業務時間表 Work timetable'!$Q28&lt;EF$5,EF$5&lt;'業務時間表 Work timetable'!$R28),'業務時間表 Work timetable'!$P28,""))))</f>
        <v/>
      </c>
      <c r="EG52" s="382" t="str">
        <f>IF(AND('業務時間表 Work timetable'!$E28&lt;EG$5,EG$5&lt;'業務時間表 Work timetable'!$F28),'業務時間表 Work timetable'!$D28,IF(AND('業務時間表 Work timetable'!$I28&lt;EG$5,EG$5&lt;'業務時間表 Work timetable'!$J28),'業務時間表 Work timetable'!$H28,IF(AND('業務時間表 Work timetable'!$M28&lt;EG$5,EG$5&lt;'業務時間表 Work timetable'!$N28),'業務時間表 Work timetable'!$L28,IF(AND('業務時間表 Work timetable'!$Q28&lt;EG$5,EG$5&lt;'業務時間表 Work timetable'!$R28),'業務時間表 Work timetable'!$P28,""))))</f>
        <v/>
      </c>
      <c r="EH52" s="382" t="str">
        <f>IF(AND('業務時間表 Work timetable'!$E28&lt;EH$5,EH$5&lt;'業務時間表 Work timetable'!$F28),'業務時間表 Work timetable'!$D28,IF(AND('業務時間表 Work timetable'!$I28&lt;EH$5,EH$5&lt;'業務時間表 Work timetable'!$J28),'業務時間表 Work timetable'!$H28,IF(AND('業務時間表 Work timetable'!$M28&lt;EH$5,EH$5&lt;'業務時間表 Work timetable'!$N28),'業務時間表 Work timetable'!$L28,IF(AND('業務時間表 Work timetable'!$Q28&lt;EH$5,EH$5&lt;'業務時間表 Work timetable'!$R28),'業務時間表 Work timetable'!$P28,""))))</f>
        <v/>
      </c>
      <c r="EI52" s="382" t="str">
        <f>IF(AND('業務時間表 Work timetable'!$E28&lt;EI$5,EI$5&lt;'業務時間表 Work timetable'!$F28),'業務時間表 Work timetable'!$D28,IF(AND('業務時間表 Work timetable'!$I28&lt;EI$5,EI$5&lt;'業務時間表 Work timetable'!$J28),'業務時間表 Work timetable'!$H28,IF(AND('業務時間表 Work timetable'!$M28&lt;EI$5,EI$5&lt;'業務時間表 Work timetable'!$N28),'業務時間表 Work timetable'!$L28,IF(AND('業務時間表 Work timetable'!$Q28&lt;EI$5,EI$5&lt;'業務時間表 Work timetable'!$R28),'業務時間表 Work timetable'!$P28,""))))</f>
        <v/>
      </c>
      <c r="EJ52" s="382" t="str">
        <f>IF(AND('業務時間表 Work timetable'!$E28&lt;EJ$5,EJ$5&lt;'業務時間表 Work timetable'!$F28),'業務時間表 Work timetable'!$D28,IF(AND('業務時間表 Work timetable'!$I28&lt;EJ$5,EJ$5&lt;'業務時間表 Work timetable'!$J28),'業務時間表 Work timetable'!$H28,IF(AND('業務時間表 Work timetable'!$M28&lt;EJ$5,EJ$5&lt;'業務時間表 Work timetable'!$N28),'業務時間表 Work timetable'!$L28,IF(AND('業務時間表 Work timetable'!$Q28&lt;EJ$5,EJ$5&lt;'業務時間表 Work timetable'!$R28),'業務時間表 Work timetable'!$P28,""))))</f>
        <v/>
      </c>
      <c r="EK52" s="390" t="str">
        <f>IF(AND('業務時間表 Work timetable'!$E28&lt;EK$5,EK$5&lt;'業務時間表 Work timetable'!$F28),'業務時間表 Work timetable'!$D28,IF(AND('業務時間表 Work timetable'!$I28&lt;EK$5,EK$5&lt;'業務時間表 Work timetable'!$J28),'業務時間表 Work timetable'!$H28,IF(AND('業務時間表 Work timetable'!$M28&lt;EK$5,EK$5&lt;'業務時間表 Work timetable'!$N28),'業務時間表 Work timetable'!$L28,IF(AND('業務時間表 Work timetable'!$Q28&lt;EK$5,EK$5&lt;'業務時間表 Work timetable'!$R28),'業務時間表 Work timetable'!$P28,""))))</f>
        <v/>
      </c>
      <c r="EL52" s="392" t="str">
        <f>IF(AND('業務時間表 Work timetable'!$E28&lt;EL$5,EL$5&lt;'業務時間表 Work timetable'!$F28),'業務時間表 Work timetable'!$D28,IF(AND('業務時間表 Work timetable'!$I28&lt;EL$5,EL$5&lt;'業務時間表 Work timetable'!$J28),'業務時間表 Work timetable'!$H28,IF(AND('業務時間表 Work timetable'!$M28&lt;EL$5,EL$5&lt;'業務時間表 Work timetable'!$N28),'業務時間表 Work timetable'!$L28,IF(AND('業務時間表 Work timetable'!$Q28&lt;EL$5,EL$5&lt;'業務時間表 Work timetable'!$R28),'業務時間表 Work timetable'!$P28,""))))</f>
        <v/>
      </c>
      <c r="EM52" s="382" t="str">
        <f>IF(AND('業務時間表 Work timetable'!$E28&lt;EM$5,EM$5&lt;'業務時間表 Work timetable'!$F28),'業務時間表 Work timetable'!$D28,IF(AND('業務時間表 Work timetable'!$I28&lt;EM$5,EM$5&lt;'業務時間表 Work timetable'!$J28),'業務時間表 Work timetable'!$H28,IF(AND('業務時間表 Work timetable'!$M28&lt;EM$5,EM$5&lt;'業務時間表 Work timetable'!$N28),'業務時間表 Work timetable'!$L28,IF(AND('業務時間表 Work timetable'!$Q28&lt;EM$5,EM$5&lt;'業務時間表 Work timetable'!$R28),'業務時間表 Work timetable'!$P28,""))))</f>
        <v/>
      </c>
      <c r="EN52" s="382" t="str">
        <f>IF(AND('業務時間表 Work timetable'!$E28&lt;EN$5,EN$5&lt;'業務時間表 Work timetable'!$F28),'業務時間表 Work timetable'!$D28,IF(AND('業務時間表 Work timetable'!$I28&lt;EN$5,EN$5&lt;'業務時間表 Work timetable'!$J28),'業務時間表 Work timetable'!$H28,IF(AND('業務時間表 Work timetable'!$M28&lt;EN$5,EN$5&lt;'業務時間表 Work timetable'!$N28),'業務時間表 Work timetable'!$L28,IF(AND('業務時間表 Work timetable'!$Q28&lt;EN$5,EN$5&lt;'業務時間表 Work timetable'!$R28),'業務時間表 Work timetable'!$P28,""))))</f>
        <v/>
      </c>
      <c r="EO52" s="382" t="str">
        <f>IF(AND('業務時間表 Work timetable'!$E28&lt;EO$5,EO$5&lt;'業務時間表 Work timetable'!$F28),'業務時間表 Work timetable'!$D28,IF(AND('業務時間表 Work timetable'!$I28&lt;EO$5,EO$5&lt;'業務時間表 Work timetable'!$J28),'業務時間表 Work timetable'!$H28,IF(AND('業務時間表 Work timetable'!$M28&lt;EO$5,EO$5&lt;'業務時間表 Work timetable'!$N28),'業務時間表 Work timetable'!$L28,IF(AND('業務時間表 Work timetable'!$Q28&lt;EO$5,EO$5&lt;'業務時間表 Work timetable'!$R28),'業務時間表 Work timetable'!$P28,""))))</f>
        <v/>
      </c>
      <c r="EP52" s="382" t="str">
        <f>IF(AND('業務時間表 Work timetable'!$E28&lt;EP$5,EP$5&lt;'業務時間表 Work timetable'!$F28),'業務時間表 Work timetable'!$D28,IF(AND('業務時間表 Work timetable'!$I28&lt;EP$5,EP$5&lt;'業務時間表 Work timetable'!$J28),'業務時間表 Work timetable'!$H28,IF(AND('業務時間表 Work timetable'!$M28&lt;EP$5,EP$5&lt;'業務時間表 Work timetable'!$N28),'業務時間表 Work timetable'!$L28,IF(AND('業務時間表 Work timetable'!$Q28&lt;EP$5,EP$5&lt;'業務時間表 Work timetable'!$R28),'業務時間表 Work timetable'!$P28,""))))</f>
        <v/>
      </c>
      <c r="EQ52" s="388" t="str">
        <f>IF(AND('業務時間表 Work timetable'!$E28&lt;EQ$5,EQ$5&lt;'業務時間表 Work timetable'!$F28),'業務時間表 Work timetable'!$D28,IF(AND('業務時間表 Work timetable'!$I28&lt;EQ$5,EQ$5&lt;'業務時間表 Work timetable'!$J28),'業務時間表 Work timetable'!$H28,IF(AND('業務時間表 Work timetable'!$M28&lt;EQ$5,EQ$5&lt;'業務時間表 Work timetable'!$N28),'業務時間表 Work timetable'!$L28,IF(AND('業務時間表 Work timetable'!$Q28&lt;EQ$5,EQ$5&lt;'業務時間表 Work timetable'!$R28),'業務時間表 Work timetable'!$P28,""))))</f>
        <v/>
      </c>
      <c r="ER52" s="392" t="str">
        <f>IF(AND('業務時間表 Work timetable'!$E28&lt;ER$5,ER$5&lt;'業務時間表 Work timetable'!$F28),'業務時間表 Work timetable'!$D28,IF(AND('業務時間表 Work timetable'!$I28&lt;ER$5,ER$5&lt;'業務時間表 Work timetable'!$J28),'業務時間表 Work timetable'!$H28,IF(AND('業務時間表 Work timetable'!$M28&lt;ER$5,ER$5&lt;'業務時間表 Work timetable'!$N28),'業務時間表 Work timetable'!$L28,IF(AND('業務時間表 Work timetable'!$Q28&lt;ER$5,ER$5&lt;'業務時間表 Work timetable'!$R28),'業務時間表 Work timetable'!$P28,""))))</f>
        <v/>
      </c>
      <c r="ES52" s="382" t="str">
        <f>IF(AND('業務時間表 Work timetable'!$E28&lt;ES$5,ES$5&lt;'業務時間表 Work timetable'!$F28),'業務時間表 Work timetable'!$D28,IF(AND('業務時間表 Work timetable'!$I28&lt;ES$5,ES$5&lt;'業務時間表 Work timetable'!$J28),'業務時間表 Work timetable'!$H28,IF(AND('業務時間表 Work timetable'!$M28&lt;ES$5,ES$5&lt;'業務時間表 Work timetable'!$N28),'業務時間表 Work timetable'!$L28,IF(AND('業務時間表 Work timetable'!$Q28&lt;ES$5,ES$5&lt;'業務時間表 Work timetable'!$R28),'業務時間表 Work timetable'!$P28,""))))</f>
        <v/>
      </c>
      <c r="ET52" s="382" t="str">
        <f>IF(AND('業務時間表 Work timetable'!$E28&lt;ET$5,ET$5&lt;'業務時間表 Work timetable'!$F28),'業務時間表 Work timetable'!$D28,IF(AND('業務時間表 Work timetable'!$I28&lt;ET$5,ET$5&lt;'業務時間表 Work timetable'!$J28),'業務時間表 Work timetable'!$H28,IF(AND('業務時間表 Work timetable'!$M28&lt;ET$5,ET$5&lt;'業務時間表 Work timetable'!$N28),'業務時間表 Work timetable'!$L28,IF(AND('業務時間表 Work timetable'!$Q28&lt;ET$5,ET$5&lt;'業務時間表 Work timetable'!$R28),'業務時間表 Work timetable'!$P28,""))))</f>
        <v/>
      </c>
      <c r="EU52" s="382" t="str">
        <f>IF(AND('業務時間表 Work timetable'!$E28&lt;EU$5,EU$5&lt;'業務時間表 Work timetable'!$F28),'業務時間表 Work timetable'!$D28,IF(AND('業務時間表 Work timetable'!$I28&lt;EU$5,EU$5&lt;'業務時間表 Work timetable'!$J28),'業務時間表 Work timetable'!$H28,IF(AND('業務時間表 Work timetable'!$M28&lt;EU$5,EU$5&lt;'業務時間表 Work timetable'!$N28),'業務時間表 Work timetable'!$L28,IF(AND('業務時間表 Work timetable'!$Q28&lt;EU$5,EU$5&lt;'業務時間表 Work timetable'!$R28),'業務時間表 Work timetable'!$P28,""))))</f>
        <v/>
      </c>
      <c r="EV52" s="382" t="str">
        <f>IF(AND('業務時間表 Work timetable'!$E28&lt;EV$5,EV$5&lt;'業務時間表 Work timetable'!$F28),'業務時間表 Work timetable'!$D28,IF(AND('業務時間表 Work timetable'!$I28&lt;EV$5,EV$5&lt;'業務時間表 Work timetable'!$J28),'業務時間表 Work timetable'!$H28,IF(AND('業務時間表 Work timetable'!$M28&lt;EV$5,EV$5&lt;'業務時間表 Work timetable'!$N28),'業務時間表 Work timetable'!$L28,IF(AND('業務時間表 Work timetable'!$Q28&lt;EV$5,EV$5&lt;'業務時間表 Work timetable'!$R28),'業務時間表 Work timetable'!$P28,""))))</f>
        <v/>
      </c>
      <c r="EW52" s="384" t="str">
        <f>IF(AND('業務時間表 Work timetable'!$E28&lt;EW$5,EW$5&lt;'業務時間表 Work timetable'!$F28),'業務時間表 Work timetable'!$D28,IF(AND('業務時間表 Work timetable'!$I28&lt;EW$5,EW$5&lt;'業務時間表 Work timetable'!$J28),'業務時間表 Work timetable'!$H28,IF(AND('業務時間表 Work timetable'!$M28&lt;EW$5,EW$5&lt;'業務時間表 Work timetable'!$N28),'業務時間表 Work timetable'!$L28,IF(AND('業務時間表 Work timetable'!$Q28&lt;EW$5,EW$5&lt;'業務時間表 Work timetable'!$R28),'業務時間表 Work timetable'!$P28,""))))</f>
        <v/>
      </c>
      <c r="EX52" s="394" t="str">
        <f>IF(AND('業務時間表 Work timetable'!$E28&lt;EX$5,EX$5&lt;'業務時間表 Work timetable'!$F28),'業務時間表 Work timetable'!$D28,IF(AND('業務時間表 Work timetable'!$I28&lt;EX$5,EX$5&lt;'業務時間表 Work timetable'!$J28),'業務時間表 Work timetable'!$H28,IF(AND('業務時間表 Work timetable'!$M28&lt;EX$5,EX$5&lt;'業務時間表 Work timetable'!$N28),'業務時間表 Work timetable'!$L28,IF(AND('業務時間表 Work timetable'!$Q28&lt;EX$5,EX$5&lt;'業務時間表 Work timetable'!$R28),'業務時間表 Work timetable'!$P28,""))))</f>
        <v/>
      </c>
      <c r="EY52" s="382" t="str">
        <f>IF(AND('業務時間表 Work timetable'!$E28&lt;EY$5,EY$5&lt;'業務時間表 Work timetable'!$F28),'業務時間表 Work timetable'!$D28,IF(AND('業務時間表 Work timetable'!$I28&lt;EY$5,EY$5&lt;'業務時間表 Work timetable'!$J28),'業務時間表 Work timetable'!$H28,IF(AND('業務時間表 Work timetable'!$M28&lt;EY$5,EY$5&lt;'業務時間表 Work timetable'!$N28),'業務時間表 Work timetable'!$L28,IF(AND('業務時間表 Work timetable'!$Q28&lt;EY$5,EY$5&lt;'業務時間表 Work timetable'!$R28),'業務時間表 Work timetable'!$P28,""))))</f>
        <v/>
      </c>
      <c r="EZ52" s="382" t="str">
        <f>IF(AND('業務時間表 Work timetable'!$E28&lt;EZ$5,EZ$5&lt;'業務時間表 Work timetable'!$F28),'業務時間表 Work timetable'!$D28,IF(AND('業務時間表 Work timetable'!$I28&lt;EZ$5,EZ$5&lt;'業務時間表 Work timetable'!$J28),'業務時間表 Work timetable'!$H28,IF(AND('業務時間表 Work timetable'!$M28&lt;EZ$5,EZ$5&lt;'業務時間表 Work timetable'!$N28),'業務時間表 Work timetable'!$L28,IF(AND('業務時間表 Work timetable'!$Q28&lt;EZ$5,EZ$5&lt;'業務時間表 Work timetable'!$R28),'業務時間表 Work timetable'!$P28,""))))</f>
        <v/>
      </c>
      <c r="FA52" s="382" t="str">
        <f>IF(AND('業務時間表 Work timetable'!$E28&lt;FA$5,FA$5&lt;'業務時間表 Work timetable'!$F28),'業務時間表 Work timetable'!$D28,IF(AND('業務時間表 Work timetable'!$I28&lt;FA$5,FA$5&lt;'業務時間表 Work timetable'!$J28),'業務時間表 Work timetable'!$H28,IF(AND('業務時間表 Work timetable'!$M28&lt;FA$5,FA$5&lt;'業務時間表 Work timetable'!$N28),'業務時間表 Work timetable'!$L28,IF(AND('業務時間表 Work timetable'!$Q28&lt;FA$5,FA$5&lt;'業務時間表 Work timetable'!$R28),'業務時間表 Work timetable'!$P28,""))))</f>
        <v/>
      </c>
      <c r="FB52" s="382" t="str">
        <f>IF(AND('業務時間表 Work timetable'!$E28&lt;FB$5,FB$5&lt;'業務時間表 Work timetable'!$F28),'業務時間表 Work timetable'!$D28,IF(AND('業務時間表 Work timetable'!$I28&lt;FB$5,FB$5&lt;'業務時間表 Work timetable'!$J28),'業務時間表 Work timetable'!$H28,IF(AND('業務時間表 Work timetable'!$M28&lt;FB$5,FB$5&lt;'業務時間表 Work timetable'!$N28),'業務時間表 Work timetable'!$L28,IF(AND('業務時間表 Work timetable'!$Q28&lt;FB$5,FB$5&lt;'業務時間表 Work timetable'!$R28),'業務時間表 Work timetable'!$P28,""))))</f>
        <v/>
      </c>
      <c r="FC52" s="384" t="str">
        <f>IF(AND('業務時間表 Work timetable'!$E28&lt;FC$5,FC$5&lt;'業務時間表 Work timetable'!$F28),'業務時間表 Work timetable'!$D28,IF(AND('業務時間表 Work timetable'!$I28&lt;FC$5,FC$5&lt;'業務時間表 Work timetable'!$J28),'業務時間表 Work timetable'!$H28,IF(AND('業務時間表 Work timetable'!$M28&lt;FC$5,FC$5&lt;'業務時間表 Work timetable'!$N28),'業務時間表 Work timetable'!$L28,IF(AND('業務時間表 Work timetable'!$Q28&lt;FC$5,FC$5&lt;'業務時間表 Work timetable'!$R28),'業務時間表 Work timetable'!$P28,""))))</f>
        <v/>
      </c>
      <c r="FD52" s="386" t="str">
        <f>IF(AND('業務時間表 Work timetable'!$E28&lt;FD$5,FD$5&lt;'業務時間表 Work timetable'!$F28),'業務時間表 Work timetable'!$D28,IF(AND('業務時間表 Work timetable'!$I28&lt;FD$5,FD$5&lt;'業務時間表 Work timetable'!$J28),'業務時間表 Work timetable'!$H28,IF(AND('業務時間表 Work timetable'!$M28&lt;FD$5,FD$5&lt;'業務時間表 Work timetable'!$N28),'業務時間表 Work timetable'!$L28,IF(AND('業務時間表 Work timetable'!$Q28&lt;FD$5,FD$5&lt;'業務時間表 Work timetable'!$R28),'業務時間表 Work timetable'!$P28,""))))</f>
        <v/>
      </c>
      <c r="FE52" s="382" t="str">
        <f>IF(AND('業務時間表 Work timetable'!$E28&lt;FE$5,FE$5&lt;'業務時間表 Work timetable'!$F28),'業務時間表 Work timetable'!$D28,IF(AND('業務時間表 Work timetable'!$I28&lt;FE$5,FE$5&lt;'業務時間表 Work timetable'!$J28),'業務時間表 Work timetable'!$H28,IF(AND('業務時間表 Work timetable'!$M28&lt;FE$5,FE$5&lt;'業務時間表 Work timetable'!$N28),'業務時間表 Work timetable'!$L28,IF(AND('業務時間表 Work timetable'!$Q28&lt;FE$5,FE$5&lt;'業務時間表 Work timetable'!$R28),'業務時間表 Work timetable'!$P28,""))))</f>
        <v/>
      </c>
      <c r="FF52" s="382" t="str">
        <f>IF(AND('業務時間表 Work timetable'!$E28&lt;FF$5,FF$5&lt;'業務時間表 Work timetable'!$F28),'業務時間表 Work timetable'!$D28,IF(AND('業務時間表 Work timetable'!$I28&lt;FF$5,FF$5&lt;'業務時間表 Work timetable'!$J28),'業務時間表 Work timetable'!$H28,IF(AND('業務時間表 Work timetable'!$M28&lt;FF$5,FF$5&lt;'業務時間表 Work timetable'!$N28),'業務時間表 Work timetable'!$L28,IF(AND('業務時間表 Work timetable'!$Q28&lt;FF$5,FF$5&lt;'業務時間表 Work timetable'!$R28),'業務時間表 Work timetable'!$P28,""))))</f>
        <v/>
      </c>
      <c r="FG52" s="382" t="str">
        <f>IF(AND('業務時間表 Work timetable'!$E28&lt;FG$5,FG$5&lt;'業務時間表 Work timetable'!$F28),'業務時間表 Work timetable'!$D28,IF(AND('業務時間表 Work timetable'!$I28&lt;FG$5,FG$5&lt;'業務時間表 Work timetable'!$J28),'業務時間表 Work timetable'!$H28,IF(AND('業務時間表 Work timetable'!$M28&lt;FG$5,FG$5&lt;'業務時間表 Work timetable'!$N28),'業務時間表 Work timetable'!$L28,IF(AND('業務時間表 Work timetable'!$Q28&lt;FG$5,FG$5&lt;'業務時間表 Work timetable'!$R28),'業務時間表 Work timetable'!$P28,""))))</f>
        <v/>
      </c>
      <c r="FH52" s="382" t="str">
        <f>IF(AND('業務時間表 Work timetable'!$E28&lt;FH$5,FH$5&lt;'業務時間表 Work timetable'!$F28),'業務時間表 Work timetable'!$D28,IF(AND('業務時間表 Work timetable'!$I28&lt;FH$5,FH$5&lt;'業務時間表 Work timetable'!$J28),'業務時間表 Work timetable'!$H28,IF(AND('業務時間表 Work timetable'!$M28&lt;FH$5,FH$5&lt;'業務時間表 Work timetable'!$N28),'業務時間表 Work timetable'!$L28,IF(AND('業務時間表 Work timetable'!$Q28&lt;FH$5,FH$5&lt;'業務時間表 Work timetable'!$R28),'業務時間表 Work timetable'!$P28,""))))</f>
        <v/>
      </c>
      <c r="FI52" s="390" t="str">
        <f>IF(AND('業務時間表 Work timetable'!$E28&lt;FI$5,FI$5&lt;'業務時間表 Work timetable'!$F28),'業務時間表 Work timetable'!$D28,IF(AND('業務時間表 Work timetable'!$I28&lt;FI$5,FI$5&lt;'業務時間表 Work timetable'!$J28),'業務時間表 Work timetable'!$H28,IF(AND('業務時間表 Work timetable'!$M28&lt;FI$5,FI$5&lt;'業務時間表 Work timetable'!$N28),'業務時間表 Work timetable'!$L28,IF(AND('業務時間表 Work timetable'!$Q28&lt;FI$5,FI$5&lt;'業務時間表 Work timetable'!$R28),'業務時間表 Work timetable'!$P28,""))))</f>
        <v/>
      </c>
      <c r="FJ52" s="392" t="str">
        <f>IF(AND('業務時間表 Work timetable'!$E28&lt;FJ$5,FJ$5&lt;'業務時間表 Work timetable'!$F28),'業務時間表 Work timetable'!$D28,IF(AND('業務時間表 Work timetable'!$I28&lt;FJ$5,FJ$5&lt;'業務時間表 Work timetable'!$J28),'業務時間表 Work timetable'!$H28,IF(AND('業務時間表 Work timetable'!$M28&lt;FJ$5,FJ$5&lt;'業務時間表 Work timetable'!$N28),'業務時間表 Work timetable'!$L28,IF(AND('業務時間表 Work timetable'!$Q28&lt;FJ$5,FJ$5&lt;'業務時間表 Work timetable'!$R28),'業務時間表 Work timetable'!$P28,""))))</f>
        <v/>
      </c>
      <c r="FK52" s="382" t="str">
        <f>IF(AND('業務時間表 Work timetable'!$E28&lt;FK$5,FK$5&lt;'業務時間表 Work timetable'!$F28),'業務時間表 Work timetable'!$D28,IF(AND('業務時間表 Work timetable'!$I28&lt;FK$5,FK$5&lt;'業務時間表 Work timetable'!$J28),'業務時間表 Work timetable'!$H28,IF(AND('業務時間表 Work timetable'!$M28&lt;FK$5,FK$5&lt;'業務時間表 Work timetable'!$N28),'業務時間表 Work timetable'!$L28,IF(AND('業務時間表 Work timetable'!$Q28&lt;FK$5,FK$5&lt;'業務時間表 Work timetable'!$R28),'業務時間表 Work timetable'!$P28,""))))</f>
        <v/>
      </c>
      <c r="FL52" s="382" t="str">
        <f>IF(AND('業務時間表 Work timetable'!$E28&lt;FL$5,FL$5&lt;'業務時間表 Work timetable'!$F28),'業務時間表 Work timetable'!$D28,IF(AND('業務時間表 Work timetable'!$I28&lt;FL$5,FL$5&lt;'業務時間表 Work timetable'!$J28),'業務時間表 Work timetable'!$H28,IF(AND('業務時間表 Work timetable'!$M28&lt;FL$5,FL$5&lt;'業務時間表 Work timetable'!$N28),'業務時間表 Work timetable'!$L28,IF(AND('業務時間表 Work timetable'!$Q28&lt;FL$5,FL$5&lt;'業務時間表 Work timetable'!$R28),'業務時間表 Work timetable'!$P28,""))))</f>
        <v/>
      </c>
      <c r="FM52" s="382" t="str">
        <f>IF(AND('業務時間表 Work timetable'!$E28&lt;FM$5,FM$5&lt;'業務時間表 Work timetable'!$F28),'業務時間表 Work timetable'!$D28,IF(AND('業務時間表 Work timetable'!$I28&lt;FM$5,FM$5&lt;'業務時間表 Work timetable'!$J28),'業務時間表 Work timetable'!$H28,IF(AND('業務時間表 Work timetable'!$M28&lt;FM$5,FM$5&lt;'業務時間表 Work timetable'!$N28),'業務時間表 Work timetable'!$L28,IF(AND('業務時間表 Work timetable'!$Q28&lt;FM$5,FM$5&lt;'業務時間表 Work timetable'!$R28),'業務時間表 Work timetable'!$P28,""))))</f>
        <v/>
      </c>
      <c r="FN52" s="382" t="str">
        <f>IF(AND('業務時間表 Work timetable'!$E28&lt;FN$5,FN$5&lt;'業務時間表 Work timetable'!$F28),'業務時間表 Work timetable'!$D28,IF(AND('業務時間表 Work timetable'!$I28&lt;FN$5,FN$5&lt;'業務時間表 Work timetable'!$J28),'業務時間表 Work timetable'!$H28,IF(AND('業務時間表 Work timetable'!$M28&lt;FN$5,FN$5&lt;'業務時間表 Work timetable'!$N28),'業務時間表 Work timetable'!$L28,IF(AND('業務時間表 Work timetable'!$Q28&lt;FN$5,FN$5&lt;'業務時間表 Work timetable'!$R28),'業務時間表 Work timetable'!$P28,""))))</f>
        <v/>
      </c>
      <c r="FO52" s="388" t="str">
        <f>IF(AND('業務時間表 Work timetable'!$E28&lt;FO$5,FO$5&lt;'業務時間表 Work timetable'!$F28),'業務時間表 Work timetable'!$D28,IF(AND('業務時間表 Work timetable'!$I28&lt;FO$5,FO$5&lt;'業務時間表 Work timetable'!$J28),'業務時間表 Work timetable'!$H28,IF(AND('業務時間表 Work timetable'!$M28&lt;FO$5,FO$5&lt;'業務時間表 Work timetable'!$N28),'業務時間表 Work timetable'!$L28,IF(AND('業務時間表 Work timetable'!$Q28&lt;FO$5,FO$5&lt;'業務時間表 Work timetable'!$R28),'業務時間表 Work timetable'!$P28,""))))</f>
        <v/>
      </c>
      <c r="FP52" s="430">
        <f>TIME(0,GN52,0)</f>
        <v>0</v>
      </c>
      <c r="FQ52" s="434">
        <f>TIME(0,GO52,0)</f>
        <v>0</v>
      </c>
      <c r="FR52" s="450">
        <f>TIME(0,GP52,0)</f>
        <v>0</v>
      </c>
      <c r="FS52" s="492">
        <f>TIME(0,GQ52,0)</f>
        <v>0</v>
      </c>
      <c r="FT52" s="509"/>
      <c r="FU52" s="510"/>
      <c r="FV52" s="510"/>
      <c r="FW52" s="510"/>
      <c r="FX52" s="510"/>
      <c r="FY52" s="511"/>
      <c r="GA52"/>
      <c r="GB52"/>
      <c r="GC52"/>
      <c r="GD52"/>
      <c r="GE52" s="367">
        <f>COUNTIF('休日(令和7年度)'!$C$2:$C$25,B52)</f>
        <v>0</v>
      </c>
      <c r="GF52"/>
      <c r="GG52" s="221"/>
      <c r="GH52"/>
      <c r="GI52" s="41">
        <f>+IF(FP52="","",FP52/"1:00")</f>
        <v>0</v>
      </c>
      <c r="GJ52" s="30">
        <f>+IF(FQ52="","",FQ52/"1:00")</f>
        <v>0</v>
      </c>
      <c r="GK52" s="30">
        <f>+IF(FR52="","",FR52/"1:00")</f>
        <v>0</v>
      </c>
      <c r="GL52" s="42">
        <f>+IF(FS52="","",FS52/"1:00")</f>
        <v>0</v>
      </c>
      <c r="GM52"/>
      <c r="GN52" s="536">
        <f>+COUNTIF($D52:$FO53,"=1")*5</f>
        <v>0</v>
      </c>
      <c r="GO52" s="221">
        <f>+COUNTIF($D52:$FO53,"=2")*5</f>
        <v>0</v>
      </c>
      <c r="GP52" s="221">
        <f>+COUNTIF($D52:$FO53,"=3")*5</f>
        <v>0</v>
      </c>
      <c r="GQ52" s="518">
        <f>+COUNTIF($D52:$FO53,"=4")*5</f>
        <v>0</v>
      </c>
      <c r="GR52" s="366">
        <f>SUM(FP52:FS53)</f>
        <v>0</v>
      </c>
      <c r="GS52"/>
      <c r="GT52" s="221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2:256" s="1" customFormat="1" ht="14.25" customHeight="1">
      <c r="B53" s="436"/>
      <c r="C53" s="437"/>
      <c r="D53" s="386"/>
      <c r="E53" s="382"/>
      <c r="F53" s="382"/>
      <c r="G53" s="382"/>
      <c r="H53" s="382"/>
      <c r="I53" s="384"/>
      <c r="J53" s="394"/>
      <c r="K53" s="382"/>
      <c r="L53" s="382"/>
      <c r="M53" s="382"/>
      <c r="N53" s="382"/>
      <c r="O53" s="384"/>
      <c r="P53" s="386"/>
      <c r="Q53" s="382"/>
      <c r="R53" s="382"/>
      <c r="S53" s="382"/>
      <c r="T53" s="382"/>
      <c r="U53" s="390"/>
      <c r="V53" s="392"/>
      <c r="W53" s="382"/>
      <c r="X53" s="382"/>
      <c r="Y53" s="382"/>
      <c r="Z53" s="382"/>
      <c r="AA53" s="388"/>
      <c r="AB53" s="392"/>
      <c r="AC53" s="382"/>
      <c r="AD53" s="382"/>
      <c r="AE53" s="382"/>
      <c r="AF53" s="382"/>
      <c r="AG53" s="384"/>
      <c r="AH53" s="394"/>
      <c r="AI53" s="382"/>
      <c r="AJ53" s="382"/>
      <c r="AK53" s="382"/>
      <c r="AL53" s="382"/>
      <c r="AM53" s="384"/>
      <c r="AN53" s="386"/>
      <c r="AO53" s="382"/>
      <c r="AP53" s="382"/>
      <c r="AQ53" s="382"/>
      <c r="AR53" s="382"/>
      <c r="AS53" s="390"/>
      <c r="AT53" s="392"/>
      <c r="AU53" s="382"/>
      <c r="AV53" s="382"/>
      <c r="AW53" s="382"/>
      <c r="AX53" s="382"/>
      <c r="AY53" s="384"/>
      <c r="AZ53" s="386"/>
      <c r="BA53" s="382"/>
      <c r="BB53" s="382"/>
      <c r="BC53" s="382"/>
      <c r="BD53" s="382"/>
      <c r="BE53" s="384"/>
      <c r="BF53" s="394"/>
      <c r="BG53" s="382"/>
      <c r="BH53" s="382"/>
      <c r="BI53" s="382"/>
      <c r="BJ53" s="382"/>
      <c r="BK53" s="388"/>
      <c r="BL53" s="392"/>
      <c r="BM53" s="382"/>
      <c r="BN53" s="382"/>
      <c r="BO53" s="382"/>
      <c r="BP53" s="382"/>
      <c r="BQ53" s="390"/>
      <c r="BR53" s="392"/>
      <c r="BS53" s="382"/>
      <c r="BT53" s="382"/>
      <c r="BU53" s="382"/>
      <c r="BV53" s="382"/>
      <c r="BW53" s="384"/>
      <c r="BX53" s="386"/>
      <c r="BY53" s="382"/>
      <c r="BZ53" s="382"/>
      <c r="CA53" s="382"/>
      <c r="CB53" s="382"/>
      <c r="CC53" s="384"/>
      <c r="CD53" s="394"/>
      <c r="CE53" s="382"/>
      <c r="CF53" s="382"/>
      <c r="CG53" s="382"/>
      <c r="CH53" s="382"/>
      <c r="CI53" s="388"/>
      <c r="CJ53" s="392"/>
      <c r="CK53" s="382"/>
      <c r="CL53" s="382"/>
      <c r="CM53" s="382"/>
      <c r="CN53" s="382"/>
      <c r="CO53" s="390"/>
      <c r="CP53" s="392"/>
      <c r="CQ53" s="382"/>
      <c r="CR53" s="382"/>
      <c r="CS53" s="382"/>
      <c r="CT53" s="382"/>
      <c r="CU53" s="384"/>
      <c r="CV53" s="386"/>
      <c r="CW53" s="382"/>
      <c r="CX53" s="382"/>
      <c r="CY53" s="382"/>
      <c r="CZ53" s="382"/>
      <c r="DA53" s="384"/>
      <c r="DB53" s="394"/>
      <c r="DC53" s="382"/>
      <c r="DD53" s="382"/>
      <c r="DE53" s="382"/>
      <c r="DF53" s="382"/>
      <c r="DG53" s="384"/>
      <c r="DH53" s="386"/>
      <c r="DI53" s="382"/>
      <c r="DJ53" s="382"/>
      <c r="DK53" s="382"/>
      <c r="DL53" s="382"/>
      <c r="DM53" s="390"/>
      <c r="DN53" s="392"/>
      <c r="DO53" s="382"/>
      <c r="DP53" s="382"/>
      <c r="DQ53" s="382"/>
      <c r="DR53" s="382"/>
      <c r="DS53" s="388"/>
      <c r="DT53" s="392"/>
      <c r="DU53" s="382"/>
      <c r="DV53" s="382"/>
      <c r="DW53" s="382"/>
      <c r="DX53" s="382"/>
      <c r="DY53" s="384"/>
      <c r="DZ53" s="394"/>
      <c r="EA53" s="382"/>
      <c r="EB53" s="382"/>
      <c r="EC53" s="382"/>
      <c r="ED53" s="382"/>
      <c r="EE53" s="384"/>
      <c r="EF53" s="386"/>
      <c r="EG53" s="382"/>
      <c r="EH53" s="382"/>
      <c r="EI53" s="382"/>
      <c r="EJ53" s="382"/>
      <c r="EK53" s="390"/>
      <c r="EL53" s="392"/>
      <c r="EM53" s="382"/>
      <c r="EN53" s="382"/>
      <c r="EO53" s="382"/>
      <c r="EP53" s="382"/>
      <c r="EQ53" s="388"/>
      <c r="ER53" s="392"/>
      <c r="ES53" s="382"/>
      <c r="ET53" s="382"/>
      <c r="EU53" s="382"/>
      <c r="EV53" s="382"/>
      <c r="EW53" s="384"/>
      <c r="EX53" s="394"/>
      <c r="EY53" s="382"/>
      <c r="EZ53" s="382"/>
      <c r="FA53" s="382"/>
      <c r="FB53" s="382"/>
      <c r="FC53" s="384"/>
      <c r="FD53" s="386"/>
      <c r="FE53" s="382"/>
      <c r="FF53" s="382"/>
      <c r="FG53" s="382"/>
      <c r="FH53" s="382"/>
      <c r="FI53" s="390"/>
      <c r="FJ53" s="392"/>
      <c r="FK53" s="382"/>
      <c r="FL53" s="382"/>
      <c r="FM53" s="382"/>
      <c r="FN53" s="382"/>
      <c r="FO53" s="388"/>
      <c r="FP53" s="431"/>
      <c r="FQ53" s="435"/>
      <c r="FR53" s="451"/>
      <c r="FS53" s="493"/>
      <c r="FT53" s="512"/>
      <c r="FU53" s="513"/>
      <c r="FV53" s="513"/>
      <c r="FW53" s="513"/>
      <c r="FX53" s="513"/>
      <c r="FY53" s="514"/>
      <c r="GA53"/>
      <c r="GB53"/>
      <c r="GC53"/>
      <c r="GD53"/>
      <c r="GE53" s="367"/>
      <c r="GF53"/>
      <c r="GG53" s="221"/>
      <c r="GH53"/>
      <c r="GI53" s="6"/>
      <c r="GJ53"/>
      <c r="GK53"/>
      <c r="GL53" s="40"/>
      <c r="GM53"/>
      <c r="GN53" s="536"/>
      <c r="GO53" s="221"/>
      <c r="GP53" s="221"/>
      <c r="GQ53" s="518"/>
      <c r="GR53" s="367"/>
      <c r="GS53"/>
      <c r="GT53" s="221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2:256" s="1" customFormat="1">
      <c r="B54" s="436">
        <f>IF(B52="","",IF($AH$2&gt;B52,B52+1))</f>
        <v>45770</v>
      </c>
      <c r="C54" s="437" t="str">
        <f t="shared" si="0"/>
        <v>水</v>
      </c>
      <c r="D54" s="386" t="str">
        <f>IF(AND('業務時間表 Work timetable'!$E29&lt;D$5,D$5&lt;'業務時間表 Work timetable'!$F29),'業務時間表 Work timetable'!$D29,IF(AND('業務時間表 Work timetable'!$I29&lt;D$5,D$5&lt;'業務時間表 Work timetable'!$J29),'業務時間表 Work timetable'!$H29,IF(AND('業務時間表 Work timetable'!$M29&lt;D$5,D$5&lt;'業務時間表 Work timetable'!$N29),'業務時間表 Work timetable'!$L29,IF(AND('業務時間表 Work timetable'!$Q29&lt;D$5,D$5&lt;'業務時間表 Work timetable'!$R29),'業務時間表 Work timetable'!$P29,""))))</f>
        <v/>
      </c>
      <c r="E54" s="382" t="str">
        <f>IF(AND('業務時間表 Work timetable'!$E29&lt;E$5,E$5&lt;'業務時間表 Work timetable'!$F29),'業務時間表 Work timetable'!$D29,IF(AND('業務時間表 Work timetable'!$I29&lt;E$5,E$5&lt;'業務時間表 Work timetable'!$J29),'業務時間表 Work timetable'!$H29,IF(AND('業務時間表 Work timetable'!$M29&lt;E$5,E$5&lt;'業務時間表 Work timetable'!$N29),'業務時間表 Work timetable'!$L29,IF(AND('業務時間表 Work timetable'!$Q29&lt;E$5,E$5&lt;'業務時間表 Work timetable'!$R29),'業務時間表 Work timetable'!$P29,""))))</f>
        <v/>
      </c>
      <c r="F54" s="382" t="str">
        <f>IF(AND('業務時間表 Work timetable'!$E29&lt;F$5,F$5&lt;'業務時間表 Work timetable'!$F29),'業務時間表 Work timetable'!$D29,IF(AND('業務時間表 Work timetable'!$I29&lt;F$5,F$5&lt;'業務時間表 Work timetable'!$J29),'業務時間表 Work timetable'!$H29,IF(AND('業務時間表 Work timetable'!$M29&lt;F$5,F$5&lt;'業務時間表 Work timetable'!$N29),'業務時間表 Work timetable'!$L29,IF(AND('業務時間表 Work timetable'!$Q29&lt;F$5,F$5&lt;'業務時間表 Work timetable'!$R29),'業務時間表 Work timetable'!$P29,""))))</f>
        <v/>
      </c>
      <c r="G54" s="382" t="str">
        <f>IF(AND('業務時間表 Work timetable'!$E29&lt;G$5,G$5&lt;'業務時間表 Work timetable'!$F29),'業務時間表 Work timetable'!$D29,IF(AND('業務時間表 Work timetable'!$I29&lt;G$5,G$5&lt;'業務時間表 Work timetable'!$J29),'業務時間表 Work timetable'!$H29,IF(AND('業務時間表 Work timetable'!$M29&lt;G$5,G$5&lt;'業務時間表 Work timetable'!$N29),'業務時間表 Work timetable'!$L29,IF(AND('業務時間表 Work timetable'!$Q29&lt;G$5,G$5&lt;'業務時間表 Work timetable'!$R29),'業務時間表 Work timetable'!$P29,""))))</f>
        <v/>
      </c>
      <c r="H54" s="382" t="str">
        <f>IF(AND('業務時間表 Work timetable'!$E29&lt;H$5,H$5&lt;'業務時間表 Work timetable'!$F29),'業務時間表 Work timetable'!$D29,IF(AND('業務時間表 Work timetable'!$I29&lt;H$5,H$5&lt;'業務時間表 Work timetable'!$J29),'業務時間表 Work timetable'!$H29,IF(AND('業務時間表 Work timetable'!$M29&lt;H$5,H$5&lt;'業務時間表 Work timetable'!$N29),'業務時間表 Work timetable'!$L29,IF(AND('業務時間表 Work timetable'!$Q29&lt;H$5,H$5&lt;'業務時間表 Work timetable'!$R29),'業務時間表 Work timetable'!$P29,""))))</f>
        <v/>
      </c>
      <c r="I54" s="384" t="str">
        <f>IF(AND('業務時間表 Work timetable'!$E29&lt;I$5,I$5&lt;'業務時間表 Work timetable'!$F29),'業務時間表 Work timetable'!$D29,IF(AND('業務時間表 Work timetable'!$I29&lt;I$5,I$5&lt;'業務時間表 Work timetable'!$J29),'業務時間表 Work timetable'!$H29,IF(AND('業務時間表 Work timetable'!$M29&lt;I$5,I$5&lt;'業務時間表 Work timetable'!$N29),'業務時間表 Work timetable'!$L29,IF(AND('業務時間表 Work timetable'!$Q29&lt;I$5,I$5&lt;'業務時間表 Work timetable'!$R29),'業務時間表 Work timetable'!$P29,""))))</f>
        <v/>
      </c>
      <c r="J54" s="394" t="str">
        <f>IF(AND('業務時間表 Work timetable'!$E29&lt;J$5,J$5&lt;'業務時間表 Work timetable'!$F29),'業務時間表 Work timetable'!$D29,IF(AND('業務時間表 Work timetable'!$I29&lt;J$5,J$5&lt;'業務時間表 Work timetable'!$J29),'業務時間表 Work timetable'!$H29,IF(AND('業務時間表 Work timetable'!$M29&lt;J$5,J$5&lt;'業務時間表 Work timetable'!$N29),'業務時間表 Work timetable'!$L29,IF(AND('業務時間表 Work timetable'!$Q29&lt;J$5,J$5&lt;'業務時間表 Work timetable'!$R29),'業務時間表 Work timetable'!$P29,""))))</f>
        <v/>
      </c>
      <c r="K54" s="382" t="str">
        <f>IF(AND('業務時間表 Work timetable'!$E29&lt;K$5,K$5&lt;'業務時間表 Work timetable'!$F29),'業務時間表 Work timetable'!$D29,IF(AND('業務時間表 Work timetable'!$I29&lt;K$5,K$5&lt;'業務時間表 Work timetable'!$J29),'業務時間表 Work timetable'!$H29,IF(AND('業務時間表 Work timetable'!$M29&lt;K$5,K$5&lt;'業務時間表 Work timetable'!$N29),'業務時間表 Work timetable'!$L29,IF(AND('業務時間表 Work timetable'!$Q29&lt;K$5,K$5&lt;'業務時間表 Work timetable'!$R29),'業務時間表 Work timetable'!$P29,""))))</f>
        <v/>
      </c>
      <c r="L54" s="382" t="str">
        <f>IF(AND('業務時間表 Work timetable'!$E29&lt;L$5,L$5&lt;'業務時間表 Work timetable'!$F29),'業務時間表 Work timetable'!$D29,IF(AND('業務時間表 Work timetable'!$I29&lt;L$5,L$5&lt;'業務時間表 Work timetable'!$J29),'業務時間表 Work timetable'!$H29,IF(AND('業務時間表 Work timetable'!$M29&lt;L$5,L$5&lt;'業務時間表 Work timetable'!$N29),'業務時間表 Work timetable'!$L29,IF(AND('業務時間表 Work timetable'!$Q29&lt;L$5,L$5&lt;'業務時間表 Work timetable'!$R29),'業務時間表 Work timetable'!$P29,""))))</f>
        <v/>
      </c>
      <c r="M54" s="382" t="str">
        <f>IF(AND('業務時間表 Work timetable'!$E29&lt;M$5,M$5&lt;'業務時間表 Work timetable'!$F29),'業務時間表 Work timetable'!$D29,IF(AND('業務時間表 Work timetable'!$I29&lt;M$5,M$5&lt;'業務時間表 Work timetable'!$J29),'業務時間表 Work timetable'!$H29,IF(AND('業務時間表 Work timetable'!$M29&lt;M$5,M$5&lt;'業務時間表 Work timetable'!$N29),'業務時間表 Work timetable'!$L29,IF(AND('業務時間表 Work timetable'!$Q29&lt;M$5,M$5&lt;'業務時間表 Work timetable'!$R29),'業務時間表 Work timetable'!$P29,""))))</f>
        <v/>
      </c>
      <c r="N54" s="382" t="str">
        <f>IF(AND('業務時間表 Work timetable'!$E29&lt;N$5,N$5&lt;'業務時間表 Work timetable'!$F29),'業務時間表 Work timetable'!$D29,IF(AND('業務時間表 Work timetable'!$I29&lt;N$5,N$5&lt;'業務時間表 Work timetable'!$J29),'業務時間表 Work timetable'!$H29,IF(AND('業務時間表 Work timetable'!$M29&lt;N$5,N$5&lt;'業務時間表 Work timetable'!$N29),'業務時間表 Work timetable'!$L29,IF(AND('業務時間表 Work timetable'!$Q29&lt;N$5,N$5&lt;'業務時間表 Work timetable'!$R29),'業務時間表 Work timetable'!$P29,""))))</f>
        <v/>
      </c>
      <c r="O54" s="384" t="str">
        <f>IF(AND('業務時間表 Work timetable'!$E29&lt;O$5,O$5&lt;'業務時間表 Work timetable'!$F29),'業務時間表 Work timetable'!$D29,IF(AND('業務時間表 Work timetable'!$I29&lt;O$5,O$5&lt;'業務時間表 Work timetable'!$J29),'業務時間表 Work timetable'!$H29,IF(AND('業務時間表 Work timetable'!$M29&lt;O$5,O$5&lt;'業務時間表 Work timetable'!$N29),'業務時間表 Work timetable'!$L29,IF(AND('業務時間表 Work timetable'!$Q29&lt;O$5,O$5&lt;'業務時間表 Work timetable'!$R29),'業務時間表 Work timetable'!$P29,""))))</f>
        <v/>
      </c>
      <c r="P54" s="386" t="str">
        <f>IF(AND('業務時間表 Work timetable'!$E29&lt;P$5,P$5&lt;'業務時間表 Work timetable'!$F29),'業務時間表 Work timetable'!$D29,IF(AND('業務時間表 Work timetable'!$I29&lt;P$5,P$5&lt;'業務時間表 Work timetable'!$J29),'業務時間表 Work timetable'!$H29,IF(AND('業務時間表 Work timetable'!$M29&lt;P$5,P$5&lt;'業務時間表 Work timetable'!$N29),'業務時間表 Work timetable'!$L29,IF(AND('業務時間表 Work timetable'!$Q29&lt;P$5,P$5&lt;'業務時間表 Work timetable'!$R29),'業務時間表 Work timetable'!$P29,""))))</f>
        <v/>
      </c>
      <c r="Q54" s="382" t="str">
        <f>IF(AND('業務時間表 Work timetable'!$E29&lt;Q$5,Q$5&lt;'業務時間表 Work timetable'!$F29),'業務時間表 Work timetable'!$D29,IF(AND('業務時間表 Work timetable'!$I29&lt;Q$5,Q$5&lt;'業務時間表 Work timetable'!$J29),'業務時間表 Work timetable'!$H29,IF(AND('業務時間表 Work timetable'!$M29&lt;Q$5,Q$5&lt;'業務時間表 Work timetable'!$N29),'業務時間表 Work timetable'!$L29,IF(AND('業務時間表 Work timetable'!$Q29&lt;Q$5,Q$5&lt;'業務時間表 Work timetable'!$R29),'業務時間表 Work timetable'!$P29,""))))</f>
        <v/>
      </c>
      <c r="R54" s="382" t="str">
        <f>IF(AND('業務時間表 Work timetable'!$E29&lt;R$5,R$5&lt;'業務時間表 Work timetable'!$F29),'業務時間表 Work timetable'!$D29,IF(AND('業務時間表 Work timetable'!$I29&lt;R$5,R$5&lt;'業務時間表 Work timetable'!$J29),'業務時間表 Work timetable'!$H29,IF(AND('業務時間表 Work timetable'!$M29&lt;R$5,R$5&lt;'業務時間表 Work timetable'!$N29),'業務時間表 Work timetable'!$L29,IF(AND('業務時間表 Work timetable'!$Q29&lt;R$5,R$5&lt;'業務時間表 Work timetable'!$R29),'業務時間表 Work timetable'!$P29,""))))</f>
        <v/>
      </c>
      <c r="S54" s="382" t="str">
        <f>IF(AND('業務時間表 Work timetable'!$E29&lt;S$5,S$5&lt;'業務時間表 Work timetable'!$F29),'業務時間表 Work timetable'!$D29,IF(AND('業務時間表 Work timetable'!$I29&lt;S$5,S$5&lt;'業務時間表 Work timetable'!$J29),'業務時間表 Work timetable'!$H29,IF(AND('業務時間表 Work timetable'!$M29&lt;S$5,S$5&lt;'業務時間表 Work timetable'!$N29),'業務時間表 Work timetable'!$L29,IF(AND('業務時間表 Work timetable'!$Q29&lt;S$5,S$5&lt;'業務時間表 Work timetable'!$R29),'業務時間表 Work timetable'!$P29,""))))</f>
        <v/>
      </c>
      <c r="T54" s="382" t="str">
        <f>IF(AND('業務時間表 Work timetable'!$E29&lt;T$5,T$5&lt;'業務時間表 Work timetable'!$F29),'業務時間表 Work timetable'!$D29,IF(AND('業務時間表 Work timetable'!$I29&lt;T$5,T$5&lt;'業務時間表 Work timetable'!$J29),'業務時間表 Work timetable'!$H29,IF(AND('業務時間表 Work timetable'!$M29&lt;T$5,T$5&lt;'業務時間表 Work timetable'!$N29),'業務時間表 Work timetable'!$L29,IF(AND('業務時間表 Work timetable'!$Q29&lt;T$5,T$5&lt;'業務時間表 Work timetable'!$R29),'業務時間表 Work timetable'!$P29,""))))</f>
        <v/>
      </c>
      <c r="U54" s="390" t="str">
        <f>IF(AND('業務時間表 Work timetable'!$E29&lt;U$5,U$5&lt;'業務時間表 Work timetable'!$F29),'業務時間表 Work timetable'!$D29,IF(AND('業務時間表 Work timetable'!$I29&lt;U$5,U$5&lt;'業務時間表 Work timetable'!$J29),'業務時間表 Work timetable'!$H29,IF(AND('業務時間表 Work timetable'!$M29&lt;U$5,U$5&lt;'業務時間表 Work timetable'!$N29),'業務時間表 Work timetable'!$L29,IF(AND('業務時間表 Work timetable'!$Q29&lt;U$5,U$5&lt;'業務時間表 Work timetable'!$R29),'業務時間表 Work timetable'!$P29,""))))</f>
        <v/>
      </c>
      <c r="V54" s="392" t="str">
        <f>IF(AND('業務時間表 Work timetable'!$E29&lt;V$5,V$5&lt;'業務時間表 Work timetable'!$F29),'業務時間表 Work timetable'!$D29,IF(AND('業務時間表 Work timetable'!$I29&lt;V$5,V$5&lt;'業務時間表 Work timetable'!$J29),'業務時間表 Work timetable'!$H29,IF(AND('業務時間表 Work timetable'!$M29&lt;V$5,V$5&lt;'業務時間表 Work timetable'!$N29),'業務時間表 Work timetable'!$L29,IF(AND('業務時間表 Work timetable'!$Q29&lt;V$5,V$5&lt;'業務時間表 Work timetable'!$R29),'業務時間表 Work timetable'!$P29,""))))</f>
        <v/>
      </c>
      <c r="W54" s="382" t="str">
        <f>IF(AND('業務時間表 Work timetable'!$E29&lt;W$5,W$5&lt;'業務時間表 Work timetable'!$F29),'業務時間表 Work timetable'!$D29,IF(AND('業務時間表 Work timetable'!$I29&lt;W$5,W$5&lt;'業務時間表 Work timetable'!$J29),'業務時間表 Work timetable'!$H29,IF(AND('業務時間表 Work timetable'!$M29&lt;W$5,W$5&lt;'業務時間表 Work timetable'!$N29),'業務時間表 Work timetable'!$L29,IF(AND('業務時間表 Work timetable'!$Q29&lt;W$5,W$5&lt;'業務時間表 Work timetable'!$R29),'業務時間表 Work timetable'!$P29,""))))</f>
        <v/>
      </c>
      <c r="X54" s="382" t="str">
        <f>IF(AND('業務時間表 Work timetable'!$E29&lt;X$5,X$5&lt;'業務時間表 Work timetable'!$F29),'業務時間表 Work timetable'!$D29,IF(AND('業務時間表 Work timetable'!$I29&lt;X$5,X$5&lt;'業務時間表 Work timetable'!$J29),'業務時間表 Work timetable'!$H29,IF(AND('業務時間表 Work timetable'!$M29&lt;X$5,X$5&lt;'業務時間表 Work timetable'!$N29),'業務時間表 Work timetable'!$L29,IF(AND('業務時間表 Work timetable'!$Q29&lt;X$5,X$5&lt;'業務時間表 Work timetable'!$R29),'業務時間表 Work timetable'!$P29,""))))</f>
        <v/>
      </c>
      <c r="Y54" s="382" t="str">
        <f>IF(AND('業務時間表 Work timetable'!$E29&lt;Y$5,Y$5&lt;'業務時間表 Work timetable'!$F29),'業務時間表 Work timetable'!$D29,IF(AND('業務時間表 Work timetable'!$I29&lt;Y$5,Y$5&lt;'業務時間表 Work timetable'!$J29),'業務時間表 Work timetable'!$H29,IF(AND('業務時間表 Work timetable'!$M29&lt;Y$5,Y$5&lt;'業務時間表 Work timetable'!$N29),'業務時間表 Work timetable'!$L29,IF(AND('業務時間表 Work timetable'!$Q29&lt;Y$5,Y$5&lt;'業務時間表 Work timetable'!$R29),'業務時間表 Work timetable'!$P29,""))))</f>
        <v/>
      </c>
      <c r="Z54" s="382" t="str">
        <f>IF(AND('業務時間表 Work timetable'!$E29&lt;Z$5,Z$5&lt;'業務時間表 Work timetable'!$F29),'業務時間表 Work timetable'!$D29,IF(AND('業務時間表 Work timetable'!$I29&lt;Z$5,Z$5&lt;'業務時間表 Work timetable'!$J29),'業務時間表 Work timetable'!$H29,IF(AND('業務時間表 Work timetable'!$M29&lt;Z$5,Z$5&lt;'業務時間表 Work timetable'!$N29),'業務時間表 Work timetable'!$L29,IF(AND('業務時間表 Work timetable'!$Q29&lt;Z$5,Z$5&lt;'業務時間表 Work timetable'!$R29),'業務時間表 Work timetable'!$P29,""))))</f>
        <v/>
      </c>
      <c r="AA54" s="388" t="str">
        <f>IF(AND('業務時間表 Work timetable'!$E29&lt;AA$5,AA$5&lt;'業務時間表 Work timetable'!$F29),'業務時間表 Work timetable'!$D29,IF(AND('業務時間表 Work timetable'!$I29&lt;AA$5,AA$5&lt;'業務時間表 Work timetable'!$J29),'業務時間表 Work timetable'!$H29,IF(AND('業務時間表 Work timetable'!$M29&lt;AA$5,AA$5&lt;'業務時間表 Work timetable'!$N29),'業務時間表 Work timetable'!$L29,IF(AND('業務時間表 Work timetable'!$Q29&lt;AA$5,AA$5&lt;'業務時間表 Work timetable'!$R29),'業務時間表 Work timetable'!$P29,""))))</f>
        <v/>
      </c>
      <c r="AB54" s="392" t="str">
        <f>IF(AND('業務時間表 Work timetable'!$E29&lt;AB$5,AB$5&lt;'業務時間表 Work timetable'!$F29),'業務時間表 Work timetable'!$D29,IF(AND('業務時間表 Work timetable'!$I29&lt;AB$5,AB$5&lt;'業務時間表 Work timetable'!$J29),'業務時間表 Work timetable'!$H29,IF(AND('業務時間表 Work timetable'!$M29&lt;AB$5,AB$5&lt;'業務時間表 Work timetable'!$N29),'業務時間表 Work timetable'!$L29,IF(AND('業務時間表 Work timetable'!$Q29&lt;AB$5,AB$5&lt;'業務時間表 Work timetable'!$R29),'業務時間表 Work timetable'!$P29,""))))</f>
        <v/>
      </c>
      <c r="AC54" s="382" t="str">
        <f>IF(AND('業務時間表 Work timetable'!$E29&lt;AC$5,AC$5&lt;'業務時間表 Work timetable'!$F29),'業務時間表 Work timetable'!$D29,IF(AND('業務時間表 Work timetable'!$I29&lt;AC$5,AC$5&lt;'業務時間表 Work timetable'!$J29),'業務時間表 Work timetable'!$H29,IF(AND('業務時間表 Work timetable'!$M29&lt;AC$5,AC$5&lt;'業務時間表 Work timetable'!$N29),'業務時間表 Work timetable'!$L29,IF(AND('業務時間表 Work timetable'!$Q29&lt;AC$5,AC$5&lt;'業務時間表 Work timetable'!$R29),'業務時間表 Work timetable'!$P29,""))))</f>
        <v/>
      </c>
      <c r="AD54" s="382" t="str">
        <f>IF(AND('業務時間表 Work timetable'!$E29&lt;AD$5,AD$5&lt;'業務時間表 Work timetable'!$F29),'業務時間表 Work timetable'!$D29,IF(AND('業務時間表 Work timetable'!$I29&lt;AD$5,AD$5&lt;'業務時間表 Work timetable'!$J29),'業務時間表 Work timetable'!$H29,IF(AND('業務時間表 Work timetable'!$M29&lt;AD$5,AD$5&lt;'業務時間表 Work timetable'!$N29),'業務時間表 Work timetable'!$L29,IF(AND('業務時間表 Work timetable'!$Q29&lt;AD$5,AD$5&lt;'業務時間表 Work timetable'!$R29),'業務時間表 Work timetable'!$P29,""))))</f>
        <v/>
      </c>
      <c r="AE54" s="382" t="str">
        <f>IF(AND('業務時間表 Work timetable'!$E29&lt;AE$5,AE$5&lt;'業務時間表 Work timetable'!$F29),'業務時間表 Work timetable'!$D29,IF(AND('業務時間表 Work timetable'!$I29&lt;AE$5,AE$5&lt;'業務時間表 Work timetable'!$J29),'業務時間表 Work timetable'!$H29,IF(AND('業務時間表 Work timetable'!$M29&lt;AE$5,AE$5&lt;'業務時間表 Work timetable'!$N29),'業務時間表 Work timetable'!$L29,IF(AND('業務時間表 Work timetable'!$Q29&lt;AE$5,AE$5&lt;'業務時間表 Work timetable'!$R29),'業務時間表 Work timetable'!$P29,""))))</f>
        <v/>
      </c>
      <c r="AF54" s="382" t="str">
        <f>IF(AND('業務時間表 Work timetable'!$E29&lt;AF$5,AF$5&lt;'業務時間表 Work timetable'!$F29),'業務時間表 Work timetable'!$D29,IF(AND('業務時間表 Work timetable'!$I29&lt;AF$5,AF$5&lt;'業務時間表 Work timetable'!$J29),'業務時間表 Work timetable'!$H29,IF(AND('業務時間表 Work timetable'!$M29&lt;AF$5,AF$5&lt;'業務時間表 Work timetable'!$N29),'業務時間表 Work timetable'!$L29,IF(AND('業務時間表 Work timetable'!$Q29&lt;AF$5,AF$5&lt;'業務時間表 Work timetable'!$R29),'業務時間表 Work timetable'!$P29,""))))</f>
        <v/>
      </c>
      <c r="AG54" s="384" t="str">
        <f>IF(AND('業務時間表 Work timetable'!$E29&lt;AG$5,AG$5&lt;'業務時間表 Work timetable'!$F29),'業務時間表 Work timetable'!$D29,IF(AND('業務時間表 Work timetable'!$I29&lt;AG$5,AG$5&lt;'業務時間表 Work timetable'!$J29),'業務時間表 Work timetable'!$H29,IF(AND('業務時間表 Work timetable'!$M29&lt;AG$5,AG$5&lt;'業務時間表 Work timetable'!$N29),'業務時間表 Work timetable'!$L29,IF(AND('業務時間表 Work timetable'!$Q29&lt;AG$5,AG$5&lt;'業務時間表 Work timetable'!$R29),'業務時間表 Work timetable'!$P29,""))))</f>
        <v/>
      </c>
      <c r="AH54" s="394" t="str">
        <f>IF(AND('業務時間表 Work timetable'!$E29&lt;AH$5,AH$5&lt;'業務時間表 Work timetable'!$F29),'業務時間表 Work timetable'!$D29,IF(AND('業務時間表 Work timetable'!$I29&lt;AH$5,AH$5&lt;'業務時間表 Work timetable'!$J29),'業務時間表 Work timetable'!$H29,IF(AND('業務時間表 Work timetable'!$M29&lt;AH$5,AH$5&lt;'業務時間表 Work timetable'!$N29),'業務時間表 Work timetable'!$L29,IF(AND('業務時間表 Work timetable'!$Q29&lt;AH$5,AH$5&lt;'業務時間表 Work timetable'!$R29),'業務時間表 Work timetable'!$P29,""))))</f>
        <v/>
      </c>
      <c r="AI54" s="382" t="str">
        <f>IF(AND('業務時間表 Work timetable'!$E29&lt;AI$5,AI$5&lt;'業務時間表 Work timetable'!$F29),'業務時間表 Work timetable'!$D29,IF(AND('業務時間表 Work timetable'!$I29&lt;AI$5,AI$5&lt;'業務時間表 Work timetable'!$J29),'業務時間表 Work timetable'!$H29,IF(AND('業務時間表 Work timetable'!$M29&lt;AI$5,AI$5&lt;'業務時間表 Work timetable'!$N29),'業務時間表 Work timetable'!$L29,IF(AND('業務時間表 Work timetable'!$Q29&lt;AI$5,AI$5&lt;'業務時間表 Work timetable'!$R29),'業務時間表 Work timetable'!$P29,""))))</f>
        <v/>
      </c>
      <c r="AJ54" s="382" t="str">
        <f>IF(AND('業務時間表 Work timetable'!$E29&lt;AJ$5,AJ$5&lt;'業務時間表 Work timetable'!$F29),'業務時間表 Work timetable'!$D29,IF(AND('業務時間表 Work timetable'!$I29&lt;AJ$5,AJ$5&lt;'業務時間表 Work timetable'!$J29),'業務時間表 Work timetable'!$H29,IF(AND('業務時間表 Work timetable'!$M29&lt;AJ$5,AJ$5&lt;'業務時間表 Work timetable'!$N29),'業務時間表 Work timetable'!$L29,IF(AND('業務時間表 Work timetable'!$Q29&lt;AJ$5,AJ$5&lt;'業務時間表 Work timetable'!$R29),'業務時間表 Work timetable'!$P29,""))))</f>
        <v/>
      </c>
      <c r="AK54" s="382" t="str">
        <f>IF(AND('業務時間表 Work timetable'!$E29&lt;AK$5,AK$5&lt;'業務時間表 Work timetable'!$F29),'業務時間表 Work timetable'!$D29,IF(AND('業務時間表 Work timetable'!$I29&lt;AK$5,AK$5&lt;'業務時間表 Work timetable'!$J29),'業務時間表 Work timetable'!$H29,IF(AND('業務時間表 Work timetable'!$M29&lt;AK$5,AK$5&lt;'業務時間表 Work timetable'!$N29),'業務時間表 Work timetable'!$L29,IF(AND('業務時間表 Work timetable'!$Q29&lt;AK$5,AK$5&lt;'業務時間表 Work timetable'!$R29),'業務時間表 Work timetable'!$P29,""))))</f>
        <v/>
      </c>
      <c r="AL54" s="382" t="str">
        <f>IF(AND('業務時間表 Work timetable'!$E29&lt;AL$5,AL$5&lt;'業務時間表 Work timetable'!$F29),'業務時間表 Work timetable'!$D29,IF(AND('業務時間表 Work timetable'!$I29&lt;AL$5,AL$5&lt;'業務時間表 Work timetable'!$J29),'業務時間表 Work timetable'!$H29,IF(AND('業務時間表 Work timetable'!$M29&lt;AL$5,AL$5&lt;'業務時間表 Work timetable'!$N29),'業務時間表 Work timetable'!$L29,IF(AND('業務時間表 Work timetable'!$Q29&lt;AL$5,AL$5&lt;'業務時間表 Work timetable'!$R29),'業務時間表 Work timetable'!$P29,""))))</f>
        <v/>
      </c>
      <c r="AM54" s="384" t="str">
        <f>IF(AND('業務時間表 Work timetable'!$E29&lt;AM$5,AM$5&lt;'業務時間表 Work timetable'!$F29),'業務時間表 Work timetable'!$D29,IF(AND('業務時間表 Work timetable'!$I29&lt;AM$5,AM$5&lt;'業務時間表 Work timetable'!$J29),'業務時間表 Work timetable'!$H29,IF(AND('業務時間表 Work timetable'!$M29&lt;AM$5,AM$5&lt;'業務時間表 Work timetable'!$N29),'業務時間表 Work timetable'!$L29,IF(AND('業務時間表 Work timetable'!$Q29&lt;AM$5,AM$5&lt;'業務時間表 Work timetable'!$R29),'業務時間表 Work timetable'!$P29,""))))</f>
        <v/>
      </c>
      <c r="AN54" s="386" t="str">
        <f>IF(AND('業務時間表 Work timetable'!$E29&lt;AN$5,AN$5&lt;'業務時間表 Work timetable'!$F29),'業務時間表 Work timetable'!$D29,IF(AND('業務時間表 Work timetable'!$I29&lt;AN$5,AN$5&lt;'業務時間表 Work timetable'!$J29),'業務時間表 Work timetable'!$H29,IF(AND('業務時間表 Work timetable'!$M29&lt;AN$5,AN$5&lt;'業務時間表 Work timetable'!$N29),'業務時間表 Work timetable'!$L29,IF(AND('業務時間表 Work timetable'!$Q29&lt;AN$5,AN$5&lt;'業務時間表 Work timetable'!$R29),'業務時間表 Work timetable'!$P29,""))))</f>
        <v/>
      </c>
      <c r="AO54" s="382" t="str">
        <f>IF(AND('業務時間表 Work timetable'!$E29&lt;AO$5,AO$5&lt;'業務時間表 Work timetable'!$F29),'業務時間表 Work timetable'!$D29,IF(AND('業務時間表 Work timetable'!$I29&lt;AO$5,AO$5&lt;'業務時間表 Work timetable'!$J29),'業務時間表 Work timetable'!$H29,IF(AND('業務時間表 Work timetable'!$M29&lt;AO$5,AO$5&lt;'業務時間表 Work timetable'!$N29),'業務時間表 Work timetable'!$L29,IF(AND('業務時間表 Work timetable'!$Q29&lt;AO$5,AO$5&lt;'業務時間表 Work timetable'!$R29),'業務時間表 Work timetable'!$P29,""))))</f>
        <v/>
      </c>
      <c r="AP54" s="382" t="str">
        <f>IF(AND('業務時間表 Work timetable'!$E29&lt;AP$5,AP$5&lt;'業務時間表 Work timetable'!$F29),'業務時間表 Work timetable'!$D29,IF(AND('業務時間表 Work timetable'!$I29&lt;AP$5,AP$5&lt;'業務時間表 Work timetable'!$J29),'業務時間表 Work timetable'!$H29,IF(AND('業務時間表 Work timetable'!$M29&lt;AP$5,AP$5&lt;'業務時間表 Work timetable'!$N29),'業務時間表 Work timetable'!$L29,IF(AND('業務時間表 Work timetable'!$Q29&lt;AP$5,AP$5&lt;'業務時間表 Work timetable'!$R29),'業務時間表 Work timetable'!$P29,""))))</f>
        <v/>
      </c>
      <c r="AQ54" s="382" t="str">
        <f>IF(AND('業務時間表 Work timetable'!$E29&lt;AQ$5,AQ$5&lt;'業務時間表 Work timetable'!$F29),'業務時間表 Work timetable'!$D29,IF(AND('業務時間表 Work timetable'!$I29&lt;AQ$5,AQ$5&lt;'業務時間表 Work timetable'!$J29),'業務時間表 Work timetable'!$H29,IF(AND('業務時間表 Work timetable'!$M29&lt;AQ$5,AQ$5&lt;'業務時間表 Work timetable'!$N29),'業務時間表 Work timetable'!$L29,IF(AND('業務時間表 Work timetable'!$Q29&lt;AQ$5,AQ$5&lt;'業務時間表 Work timetable'!$R29),'業務時間表 Work timetable'!$P29,""))))</f>
        <v/>
      </c>
      <c r="AR54" s="382" t="str">
        <f>IF(AND('業務時間表 Work timetable'!$E29&lt;AR$5,AR$5&lt;'業務時間表 Work timetable'!$F29),'業務時間表 Work timetable'!$D29,IF(AND('業務時間表 Work timetable'!$I29&lt;AR$5,AR$5&lt;'業務時間表 Work timetable'!$J29),'業務時間表 Work timetable'!$H29,IF(AND('業務時間表 Work timetable'!$M29&lt;AR$5,AR$5&lt;'業務時間表 Work timetable'!$N29),'業務時間表 Work timetable'!$L29,IF(AND('業務時間表 Work timetable'!$Q29&lt;AR$5,AR$5&lt;'業務時間表 Work timetable'!$R29),'業務時間表 Work timetable'!$P29,""))))</f>
        <v/>
      </c>
      <c r="AS54" s="390" t="str">
        <f>IF(AND('業務時間表 Work timetable'!$E29&lt;AS$5,AS$5&lt;'業務時間表 Work timetable'!$F29),'業務時間表 Work timetable'!$D29,IF(AND('業務時間表 Work timetable'!$I29&lt;AS$5,AS$5&lt;'業務時間表 Work timetable'!$J29),'業務時間表 Work timetable'!$H29,IF(AND('業務時間表 Work timetable'!$M29&lt;AS$5,AS$5&lt;'業務時間表 Work timetable'!$N29),'業務時間表 Work timetable'!$L29,IF(AND('業務時間表 Work timetable'!$Q29&lt;AS$5,AS$5&lt;'業務時間表 Work timetable'!$R29),'業務時間表 Work timetable'!$P29,""))))</f>
        <v/>
      </c>
      <c r="AT54" s="392" t="str">
        <f>IF(AND('業務時間表 Work timetable'!$E29&lt;AT$5,AT$5&lt;'業務時間表 Work timetable'!$F29),'業務時間表 Work timetable'!$D29,IF(AND('業務時間表 Work timetable'!$I29&lt;AT$5,AT$5&lt;'業務時間表 Work timetable'!$J29),'業務時間表 Work timetable'!$H29,IF(AND('業務時間表 Work timetable'!$M29&lt;AT$5,AT$5&lt;'業務時間表 Work timetable'!$N29),'業務時間表 Work timetable'!$L29,IF(AND('業務時間表 Work timetable'!$Q29&lt;AT$5,AT$5&lt;'業務時間表 Work timetable'!$R29),'業務時間表 Work timetable'!$P29,""))))</f>
        <v/>
      </c>
      <c r="AU54" s="382" t="str">
        <f>IF(AND('業務時間表 Work timetable'!$E29&lt;AU$5,AU$5&lt;'業務時間表 Work timetable'!$F29),'業務時間表 Work timetable'!$D29,IF(AND('業務時間表 Work timetable'!$I29&lt;AU$5,AU$5&lt;'業務時間表 Work timetable'!$J29),'業務時間表 Work timetable'!$H29,IF(AND('業務時間表 Work timetable'!$M29&lt;AU$5,AU$5&lt;'業務時間表 Work timetable'!$N29),'業務時間表 Work timetable'!$L29,IF(AND('業務時間表 Work timetable'!$Q29&lt;AU$5,AU$5&lt;'業務時間表 Work timetable'!$R29),'業務時間表 Work timetable'!$P29,""))))</f>
        <v/>
      </c>
      <c r="AV54" s="382" t="str">
        <f>IF(AND('業務時間表 Work timetable'!$E29&lt;AV$5,AV$5&lt;'業務時間表 Work timetable'!$F29),'業務時間表 Work timetable'!$D29,IF(AND('業務時間表 Work timetable'!$I29&lt;AV$5,AV$5&lt;'業務時間表 Work timetable'!$J29),'業務時間表 Work timetable'!$H29,IF(AND('業務時間表 Work timetable'!$M29&lt;AV$5,AV$5&lt;'業務時間表 Work timetable'!$N29),'業務時間表 Work timetable'!$L29,IF(AND('業務時間表 Work timetable'!$Q29&lt;AV$5,AV$5&lt;'業務時間表 Work timetable'!$R29),'業務時間表 Work timetable'!$P29,""))))</f>
        <v/>
      </c>
      <c r="AW54" s="382" t="str">
        <f>IF(AND('業務時間表 Work timetable'!$E29&lt;AW$5,AW$5&lt;'業務時間表 Work timetable'!$F29),'業務時間表 Work timetable'!$D29,IF(AND('業務時間表 Work timetable'!$I29&lt;AW$5,AW$5&lt;'業務時間表 Work timetable'!$J29),'業務時間表 Work timetable'!$H29,IF(AND('業務時間表 Work timetable'!$M29&lt;AW$5,AW$5&lt;'業務時間表 Work timetable'!$N29),'業務時間表 Work timetable'!$L29,IF(AND('業務時間表 Work timetable'!$Q29&lt;AW$5,AW$5&lt;'業務時間表 Work timetable'!$R29),'業務時間表 Work timetable'!$P29,""))))</f>
        <v/>
      </c>
      <c r="AX54" s="382" t="str">
        <f>IF(AND('業務時間表 Work timetable'!$E29&lt;AX$5,AX$5&lt;'業務時間表 Work timetable'!$F29),'業務時間表 Work timetable'!$D29,IF(AND('業務時間表 Work timetable'!$I29&lt;AX$5,AX$5&lt;'業務時間表 Work timetable'!$J29),'業務時間表 Work timetable'!$H29,IF(AND('業務時間表 Work timetable'!$M29&lt;AX$5,AX$5&lt;'業務時間表 Work timetable'!$N29),'業務時間表 Work timetable'!$L29,IF(AND('業務時間表 Work timetable'!$Q29&lt;AX$5,AX$5&lt;'業務時間表 Work timetable'!$R29),'業務時間表 Work timetable'!$P29,""))))</f>
        <v/>
      </c>
      <c r="AY54" s="384" t="str">
        <f>IF(AND('業務時間表 Work timetable'!$E29&lt;AY$5,AY$5&lt;'業務時間表 Work timetable'!$F29),'業務時間表 Work timetable'!$D29,IF(AND('業務時間表 Work timetable'!$I29&lt;AY$5,AY$5&lt;'業務時間表 Work timetable'!$J29),'業務時間表 Work timetable'!$H29,IF(AND('業務時間表 Work timetable'!$M29&lt;AY$5,AY$5&lt;'業務時間表 Work timetable'!$N29),'業務時間表 Work timetable'!$L29,IF(AND('業務時間表 Work timetable'!$Q29&lt;AY$5,AY$5&lt;'業務時間表 Work timetable'!$R29),'業務時間表 Work timetable'!$P29,""))))</f>
        <v/>
      </c>
      <c r="AZ54" s="386" t="str">
        <f>IF(AND('業務時間表 Work timetable'!$E29&lt;AZ$5,AZ$5&lt;'業務時間表 Work timetable'!$F29),'業務時間表 Work timetable'!$D29,IF(AND('業務時間表 Work timetable'!$I29&lt;AZ$5,AZ$5&lt;'業務時間表 Work timetable'!$J29),'業務時間表 Work timetable'!$H29,IF(AND('業務時間表 Work timetable'!$M29&lt;AZ$5,AZ$5&lt;'業務時間表 Work timetable'!$N29),'業務時間表 Work timetable'!$L29,IF(AND('業務時間表 Work timetable'!$Q29&lt;AZ$5,AZ$5&lt;'業務時間表 Work timetable'!$R29),'業務時間表 Work timetable'!$P29,""))))</f>
        <v/>
      </c>
      <c r="BA54" s="382" t="str">
        <f>IF(AND('業務時間表 Work timetable'!$E29&lt;BA$5,BA$5&lt;'業務時間表 Work timetable'!$F29),'業務時間表 Work timetable'!$D29,IF(AND('業務時間表 Work timetable'!$I29&lt;BA$5,BA$5&lt;'業務時間表 Work timetable'!$J29),'業務時間表 Work timetable'!$H29,IF(AND('業務時間表 Work timetable'!$M29&lt;BA$5,BA$5&lt;'業務時間表 Work timetable'!$N29),'業務時間表 Work timetable'!$L29,IF(AND('業務時間表 Work timetable'!$Q29&lt;BA$5,BA$5&lt;'業務時間表 Work timetable'!$R29),'業務時間表 Work timetable'!$P29,""))))</f>
        <v/>
      </c>
      <c r="BB54" s="382" t="str">
        <f>IF(AND('業務時間表 Work timetable'!$E29&lt;BB$5,BB$5&lt;'業務時間表 Work timetable'!$F29),'業務時間表 Work timetable'!$D29,IF(AND('業務時間表 Work timetable'!$I29&lt;BB$5,BB$5&lt;'業務時間表 Work timetable'!$J29),'業務時間表 Work timetable'!$H29,IF(AND('業務時間表 Work timetable'!$M29&lt;BB$5,BB$5&lt;'業務時間表 Work timetable'!$N29),'業務時間表 Work timetable'!$L29,IF(AND('業務時間表 Work timetable'!$Q29&lt;BB$5,BB$5&lt;'業務時間表 Work timetable'!$R29),'業務時間表 Work timetable'!$P29,""))))</f>
        <v/>
      </c>
      <c r="BC54" s="382" t="str">
        <f>IF(AND('業務時間表 Work timetable'!$E29&lt;BC$5,BC$5&lt;'業務時間表 Work timetable'!$F29),'業務時間表 Work timetable'!$D29,IF(AND('業務時間表 Work timetable'!$I29&lt;BC$5,BC$5&lt;'業務時間表 Work timetable'!$J29),'業務時間表 Work timetable'!$H29,IF(AND('業務時間表 Work timetable'!$M29&lt;BC$5,BC$5&lt;'業務時間表 Work timetable'!$N29),'業務時間表 Work timetable'!$L29,IF(AND('業務時間表 Work timetable'!$Q29&lt;BC$5,BC$5&lt;'業務時間表 Work timetable'!$R29),'業務時間表 Work timetable'!$P29,""))))</f>
        <v/>
      </c>
      <c r="BD54" s="382" t="str">
        <f>IF(AND('業務時間表 Work timetable'!$E29&lt;BD$5,BD$5&lt;'業務時間表 Work timetable'!$F29),'業務時間表 Work timetable'!$D29,IF(AND('業務時間表 Work timetable'!$I29&lt;BD$5,BD$5&lt;'業務時間表 Work timetable'!$J29),'業務時間表 Work timetable'!$H29,IF(AND('業務時間表 Work timetable'!$M29&lt;BD$5,BD$5&lt;'業務時間表 Work timetable'!$N29),'業務時間表 Work timetable'!$L29,IF(AND('業務時間表 Work timetable'!$Q29&lt;BD$5,BD$5&lt;'業務時間表 Work timetable'!$R29),'業務時間表 Work timetable'!$P29,""))))</f>
        <v/>
      </c>
      <c r="BE54" s="384" t="str">
        <f>IF(AND('業務時間表 Work timetable'!$E29&lt;BE$5,BE$5&lt;'業務時間表 Work timetable'!$F29),'業務時間表 Work timetable'!$D29,IF(AND('業務時間表 Work timetable'!$I29&lt;BE$5,BE$5&lt;'業務時間表 Work timetable'!$J29),'業務時間表 Work timetable'!$H29,IF(AND('業務時間表 Work timetable'!$M29&lt;BE$5,BE$5&lt;'業務時間表 Work timetable'!$N29),'業務時間表 Work timetable'!$L29,IF(AND('業務時間表 Work timetable'!$Q29&lt;BE$5,BE$5&lt;'業務時間表 Work timetable'!$R29),'業務時間表 Work timetable'!$P29,""))))</f>
        <v/>
      </c>
      <c r="BF54" s="394" t="str">
        <f>IF(AND('業務時間表 Work timetable'!$E29&lt;BF$5,BF$5&lt;'業務時間表 Work timetable'!$F29),'業務時間表 Work timetable'!$D29,IF(AND('業務時間表 Work timetable'!$I29&lt;BF$5,BF$5&lt;'業務時間表 Work timetable'!$J29),'業務時間表 Work timetable'!$H29,IF(AND('業務時間表 Work timetable'!$M29&lt;BF$5,BF$5&lt;'業務時間表 Work timetable'!$N29),'業務時間表 Work timetable'!$L29,IF(AND('業務時間表 Work timetable'!$Q29&lt;BF$5,BF$5&lt;'業務時間表 Work timetable'!$R29),'業務時間表 Work timetable'!$P29,""))))</f>
        <v/>
      </c>
      <c r="BG54" s="382" t="str">
        <f>IF(AND('業務時間表 Work timetable'!$E29&lt;BG$5,BG$5&lt;'業務時間表 Work timetable'!$F29),'業務時間表 Work timetable'!$D29,IF(AND('業務時間表 Work timetable'!$I29&lt;BG$5,BG$5&lt;'業務時間表 Work timetable'!$J29),'業務時間表 Work timetable'!$H29,IF(AND('業務時間表 Work timetable'!$M29&lt;BG$5,BG$5&lt;'業務時間表 Work timetable'!$N29),'業務時間表 Work timetable'!$L29,IF(AND('業務時間表 Work timetable'!$Q29&lt;BG$5,BG$5&lt;'業務時間表 Work timetable'!$R29),'業務時間表 Work timetable'!$P29,""))))</f>
        <v/>
      </c>
      <c r="BH54" s="382" t="str">
        <f>IF(AND('業務時間表 Work timetable'!$E29&lt;BH$5,BH$5&lt;'業務時間表 Work timetable'!$F29),'業務時間表 Work timetable'!$D29,IF(AND('業務時間表 Work timetable'!$I29&lt;BH$5,BH$5&lt;'業務時間表 Work timetable'!$J29),'業務時間表 Work timetable'!$H29,IF(AND('業務時間表 Work timetable'!$M29&lt;BH$5,BH$5&lt;'業務時間表 Work timetable'!$N29),'業務時間表 Work timetable'!$L29,IF(AND('業務時間表 Work timetable'!$Q29&lt;BH$5,BH$5&lt;'業務時間表 Work timetable'!$R29),'業務時間表 Work timetable'!$P29,""))))</f>
        <v/>
      </c>
      <c r="BI54" s="382" t="str">
        <f>IF(AND('業務時間表 Work timetable'!$E29&lt;BI$5,BI$5&lt;'業務時間表 Work timetable'!$F29),'業務時間表 Work timetable'!$D29,IF(AND('業務時間表 Work timetable'!$I29&lt;BI$5,BI$5&lt;'業務時間表 Work timetable'!$J29),'業務時間表 Work timetable'!$H29,IF(AND('業務時間表 Work timetable'!$M29&lt;BI$5,BI$5&lt;'業務時間表 Work timetable'!$N29),'業務時間表 Work timetable'!$L29,IF(AND('業務時間表 Work timetable'!$Q29&lt;BI$5,BI$5&lt;'業務時間表 Work timetable'!$R29),'業務時間表 Work timetable'!$P29,""))))</f>
        <v/>
      </c>
      <c r="BJ54" s="382" t="str">
        <f>IF(AND('業務時間表 Work timetable'!$E29&lt;BJ$5,BJ$5&lt;'業務時間表 Work timetable'!$F29),'業務時間表 Work timetable'!$D29,IF(AND('業務時間表 Work timetable'!$I29&lt;BJ$5,BJ$5&lt;'業務時間表 Work timetable'!$J29),'業務時間表 Work timetable'!$H29,IF(AND('業務時間表 Work timetable'!$M29&lt;BJ$5,BJ$5&lt;'業務時間表 Work timetable'!$N29),'業務時間表 Work timetable'!$L29,IF(AND('業務時間表 Work timetable'!$Q29&lt;BJ$5,BJ$5&lt;'業務時間表 Work timetable'!$R29),'業務時間表 Work timetable'!$P29,""))))</f>
        <v/>
      </c>
      <c r="BK54" s="388" t="str">
        <f>IF(AND('業務時間表 Work timetable'!$E29&lt;BK$5,BK$5&lt;'業務時間表 Work timetable'!$F29),'業務時間表 Work timetable'!$D29,IF(AND('業務時間表 Work timetable'!$I29&lt;BK$5,BK$5&lt;'業務時間表 Work timetable'!$J29),'業務時間表 Work timetable'!$H29,IF(AND('業務時間表 Work timetable'!$M29&lt;BK$5,BK$5&lt;'業務時間表 Work timetable'!$N29),'業務時間表 Work timetable'!$L29,IF(AND('業務時間表 Work timetable'!$Q29&lt;BK$5,BK$5&lt;'業務時間表 Work timetable'!$R29),'業務時間表 Work timetable'!$P29,""))))</f>
        <v/>
      </c>
      <c r="BL54" s="392" t="str">
        <f>IF(AND('業務時間表 Work timetable'!$E29&lt;BL$5,BL$5&lt;'業務時間表 Work timetable'!$F29),'業務時間表 Work timetable'!$D29,IF(AND('業務時間表 Work timetable'!$I29&lt;BL$5,BL$5&lt;'業務時間表 Work timetable'!$J29),'業務時間表 Work timetable'!$H29,IF(AND('業務時間表 Work timetable'!$M29&lt;BL$5,BL$5&lt;'業務時間表 Work timetable'!$N29),'業務時間表 Work timetable'!$L29,IF(AND('業務時間表 Work timetable'!$Q29&lt;BL$5,BL$5&lt;'業務時間表 Work timetable'!$R29),'業務時間表 Work timetable'!$P29,""))))</f>
        <v/>
      </c>
      <c r="BM54" s="382" t="str">
        <f>IF(AND('業務時間表 Work timetable'!$E29&lt;BM$5,BM$5&lt;'業務時間表 Work timetable'!$F29),'業務時間表 Work timetable'!$D29,IF(AND('業務時間表 Work timetable'!$I29&lt;BM$5,BM$5&lt;'業務時間表 Work timetable'!$J29),'業務時間表 Work timetable'!$H29,IF(AND('業務時間表 Work timetable'!$M29&lt;BM$5,BM$5&lt;'業務時間表 Work timetable'!$N29),'業務時間表 Work timetable'!$L29,IF(AND('業務時間表 Work timetable'!$Q29&lt;BM$5,BM$5&lt;'業務時間表 Work timetable'!$R29),'業務時間表 Work timetable'!$P29,""))))</f>
        <v/>
      </c>
      <c r="BN54" s="382" t="str">
        <f>IF(AND('業務時間表 Work timetable'!$E29&lt;BN$5,BN$5&lt;'業務時間表 Work timetable'!$F29),'業務時間表 Work timetable'!$D29,IF(AND('業務時間表 Work timetable'!$I29&lt;BN$5,BN$5&lt;'業務時間表 Work timetable'!$J29),'業務時間表 Work timetable'!$H29,IF(AND('業務時間表 Work timetable'!$M29&lt;BN$5,BN$5&lt;'業務時間表 Work timetable'!$N29),'業務時間表 Work timetable'!$L29,IF(AND('業務時間表 Work timetable'!$Q29&lt;BN$5,BN$5&lt;'業務時間表 Work timetable'!$R29),'業務時間表 Work timetable'!$P29,""))))</f>
        <v/>
      </c>
      <c r="BO54" s="382" t="str">
        <f>IF(AND('業務時間表 Work timetable'!$E29&lt;BO$5,BO$5&lt;'業務時間表 Work timetable'!$F29),'業務時間表 Work timetable'!$D29,IF(AND('業務時間表 Work timetable'!$I29&lt;BO$5,BO$5&lt;'業務時間表 Work timetable'!$J29),'業務時間表 Work timetable'!$H29,IF(AND('業務時間表 Work timetable'!$M29&lt;BO$5,BO$5&lt;'業務時間表 Work timetable'!$N29),'業務時間表 Work timetable'!$L29,IF(AND('業務時間表 Work timetable'!$Q29&lt;BO$5,BO$5&lt;'業務時間表 Work timetable'!$R29),'業務時間表 Work timetable'!$P29,""))))</f>
        <v/>
      </c>
      <c r="BP54" s="382" t="str">
        <f>IF(AND('業務時間表 Work timetable'!$E29&lt;BP$5,BP$5&lt;'業務時間表 Work timetable'!$F29),'業務時間表 Work timetable'!$D29,IF(AND('業務時間表 Work timetable'!$I29&lt;BP$5,BP$5&lt;'業務時間表 Work timetable'!$J29),'業務時間表 Work timetable'!$H29,IF(AND('業務時間表 Work timetable'!$M29&lt;BP$5,BP$5&lt;'業務時間表 Work timetable'!$N29),'業務時間表 Work timetable'!$L29,IF(AND('業務時間表 Work timetable'!$Q29&lt;BP$5,BP$5&lt;'業務時間表 Work timetable'!$R29),'業務時間表 Work timetable'!$P29,""))))</f>
        <v/>
      </c>
      <c r="BQ54" s="390" t="str">
        <f>IF(AND('業務時間表 Work timetable'!$E29&lt;BQ$5,BQ$5&lt;'業務時間表 Work timetable'!$F29),'業務時間表 Work timetable'!$D29,IF(AND('業務時間表 Work timetable'!$I29&lt;BQ$5,BQ$5&lt;'業務時間表 Work timetable'!$J29),'業務時間表 Work timetable'!$H29,IF(AND('業務時間表 Work timetable'!$M29&lt;BQ$5,BQ$5&lt;'業務時間表 Work timetable'!$N29),'業務時間表 Work timetable'!$L29,IF(AND('業務時間表 Work timetable'!$Q29&lt;BQ$5,BQ$5&lt;'業務時間表 Work timetable'!$R29),'業務時間表 Work timetable'!$P29,""))))</f>
        <v/>
      </c>
      <c r="BR54" s="392" t="str">
        <f>IF(AND('業務時間表 Work timetable'!$E29&lt;BR$5,BR$5&lt;'業務時間表 Work timetable'!$F29),'業務時間表 Work timetable'!$D29,IF(AND('業務時間表 Work timetable'!$I29&lt;BR$5,BR$5&lt;'業務時間表 Work timetable'!$J29),'業務時間表 Work timetable'!$H29,IF(AND('業務時間表 Work timetable'!$M29&lt;BR$5,BR$5&lt;'業務時間表 Work timetable'!$N29),'業務時間表 Work timetable'!$L29,IF(AND('業務時間表 Work timetable'!$Q29&lt;BR$5,BR$5&lt;'業務時間表 Work timetable'!$R29),'業務時間表 Work timetable'!$P29,""))))</f>
        <v/>
      </c>
      <c r="BS54" s="382" t="str">
        <f>IF(AND('業務時間表 Work timetable'!$E29&lt;BS$5,BS$5&lt;'業務時間表 Work timetable'!$F29),'業務時間表 Work timetable'!$D29,IF(AND('業務時間表 Work timetable'!$I29&lt;BS$5,BS$5&lt;'業務時間表 Work timetable'!$J29),'業務時間表 Work timetable'!$H29,IF(AND('業務時間表 Work timetable'!$M29&lt;BS$5,BS$5&lt;'業務時間表 Work timetable'!$N29),'業務時間表 Work timetable'!$L29,IF(AND('業務時間表 Work timetable'!$Q29&lt;BS$5,BS$5&lt;'業務時間表 Work timetable'!$R29),'業務時間表 Work timetable'!$P29,""))))</f>
        <v/>
      </c>
      <c r="BT54" s="382" t="str">
        <f>IF(AND('業務時間表 Work timetable'!$E29&lt;BT$5,BT$5&lt;'業務時間表 Work timetable'!$F29),'業務時間表 Work timetable'!$D29,IF(AND('業務時間表 Work timetable'!$I29&lt;BT$5,BT$5&lt;'業務時間表 Work timetable'!$J29),'業務時間表 Work timetable'!$H29,IF(AND('業務時間表 Work timetable'!$M29&lt;BT$5,BT$5&lt;'業務時間表 Work timetable'!$N29),'業務時間表 Work timetable'!$L29,IF(AND('業務時間表 Work timetable'!$Q29&lt;BT$5,BT$5&lt;'業務時間表 Work timetable'!$R29),'業務時間表 Work timetable'!$P29,""))))</f>
        <v/>
      </c>
      <c r="BU54" s="382" t="str">
        <f>IF(AND('業務時間表 Work timetable'!$E29&lt;BU$5,BU$5&lt;'業務時間表 Work timetable'!$F29),'業務時間表 Work timetable'!$D29,IF(AND('業務時間表 Work timetable'!$I29&lt;BU$5,BU$5&lt;'業務時間表 Work timetable'!$J29),'業務時間表 Work timetable'!$H29,IF(AND('業務時間表 Work timetable'!$M29&lt;BU$5,BU$5&lt;'業務時間表 Work timetable'!$N29),'業務時間表 Work timetable'!$L29,IF(AND('業務時間表 Work timetable'!$Q29&lt;BU$5,BU$5&lt;'業務時間表 Work timetable'!$R29),'業務時間表 Work timetable'!$P29,""))))</f>
        <v/>
      </c>
      <c r="BV54" s="382" t="str">
        <f>IF(AND('業務時間表 Work timetable'!$E29&lt;BV$5,BV$5&lt;'業務時間表 Work timetable'!$F29),'業務時間表 Work timetable'!$D29,IF(AND('業務時間表 Work timetable'!$I29&lt;BV$5,BV$5&lt;'業務時間表 Work timetable'!$J29),'業務時間表 Work timetable'!$H29,IF(AND('業務時間表 Work timetable'!$M29&lt;BV$5,BV$5&lt;'業務時間表 Work timetable'!$N29),'業務時間表 Work timetable'!$L29,IF(AND('業務時間表 Work timetable'!$Q29&lt;BV$5,BV$5&lt;'業務時間表 Work timetable'!$R29),'業務時間表 Work timetable'!$P29,""))))</f>
        <v/>
      </c>
      <c r="BW54" s="384" t="str">
        <f>IF(AND('業務時間表 Work timetable'!$E29&lt;BW$5,BW$5&lt;'業務時間表 Work timetable'!$F29),'業務時間表 Work timetable'!$D29,IF(AND('業務時間表 Work timetable'!$I29&lt;BW$5,BW$5&lt;'業務時間表 Work timetable'!$J29),'業務時間表 Work timetable'!$H29,IF(AND('業務時間表 Work timetable'!$M29&lt;BW$5,BW$5&lt;'業務時間表 Work timetable'!$N29),'業務時間表 Work timetable'!$L29,IF(AND('業務時間表 Work timetable'!$Q29&lt;BW$5,BW$5&lt;'業務時間表 Work timetable'!$R29),'業務時間表 Work timetable'!$P29,""))))</f>
        <v/>
      </c>
      <c r="BX54" s="386" t="str">
        <f>IF(AND('業務時間表 Work timetable'!$E29&lt;BX$5,BX$5&lt;'業務時間表 Work timetable'!$F29),'業務時間表 Work timetable'!$D29,IF(AND('業務時間表 Work timetable'!$I29&lt;BX$5,BX$5&lt;'業務時間表 Work timetable'!$J29),'業務時間表 Work timetable'!$H29,IF(AND('業務時間表 Work timetable'!$M29&lt;BX$5,BX$5&lt;'業務時間表 Work timetable'!$N29),'業務時間表 Work timetable'!$L29,IF(AND('業務時間表 Work timetable'!$Q29&lt;BX$5,BX$5&lt;'業務時間表 Work timetable'!$R29),'業務時間表 Work timetable'!$P29,""))))</f>
        <v/>
      </c>
      <c r="BY54" s="382" t="str">
        <f>IF(AND('業務時間表 Work timetable'!$E29&lt;BY$5,BY$5&lt;'業務時間表 Work timetable'!$F29),'業務時間表 Work timetable'!$D29,IF(AND('業務時間表 Work timetable'!$I29&lt;BY$5,BY$5&lt;'業務時間表 Work timetable'!$J29),'業務時間表 Work timetable'!$H29,IF(AND('業務時間表 Work timetable'!$M29&lt;BY$5,BY$5&lt;'業務時間表 Work timetable'!$N29),'業務時間表 Work timetable'!$L29,IF(AND('業務時間表 Work timetable'!$Q29&lt;BY$5,BY$5&lt;'業務時間表 Work timetable'!$R29),'業務時間表 Work timetable'!$P29,""))))</f>
        <v/>
      </c>
      <c r="BZ54" s="382" t="str">
        <f>IF(AND('業務時間表 Work timetable'!$E29&lt;BZ$5,BZ$5&lt;'業務時間表 Work timetable'!$F29),'業務時間表 Work timetable'!$D29,IF(AND('業務時間表 Work timetable'!$I29&lt;BZ$5,BZ$5&lt;'業務時間表 Work timetable'!$J29),'業務時間表 Work timetable'!$H29,IF(AND('業務時間表 Work timetable'!$M29&lt;BZ$5,BZ$5&lt;'業務時間表 Work timetable'!$N29),'業務時間表 Work timetable'!$L29,IF(AND('業務時間表 Work timetable'!$Q29&lt;BZ$5,BZ$5&lt;'業務時間表 Work timetable'!$R29),'業務時間表 Work timetable'!$P29,""))))</f>
        <v/>
      </c>
      <c r="CA54" s="382" t="str">
        <f>IF(AND('業務時間表 Work timetable'!$E29&lt;CA$5,CA$5&lt;'業務時間表 Work timetable'!$F29),'業務時間表 Work timetable'!$D29,IF(AND('業務時間表 Work timetable'!$I29&lt;CA$5,CA$5&lt;'業務時間表 Work timetable'!$J29),'業務時間表 Work timetable'!$H29,IF(AND('業務時間表 Work timetable'!$M29&lt;CA$5,CA$5&lt;'業務時間表 Work timetable'!$N29),'業務時間表 Work timetable'!$L29,IF(AND('業務時間表 Work timetable'!$Q29&lt;CA$5,CA$5&lt;'業務時間表 Work timetable'!$R29),'業務時間表 Work timetable'!$P29,""))))</f>
        <v/>
      </c>
      <c r="CB54" s="382" t="str">
        <f>IF(AND('業務時間表 Work timetable'!$E29&lt;CB$5,CB$5&lt;'業務時間表 Work timetable'!$F29),'業務時間表 Work timetable'!$D29,IF(AND('業務時間表 Work timetable'!$I29&lt;CB$5,CB$5&lt;'業務時間表 Work timetable'!$J29),'業務時間表 Work timetable'!$H29,IF(AND('業務時間表 Work timetable'!$M29&lt;CB$5,CB$5&lt;'業務時間表 Work timetable'!$N29),'業務時間表 Work timetable'!$L29,IF(AND('業務時間表 Work timetable'!$Q29&lt;CB$5,CB$5&lt;'業務時間表 Work timetable'!$R29),'業務時間表 Work timetable'!$P29,""))))</f>
        <v/>
      </c>
      <c r="CC54" s="384" t="str">
        <f>IF(AND('業務時間表 Work timetable'!$E29&lt;CC$5,CC$5&lt;'業務時間表 Work timetable'!$F29),'業務時間表 Work timetable'!$D29,IF(AND('業務時間表 Work timetable'!$I29&lt;CC$5,CC$5&lt;'業務時間表 Work timetable'!$J29),'業務時間表 Work timetable'!$H29,IF(AND('業務時間表 Work timetable'!$M29&lt;CC$5,CC$5&lt;'業務時間表 Work timetable'!$N29),'業務時間表 Work timetable'!$L29,IF(AND('業務時間表 Work timetable'!$Q29&lt;CC$5,CC$5&lt;'業務時間表 Work timetable'!$R29),'業務時間表 Work timetable'!$P29,""))))</f>
        <v/>
      </c>
      <c r="CD54" s="394" t="str">
        <f>IF(AND('業務時間表 Work timetable'!$E29&lt;CD$5,CD$5&lt;'業務時間表 Work timetable'!$F29),'業務時間表 Work timetable'!$D29,IF(AND('業務時間表 Work timetable'!$I29&lt;CD$5,CD$5&lt;'業務時間表 Work timetable'!$J29),'業務時間表 Work timetable'!$H29,IF(AND('業務時間表 Work timetable'!$M29&lt;CD$5,CD$5&lt;'業務時間表 Work timetable'!$N29),'業務時間表 Work timetable'!$L29,IF(AND('業務時間表 Work timetable'!$Q29&lt;CD$5,CD$5&lt;'業務時間表 Work timetable'!$R29),'業務時間表 Work timetable'!$P29,""))))</f>
        <v/>
      </c>
      <c r="CE54" s="382" t="str">
        <f>IF(AND('業務時間表 Work timetable'!$E29&lt;CE$5,CE$5&lt;'業務時間表 Work timetable'!$F29),'業務時間表 Work timetable'!$D29,IF(AND('業務時間表 Work timetable'!$I29&lt;CE$5,CE$5&lt;'業務時間表 Work timetable'!$J29),'業務時間表 Work timetable'!$H29,IF(AND('業務時間表 Work timetable'!$M29&lt;CE$5,CE$5&lt;'業務時間表 Work timetable'!$N29),'業務時間表 Work timetable'!$L29,IF(AND('業務時間表 Work timetable'!$Q29&lt;CE$5,CE$5&lt;'業務時間表 Work timetable'!$R29),'業務時間表 Work timetable'!$P29,""))))</f>
        <v/>
      </c>
      <c r="CF54" s="382" t="str">
        <f>IF(AND('業務時間表 Work timetable'!$E29&lt;CF$5,CF$5&lt;'業務時間表 Work timetable'!$F29),'業務時間表 Work timetable'!$D29,IF(AND('業務時間表 Work timetable'!$I29&lt;CF$5,CF$5&lt;'業務時間表 Work timetable'!$J29),'業務時間表 Work timetable'!$H29,IF(AND('業務時間表 Work timetable'!$M29&lt;CF$5,CF$5&lt;'業務時間表 Work timetable'!$N29),'業務時間表 Work timetable'!$L29,IF(AND('業務時間表 Work timetable'!$Q29&lt;CF$5,CF$5&lt;'業務時間表 Work timetable'!$R29),'業務時間表 Work timetable'!$P29,""))))</f>
        <v/>
      </c>
      <c r="CG54" s="382" t="str">
        <f>IF(AND('業務時間表 Work timetable'!$E29&lt;CG$5,CG$5&lt;'業務時間表 Work timetable'!$F29),'業務時間表 Work timetable'!$D29,IF(AND('業務時間表 Work timetable'!$I29&lt;CG$5,CG$5&lt;'業務時間表 Work timetable'!$J29),'業務時間表 Work timetable'!$H29,IF(AND('業務時間表 Work timetable'!$M29&lt;CG$5,CG$5&lt;'業務時間表 Work timetable'!$N29),'業務時間表 Work timetable'!$L29,IF(AND('業務時間表 Work timetable'!$Q29&lt;CG$5,CG$5&lt;'業務時間表 Work timetable'!$R29),'業務時間表 Work timetable'!$P29,""))))</f>
        <v/>
      </c>
      <c r="CH54" s="382" t="str">
        <f>IF(AND('業務時間表 Work timetable'!$E29&lt;CH$5,CH$5&lt;'業務時間表 Work timetable'!$F29),'業務時間表 Work timetable'!$D29,IF(AND('業務時間表 Work timetable'!$I29&lt;CH$5,CH$5&lt;'業務時間表 Work timetable'!$J29),'業務時間表 Work timetable'!$H29,IF(AND('業務時間表 Work timetable'!$M29&lt;CH$5,CH$5&lt;'業務時間表 Work timetable'!$N29),'業務時間表 Work timetable'!$L29,IF(AND('業務時間表 Work timetable'!$Q29&lt;CH$5,CH$5&lt;'業務時間表 Work timetable'!$R29),'業務時間表 Work timetable'!$P29,""))))</f>
        <v/>
      </c>
      <c r="CI54" s="388" t="str">
        <f>IF(AND('業務時間表 Work timetable'!$E29&lt;CI$5,CI$5&lt;'業務時間表 Work timetable'!$F29),'業務時間表 Work timetable'!$D29,IF(AND('業務時間表 Work timetable'!$I29&lt;CI$5,CI$5&lt;'業務時間表 Work timetable'!$J29),'業務時間表 Work timetable'!$H29,IF(AND('業務時間表 Work timetable'!$M29&lt;CI$5,CI$5&lt;'業務時間表 Work timetable'!$N29),'業務時間表 Work timetable'!$L29,IF(AND('業務時間表 Work timetable'!$Q29&lt;CI$5,CI$5&lt;'業務時間表 Work timetable'!$R29),'業務時間表 Work timetable'!$P29,""))))</f>
        <v/>
      </c>
      <c r="CJ54" s="392" t="str">
        <f>IF(AND('業務時間表 Work timetable'!$E29&lt;CJ$5,CJ$5&lt;'業務時間表 Work timetable'!$F29),'業務時間表 Work timetable'!$D29,IF(AND('業務時間表 Work timetable'!$I29&lt;CJ$5,CJ$5&lt;'業務時間表 Work timetable'!$J29),'業務時間表 Work timetable'!$H29,IF(AND('業務時間表 Work timetable'!$M29&lt;CJ$5,CJ$5&lt;'業務時間表 Work timetable'!$N29),'業務時間表 Work timetable'!$L29,IF(AND('業務時間表 Work timetable'!$Q29&lt;CJ$5,CJ$5&lt;'業務時間表 Work timetable'!$R29),'業務時間表 Work timetable'!$P29,""))))</f>
        <v/>
      </c>
      <c r="CK54" s="382" t="str">
        <f>IF(AND('業務時間表 Work timetable'!$E29&lt;CK$5,CK$5&lt;'業務時間表 Work timetable'!$F29),'業務時間表 Work timetable'!$D29,IF(AND('業務時間表 Work timetable'!$I29&lt;CK$5,CK$5&lt;'業務時間表 Work timetable'!$J29),'業務時間表 Work timetable'!$H29,IF(AND('業務時間表 Work timetable'!$M29&lt;CK$5,CK$5&lt;'業務時間表 Work timetable'!$N29),'業務時間表 Work timetable'!$L29,IF(AND('業務時間表 Work timetable'!$Q29&lt;CK$5,CK$5&lt;'業務時間表 Work timetable'!$R29),'業務時間表 Work timetable'!$P29,""))))</f>
        <v/>
      </c>
      <c r="CL54" s="382" t="str">
        <f>IF(AND('業務時間表 Work timetable'!$E29&lt;CL$5,CL$5&lt;'業務時間表 Work timetable'!$F29),'業務時間表 Work timetable'!$D29,IF(AND('業務時間表 Work timetable'!$I29&lt;CL$5,CL$5&lt;'業務時間表 Work timetable'!$J29),'業務時間表 Work timetable'!$H29,IF(AND('業務時間表 Work timetable'!$M29&lt;CL$5,CL$5&lt;'業務時間表 Work timetable'!$N29),'業務時間表 Work timetable'!$L29,IF(AND('業務時間表 Work timetable'!$Q29&lt;CL$5,CL$5&lt;'業務時間表 Work timetable'!$R29),'業務時間表 Work timetable'!$P29,""))))</f>
        <v/>
      </c>
      <c r="CM54" s="382" t="str">
        <f>IF(AND('業務時間表 Work timetable'!$E29&lt;CM$5,CM$5&lt;'業務時間表 Work timetable'!$F29),'業務時間表 Work timetable'!$D29,IF(AND('業務時間表 Work timetable'!$I29&lt;CM$5,CM$5&lt;'業務時間表 Work timetable'!$J29),'業務時間表 Work timetable'!$H29,IF(AND('業務時間表 Work timetable'!$M29&lt;CM$5,CM$5&lt;'業務時間表 Work timetable'!$N29),'業務時間表 Work timetable'!$L29,IF(AND('業務時間表 Work timetable'!$Q29&lt;CM$5,CM$5&lt;'業務時間表 Work timetable'!$R29),'業務時間表 Work timetable'!$P29,""))))</f>
        <v/>
      </c>
      <c r="CN54" s="382" t="str">
        <f>IF(AND('業務時間表 Work timetable'!$E29&lt;CN$5,CN$5&lt;'業務時間表 Work timetable'!$F29),'業務時間表 Work timetable'!$D29,IF(AND('業務時間表 Work timetable'!$I29&lt;CN$5,CN$5&lt;'業務時間表 Work timetable'!$J29),'業務時間表 Work timetable'!$H29,IF(AND('業務時間表 Work timetable'!$M29&lt;CN$5,CN$5&lt;'業務時間表 Work timetable'!$N29),'業務時間表 Work timetable'!$L29,IF(AND('業務時間表 Work timetable'!$Q29&lt;CN$5,CN$5&lt;'業務時間表 Work timetable'!$R29),'業務時間表 Work timetable'!$P29,""))))</f>
        <v/>
      </c>
      <c r="CO54" s="390" t="str">
        <f>IF(AND('業務時間表 Work timetable'!$E29&lt;CO$5,CO$5&lt;'業務時間表 Work timetable'!$F29),'業務時間表 Work timetable'!$D29,IF(AND('業務時間表 Work timetable'!$I29&lt;CO$5,CO$5&lt;'業務時間表 Work timetable'!$J29),'業務時間表 Work timetable'!$H29,IF(AND('業務時間表 Work timetable'!$M29&lt;CO$5,CO$5&lt;'業務時間表 Work timetable'!$N29),'業務時間表 Work timetable'!$L29,IF(AND('業務時間表 Work timetable'!$Q29&lt;CO$5,CO$5&lt;'業務時間表 Work timetable'!$R29),'業務時間表 Work timetable'!$P29,""))))</f>
        <v/>
      </c>
      <c r="CP54" s="392" t="str">
        <f>IF(AND('業務時間表 Work timetable'!$E29&lt;CP$5,CP$5&lt;'業務時間表 Work timetable'!$F29),'業務時間表 Work timetable'!$D29,IF(AND('業務時間表 Work timetable'!$I29&lt;CP$5,CP$5&lt;'業務時間表 Work timetable'!$J29),'業務時間表 Work timetable'!$H29,IF(AND('業務時間表 Work timetable'!$M29&lt;CP$5,CP$5&lt;'業務時間表 Work timetable'!$N29),'業務時間表 Work timetable'!$L29,IF(AND('業務時間表 Work timetable'!$Q29&lt;CP$5,CP$5&lt;'業務時間表 Work timetable'!$R29),'業務時間表 Work timetable'!$P29,""))))</f>
        <v/>
      </c>
      <c r="CQ54" s="382" t="str">
        <f>IF(AND('業務時間表 Work timetable'!$E29&lt;CQ$5,CQ$5&lt;'業務時間表 Work timetable'!$F29),'業務時間表 Work timetable'!$D29,IF(AND('業務時間表 Work timetable'!$I29&lt;CQ$5,CQ$5&lt;'業務時間表 Work timetable'!$J29),'業務時間表 Work timetable'!$H29,IF(AND('業務時間表 Work timetable'!$M29&lt;CQ$5,CQ$5&lt;'業務時間表 Work timetable'!$N29),'業務時間表 Work timetable'!$L29,IF(AND('業務時間表 Work timetable'!$Q29&lt;CQ$5,CQ$5&lt;'業務時間表 Work timetable'!$R29),'業務時間表 Work timetable'!$P29,""))))</f>
        <v/>
      </c>
      <c r="CR54" s="382" t="str">
        <f>IF(AND('業務時間表 Work timetable'!$E29&lt;CR$5,CR$5&lt;'業務時間表 Work timetable'!$F29),'業務時間表 Work timetable'!$D29,IF(AND('業務時間表 Work timetable'!$I29&lt;CR$5,CR$5&lt;'業務時間表 Work timetable'!$J29),'業務時間表 Work timetable'!$H29,IF(AND('業務時間表 Work timetable'!$M29&lt;CR$5,CR$5&lt;'業務時間表 Work timetable'!$N29),'業務時間表 Work timetable'!$L29,IF(AND('業務時間表 Work timetable'!$Q29&lt;CR$5,CR$5&lt;'業務時間表 Work timetable'!$R29),'業務時間表 Work timetable'!$P29,""))))</f>
        <v/>
      </c>
      <c r="CS54" s="382" t="str">
        <f>IF(AND('業務時間表 Work timetable'!$E29&lt;CS$5,CS$5&lt;'業務時間表 Work timetable'!$F29),'業務時間表 Work timetable'!$D29,IF(AND('業務時間表 Work timetable'!$I29&lt;CS$5,CS$5&lt;'業務時間表 Work timetable'!$J29),'業務時間表 Work timetable'!$H29,IF(AND('業務時間表 Work timetable'!$M29&lt;CS$5,CS$5&lt;'業務時間表 Work timetable'!$N29),'業務時間表 Work timetable'!$L29,IF(AND('業務時間表 Work timetable'!$Q29&lt;CS$5,CS$5&lt;'業務時間表 Work timetable'!$R29),'業務時間表 Work timetable'!$P29,""))))</f>
        <v/>
      </c>
      <c r="CT54" s="382" t="str">
        <f>IF(AND('業務時間表 Work timetable'!$E29&lt;CT$5,CT$5&lt;'業務時間表 Work timetable'!$F29),'業務時間表 Work timetable'!$D29,IF(AND('業務時間表 Work timetable'!$I29&lt;CT$5,CT$5&lt;'業務時間表 Work timetable'!$J29),'業務時間表 Work timetable'!$H29,IF(AND('業務時間表 Work timetable'!$M29&lt;CT$5,CT$5&lt;'業務時間表 Work timetable'!$N29),'業務時間表 Work timetable'!$L29,IF(AND('業務時間表 Work timetable'!$Q29&lt;CT$5,CT$5&lt;'業務時間表 Work timetable'!$R29),'業務時間表 Work timetable'!$P29,""))))</f>
        <v/>
      </c>
      <c r="CU54" s="384" t="str">
        <f>IF(AND('業務時間表 Work timetable'!$E29&lt;CU$5,CU$5&lt;'業務時間表 Work timetable'!$F29),'業務時間表 Work timetable'!$D29,IF(AND('業務時間表 Work timetable'!$I29&lt;CU$5,CU$5&lt;'業務時間表 Work timetable'!$J29),'業務時間表 Work timetable'!$H29,IF(AND('業務時間表 Work timetable'!$M29&lt;CU$5,CU$5&lt;'業務時間表 Work timetable'!$N29),'業務時間表 Work timetable'!$L29,IF(AND('業務時間表 Work timetable'!$Q29&lt;CU$5,CU$5&lt;'業務時間表 Work timetable'!$R29),'業務時間表 Work timetable'!$P29,""))))</f>
        <v/>
      </c>
      <c r="CV54" s="386" t="str">
        <f>IF(AND('業務時間表 Work timetable'!$E29&lt;CV$5,CV$5&lt;'業務時間表 Work timetable'!$F29),'業務時間表 Work timetable'!$D29,IF(AND('業務時間表 Work timetable'!$I29&lt;CV$5,CV$5&lt;'業務時間表 Work timetable'!$J29),'業務時間表 Work timetable'!$H29,IF(AND('業務時間表 Work timetable'!$M29&lt;CV$5,CV$5&lt;'業務時間表 Work timetable'!$N29),'業務時間表 Work timetable'!$L29,IF(AND('業務時間表 Work timetable'!$Q29&lt;CV$5,CV$5&lt;'業務時間表 Work timetable'!$R29),'業務時間表 Work timetable'!$P29,""))))</f>
        <v/>
      </c>
      <c r="CW54" s="382" t="str">
        <f>IF(AND('業務時間表 Work timetable'!$E29&lt;CW$5,CW$5&lt;'業務時間表 Work timetable'!$F29),'業務時間表 Work timetable'!$D29,IF(AND('業務時間表 Work timetable'!$I29&lt;CW$5,CW$5&lt;'業務時間表 Work timetable'!$J29),'業務時間表 Work timetable'!$H29,IF(AND('業務時間表 Work timetable'!$M29&lt;CW$5,CW$5&lt;'業務時間表 Work timetable'!$N29),'業務時間表 Work timetable'!$L29,IF(AND('業務時間表 Work timetable'!$Q29&lt;CW$5,CW$5&lt;'業務時間表 Work timetable'!$R29),'業務時間表 Work timetable'!$P29,""))))</f>
        <v/>
      </c>
      <c r="CX54" s="382" t="str">
        <f>IF(AND('業務時間表 Work timetable'!$E29&lt;CX$5,CX$5&lt;'業務時間表 Work timetable'!$F29),'業務時間表 Work timetable'!$D29,IF(AND('業務時間表 Work timetable'!$I29&lt;CX$5,CX$5&lt;'業務時間表 Work timetable'!$J29),'業務時間表 Work timetable'!$H29,IF(AND('業務時間表 Work timetable'!$M29&lt;CX$5,CX$5&lt;'業務時間表 Work timetable'!$N29),'業務時間表 Work timetable'!$L29,IF(AND('業務時間表 Work timetable'!$Q29&lt;CX$5,CX$5&lt;'業務時間表 Work timetable'!$R29),'業務時間表 Work timetable'!$P29,""))))</f>
        <v/>
      </c>
      <c r="CY54" s="382" t="str">
        <f>IF(AND('業務時間表 Work timetable'!$E29&lt;CY$5,CY$5&lt;'業務時間表 Work timetable'!$F29),'業務時間表 Work timetable'!$D29,IF(AND('業務時間表 Work timetable'!$I29&lt;CY$5,CY$5&lt;'業務時間表 Work timetable'!$J29),'業務時間表 Work timetable'!$H29,IF(AND('業務時間表 Work timetable'!$M29&lt;CY$5,CY$5&lt;'業務時間表 Work timetable'!$N29),'業務時間表 Work timetable'!$L29,IF(AND('業務時間表 Work timetable'!$Q29&lt;CY$5,CY$5&lt;'業務時間表 Work timetable'!$R29),'業務時間表 Work timetable'!$P29,""))))</f>
        <v/>
      </c>
      <c r="CZ54" s="382" t="str">
        <f>IF(AND('業務時間表 Work timetable'!$E29&lt;CZ$5,CZ$5&lt;'業務時間表 Work timetable'!$F29),'業務時間表 Work timetable'!$D29,IF(AND('業務時間表 Work timetable'!$I29&lt;CZ$5,CZ$5&lt;'業務時間表 Work timetable'!$J29),'業務時間表 Work timetable'!$H29,IF(AND('業務時間表 Work timetable'!$M29&lt;CZ$5,CZ$5&lt;'業務時間表 Work timetable'!$N29),'業務時間表 Work timetable'!$L29,IF(AND('業務時間表 Work timetable'!$Q29&lt;CZ$5,CZ$5&lt;'業務時間表 Work timetable'!$R29),'業務時間表 Work timetable'!$P29,""))))</f>
        <v/>
      </c>
      <c r="DA54" s="384" t="str">
        <f>IF(AND('業務時間表 Work timetable'!$E29&lt;DA$5,DA$5&lt;'業務時間表 Work timetable'!$F29),'業務時間表 Work timetable'!$D29,IF(AND('業務時間表 Work timetable'!$I29&lt;DA$5,DA$5&lt;'業務時間表 Work timetable'!$J29),'業務時間表 Work timetable'!$H29,IF(AND('業務時間表 Work timetable'!$M29&lt;DA$5,DA$5&lt;'業務時間表 Work timetable'!$N29),'業務時間表 Work timetable'!$L29,IF(AND('業務時間表 Work timetable'!$Q29&lt;DA$5,DA$5&lt;'業務時間表 Work timetable'!$R29),'業務時間表 Work timetable'!$P29,""))))</f>
        <v/>
      </c>
      <c r="DB54" s="394" t="str">
        <f>IF(AND('業務時間表 Work timetable'!$E29&lt;DB$5,DB$5&lt;'業務時間表 Work timetable'!$F29),'業務時間表 Work timetable'!$D29,IF(AND('業務時間表 Work timetable'!$I29&lt;DB$5,DB$5&lt;'業務時間表 Work timetable'!$J29),'業務時間表 Work timetable'!$H29,IF(AND('業務時間表 Work timetable'!$M29&lt;DB$5,DB$5&lt;'業務時間表 Work timetable'!$N29),'業務時間表 Work timetable'!$L29,IF(AND('業務時間表 Work timetable'!$Q29&lt;DB$5,DB$5&lt;'業務時間表 Work timetable'!$R29),'業務時間表 Work timetable'!$P29,""))))</f>
        <v/>
      </c>
      <c r="DC54" s="382" t="str">
        <f>IF(AND('業務時間表 Work timetable'!$E29&lt;DC$5,DC$5&lt;'業務時間表 Work timetable'!$F29),'業務時間表 Work timetable'!$D29,IF(AND('業務時間表 Work timetable'!$I29&lt;DC$5,DC$5&lt;'業務時間表 Work timetable'!$J29),'業務時間表 Work timetable'!$H29,IF(AND('業務時間表 Work timetable'!$M29&lt;DC$5,DC$5&lt;'業務時間表 Work timetable'!$N29),'業務時間表 Work timetable'!$L29,IF(AND('業務時間表 Work timetable'!$Q29&lt;DC$5,DC$5&lt;'業務時間表 Work timetable'!$R29),'業務時間表 Work timetable'!$P29,""))))</f>
        <v/>
      </c>
      <c r="DD54" s="382" t="str">
        <f>IF(AND('業務時間表 Work timetable'!$E29&lt;DD$5,DD$5&lt;'業務時間表 Work timetable'!$F29),'業務時間表 Work timetable'!$D29,IF(AND('業務時間表 Work timetable'!$I29&lt;DD$5,DD$5&lt;'業務時間表 Work timetable'!$J29),'業務時間表 Work timetable'!$H29,IF(AND('業務時間表 Work timetable'!$M29&lt;DD$5,DD$5&lt;'業務時間表 Work timetable'!$N29),'業務時間表 Work timetable'!$L29,IF(AND('業務時間表 Work timetable'!$Q29&lt;DD$5,DD$5&lt;'業務時間表 Work timetable'!$R29),'業務時間表 Work timetable'!$P29,""))))</f>
        <v/>
      </c>
      <c r="DE54" s="382" t="str">
        <f>IF(AND('業務時間表 Work timetable'!$E29&lt;DE$5,DE$5&lt;'業務時間表 Work timetable'!$F29),'業務時間表 Work timetable'!$D29,IF(AND('業務時間表 Work timetable'!$I29&lt;DE$5,DE$5&lt;'業務時間表 Work timetable'!$J29),'業務時間表 Work timetable'!$H29,IF(AND('業務時間表 Work timetable'!$M29&lt;DE$5,DE$5&lt;'業務時間表 Work timetable'!$N29),'業務時間表 Work timetable'!$L29,IF(AND('業務時間表 Work timetable'!$Q29&lt;DE$5,DE$5&lt;'業務時間表 Work timetable'!$R29),'業務時間表 Work timetable'!$P29,""))))</f>
        <v/>
      </c>
      <c r="DF54" s="382" t="str">
        <f>IF(AND('業務時間表 Work timetable'!$E29&lt;DF$5,DF$5&lt;'業務時間表 Work timetable'!$F29),'業務時間表 Work timetable'!$D29,IF(AND('業務時間表 Work timetable'!$I29&lt;DF$5,DF$5&lt;'業務時間表 Work timetable'!$J29),'業務時間表 Work timetable'!$H29,IF(AND('業務時間表 Work timetable'!$M29&lt;DF$5,DF$5&lt;'業務時間表 Work timetable'!$N29),'業務時間表 Work timetable'!$L29,IF(AND('業務時間表 Work timetable'!$Q29&lt;DF$5,DF$5&lt;'業務時間表 Work timetable'!$R29),'業務時間表 Work timetable'!$P29,""))))</f>
        <v/>
      </c>
      <c r="DG54" s="384" t="str">
        <f>IF(AND('業務時間表 Work timetable'!$E29&lt;DG$5,DG$5&lt;'業務時間表 Work timetable'!$F29),'業務時間表 Work timetable'!$D29,IF(AND('業務時間表 Work timetable'!$I29&lt;DG$5,DG$5&lt;'業務時間表 Work timetable'!$J29),'業務時間表 Work timetable'!$H29,IF(AND('業務時間表 Work timetable'!$M29&lt;DG$5,DG$5&lt;'業務時間表 Work timetable'!$N29),'業務時間表 Work timetable'!$L29,IF(AND('業務時間表 Work timetable'!$Q29&lt;DG$5,DG$5&lt;'業務時間表 Work timetable'!$R29),'業務時間表 Work timetable'!$P29,""))))</f>
        <v/>
      </c>
      <c r="DH54" s="386" t="str">
        <f>IF(AND('業務時間表 Work timetable'!$E29&lt;DH$5,DH$5&lt;'業務時間表 Work timetable'!$F29),'業務時間表 Work timetable'!$D29,IF(AND('業務時間表 Work timetable'!$I29&lt;DH$5,DH$5&lt;'業務時間表 Work timetable'!$J29),'業務時間表 Work timetable'!$H29,IF(AND('業務時間表 Work timetable'!$M29&lt;DH$5,DH$5&lt;'業務時間表 Work timetable'!$N29),'業務時間表 Work timetable'!$L29,IF(AND('業務時間表 Work timetable'!$Q29&lt;DH$5,DH$5&lt;'業務時間表 Work timetable'!$R29),'業務時間表 Work timetable'!$P29,""))))</f>
        <v/>
      </c>
      <c r="DI54" s="382" t="str">
        <f>IF(AND('業務時間表 Work timetable'!$E29&lt;DI$5,DI$5&lt;'業務時間表 Work timetable'!$F29),'業務時間表 Work timetable'!$D29,IF(AND('業務時間表 Work timetable'!$I29&lt;DI$5,DI$5&lt;'業務時間表 Work timetable'!$J29),'業務時間表 Work timetable'!$H29,IF(AND('業務時間表 Work timetable'!$M29&lt;DI$5,DI$5&lt;'業務時間表 Work timetable'!$N29),'業務時間表 Work timetable'!$L29,IF(AND('業務時間表 Work timetable'!$Q29&lt;DI$5,DI$5&lt;'業務時間表 Work timetable'!$R29),'業務時間表 Work timetable'!$P29,""))))</f>
        <v/>
      </c>
      <c r="DJ54" s="382" t="str">
        <f>IF(AND('業務時間表 Work timetable'!$E29&lt;DJ$5,DJ$5&lt;'業務時間表 Work timetable'!$F29),'業務時間表 Work timetable'!$D29,IF(AND('業務時間表 Work timetable'!$I29&lt;DJ$5,DJ$5&lt;'業務時間表 Work timetable'!$J29),'業務時間表 Work timetable'!$H29,IF(AND('業務時間表 Work timetable'!$M29&lt;DJ$5,DJ$5&lt;'業務時間表 Work timetable'!$N29),'業務時間表 Work timetable'!$L29,IF(AND('業務時間表 Work timetable'!$Q29&lt;DJ$5,DJ$5&lt;'業務時間表 Work timetable'!$R29),'業務時間表 Work timetable'!$P29,""))))</f>
        <v/>
      </c>
      <c r="DK54" s="382" t="str">
        <f>IF(AND('業務時間表 Work timetable'!$E29&lt;DK$5,DK$5&lt;'業務時間表 Work timetable'!$F29),'業務時間表 Work timetable'!$D29,IF(AND('業務時間表 Work timetable'!$I29&lt;DK$5,DK$5&lt;'業務時間表 Work timetable'!$J29),'業務時間表 Work timetable'!$H29,IF(AND('業務時間表 Work timetable'!$M29&lt;DK$5,DK$5&lt;'業務時間表 Work timetable'!$N29),'業務時間表 Work timetable'!$L29,IF(AND('業務時間表 Work timetable'!$Q29&lt;DK$5,DK$5&lt;'業務時間表 Work timetable'!$R29),'業務時間表 Work timetable'!$P29,""))))</f>
        <v/>
      </c>
      <c r="DL54" s="382" t="str">
        <f>IF(AND('業務時間表 Work timetable'!$E29&lt;DL$5,DL$5&lt;'業務時間表 Work timetable'!$F29),'業務時間表 Work timetable'!$D29,IF(AND('業務時間表 Work timetable'!$I29&lt;DL$5,DL$5&lt;'業務時間表 Work timetable'!$J29),'業務時間表 Work timetable'!$H29,IF(AND('業務時間表 Work timetable'!$M29&lt;DL$5,DL$5&lt;'業務時間表 Work timetable'!$N29),'業務時間表 Work timetable'!$L29,IF(AND('業務時間表 Work timetable'!$Q29&lt;DL$5,DL$5&lt;'業務時間表 Work timetable'!$R29),'業務時間表 Work timetable'!$P29,""))))</f>
        <v/>
      </c>
      <c r="DM54" s="390" t="str">
        <f>IF(AND('業務時間表 Work timetable'!$E29&lt;DM$5,DM$5&lt;'業務時間表 Work timetable'!$F29),'業務時間表 Work timetable'!$D29,IF(AND('業務時間表 Work timetable'!$I29&lt;DM$5,DM$5&lt;'業務時間表 Work timetable'!$J29),'業務時間表 Work timetable'!$H29,IF(AND('業務時間表 Work timetable'!$M29&lt;DM$5,DM$5&lt;'業務時間表 Work timetable'!$N29),'業務時間表 Work timetable'!$L29,IF(AND('業務時間表 Work timetable'!$Q29&lt;DM$5,DM$5&lt;'業務時間表 Work timetable'!$R29),'業務時間表 Work timetable'!$P29,""))))</f>
        <v/>
      </c>
      <c r="DN54" s="392" t="str">
        <f>IF(AND('業務時間表 Work timetable'!$E29&lt;DN$5,DN$5&lt;'業務時間表 Work timetable'!$F29),'業務時間表 Work timetable'!$D29,IF(AND('業務時間表 Work timetable'!$I29&lt;DN$5,DN$5&lt;'業務時間表 Work timetable'!$J29),'業務時間表 Work timetable'!$H29,IF(AND('業務時間表 Work timetable'!$M29&lt;DN$5,DN$5&lt;'業務時間表 Work timetable'!$N29),'業務時間表 Work timetable'!$L29,IF(AND('業務時間表 Work timetable'!$Q29&lt;DN$5,DN$5&lt;'業務時間表 Work timetable'!$R29),'業務時間表 Work timetable'!$P29,""))))</f>
        <v/>
      </c>
      <c r="DO54" s="382" t="str">
        <f>IF(AND('業務時間表 Work timetable'!$E29&lt;DO$5,DO$5&lt;'業務時間表 Work timetable'!$F29),'業務時間表 Work timetable'!$D29,IF(AND('業務時間表 Work timetable'!$I29&lt;DO$5,DO$5&lt;'業務時間表 Work timetable'!$J29),'業務時間表 Work timetable'!$H29,IF(AND('業務時間表 Work timetable'!$M29&lt;DO$5,DO$5&lt;'業務時間表 Work timetable'!$N29),'業務時間表 Work timetable'!$L29,IF(AND('業務時間表 Work timetable'!$Q29&lt;DO$5,DO$5&lt;'業務時間表 Work timetable'!$R29),'業務時間表 Work timetable'!$P29,""))))</f>
        <v/>
      </c>
      <c r="DP54" s="382" t="str">
        <f>IF(AND('業務時間表 Work timetable'!$E29&lt;DP$5,DP$5&lt;'業務時間表 Work timetable'!$F29),'業務時間表 Work timetable'!$D29,IF(AND('業務時間表 Work timetable'!$I29&lt;DP$5,DP$5&lt;'業務時間表 Work timetable'!$J29),'業務時間表 Work timetable'!$H29,IF(AND('業務時間表 Work timetable'!$M29&lt;DP$5,DP$5&lt;'業務時間表 Work timetable'!$N29),'業務時間表 Work timetable'!$L29,IF(AND('業務時間表 Work timetable'!$Q29&lt;DP$5,DP$5&lt;'業務時間表 Work timetable'!$R29),'業務時間表 Work timetable'!$P29,""))))</f>
        <v/>
      </c>
      <c r="DQ54" s="382" t="str">
        <f>IF(AND('業務時間表 Work timetable'!$E29&lt;DQ$5,DQ$5&lt;'業務時間表 Work timetable'!$F29),'業務時間表 Work timetable'!$D29,IF(AND('業務時間表 Work timetable'!$I29&lt;DQ$5,DQ$5&lt;'業務時間表 Work timetable'!$J29),'業務時間表 Work timetable'!$H29,IF(AND('業務時間表 Work timetable'!$M29&lt;DQ$5,DQ$5&lt;'業務時間表 Work timetable'!$N29),'業務時間表 Work timetable'!$L29,IF(AND('業務時間表 Work timetable'!$Q29&lt;DQ$5,DQ$5&lt;'業務時間表 Work timetable'!$R29),'業務時間表 Work timetable'!$P29,""))))</f>
        <v/>
      </c>
      <c r="DR54" s="382" t="str">
        <f>IF(AND('業務時間表 Work timetable'!$E29&lt;DR$5,DR$5&lt;'業務時間表 Work timetable'!$F29),'業務時間表 Work timetable'!$D29,IF(AND('業務時間表 Work timetable'!$I29&lt;DR$5,DR$5&lt;'業務時間表 Work timetable'!$J29),'業務時間表 Work timetable'!$H29,IF(AND('業務時間表 Work timetable'!$M29&lt;DR$5,DR$5&lt;'業務時間表 Work timetable'!$N29),'業務時間表 Work timetable'!$L29,IF(AND('業務時間表 Work timetable'!$Q29&lt;DR$5,DR$5&lt;'業務時間表 Work timetable'!$R29),'業務時間表 Work timetable'!$P29,""))))</f>
        <v/>
      </c>
      <c r="DS54" s="388" t="str">
        <f>IF(AND('業務時間表 Work timetable'!$E29&lt;DS$5,DS$5&lt;'業務時間表 Work timetable'!$F29),'業務時間表 Work timetable'!$D29,IF(AND('業務時間表 Work timetable'!$I29&lt;DS$5,DS$5&lt;'業務時間表 Work timetable'!$J29),'業務時間表 Work timetable'!$H29,IF(AND('業務時間表 Work timetable'!$M29&lt;DS$5,DS$5&lt;'業務時間表 Work timetable'!$N29),'業務時間表 Work timetable'!$L29,IF(AND('業務時間表 Work timetable'!$Q29&lt;DS$5,DS$5&lt;'業務時間表 Work timetable'!$R29),'業務時間表 Work timetable'!$P29,""))))</f>
        <v/>
      </c>
      <c r="DT54" s="392" t="str">
        <f>IF(AND('業務時間表 Work timetable'!$E29&lt;DT$5,DT$5&lt;'業務時間表 Work timetable'!$F29),'業務時間表 Work timetable'!$D29,IF(AND('業務時間表 Work timetable'!$I29&lt;DT$5,DT$5&lt;'業務時間表 Work timetable'!$J29),'業務時間表 Work timetable'!$H29,IF(AND('業務時間表 Work timetable'!$M29&lt;DT$5,DT$5&lt;'業務時間表 Work timetable'!$N29),'業務時間表 Work timetable'!$L29,IF(AND('業務時間表 Work timetable'!$Q29&lt;DT$5,DT$5&lt;'業務時間表 Work timetable'!$R29),'業務時間表 Work timetable'!$P29,""))))</f>
        <v/>
      </c>
      <c r="DU54" s="382" t="str">
        <f>IF(AND('業務時間表 Work timetable'!$E29&lt;DU$5,DU$5&lt;'業務時間表 Work timetable'!$F29),'業務時間表 Work timetable'!$D29,IF(AND('業務時間表 Work timetable'!$I29&lt;DU$5,DU$5&lt;'業務時間表 Work timetable'!$J29),'業務時間表 Work timetable'!$H29,IF(AND('業務時間表 Work timetable'!$M29&lt;DU$5,DU$5&lt;'業務時間表 Work timetable'!$N29),'業務時間表 Work timetable'!$L29,IF(AND('業務時間表 Work timetable'!$Q29&lt;DU$5,DU$5&lt;'業務時間表 Work timetable'!$R29),'業務時間表 Work timetable'!$P29,""))))</f>
        <v/>
      </c>
      <c r="DV54" s="382" t="str">
        <f>IF(AND('業務時間表 Work timetable'!$E29&lt;DV$5,DV$5&lt;'業務時間表 Work timetable'!$F29),'業務時間表 Work timetable'!$D29,IF(AND('業務時間表 Work timetable'!$I29&lt;DV$5,DV$5&lt;'業務時間表 Work timetable'!$J29),'業務時間表 Work timetable'!$H29,IF(AND('業務時間表 Work timetable'!$M29&lt;DV$5,DV$5&lt;'業務時間表 Work timetable'!$N29),'業務時間表 Work timetable'!$L29,IF(AND('業務時間表 Work timetable'!$Q29&lt;DV$5,DV$5&lt;'業務時間表 Work timetable'!$R29),'業務時間表 Work timetable'!$P29,""))))</f>
        <v/>
      </c>
      <c r="DW54" s="382" t="str">
        <f>IF(AND('業務時間表 Work timetable'!$E29&lt;DW$5,DW$5&lt;'業務時間表 Work timetable'!$F29),'業務時間表 Work timetable'!$D29,IF(AND('業務時間表 Work timetable'!$I29&lt;DW$5,DW$5&lt;'業務時間表 Work timetable'!$J29),'業務時間表 Work timetable'!$H29,IF(AND('業務時間表 Work timetable'!$M29&lt;DW$5,DW$5&lt;'業務時間表 Work timetable'!$N29),'業務時間表 Work timetable'!$L29,IF(AND('業務時間表 Work timetable'!$Q29&lt;DW$5,DW$5&lt;'業務時間表 Work timetable'!$R29),'業務時間表 Work timetable'!$P29,""))))</f>
        <v/>
      </c>
      <c r="DX54" s="382" t="str">
        <f>IF(AND('業務時間表 Work timetable'!$E29&lt;DX$5,DX$5&lt;'業務時間表 Work timetable'!$F29),'業務時間表 Work timetable'!$D29,IF(AND('業務時間表 Work timetable'!$I29&lt;DX$5,DX$5&lt;'業務時間表 Work timetable'!$J29),'業務時間表 Work timetable'!$H29,IF(AND('業務時間表 Work timetable'!$M29&lt;DX$5,DX$5&lt;'業務時間表 Work timetable'!$N29),'業務時間表 Work timetable'!$L29,IF(AND('業務時間表 Work timetable'!$Q29&lt;DX$5,DX$5&lt;'業務時間表 Work timetable'!$R29),'業務時間表 Work timetable'!$P29,""))))</f>
        <v/>
      </c>
      <c r="DY54" s="384" t="str">
        <f>IF(AND('業務時間表 Work timetable'!$E29&lt;DY$5,DY$5&lt;'業務時間表 Work timetable'!$F29),'業務時間表 Work timetable'!$D29,IF(AND('業務時間表 Work timetable'!$I29&lt;DY$5,DY$5&lt;'業務時間表 Work timetable'!$J29),'業務時間表 Work timetable'!$H29,IF(AND('業務時間表 Work timetable'!$M29&lt;DY$5,DY$5&lt;'業務時間表 Work timetable'!$N29),'業務時間表 Work timetable'!$L29,IF(AND('業務時間表 Work timetable'!$Q29&lt;DY$5,DY$5&lt;'業務時間表 Work timetable'!$R29),'業務時間表 Work timetable'!$P29,""))))</f>
        <v/>
      </c>
      <c r="DZ54" s="394" t="str">
        <f>IF(AND('業務時間表 Work timetable'!$E29&lt;DZ$5,DZ$5&lt;'業務時間表 Work timetable'!$F29),'業務時間表 Work timetable'!$D29,IF(AND('業務時間表 Work timetable'!$I29&lt;DZ$5,DZ$5&lt;'業務時間表 Work timetable'!$J29),'業務時間表 Work timetable'!$H29,IF(AND('業務時間表 Work timetable'!$M29&lt;DZ$5,DZ$5&lt;'業務時間表 Work timetable'!$N29),'業務時間表 Work timetable'!$L29,IF(AND('業務時間表 Work timetable'!$Q29&lt;DZ$5,DZ$5&lt;'業務時間表 Work timetable'!$R29),'業務時間表 Work timetable'!$P29,""))))</f>
        <v/>
      </c>
      <c r="EA54" s="382" t="str">
        <f>IF(AND('業務時間表 Work timetable'!$E29&lt;EA$5,EA$5&lt;'業務時間表 Work timetable'!$F29),'業務時間表 Work timetable'!$D29,IF(AND('業務時間表 Work timetable'!$I29&lt;EA$5,EA$5&lt;'業務時間表 Work timetable'!$J29),'業務時間表 Work timetable'!$H29,IF(AND('業務時間表 Work timetable'!$M29&lt;EA$5,EA$5&lt;'業務時間表 Work timetable'!$N29),'業務時間表 Work timetable'!$L29,IF(AND('業務時間表 Work timetable'!$Q29&lt;EA$5,EA$5&lt;'業務時間表 Work timetable'!$R29),'業務時間表 Work timetable'!$P29,""))))</f>
        <v/>
      </c>
      <c r="EB54" s="382" t="str">
        <f>IF(AND('業務時間表 Work timetable'!$E29&lt;EB$5,EB$5&lt;'業務時間表 Work timetable'!$F29),'業務時間表 Work timetable'!$D29,IF(AND('業務時間表 Work timetable'!$I29&lt;EB$5,EB$5&lt;'業務時間表 Work timetable'!$J29),'業務時間表 Work timetable'!$H29,IF(AND('業務時間表 Work timetable'!$M29&lt;EB$5,EB$5&lt;'業務時間表 Work timetable'!$N29),'業務時間表 Work timetable'!$L29,IF(AND('業務時間表 Work timetable'!$Q29&lt;EB$5,EB$5&lt;'業務時間表 Work timetable'!$R29),'業務時間表 Work timetable'!$P29,""))))</f>
        <v/>
      </c>
      <c r="EC54" s="382" t="str">
        <f>IF(AND('業務時間表 Work timetable'!$E29&lt;EC$5,EC$5&lt;'業務時間表 Work timetable'!$F29),'業務時間表 Work timetable'!$D29,IF(AND('業務時間表 Work timetable'!$I29&lt;EC$5,EC$5&lt;'業務時間表 Work timetable'!$J29),'業務時間表 Work timetable'!$H29,IF(AND('業務時間表 Work timetable'!$M29&lt;EC$5,EC$5&lt;'業務時間表 Work timetable'!$N29),'業務時間表 Work timetable'!$L29,IF(AND('業務時間表 Work timetable'!$Q29&lt;EC$5,EC$5&lt;'業務時間表 Work timetable'!$R29),'業務時間表 Work timetable'!$P29,""))))</f>
        <v/>
      </c>
      <c r="ED54" s="382" t="str">
        <f>IF(AND('業務時間表 Work timetable'!$E29&lt;ED$5,ED$5&lt;'業務時間表 Work timetable'!$F29),'業務時間表 Work timetable'!$D29,IF(AND('業務時間表 Work timetable'!$I29&lt;ED$5,ED$5&lt;'業務時間表 Work timetable'!$J29),'業務時間表 Work timetable'!$H29,IF(AND('業務時間表 Work timetable'!$M29&lt;ED$5,ED$5&lt;'業務時間表 Work timetable'!$N29),'業務時間表 Work timetable'!$L29,IF(AND('業務時間表 Work timetable'!$Q29&lt;ED$5,ED$5&lt;'業務時間表 Work timetable'!$R29),'業務時間表 Work timetable'!$P29,""))))</f>
        <v/>
      </c>
      <c r="EE54" s="384" t="str">
        <f>IF(AND('業務時間表 Work timetable'!$E29&lt;EE$5,EE$5&lt;'業務時間表 Work timetable'!$F29),'業務時間表 Work timetable'!$D29,IF(AND('業務時間表 Work timetable'!$I29&lt;EE$5,EE$5&lt;'業務時間表 Work timetable'!$J29),'業務時間表 Work timetable'!$H29,IF(AND('業務時間表 Work timetable'!$M29&lt;EE$5,EE$5&lt;'業務時間表 Work timetable'!$N29),'業務時間表 Work timetable'!$L29,IF(AND('業務時間表 Work timetable'!$Q29&lt;EE$5,EE$5&lt;'業務時間表 Work timetable'!$R29),'業務時間表 Work timetable'!$P29,""))))</f>
        <v/>
      </c>
      <c r="EF54" s="386" t="str">
        <f>IF(AND('業務時間表 Work timetable'!$E29&lt;EF$5,EF$5&lt;'業務時間表 Work timetable'!$F29),'業務時間表 Work timetable'!$D29,IF(AND('業務時間表 Work timetable'!$I29&lt;EF$5,EF$5&lt;'業務時間表 Work timetable'!$J29),'業務時間表 Work timetable'!$H29,IF(AND('業務時間表 Work timetable'!$M29&lt;EF$5,EF$5&lt;'業務時間表 Work timetable'!$N29),'業務時間表 Work timetable'!$L29,IF(AND('業務時間表 Work timetable'!$Q29&lt;EF$5,EF$5&lt;'業務時間表 Work timetable'!$R29),'業務時間表 Work timetable'!$P29,""))))</f>
        <v/>
      </c>
      <c r="EG54" s="382" t="str">
        <f>IF(AND('業務時間表 Work timetable'!$E29&lt;EG$5,EG$5&lt;'業務時間表 Work timetable'!$F29),'業務時間表 Work timetable'!$D29,IF(AND('業務時間表 Work timetable'!$I29&lt;EG$5,EG$5&lt;'業務時間表 Work timetable'!$J29),'業務時間表 Work timetable'!$H29,IF(AND('業務時間表 Work timetable'!$M29&lt;EG$5,EG$5&lt;'業務時間表 Work timetable'!$N29),'業務時間表 Work timetable'!$L29,IF(AND('業務時間表 Work timetable'!$Q29&lt;EG$5,EG$5&lt;'業務時間表 Work timetable'!$R29),'業務時間表 Work timetable'!$P29,""))))</f>
        <v/>
      </c>
      <c r="EH54" s="382" t="str">
        <f>IF(AND('業務時間表 Work timetable'!$E29&lt;EH$5,EH$5&lt;'業務時間表 Work timetable'!$F29),'業務時間表 Work timetable'!$D29,IF(AND('業務時間表 Work timetable'!$I29&lt;EH$5,EH$5&lt;'業務時間表 Work timetable'!$J29),'業務時間表 Work timetable'!$H29,IF(AND('業務時間表 Work timetable'!$M29&lt;EH$5,EH$5&lt;'業務時間表 Work timetable'!$N29),'業務時間表 Work timetable'!$L29,IF(AND('業務時間表 Work timetable'!$Q29&lt;EH$5,EH$5&lt;'業務時間表 Work timetable'!$R29),'業務時間表 Work timetable'!$P29,""))))</f>
        <v/>
      </c>
      <c r="EI54" s="382" t="str">
        <f>IF(AND('業務時間表 Work timetable'!$E29&lt;EI$5,EI$5&lt;'業務時間表 Work timetable'!$F29),'業務時間表 Work timetable'!$D29,IF(AND('業務時間表 Work timetable'!$I29&lt;EI$5,EI$5&lt;'業務時間表 Work timetable'!$J29),'業務時間表 Work timetable'!$H29,IF(AND('業務時間表 Work timetable'!$M29&lt;EI$5,EI$5&lt;'業務時間表 Work timetable'!$N29),'業務時間表 Work timetable'!$L29,IF(AND('業務時間表 Work timetable'!$Q29&lt;EI$5,EI$5&lt;'業務時間表 Work timetable'!$R29),'業務時間表 Work timetable'!$P29,""))))</f>
        <v/>
      </c>
      <c r="EJ54" s="382" t="str">
        <f>IF(AND('業務時間表 Work timetable'!$E29&lt;EJ$5,EJ$5&lt;'業務時間表 Work timetable'!$F29),'業務時間表 Work timetable'!$D29,IF(AND('業務時間表 Work timetable'!$I29&lt;EJ$5,EJ$5&lt;'業務時間表 Work timetable'!$J29),'業務時間表 Work timetable'!$H29,IF(AND('業務時間表 Work timetable'!$M29&lt;EJ$5,EJ$5&lt;'業務時間表 Work timetable'!$N29),'業務時間表 Work timetable'!$L29,IF(AND('業務時間表 Work timetable'!$Q29&lt;EJ$5,EJ$5&lt;'業務時間表 Work timetable'!$R29),'業務時間表 Work timetable'!$P29,""))))</f>
        <v/>
      </c>
      <c r="EK54" s="390" t="str">
        <f>IF(AND('業務時間表 Work timetable'!$E29&lt;EK$5,EK$5&lt;'業務時間表 Work timetable'!$F29),'業務時間表 Work timetable'!$D29,IF(AND('業務時間表 Work timetable'!$I29&lt;EK$5,EK$5&lt;'業務時間表 Work timetable'!$J29),'業務時間表 Work timetable'!$H29,IF(AND('業務時間表 Work timetable'!$M29&lt;EK$5,EK$5&lt;'業務時間表 Work timetable'!$N29),'業務時間表 Work timetable'!$L29,IF(AND('業務時間表 Work timetable'!$Q29&lt;EK$5,EK$5&lt;'業務時間表 Work timetable'!$R29),'業務時間表 Work timetable'!$P29,""))))</f>
        <v/>
      </c>
      <c r="EL54" s="392" t="str">
        <f>IF(AND('業務時間表 Work timetable'!$E29&lt;EL$5,EL$5&lt;'業務時間表 Work timetable'!$F29),'業務時間表 Work timetable'!$D29,IF(AND('業務時間表 Work timetable'!$I29&lt;EL$5,EL$5&lt;'業務時間表 Work timetable'!$J29),'業務時間表 Work timetable'!$H29,IF(AND('業務時間表 Work timetable'!$M29&lt;EL$5,EL$5&lt;'業務時間表 Work timetable'!$N29),'業務時間表 Work timetable'!$L29,IF(AND('業務時間表 Work timetable'!$Q29&lt;EL$5,EL$5&lt;'業務時間表 Work timetable'!$R29),'業務時間表 Work timetable'!$P29,""))))</f>
        <v/>
      </c>
      <c r="EM54" s="382" t="str">
        <f>IF(AND('業務時間表 Work timetable'!$E29&lt;EM$5,EM$5&lt;'業務時間表 Work timetable'!$F29),'業務時間表 Work timetable'!$D29,IF(AND('業務時間表 Work timetable'!$I29&lt;EM$5,EM$5&lt;'業務時間表 Work timetable'!$J29),'業務時間表 Work timetable'!$H29,IF(AND('業務時間表 Work timetable'!$M29&lt;EM$5,EM$5&lt;'業務時間表 Work timetable'!$N29),'業務時間表 Work timetable'!$L29,IF(AND('業務時間表 Work timetable'!$Q29&lt;EM$5,EM$5&lt;'業務時間表 Work timetable'!$R29),'業務時間表 Work timetable'!$P29,""))))</f>
        <v/>
      </c>
      <c r="EN54" s="382" t="str">
        <f>IF(AND('業務時間表 Work timetable'!$E29&lt;EN$5,EN$5&lt;'業務時間表 Work timetable'!$F29),'業務時間表 Work timetable'!$D29,IF(AND('業務時間表 Work timetable'!$I29&lt;EN$5,EN$5&lt;'業務時間表 Work timetable'!$J29),'業務時間表 Work timetable'!$H29,IF(AND('業務時間表 Work timetable'!$M29&lt;EN$5,EN$5&lt;'業務時間表 Work timetable'!$N29),'業務時間表 Work timetable'!$L29,IF(AND('業務時間表 Work timetable'!$Q29&lt;EN$5,EN$5&lt;'業務時間表 Work timetable'!$R29),'業務時間表 Work timetable'!$P29,""))))</f>
        <v/>
      </c>
      <c r="EO54" s="382" t="str">
        <f>IF(AND('業務時間表 Work timetable'!$E29&lt;EO$5,EO$5&lt;'業務時間表 Work timetable'!$F29),'業務時間表 Work timetable'!$D29,IF(AND('業務時間表 Work timetable'!$I29&lt;EO$5,EO$5&lt;'業務時間表 Work timetable'!$J29),'業務時間表 Work timetable'!$H29,IF(AND('業務時間表 Work timetable'!$M29&lt;EO$5,EO$5&lt;'業務時間表 Work timetable'!$N29),'業務時間表 Work timetable'!$L29,IF(AND('業務時間表 Work timetable'!$Q29&lt;EO$5,EO$5&lt;'業務時間表 Work timetable'!$R29),'業務時間表 Work timetable'!$P29,""))))</f>
        <v/>
      </c>
      <c r="EP54" s="382" t="str">
        <f>IF(AND('業務時間表 Work timetable'!$E29&lt;EP$5,EP$5&lt;'業務時間表 Work timetable'!$F29),'業務時間表 Work timetable'!$D29,IF(AND('業務時間表 Work timetable'!$I29&lt;EP$5,EP$5&lt;'業務時間表 Work timetable'!$J29),'業務時間表 Work timetable'!$H29,IF(AND('業務時間表 Work timetable'!$M29&lt;EP$5,EP$5&lt;'業務時間表 Work timetable'!$N29),'業務時間表 Work timetable'!$L29,IF(AND('業務時間表 Work timetable'!$Q29&lt;EP$5,EP$5&lt;'業務時間表 Work timetable'!$R29),'業務時間表 Work timetable'!$P29,""))))</f>
        <v/>
      </c>
      <c r="EQ54" s="388" t="str">
        <f>IF(AND('業務時間表 Work timetable'!$E29&lt;EQ$5,EQ$5&lt;'業務時間表 Work timetable'!$F29),'業務時間表 Work timetable'!$D29,IF(AND('業務時間表 Work timetable'!$I29&lt;EQ$5,EQ$5&lt;'業務時間表 Work timetable'!$J29),'業務時間表 Work timetable'!$H29,IF(AND('業務時間表 Work timetable'!$M29&lt;EQ$5,EQ$5&lt;'業務時間表 Work timetable'!$N29),'業務時間表 Work timetable'!$L29,IF(AND('業務時間表 Work timetable'!$Q29&lt;EQ$5,EQ$5&lt;'業務時間表 Work timetable'!$R29),'業務時間表 Work timetable'!$P29,""))))</f>
        <v/>
      </c>
      <c r="ER54" s="392" t="str">
        <f>IF(AND('業務時間表 Work timetable'!$E29&lt;ER$5,ER$5&lt;'業務時間表 Work timetable'!$F29),'業務時間表 Work timetable'!$D29,IF(AND('業務時間表 Work timetable'!$I29&lt;ER$5,ER$5&lt;'業務時間表 Work timetable'!$J29),'業務時間表 Work timetable'!$H29,IF(AND('業務時間表 Work timetable'!$M29&lt;ER$5,ER$5&lt;'業務時間表 Work timetable'!$N29),'業務時間表 Work timetable'!$L29,IF(AND('業務時間表 Work timetable'!$Q29&lt;ER$5,ER$5&lt;'業務時間表 Work timetable'!$R29),'業務時間表 Work timetable'!$P29,""))))</f>
        <v/>
      </c>
      <c r="ES54" s="382" t="str">
        <f>IF(AND('業務時間表 Work timetable'!$E29&lt;ES$5,ES$5&lt;'業務時間表 Work timetable'!$F29),'業務時間表 Work timetable'!$D29,IF(AND('業務時間表 Work timetable'!$I29&lt;ES$5,ES$5&lt;'業務時間表 Work timetable'!$J29),'業務時間表 Work timetable'!$H29,IF(AND('業務時間表 Work timetable'!$M29&lt;ES$5,ES$5&lt;'業務時間表 Work timetable'!$N29),'業務時間表 Work timetable'!$L29,IF(AND('業務時間表 Work timetable'!$Q29&lt;ES$5,ES$5&lt;'業務時間表 Work timetable'!$R29),'業務時間表 Work timetable'!$P29,""))))</f>
        <v/>
      </c>
      <c r="ET54" s="382" t="str">
        <f>IF(AND('業務時間表 Work timetable'!$E29&lt;ET$5,ET$5&lt;'業務時間表 Work timetable'!$F29),'業務時間表 Work timetable'!$D29,IF(AND('業務時間表 Work timetable'!$I29&lt;ET$5,ET$5&lt;'業務時間表 Work timetable'!$J29),'業務時間表 Work timetable'!$H29,IF(AND('業務時間表 Work timetable'!$M29&lt;ET$5,ET$5&lt;'業務時間表 Work timetable'!$N29),'業務時間表 Work timetable'!$L29,IF(AND('業務時間表 Work timetable'!$Q29&lt;ET$5,ET$5&lt;'業務時間表 Work timetable'!$R29),'業務時間表 Work timetable'!$P29,""))))</f>
        <v/>
      </c>
      <c r="EU54" s="382" t="str">
        <f>IF(AND('業務時間表 Work timetable'!$E29&lt;EU$5,EU$5&lt;'業務時間表 Work timetable'!$F29),'業務時間表 Work timetable'!$D29,IF(AND('業務時間表 Work timetable'!$I29&lt;EU$5,EU$5&lt;'業務時間表 Work timetable'!$J29),'業務時間表 Work timetable'!$H29,IF(AND('業務時間表 Work timetable'!$M29&lt;EU$5,EU$5&lt;'業務時間表 Work timetable'!$N29),'業務時間表 Work timetable'!$L29,IF(AND('業務時間表 Work timetable'!$Q29&lt;EU$5,EU$5&lt;'業務時間表 Work timetable'!$R29),'業務時間表 Work timetable'!$P29,""))))</f>
        <v/>
      </c>
      <c r="EV54" s="382" t="str">
        <f>IF(AND('業務時間表 Work timetable'!$E29&lt;EV$5,EV$5&lt;'業務時間表 Work timetable'!$F29),'業務時間表 Work timetable'!$D29,IF(AND('業務時間表 Work timetable'!$I29&lt;EV$5,EV$5&lt;'業務時間表 Work timetable'!$J29),'業務時間表 Work timetable'!$H29,IF(AND('業務時間表 Work timetable'!$M29&lt;EV$5,EV$5&lt;'業務時間表 Work timetable'!$N29),'業務時間表 Work timetable'!$L29,IF(AND('業務時間表 Work timetable'!$Q29&lt;EV$5,EV$5&lt;'業務時間表 Work timetable'!$R29),'業務時間表 Work timetable'!$P29,""))))</f>
        <v/>
      </c>
      <c r="EW54" s="384" t="str">
        <f>IF(AND('業務時間表 Work timetable'!$E29&lt;EW$5,EW$5&lt;'業務時間表 Work timetable'!$F29),'業務時間表 Work timetable'!$D29,IF(AND('業務時間表 Work timetable'!$I29&lt;EW$5,EW$5&lt;'業務時間表 Work timetable'!$J29),'業務時間表 Work timetable'!$H29,IF(AND('業務時間表 Work timetable'!$M29&lt;EW$5,EW$5&lt;'業務時間表 Work timetable'!$N29),'業務時間表 Work timetable'!$L29,IF(AND('業務時間表 Work timetable'!$Q29&lt;EW$5,EW$5&lt;'業務時間表 Work timetable'!$R29),'業務時間表 Work timetable'!$P29,""))))</f>
        <v/>
      </c>
      <c r="EX54" s="394" t="str">
        <f>IF(AND('業務時間表 Work timetable'!$E29&lt;EX$5,EX$5&lt;'業務時間表 Work timetable'!$F29),'業務時間表 Work timetable'!$D29,IF(AND('業務時間表 Work timetable'!$I29&lt;EX$5,EX$5&lt;'業務時間表 Work timetable'!$J29),'業務時間表 Work timetable'!$H29,IF(AND('業務時間表 Work timetable'!$M29&lt;EX$5,EX$5&lt;'業務時間表 Work timetable'!$N29),'業務時間表 Work timetable'!$L29,IF(AND('業務時間表 Work timetable'!$Q29&lt;EX$5,EX$5&lt;'業務時間表 Work timetable'!$R29),'業務時間表 Work timetable'!$P29,""))))</f>
        <v/>
      </c>
      <c r="EY54" s="382" t="str">
        <f>IF(AND('業務時間表 Work timetable'!$E29&lt;EY$5,EY$5&lt;'業務時間表 Work timetable'!$F29),'業務時間表 Work timetable'!$D29,IF(AND('業務時間表 Work timetable'!$I29&lt;EY$5,EY$5&lt;'業務時間表 Work timetable'!$J29),'業務時間表 Work timetable'!$H29,IF(AND('業務時間表 Work timetable'!$M29&lt;EY$5,EY$5&lt;'業務時間表 Work timetable'!$N29),'業務時間表 Work timetable'!$L29,IF(AND('業務時間表 Work timetable'!$Q29&lt;EY$5,EY$5&lt;'業務時間表 Work timetable'!$R29),'業務時間表 Work timetable'!$P29,""))))</f>
        <v/>
      </c>
      <c r="EZ54" s="382" t="str">
        <f>IF(AND('業務時間表 Work timetable'!$E29&lt;EZ$5,EZ$5&lt;'業務時間表 Work timetable'!$F29),'業務時間表 Work timetable'!$D29,IF(AND('業務時間表 Work timetable'!$I29&lt;EZ$5,EZ$5&lt;'業務時間表 Work timetable'!$J29),'業務時間表 Work timetable'!$H29,IF(AND('業務時間表 Work timetable'!$M29&lt;EZ$5,EZ$5&lt;'業務時間表 Work timetable'!$N29),'業務時間表 Work timetable'!$L29,IF(AND('業務時間表 Work timetable'!$Q29&lt;EZ$5,EZ$5&lt;'業務時間表 Work timetable'!$R29),'業務時間表 Work timetable'!$P29,""))))</f>
        <v/>
      </c>
      <c r="FA54" s="382" t="str">
        <f>IF(AND('業務時間表 Work timetable'!$E29&lt;FA$5,FA$5&lt;'業務時間表 Work timetable'!$F29),'業務時間表 Work timetable'!$D29,IF(AND('業務時間表 Work timetable'!$I29&lt;FA$5,FA$5&lt;'業務時間表 Work timetable'!$J29),'業務時間表 Work timetable'!$H29,IF(AND('業務時間表 Work timetable'!$M29&lt;FA$5,FA$5&lt;'業務時間表 Work timetable'!$N29),'業務時間表 Work timetable'!$L29,IF(AND('業務時間表 Work timetable'!$Q29&lt;FA$5,FA$5&lt;'業務時間表 Work timetable'!$R29),'業務時間表 Work timetable'!$P29,""))))</f>
        <v/>
      </c>
      <c r="FB54" s="382" t="str">
        <f>IF(AND('業務時間表 Work timetable'!$E29&lt;FB$5,FB$5&lt;'業務時間表 Work timetable'!$F29),'業務時間表 Work timetable'!$D29,IF(AND('業務時間表 Work timetable'!$I29&lt;FB$5,FB$5&lt;'業務時間表 Work timetable'!$J29),'業務時間表 Work timetable'!$H29,IF(AND('業務時間表 Work timetable'!$M29&lt;FB$5,FB$5&lt;'業務時間表 Work timetable'!$N29),'業務時間表 Work timetable'!$L29,IF(AND('業務時間表 Work timetable'!$Q29&lt;FB$5,FB$5&lt;'業務時間表 Work timetable'!$R29),'業務時間表 Work timetable'!$P29,""))))</f>
        <v/>
      </c>
      <c r="FC54" s="384" t="str">
        <f>IF(AND('業務時間表 Work timetable'!$E29&lt;FC$5,FC$5&lt;'業務時間表 Work timetable'!$F29),'業務時間表 Work timetable'!$D29,IF(AND('業務時間表 Work timetable'!$I29&lt;FC$5,FC$5&lt;'業務時間表 Work timetable'!$J29),'業務時間表 Work timetable'!$H29,IF(AND('業務時間表 Work timetable'!$M29&lt;FC$5,FC$5&lt;'業務時間表 Work timetable'!$N29),'業務時間表 Work timetable'!$L29,IF(AND('業務時間表 Work timetable'!$Q29&lt;FC$5,FC$5&lt;'業務時間表 Work timetable'!$R29),'業務時間表 Work timetable'!$P29,""))))</f>
        <v/>
      </c>
      <c r="FD54" s="386" t="str">
        <f>IF(AND('業務時間表 Work timetable'!$E29&lt;FD$5,FD$5&lt;'業務時間表 Work timetable'!$F29),'業務時間表 Work timetable'!$D29,IF(AND('業務時間表 Work timetable'!$I29&lt;FD$5,FD$5&lt;'業務時間表 Work timetable'!$J29),'業務時間表 Work timetable'!$H29,IF(AND('業務時間表 Work timetable'!$M29&lt;FD$5,FD$5&lt;'業務時間表 Work timetable'!$N29),'業務時間表 Work timetable'!$L29,IF(AND('業務時間表 Work timetable'!$Q29&lt;FD$5,FD$5&lt;'業務時間表 Work timetable'!$R29),'業務時間表 Work timetable'!$P29,""))))</f>
        <v/>
      </c>
      <c r="FE54" s="382" t="str">
        <f>IF(AND('業務時間表 Work timetable'!$E29&lt;FE$5,FE$5&lt;'業務時間表 Work timetable'!$F29),'業務時間表 Work timetable'!$D29,IF(AND('業務時間表 Work timetable'!$I29&lt;FE$5,FE$5&lt;'業務時間表 Work timetable'!$J29),'業務時間表 Work timetable'!$H29,IF(AND('業務時間表 Work timetable'!$M29&lt;FE$5,FE$5&lt;'業務時間表 Work timetable'!$N29),'業務時間表 Work timetable'!$L29,IF(AND('業務時間表 Work timetable'!$Q29&lt;FE$5,FE$5&lt;'業務時間表 Work timetable'!$R29),'業務時間表 Work timetable'!$P29,""))))</f>
        <v/>
      </c>
      <c r="FF54" s="382" t="str">
        <f>IF(AND('業務時間表 Work timetable'!$E29&lt;FF$5,FF$5&lt;'業務時間表 Work timetable'!$F29),'業務時間表 Work timetable'!$D29,IF(AND('業務時間表 Work timetable'!$I29&lt;FF$5,FF$5&lt;'業務時間表 Work timetable'!$J29),'業務時間表 Work timetable'!$H29,IF(AND('業務時間表 Work timetable'!$M29&lt;FF$5,FF$5&lt;'業務時間表 Work timetable'!$N29),'業務時間表 Work timetable'!$L29,IF(AND('業務時間表 Work timetable'!$Q29&lt;FF$5,FF$5&lt;'業務時間表 Work timetable'!$R29),'業務時間表 Work timetable'!$P29,""))))</f>
        <v/>
      </c>
      <c r="FG54" s="382" t="str">
        <f>IF(AND('業務時間表 Work timetable'!$E29&lt;FG$5,FG$5&lt;'業務時間表 Work timetable'!$F29),'業務時間表 Work timetable'!$D29,IF(AND('業務時間表 Work timetable'!$I29&lt;FG$5,FG$5&lt;'業務時間表 Work timetable'!$J29),'業務時間表 Work timetable'!$H29,IF(AND('業務時間表 Work timetable'!$M29&lt;FG$5,FG$5&lt;'業務時間表 Work timetable'!$N29),'業務時間表 Work timetable'!$L29,IF(AND('業務時間表 Work timetable'!$Q29&lt;FG$5,FG$5&lt;'業務時間表 Work timetable'!$R29),'業務時間表 Work timetable'!$P29,""))))</f>
        <v/>
      </c>
      <c r="FH54" s="382" t="str">
        <f>IF(AND('業務時間表 Work timetable'!$E29&lt;FH$5,FH$5&lt;'業務時間表 Work timetable'!$F29),'業務時間表 Work timetable'!$D29,IF(AND('業務時間表 Work timetable'!$I29&lt;FH$5,FH$5&lt;'業務時間表 Work timetable'!$J29),'業務時間表 Work timetable'!$H29,IF(AND('業務時間表 Work timetable'!$M29&lt;FH$5,FH$5&lt;'業務時間表 Work timetable'!$N29),'業務時間表 Work timetable'!$L29,IF(AND('業務時間表 Work timetable'!$Q29&lt;FH$5,FH$5&lt;'業務時間表 Work timetable'!$R29),'業務時間表 Work timetable'!$P29,""))))</f>
        <v/>
      </c>
      <c r="FI54" s="390" t="str">
        <f>IF(AND('業務時間表 Work timetable'!$E29&lt;FI$5,FI$5&lt;'業務時間表 Work timetable'!$F29),'業務時間表 Work timetable'!$D29,IF(AND('業務時間表 Work timetable'!$I29&lt;FI$5,FI$5&lt;'業務時間表 Work timetable'!$J29),'業務時間表 Work timetable'!$H29,IF(AND('業務時間表 Work timetable'!$M29&lt;FI$5,FI$5&lt;'業務時間表 Work timetable'!$N29),'業務時間表 Work timetable'!$L29,IF(AND('業務時間表 Work timetable'!$Q29&lt;FI$5,FI$5&lt;'業務時間表 Work timetable'!$R29),'業務時間表 Work timetable'!$P29,""))))</f>
        <v/>
      </c>
      <c r="FJ54" s="392" t="str">
        <f>IF(AND('業務時間表 Work timetable'!$E29&lt;FJ$5,FJ$5&lt;'業務時間表 Work timetable'!$F29),'業務時間表 Work timetable'!$D29,IF(AND('業務時間表 Work timetable'!$I29&lt;FJ$5,FJ$5&lt;'業務時間表 Work timetable'!$J29),'業務時間表 Work timetable'!$H29,IF(AND('業務時間表 Work timetable'!$M29&lt;FJ$5,FJ$5&lt;'業務時間表 Work timetable'!$N29),'業務時間表 Work timetable'!$L29,IF(AND('業務時間表 Work timetable'!$Q29&lt;FJ$5,FJ$5&lt;'業務時間表 Work timetable'!$R29),'業務時間表 Work timetable'!$P29,""))))</f>
        <v/>
      </c>
      <c r="FK54" s="382" t="str">
        <f>IF(AND('業務時間表 Work timetable'!$E29&lt;FK$5,FK$5&lt;'業務時間表 Work timetable'!$F29),'業務時間表 Work timetable'!$D29,IF(AND('業務時間表 Work timetable'!$I29&lt;FK$5,FK$5&lt;'業務時間表 Work timetable'!$J29),'業務時間表 Work timetable'!$H29,IF(AND('業務時間表 Work timetable'!$M29&lt;FK$5,FK$5&lt;'業務時間表 Work timetable'!$N29),'業務時間表 Work timetable'!$L29,IF(AND('業務時間表 Work timetable'!$Q29&lt;FK$5,FK$5&lt;'業務時間表 Work timetable'!$R29),'業務時間表 Work timetable'!$P29,""))))</f>
        <v/>
      </c>
      <c r="FL54" s="382" t="str">
        <f>IF(AND('業務時間表 Work timetable'!$E29&lt;FL$5,FL$5&lt;'業務時間表 Work timetable'!$F29),'業務時間表 Work timetable'!$D29,IF(AND('業務時間表 Work timetable'!$I29&lt;FL$5,FL$5&lt;'業務時間表 Work timetable'!$J29),'業務時間表 Work timetable'!$H29,IF(AND('業務時間表 Work timetable'!$M29&lt;FL$5,FL$5&lt;'業務時間表 Work timetable'!$N29),'業務時間表 Work timetable'!$L29,IF(AND('業務時間表 Work timetable'!$Q29&lt;FL$5,FL$5&lt;'業務時間表 Work timetable'!$R29),'業務時間表 Work timetable'!$P29,""))))</f>
        <v/>
      </c>
      <c r="FM54" s="382" t="str">
        <f>IF(AND('業務時間表 Work timetable'!$E29&lt;FM$5,FM$5&lt;'業務時間表 Work timetable'!$F29),'業務時間表 Work timetable'!$D29,IF(AND('業務時間表 Work timetable'!$I29&lt;FM$5,FM$5&lt;'業務時間表 Work timetable'!$J29),'業務時間表 Work timetable'!$H29,IF(AND('業務時間表 Work timetable'!$M29&lt;FM$5,FM$5&lt;'業務時間表 Work timetable'!$N29),'業務時間表 Work timetable'!$L29,IF(AND('業務時間表 Work timetable'!$Q29&lt;FM$5,FM$5&lt;'業務時間表 Work timetable'!$R29),'業務時間表 Work timetable'!$P29,""))))</f>
        <v/>
      </c>
      <c r="FN54" s="382" t="str">
        <f>IF(AND('業務時間表 Work timetable'!$E29&lt;FN$5,FN$5&lt;'業務時間表 Work timetable'!$F29),'業務時間表 Work timetable'!$D29,IF(AND('業務時間表 Work timetable'!$I29&lt;FN$5,FN$5&lt;'業務時間表 Work timetable'!$J29),'業務時間表 Work timetable'!$H29,IF(AND('業務時間表 Work timetable'!$M29&lt;FN$5,FN$5&lt;'業務時間表 Work timetable'!$N29),'業務時間表 Work timetable'!$L29,IF(AND('業務時間表 Work timetable'!$Q29&lt;FN$5,FN$5&lt;'業務時間表 Work timetable'!$R29),'業務時間表 Work timetable'!$P29,""))))</f>
        <v/>
      </c>
      <c r="FO54" s="388" t="str">
        <f>IF(AND('業務時間表 Work timetable'!$E29&lt;FO$5,FO$5&lt;'業務時間表 Work timetable'!$F29),'業務時間表 Work timetable'!$D29,IF(AND('業務時間表 Work timetable'!$I29&lt;FO$5,FO$5&lt;'業務時間表 Work timetable'!$J29),'業務時間表 Work timetable'!$H29,IF(AND('業務時間表 Work timetable'!$M29&lt;FO$5,FO$5&lt;'業務時間表 Work timetable'!$N29),'業務時間表 Work timetable'!$L29,IF(AND('業務時間表 Work timetable'!$Q29&lt;FO$5,FO$5&lt;'業務時間表 Work timetable'!$R29),'業務時間表 Work timetable'!$P29,""))))</f>
        <v/>
      </c>
      <c r="FP54" s="430">
        <f>TIME(0,GN54,0)</f>
        <v>0</v>
      </c>
      <c r="FQ54" s="434">
        <f>TIME(0,GO54,0)</f>
        <v>0</v>
      </c>
      <c r="FR54" s="450">
        <f>TIME(0,GP54,0)</f>
        <v>0</v>
      </c>
      <c r="FS54" s="492">
        <f>TIME(0,GQ54,0)</f>
        <v>0</v>
      </c>
      <c r="FT54" s="509"/>
      <c r="FU54" s="510"/>
      <c r="FV54" s="510"/>
      <c r="FW54" s="510"/>
      <c r="FX54" s="510"/>
      <c r="FY54" s="511"/>
      <c r="GA54"/>
      <c r="GB54"/>
      <c r="GC54"/>
      <c r="GD54"/>
      <c r="GE54" s="367">
        <f>COUNTIF('休日(令和7年度)'!$C$2:$C$25,B54)</f>
        <v>0</v>
      </c>
      <c r="GF54"/>
      <c r="GG54" s="221"/>
      <c r="GH54"/>
      <c r="GI54" s="41">
        <f>+IF(FP54="","",FP54/"1:00")</f>
        <v>0</v>
      </c>
      <c r="GJ54" s="30">
        <f>+IF(FQ54="","",FQ54/"1:00")</f>
        <v>0</v>
      </c>
      <c r="GK54" s="30">
        <f>+IF(FR54="","",FR54/"1:00")</f>
        <v>0</v>
      </c>
      <c r="GL54" s="42">
        <f>+IF(FS54="","",FS54/"1:00")</f>
        <v>0</v>
      </c>
      <c r="GM54"/>
      <c r="GN54" s="536">
        <f>+COUNTIF($D54:$FO55,"=1")*5</f>
        <v>0</v>
      </c>
      <c r="GO54" s="221">
        <f>+COUNTIF($D54:$FO55,"=2")*5</f>
        <v>0</v>
      </c>
      <c r="GP54" s="221">
        <f>+COUNTIF($D54:$FO55,"=3")*5</f>
        <v>0</v>
      </c>
      <c r="GQ54" s="518">
        <f>+COUNTIF($D54:$FO55,"=4")*5</f>
        <v>0</v>
      </c>
      <c r="GR54" s="366">
        <f>SUM(FP54:FS55)</f>
        <v>0</v>
      </c>
      <c r="GS54"/>
      <c r="GT54" s="221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2:256" s="1" customFormat="1">
      <c r="B55" s="436"/>
      <c r="C55" s="437"/>
      <c r="D55" s="386"/>
      <c r="E55" s="382"/>
      <c r="F55" s="382"/>
      <c r="G55" s="382"/>
      <c r="H55" s="382"/>
      <c r="I55" s="384"/>
      <c r="J55" s="394"/>
      <c r="K55" s="382"/>
      <c r="L55" s="382"/>
      <c r="M55" s="382"/>
      <c r="N55" s="382"/>
      <c r="O55" s="384"/>
      <c r="P55" s="386"/>
      <c r="Q55" s="382"/>
      <c r="R55" s="382"/>
      <c r="S55" s="382"/>
      <c r="T55" s="382"/>
      <c r="U55" s="390"/>
      <c r="V55" s="392"/>
      <c r="W55" s="382"/>
      <c r="X55" s="382"/>
      <c r="Y55" s="382"/>
      <c r="Z55" s="382"/>
      <c r="AA55" s="388"/>
      <c r="AB55" s="392"/>
      <c r="AC55" s="382"/>
      <c r="AD55" s="382"/>
      <c r="AE55" s="382"/>
      <c r="AF55" s="382"/>
      <c r="AG55" s="384"/>
      <c r="AH55" s="394"/>
      <c r="AI55" s="382"/>
      <c r="AJ55" s="382"/>
      <c r="AK55" s="382"/>
      <c r="AL55" s="382"/>
      <c r="AM55" s="384"/>
      <c r="AN55" s="386"/>
      <c r="AO55" s="382"/>
      <c r="AP55" s="382"/>
      <c r="AQ55" s="382"/>
      <c r="AR55" s="382"/>
      <c r="AS55" s="390"/>
      <c r="AT55" s="392"/>
      <c r="AU55" s="382"/>
      <c r="AV55" s="382"/>
      <c r="AW55" s="382"/>
      <c r="AX55" s="382"/>
      <c r="AY55" s="384"/>
      <c r="AZ55" s="386"/>
      <c r="BA55" s="382"/>
      <c r="BB55" s="382"/>
      <c r="BC55" s="382"/>
      <c r="BD55" s="382"/>
      <c r="BE55" s="384"/>
      <c r="BF55" s="394"/>
      <c r="BG55" s="382"/>
      <c r="BH55" s="382"/>
      <c r="BI55" s="382"/>
      <c r="BJ55" s="382"/>
      <c r="BK55" s="388"/>
      <c r="BL55" s="392"/>
      <c r="BM55" s="382"/>
      <c r="BN55" s="382"/>
      <c r="BO55" s="382"/>
      <c r="BP55" s="382"/>
      <c r="BQ55" s="390"/>
      <c r="BR55" s="392"/>
      <c r="BS55" s="382"/>
      <c r="BT55" s="382"/>
      <c r="BU55" s="382"/>
      <c r="BV55" s="382"/>
      <c r="BW55" s="384"/>
      <c r="BX55" s="386"/>
      <c r="BY55" s="382"/>
      <c r="BZ55" s="382"/>
      <c r="CA55" s="382"/>
      <c r="CB55" s="382"/>
      <c r="CC55" s="384"/>
      <c r="CD55" s="394"/>
      <c r="CE55" s="382"/>
      <c r="CF55" s="382"/>
      <c r="CG55" s="382"/>
      <c r="CH55" s="382"/>
      <c r="CI55" s="388"/>
      <c r="CJ55" s="392"/>
      <c r="CK55" s="382"/>
      <c r="CL55" s="382"/>
      <c r="CM55" s="382"/>
      <c r="CN55" s="382"/>
      <c r="CO55" s="390"/>
      <c r="CP55" s="392"/>
      <c r="CQ55" s="382"/>
      <c r="CR55" s="382"/>
      <c r="CS55" s="382"/>
      <c r="CT55" s="382"/>
      <c r="CU55" s="384"/>
      <c r="CV55" s="386"/>
      <c r="CW55" s="382"/>
      <c r="CX55" s="382"/>
      <c r="CY55" s="382"/>
      <c r="CZ55" s="382"/>
      <c r="DA55" s="384"/>
      <c r="DB55" s="394"/>
      <c r="DC55" s="382"/>
      <c r="DD55" s="382"/>
      <c r="DE55" s="382"/>
      <c r="DF55" s="382"/>
      <c r="DG55" s="384"/>
      <c r="DH55" s="386"/>
      <c r="DI55" s="382"/>
      <c r="DJ55" s="382"/>
      <c r="DK55" s="382"/>
      <c r="DL55" s="382"/>
      <c r="DM55" s="390"/>
      <c r="DN55" s="392"/>
      <c r="DO55" s="382"/>
      <c r="DP55" s="382"/>
      <c r="DQ55" s="382"/>
      <c r="DR55" s="382"/>
      <c r="DS55" s="388"/>
      <c r="DT55" s="392"/>
      <c r="DU55" s="382"/>
      <c r="DV55" s="382"/>
      <c r="DW55" s="382"/>
      <c r="DX55" s="382"/>
      <c r="DY55" s="384"/>
      <c r="DZ55" s="394"/>
      <c r="EA55" s="382"/>
      <c r="EB55" s="382"/>
      <c r="EC55" s="382"/>
      <c r="ED55" s="382"/>
      <c r="EE55" s="384"/>
      <c r="EF55" s="386"/>
      <c r="EG55" s="382"/>
      <c r="EH55" s="382"/>
      <c r="EI55" s="382"/>
      <c r="EJ55" s="382"/>
      <c r="EK55" s="390"/>
      <c r="EL55" s="392"/>
      <c r="EM55" s="382"/>
      <c r="EN55" s="382"/>
      <c r="EO55" s="382"/>
      <c r="EP55" s="382"/>
      <c r="EQ55" s="388"/>
      <c r="ER55" s="392"/>
      <c r="ES55" s="382"/>
      <c r="ET55" s="382"/>
      <c r="EU55" s="382"/>
      <c r="EV55" s="382"/>
      <c r="EW55" s="384"/>
      <c r="EX55" s="394"/>
      <c r="EY55" s="382"/>
      <c r="EZ55" s="382"/>
      <c r="FA55" s="382"/>
      <c r="FB55" s="382"/>
      <c r="FC55" s="384"/>
      <c r="FD55" s="386"/>
      <c r="FE55" s="382"/>
      <c r="FF55" s="382"/>
      <c r="FG55" s="382"/>
      <c r="FH55" s="382"/>
      <c r="FI55" s="390"/>
      <c r="FJ55" s="392"/>
      <c r="FK55" s="382"/>
      <c r="FL55" s="382"/>
      <c r="FM55" s="382"/>
      <c r="FN55" s="382"/>
      <c r="FO55" s="388"/>
      <c r="FP55" s="431"/>
      <c r="FQ55" s="435"/>
      <c r="FR55" s="451"/>
      <c r="FS55" s="493"/>
      <c r="FT55" s="512"/>
      <c r="FU55" s="513"/>
      <c r="FV55" s="513"/>
      <c r="FW55" s="513"/>
      <c r="FX55" s="513"/>
      <c r="FY55" s="514"/>
      <c r="GA55"/>
      <c r="GB55"/>
      <c r="GC55"/>
      <c r="GD55"/>
      <c r="GE55" s="367"/>
      <c r="GF55"/>
      <c r="GG55" s="221"/>
      <c r="GH55"/>
      <c r="GI55" s="6"/>
      <c r="GJ55"/>
      <c r="GK55"/>
      <c r="GL55" s="40"/>
      <c r="GM55"/>
      <c r="GN55" s="536"/>
      <c r="GO55" s="221"/>
      <c r="GP55" s="221"/>
      <c r="GQ55" s="518"/>
      <c r="GR55" s="367"/>
      <c r="GS55"/>
      <c r="GT55" s="221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2:256" s="1" customFormat="1">
      <c r="B56" s="436">
        <f>IF(B54="","",IF($AH$2&gt;B54,B54+1))</f>
        <v>45771</v>
      </c>
      <c r="C56" s="437" t="str">
        <f t="shared" si="0"/>
        <v>木</v>
      </c>
      <c r="D56" s="386" t="str">
        <f>IF(AND('業務時間表 Work timetable'!$E30&lt;D$5,D$5&lt;'業務時間表 Work timetable'!$F30),'業務時間表 Work timetable'!$D30,IF(AND('業務時間表 Work timetable'!$I30&lt;D$5,D$5&lt;'業務時間表 Work timetable'!$J30),'業務時間表 Work timetable'!$H30,IF(AND('業務時間表 Work timetable'!$M30&lt;D$5,D$5&lt;'業務時間表 Work timetable'!$N30),'業務時間表 Work timetable'!$L30,IF(AND('業務時間表 Work timetable'!$Q30&lt;D$5,D$5&lt;'業務時間表 Work timetable'!$R30),'業務時間表 Work timetable'!$P30,""))))</f>
        <v/>
      </c>
      <c r="E56" s="382" t="str">
        <f>IF(AND('業務時間表 Work timetable'!$E30&lt;E$5,E$5&lt;'業務時間表 Work timetable'!$F30),'業務時間表 Work timetable'!$D30,IF(AND('業務時間表 Work timetable'!$I30&lt;E$5,E$5&lt;'業務時間表 Work timetable'!$J30),'業務時間表 Work timetable'!$H30,IF(AND('業務時間表 Work timetable'!$M30&lt;E$5,E$5&lt;'業務時間表 Work timetable'!$N30),'業務時間表 Work timetable'!$L30,IF(AND('業務時間表 Work timetable'!$Q30&lt;E$5,E$5&lt;'業務時間表 Work timetable'!$R30),'業務時間表 Work timetable'!$P30,""))))</f>
        <v/>
      </c>
      <c r="F56" s="382" t="str">
        <f>IF(AND('業務時間表 Work timetable'!$E30&lt;F$5,F$5&lt;'業務時間表 Work timetable'!$F30),'業務時間表 Work timetable'!$D30,IF(AND('業務時間表 Work timetable'!$I30&lt;F$5,F$5&lt;'業務時間表 Work timetable'!$J30),'業務時間表 Work timetable'!$H30,IF(AND('業務時間表 Work timetable'!$M30&lt;F$5,F$5&lt;'業務時間表 Work timetable'!$N30),'業務時間表 Work timetable'!$L30,IF(AND('業務時間表 Work timetable'!$Q30&lt;F$5,F$5&lt;'業務時間表 Work timetable'!$R30),'業務時間表 Work timetable'!$P30,""))))</f>
        <v/>
      </c>
      <c r="G56" s="382" t="str">
        <f>IF(AND('業務時間表 Work timetable'!$E30&lt;G$5,G$5&lt;'業務時間表 Work timetable'!$F30),'業務時間表 Work timetable'!$D30,IF(AND('業務時間表 Work timetable'!$I30&lt;G$5,G$5&lt;'業務時間表 Work timetable'!$J30),'業務時間表 Work timetable'!$H30,IF(AND('業務時間表 Work timetable'!$M30&lt;G$5,G$5&lt;'業務時間表 Work timetable'!$N30),'業務時間表 Work timetable'!$L30,IF(AND('業務時間表 Work timetable'!$Q30&lt;G$5,G$5&lt;'業務時間表 Work timetable'!$R30),'業務時間表 Work timetable'!$P30,""))))</f>
        <v/>
      </c>
      <c r="H56" s="382" t="str">
        <f>IF(AND('業務時間表 Work timetable'!$E30&lt;H$5,H$5&lt;'業務時間表 Work timetable'!$F30),'業務時間表 Work timetable'!$D30,IF(AND('業務時間表 Work timetable'!$I30&lt;H$5,H$5&lt;'業務時間表 Work timetable'!$J30),'業務時間表 Work timetable'!$H30,IF(AND('業務時間表 Work timetable'!$M30&lt;H$5,H$5&lt;'業務時間表 Work timetable'!$N30),'業務時間表 Work timetable'!$L30,IF(AND('業務時間表 Work timetable'!$Q30&lt;H$5,H$5&lt;'業務時間表 Work timetable'!$R30),'業務時間表 Work timetable'!$P30,""))))</f>
        <v/>
      </c>
      <c r="I56" s="384" t="str">
        <f>IF(AND('業務時間表 Work timetable'!$E30&lt;I$5,I$5&lt;'業務時間表 Work timetable'!$F30),'業務時間表 Work timetable'!$D30,IF(AND('業務時間表 Work timetable'!$I30&lt;I$5,I$5&lt;'業務時間表 Work timetable'!$J30),'業務時間表 Work timetable'!$H30,IF(AND('業務時間表 Work timetable'!$M30&lt;I$5,I$5&lt;'業務時間表 Work timetable'!$N30),'業務時間表 Work timetable'!$L30,IF(AND('業務時間表 Work timetable'!$Q30&lt;I$5,I$5&lt;'業務時間表 Work timetable'!$R30),'業務時間表 Work timetable'!$P30,""))))</f>
        <v/>
      </c>
      <c r="J56" s="394" t="str">
        <f>IF(AND('業務時間表 Work timetable'!$E30&lt;J$5,J$5&lt;'業務時間表 Work timetable'!$F30),'業務時間表 Work timetable'!$D30,IF(AND('業務時間表 Work timetable'!$I30&lt;J$5,J$5&lt;'業務時間表 Work timetable'!$J30),'業務時間表 Work timetable'!$H30,IF(AND('業務時間表 Work timetable'!$M30&lt;J$5,J$5&lt;'業務時間表 Work timetable'!$N30),'業務時間表 Work timetable'!$L30,IF(AND('業務時間表 Work timetable'!$Q30&lt;J$5,J$5&lt;'業務時間表 Work timetable'!$R30),'業務時間表 Work timetable'!$P30,""))))</f>
        <v/>
      </c>
      <c r="K56" s="382" t="str">
        <f>IF(AND('業務時間表 Work timetable'!$E30&lt;K$5,K$5&lt;'業務時間表 Work timetable'!$F30),'業務時間表 Work timetable'!$D30,IF(AND('業務時間表 Work timetable'!$I30&lt;K$5,K$5&lt;'業務時間表 Work timetable'!$J30),'業務時間表 Work timetable'!$H30,IF(AND('業務時間表 Work timetable'!$M30&lt;K$5,K$5&lt;'業務時間表 Work timetable'!$N30),'業務時間表 Work timetable'!$L30,IF(AND('業務時間表 Work timetable'!$Q30&lt;K$5,K$5&lt;'業務時間表 Work timetable'!$R30),'業務時間表 Work timetable'!$P30,""))))</f>
        <v/>
      </c>
      <c r="L56" s="382" t="str">
        <f>IF(AND('業務時間表 Work timetable'!$E30&lt;L$5,L$5&lt;'業務時間表 Work timetable'!$F30),'業務時間表 Work timetable'!$D30,IF(AND('業務時間表 Work timetable'!$I30&lt;L$5,L$5&lt;'業務時間表 Work timetable'!$J30),'業務時間表 Work timetable'!$H30,IF(AND('業務時間表 Work timetable'!$M30&lt;L$5,L$5&lt;'業務時間表 Work timetable'!$N30),'業務時間表 Work timetable'!$L30,IF(AND('業務時間表 Work timetable'!$Q30&lt;L$5,L$5&lt;'業務時間表 Work timetable'!$R30),'業務時間表 Work timetable'!$P30,""))))</f>
        <v/>
      </c>
      <c r="M56" s="382" t="str">
        <f>IF(AND('業務時間表 Work timetable'!$E30&lt;M$5,M$5&lt;'業務時間表 Work timetable'!$F30),'業務時間表 Work timetable'!$D30,IF(AND('業務時間表 Work timetable'!$I30&lt;M$5,M$5&lt;'業務時間表 Work timetable'!$J30),'業務時間表 Work timetable'!$H30,IF(AND('業務時間表 Work timetable'!$M30&lt;M$5,M$5&lt;'業務時間表 Work timetable'!$N30),'業務時間表 Work timetable'!$L30,IF(AND('業務時間表 Work timetable'!$Q30&lt;M$5,M$5&lt;'業務時間表 Work timetable'!$R30),'業務時間表 Work timetable'!$P30,""))))</f>
        <v/>
      </c>
      <c r="N56" s="382" t="str">
        <f>IF(AND('業務時間表 Work timetable'!$E30&lt;N$5,N$5&lt;'業務時間表 Work timetable'!$F30),'業務時間表 Work timetable'!$D30,IF(AND('業務時間表 Work timetable'!$I30&lt;N$5,N$5&lt;'業務時間表 Work timetable'!$J30),'業務時間表 Work timetable'!$H30,IF(AND('業務時間表 Work timetable'!$M30&lt;N$5,N$5&lt;'業務時間表 Work timetable'!$N30),'業務時間表 Work timetable'!$L30,IF(AND('業務時間表 Work timetable'!$Q30&lt;N$5,N$5&lt;'業務時間表 Work timetable'!$R30),'業務時間表 Work timetable'!$P30,""))))</f>
        <v/>
      </c>
      <c r="O56" s="384" t="str">
        <f>IF(AND('業務時間表 Work timetable'!$E30&lt;O$5,O$5&lt;'業務時間表 Work timetable'!$F30),'業務時間表 Work timetable'!$D30,IF(AND('業務時間表 Work timetable'!$I30&lt;O$5,O$5&lt;'業務時間表 Work timetable'!$J30),'業務時間表 Work timetable'!$H30,IF(AND('業務時間表 Work timetable'!$M30&lt;O$5,O$5&lt;'業務時間表 Work timetable'!$N30),'業務時間表 Work timetable'!$L30,IF(AND('業務時間表 Work timetable'!$Q30&lt;O$5,O$5&lt;'業務時間表 Work timetable'!$R30),'業務時間表 Work timetable'!$P30,""))))</f>
        <v/>
      </c>
      <c r="P56" s="386" t="str">
        <f>IF(AND('業務時間表 Work timetable'!$E30&lt;P$5,P$5&lt;'業務時間表 Work timetable'!$F30),'業務時間表 Work timetable'!$D30,IF(AND('業務時間表 Work timetable'!$I30&lt;P$5,P$5&lt;'業務時間表 Work timetable'!$J30),'業務時間表 Work timetable'!$H30,IF(AND('業務時間表 Work timetable'!$M30&lt;P$5,P$5&lt;'業務時間表 Work timetable'!$N30),'業務時間表 Work timetable'!$L30,IF(AND('業務時間表 Work timetable'!$Q30&lt;P$5,P$5&lt;'業務時間表 Work timetable'!$R30),'業務時間表 Work timetable'!$P30,""))))</f>
        <v/>
      </c>
      <c r="Q56" s="382" t="str">
        <f>IF(AND('業務時間表 Work timetable'!$E30&lt;Q$5,Q$5&lt;'業務時間表 Work timetable'!$F30),'業務時間表 Work timetable'!$D30,IF(AND('業務時間表 Work timetable'!$I30&lt;Q$5,Q$5&lt;'業務時間表 Work timetable'!$J30),'業務時間表 Work timetable'!$H30,IF(AND('業務時間表 Work timetable'!$M30&lt;Q$5,Q$5&lt;'業務時間表 Work timetable'!$N30),'業務時間表 Work timetable'!$L30,IF(AND('業務時間表 Work timetable'!$Q30&lt;Q$5,Q$5&lt;'業務時間表 Work timetable'!$R30),'業務時間表 Work timetable'!$P30,""))))</f>
        <v/>
      </c>
      <c r="R56" s="382" t="str">
        <f>IF(AND('業務時間表 Work timetable'!$E30&lt;R$5,R$5&lt;'業務時間表 Work timetable'!$F30),'業務時間表 Work timetable'!$D30,IF(AND('業務時間表 Work timetable'!$I30&lt;R$5,R$5&lt;'業務時間表 Work timetable'!$J30),'業務時間表 Work timetable'!$H30,IF(AND('業務時間表 Work timetable'!$M30&lt;R$5,R$5&lt;'業務時間表 Work timetable'!$N30),'業務時間表 Work timetable'!$L30,IF(AND('業務時間表 Work timetable'!$Q30&lt;R$5,R$5&lt;'業務時間表 Work timetable'!$R30),'業務時間表 Work timetable'!$P30,""))))</f>
        <v/>
      </c>
      <c r="S56" s="382" t="str">
        <f>IF(AND('業務時間表 Work timetable'!$E30&lt;S$5,S$5&lt;'業務時間表 Work timetable'!$F30),'業務時間表 Work timetable'!$D30,IF(AND('業務時間表 Work timetable'!$I30&lt;S$5,S$5&lt;'業務時間表 Work timetable'!$J30),'業務時間表 Work timetable'!$H30,IF(AND('業務時間表 Work timetable'!$M30&lt;S$5,S$5&lt;'業務時間表 Work timetable'!$N30),'業務時間表 Work timetable'!$L30,IF(AND('業務時間表 Work timetable'!$Q30&lt;S$5,S$5&lt;'業務時間表 Work timetable'!$R30),'業務時間表 Work timetable'!$P30,""))))</f>
        <v/>
      </c>
      <c r="T56" s="382" t="str">
        <f>IF(AND('業務時間表 Work timetable'!$E30&lt;T$5,T$5&lt;'業務時間表 Work timetable'!$F30),'業務時間表 Work timetable'!$D30,IF(AND('業務時間表 Work timetable'!$I30&lt;T$5,T$5&lt;'業務時間表 Work timetable'!$J30),'業務時間表 Work timetable'!$H30,IF(AND('業務時間表 Work timetable'!$M30&lt;T$5,T$5&lt;'業務時間表 Work timetable'!$N30),'業務時間表 Work timetable'!$L30,IF(AND('業務時間表 Work timetable'!$Q30&lt;T$5,T$5&lt;'業務時間表 Work timetable'!$R30),'業務時間表 Work timetable'!$P30,""))))</f>
        <v/>
      </c>
      <c r="U56" s="390" t="str">
        <f>IF(AND('業務時間表 Work timetable'!$E30&lt;U$5,U$5&lt;'業務時間表 Work timetable'!$F30),'業務時間表 Work timetable'!$D30,IF(AND('業務時間表 Work timetable'!$I30&lt;U$5,U$5&lt;'業務時間表 Work timetable'!$J30),'業務時間表 Work timetable'!$H30,IF(AND('業務時間表 Work timetable'!$M30&lt;U$5,U$5&lt;'業務時間表 Work timetable'!$N30),'業務時間表 Work timetable'!$L30,IF(AND('業務時間表 Work timetable'!$Q30&lt;U$5,U$5&lt;'業務時間表 Work timetable'!$R30),'業務時間表 Work timetable'!$P30,""))))</f>
        <v/>
      </c>
      <c r="V56" s="392" t="str">
        <f>IF(AND('業務時間表 Work timetable'!$E30&lt;V$5,V$5&lt;'業務時間表 Work timetable'!$F30),'業務時間表 Work timetable'!$D30,IF(AND('業務時間表 Work timetable'!$I30&lt;V$5,V$5&lt;'業務時間表 Work timetable'!$J30),'業務時間表 Work timetable'!$H30,IF(AND('業務時間表 Work timetable'!$M30&lt;V$5,V$5&lt;'業務時間表 Work timetable'!$N30),'業務時間表 Work timetable'!$L30,IF(AND('業務時間表 Work timetable'!$Q30&lt;V$5,V$5&lt;'業務時間表 Work timetable'!$R30),'業務時間表 Work timetable'!$P30,""))))</f>
        <v/>
      </c>
      <c r="W56" s="382" t="str">
        <f>IF(AND('業務時間表 Work timetable'!$E30&lt;W$5,W$5&lt;'業務時間表 Work timetable'!$F30),'業務時間表 Work timetable'!$D30,IF(AND('業務時間表 Work timetable'!$I30&lt;W$5,W$5&lt;'業務時間表 Work timetable'!$J30),'業務時間表 Work timetable'!$H30,IF(AND('業務時間表 Work timetable'!$M30&lt;W$5,W$5&lt;'業務時間表 Work timetable'!$N30),'業務時間表 Work timetable'!$L30,IF(AND('業務時間表 Work timetable'!$Q30&lt;W$5,W$5&lt;'業務時間表 Work timetable'!$R30),'業務時間表 Work timetable'!$P30,""))))</f>
        <v/>
      </c>
      <c r="X56" s="382" t="str">
        <f>IF(AND('業務時間表 Work timetable'!$E30&lt;X$5,X$5&lt;'業務時間表 Work timetable'!$F30),'業務時間表 Work timetable'!$D30,IF(AND('業務時間表 Work timetable'!$I30&lt;X$5,X$5&lt;'業務時間表 Work timetable'!$J30),'業務時間表 Work timetable'!$H30,IF(AND('業務時間表 Work timetable'!$M30&lt;X$5,X$5&lt;'業務時間表 Work timetable'!$N30),'業務時間表 Work timetable'!$L30,IF(AND('業務時間表 Work timetable'!$Q30&lt;X$5,X$5&lt;'業務時間表 Work timetable'!$R30),'業務時間表 Work timetable'!$P30,""))))</f>
        <v/>
      </c>
      <c r="Y56" s="382" t="str">
        <f>IF(AND('業務時間表 Work timetable'!$E30&lt;Y$5,Y$5&lt;'業務時間表 Work timetable'!$F30),'業務時間表 Work timetable'!$D30,IF(AND('業務時間表 Work timetable'!$I30&lt;Y$5,Y$5&lt;'業務時間表 Work timetable'!$J30),'業務時間表 Work timetable'!$H30,IF(AND('業務時間表 Work timetable'!$M30&lt;Y$5,Y$5&lt;'業務時間表 Work timetable'!$N30),'業務時間表 Work timetable'!$L30,IF(AND('業務時間表 Work timetable'!$Q30&lt;Y$5,Y$5&lt;'業務時間表 Work timetable'!$R30),'業務時間表 Work timetable'!$P30,""))))</f>
        <v/>
      </c>
      <c r="Z56" s="382" t="str">
        <f>IF(AND('業務時間表 Work timetable'!$E30&lt;Z$5,Z$5&lt;'業務時間表 Work timetable'!$F30),'業務時間表 Work timetable'!$D30,IF(AND('業務時間表 Work timetable'!$I30&lt;Z$5,Z$5&lt;'業務時間表 Work timetable'!$J30),'業務時間表 Work timetable'!$H30,IF(AND('業務時間表 Work timetable'!$M30&lt;Z$5,Z$5&lt;'業務時間表 Work timetable'!$N30),'業務時間表 Work timetable'!$L30,IF(AND('業務時間表 Work timetable'!$Q30&lt;Z$5,Z$5&lt;'業務時間表 Work timetable'!$R30),'業務時間表 Work timetable'!$P30,""))))</f>
        <v/>
      </c>
      <c r="AA56" s="388" t="str">
        <f>IF(AND('業務時間表 Work timetable'!$E30&lt;AA$5,AA$5&lt;'業務時間表 Work timetable'!$F30),'業務時間表 Work timetable'!$D30,IF(AND('業務時間表 Work timetable'!$I30&lt;AA$5,AA$5&lt;'業務時間表 Work timetable'!$J30),'業務時間表 Work timetable'!$H30,IF(AND('業務時間表 Work timetable'!$M30&lt;AA$5,AA$5&lt;'業務時間表 Work timetable'!$N30),'業務時間表 Work timetable'!$L30,IF(AND('業務時間表 Work timetable'!$Q30&lt;AA$5,AA$5&lt;'業務時間表 Work timetable'!$R30),'業務時間表 Work timetable'!$P30,""))))</f>
        <v/>
      </c>
      <c r="AB56" s="392" t="str">
        <f>IF(AND('業務時間表 Work timetable'!$E30&lt;AB$5,AB$5&lt;'業務時間表 Work timetable'!$F30),'業務時間表 Work timetable'!$D30,IF(AND('業務時間表 Work timetable'!$I30&lt;AB$5,AB$5&lt;'業務時間表 Work timetable'!$J30),'業務時間表 Work timetable'!$H30,IF(AND('業務時間表 Work timetable'!$M30&lt;AB$5,AB$5&lt;'業務時間表 Work timetable'!$N30),'業務時間表 Work timetable'!$L30,IF(AND('業務時間表 Work timetable'!$Q30&lt;AB$5,AB$5&lt;'業務時間表 Work timetable'!$R30),'業務時間表 Work timetable'!$P30,""))))</f>
        <v/>
      </c>
      <c r="AC56" s="382" t="str">
        <f>IF(AND('業務時間表 Work timetable'!$E30&lt;AC$5,AC$5&lt;'業務時間表 Work timetable'!$F30),'業務時間表 Work timetable'!$D30,IF(AND('業務時間表 Work timetable'!$I30&lt;AC$5,AC$5&lt;'業務時間表 Work timetable'!$J30),'業務時間表 Work timetable'!$H30,IF(AND('業務時間表 Work timetable'!$M30&lt;AC$5,AC$5&lt;'業務時間表 Work timetable'!$N30),'業務時間表 Work timetable'!$L30,IF(AND('業務時間表 Work timetable'!$Q30&lt;AC$5,AC$5&lt;'業務時間表 Work timetable'!$R30),'業務時間表 Work timetable'!$P30,""))))</f>
        <v/>
      </c>
      <c r="AD56" s="382" t="str">
        <f>IF(AND('業務時間表 Work timetable'!$E30&lt;AD$5,AD$5&lt;'業務時間表 Work timetable'!$F30),'業務時間表 Work timetable'!$D30,IF(AND('業務時間表 Work timetable'!$I30&lt;AD$5,AD$5&lt;'業務時間表 Work timetable'!$J30),'業務時間表 Work timetable'!$H30,IF(AND('業務時間表 Work timetable'!$M30&lt;AD$5,AD$5&lt;'業務時間表 Work timetable'!$N30),'業務時間表 Work timetable'!$L30,IF(AND('業務時間表 Work timetable'!$Q30&lt;AD$5,AD$5&lt;'業務時間表 Work timetable'!$R30),'業務時間表 Work timetable'!$P30,""))))</f>
        <v/>
      </c>
      <c r="AE56" s="382" t="str">
        <f>IF(AND('業務時間表 Work timetable'!$E30&lt;AE$5,AE$5&lt;'業務時間表 Work timetable'!$F30),'業務時間表 Work timetable'!$D30,IF(AND('業務時間表 Work timetable'!$I30&lt;AE$5,AE$5&lt;'業務時間表 Work timetable'!$J30),'業務時間表 Work timetable'!$H30,IF(AND('業務時間表 Work timetable'!$M30&lt;AE$5,AE$5&lt;'業務時間表 Work timetable'!$N30),'業務時間表 Work timetable'!$L30,IF(AND('業務時間表 Work timetable'!$Q30&lt;AE$5,AE$5&lt;'業務時間表 Work timetable'!$R30),'業務時間表 Work timetable'!$P30,""))))</f>
        <v/>
      </c>
      <c r="AF56" s="382" t="str">
        <f>IF(AND('業務時間表 Work timetable'!$E30&lt;AF$5,AF$5&lt;'業務時間表 Work timetable'!$F30),'業務時間表 Work timetable'!$D30,IF(AND('業務時間表 Work timetable'!$I30&lt;AF$5,AF$5&lt;'業務時間表 Work timetable'!$J30),'業務時間表 Work timetable'!$H30,IF(AND('業務時間表 Work timetable'!$M30&lt;AF$5,AF$5&lt;'業務時間表 Work timetable'!$N30),'業務時間表 Work timetable'!$L30,IF(AND('業務時間表 Work timetable'!$Q30&lt;AF$5,AF$5&lt;'業務時間表 Work timetable'!$R30),'業務時間表 Work timetable'!$P30,""))))</f>
        <v/>
      </c>
      <c r="AG56" s="384" t="str">
        <f>IF(AND('業務時間表 Work timetable'!$E30&lt;AG$5,AG$5&lt;'業務時間表 Work timetable'!$F30),'業務時間表 Work timetable'!$D30,IF(AND('業務時間表 Work timetable'!$I30&lt;AG$5,AG$5&lt;'業務時間表 Work timetable'!$J30),'業務時間表 Work timetable'!$H30,IF(AND('業務時間表 Work timetable'!$M30&lt;AG$5,AG$5&lt;'業務時間表 Work timetable'!$N30),'業務時間表 Work timetable'!$L30,IF(AND('業務時間表 Work timetable'!$Q30&lt;AG$5,AG$5&lt;'業務時間表 Work timetable'!$R30),'業務時間表 Work timetable'!$P30,""))))</f>
        <v/>
      </c>
      <c r="AH56" s="394" t="str">
        <f>IF(AND('業務時間表 Work timetable'!$E30&lt;AH$5,AH$5&lt;'業務時間表 Work timetable'!$F30),'業務時間表 Work timetable'!$D30,IF(AND('業務時間表 Work timetable'!$I30&lt;AH$5,AH$5&lt;'業務時間表 Work timetable'!$J30),'業務時間表 Work timetable'!$H30,IF(AND('業務時間表 Work timetable'!$M30&lt;AH$5,AH$5&lt;'業務時間表 Work timetable'!$N30),'業務時間表 Work timetable'!$L30,IF(AND('業務時間表 Work timetable'!$Q30&lt;AH$5,AH$5&lt;'業務時間表 Work timetable'!$R30),'業務時間表 Work timetable'!$P30,""))))</f>
        <v/>
      </c>
      <c r="AI56" s="382" t="str">
        <f>IF(AND('業務時間表 Work timetable'!$E30&lt;AI$5,AI$5&lt;'業務時間表 Work timetable'!$F30),'業務時間表 Work timetable'!$D30,IF(AND('業務時間表 Work timetable'!$I30&lt;AI$5,AI$5&lt;'業務時間表 Work timetable'!$J30),'業務時間表 Work timetable'!$H30,IF(AND('業務時間表 Work timetable'!$M30&lt;AI$5,AI$5&lt;'業務時間表 Work timetable'!$N30),'業務時間表 Work timetable'!$L30,IF(AND('業務時間表 Work timetable'!$Q30&lt;AI$5,AI$5&lt;'業務時間表 Work timetable'!$R30),'業務時間表 Work timetable'!$P30,""))))</f>
        <v/>
      </c>
      <c r="AJ56" s="382" t="str">
        <f>IF(AND('業務時間表 Work timetable'!$E30&lt;AJ$5,AJ$5&lt;'業務時間表 Work timetable'!$F30),'業務時間表 Work timetable'!$D30,IF(AND('業務時間表 Work timetable'!$I30&lt;AJ$5,AJ$5&lt;'業務時間表 Work timetable'!$J30),'業務時間表 Work timetable'!$H30,IF(AND('業務時間表 Work timetable'!$M30&lt;AJ$5,AJ$5&lt;'業務時間表 Work timetable'!$N30),'業務時間表 Work timetable'!$L30,IF(AND('業務時間表 Work timetable'!$Q30&lt;AJ$5,AJ$5&lt;'業務時間表 Work timetable'!$R30),'業務時間表 Work timetable'!$P30,""))))</f>
        <v/>
      </c>
      <c r="AK56" s="382" t="str">
        <f>IF(AND('業務時間表 Work timetable'!$E30&lt;AK$5,AK$5&lt;'業務時間表 Work timetable'!$F30),'業務時間表 Work timetable'!$D30,IF(AND('業務時間表 Work timetable'!$I30&lt;AK$5,AK$5&lt;'業務時間表 Work timetable'!$J30),'業務時間表 Work timetable'!$H30,IF(AND('業務時間表 Work timetable'!$M30&lt;AK$5,AK$5&lt;'業務時間表 Work timetable'!$N30),'業務時間表 Work timetable'!$L30,IF(AND('業務時間表 Work timetable'!$Q30&lt;AK$5,AK$5&lt;'業務時間表 Work timetable'!$R30),'業務時間表 Work timetable'!$P30,""))))</f>
        <v/>
      </c>
      <c r="AL56" s="382" t="str">
        <f>IF(AND('業務時間表 Work timetable'!$E30&lt;AL$5,AL$5&lt;'業務時間表 Work timetable'!$F30),'業務時間表 Work timetable'!$D30,IF(AND('業務時間表 Work timetable'!$I30&lt;AL$5,AL$5&lt;'業務時間表 Work timetable'!$J30),'業務時間表 Work timetable'!$H30,IF(AND('業務時間表 Work timetable'!$M30&lt;AL$5,AL$5&lt;'業務時間表 Work timetable'!$N30),'業務時間表 Work timetable'!$L30,IF(AND('業務時間表 Work timetable'!$Q30&lt;AL$5,AL$5&lt;'業務時間表 Work timetable'!$R30),'業務時間表 Work timetable'!$P30,""))))</f>
        <v/>
      </c>
      <c r="AM56" s="384" t="str">
        <f>IF(AND('業務時間表 Work timetable'!$E30&lt;AM$5,AM$5&lt;'業務時間表 Work timetable'!$F30),'業務時間表 Work timetable'!$D30,IF(AND('業務時間表 Work timetable'!$I30&lt;AM$5,AM$5&lt;'業務時間表 Work timetable'!$J30),'業務時間表 Work timetable'!$H30,IF(AND('業務時間表 Work timetable'!$M30&lt;AM$5,AM$5&lt;'業務時間表 Work timetable'!$N30),'業務時間表 Work timetable'!$L30,IF(AND('業務時間表 Work timetable'!$Q30&lt;AM$5,AM$5&lt;'業務時間表 Work timetable'!$R30),'業務時間表 Work timetable'!$P30,""))))</f>
        <v/>
      </c>
      <c r="AN56" s="386">
        <f>IF(AND('業務時間表 Work timetable'!$E30&lt;AN$5,AN$5&lt;'業務時間表 Work timetable'!$F30),'業務時間表 Work timetable'!$D30,IF(AND('業務時間表 Work timetable'!$I30&lt;AN$5,AN$5&lt;'業務時間表 Work timetable'!$J30),'業務時間表 Work timetable'!$H30,IF(AND('業務時間表 Work timetable'!$M30&lt;AN$5,AN$5&lt;'業務時間表 Work timetable'!$N30),'業務時間表 Work timetable'!$L30,IF(AND('業務時間表 Work timetable'!$Q30&lt;AN$5,AN$5&lt;'業務時間表 Work timetable'!$R30),'業務時間表 Work timetable'!$P30,""))))</f>
        <v>1</v>
      </c>
      <c r="AO56" s="382">
        <f>IF(AND('業務時間表 Work timetable'!$E30&lt;AO$5,AO$5&lt;'業務時間表 Work timetable'!$F30),'業務時間表 Work timetable'!$D30,IF(AND('業務時間表 Work timetable'!$I30&lt;AO$5,AO$5&lt;'業務時間表 Work timetable'!$J30),'業務時間表 Work timetable'!$H30,IF(AND('業務時間表 Work timetable'!$M30&lt;AO$5,AO$5&lt;'業務時間表 Work timetable'!$N30),'業務時間表 Work timetable'!$L30,IF(AND('業務時間表 Work timetable'!$Q30&lt;AO$5,AO$5&lt;'業務時間表 Work timetable'!$R30),'業務時間表 Work timetable'!$P30,""))))</f>
        <v>1</v>
      </c>
      <c r="AP56" s="382">
        <f>IF(AND('業務時間表 Work timetable'!$E30&lt;AP$5,AP$5&lt;'業務時間表 Work timetable'!$F30),'業務時間表 Work timetable'!$D30,IF(AND('業務時間表 Work timetable'!$I30&lt;AP$5,AP$5&lt;'業務時間表 Work timetable'!$J30),'業務時間表 Work timetable'!$H30,IF(AND('業務時間表 Work timetable'!$M30&lt;AP$5,AP$5&lt;'業務時間表 Work timetable'!$N30),'業務時間表 Work timetable'!$L30,IF(AND('業務時間表 Work timetable'!$Q30&lt;AP$5,AP$5&lt;'業務時間表 Work timetable'!$R30),'業務時間表 Work timetable'!$P30,""))))</f>
        <v>1</v>
      </c>
      <c r="AQ56" s="382">
        <f>IF(AND('業務時間表 Work timetable'!$E30&lt;AQ$5,AQ$5&lt;'業務時間表 Work timetable'!$F30),'業務時間表 Work timetable'!$D30,IF(AND('業務時間表 Work timetable'!$I30&lt;AQ$5,AQ$5&lt;'業務時間表 Work timetable'!$J30),'業務時間表 Work timetable'!$H30,IF(AND('業務時間表 Work timetable'!$M30&lt;AQ$5,AQ$5&lt;'業務時間表 Work timetable'!$N30),'業務時間表 Work timetable'!$L30,IF(AND('業務時間表 Work timetable'!$Q30&lt;AQ$5,AQ$5&lt;'業務時間表 Work timetable'!$R30),'業務時間表 Work timetable'!$P30,""))))</f>
        <v>1</v>
      </c>
      <c r="AR56" s="382">
        <f>IF(AND('業務時間表 Work timetable'!$E30&lt;AR$5,AR$5&lt;'業務時間表 Work timetable'!$F30),'業務時間表 Work timetable'!$D30,IF(AND('業務時間表 Work timetable'!$I30&lt;AR$5,AR$5&lt;'業務時間表 Work timetable'!$J30),'業務時間表 Work timetable'!$H30,IF(AND('業務時間表 Work timetable'!$M30&lt;AR$5,AR$5&lt;'業務時間表 Work timetable'!$N30),'業務時間表 Work timetable'!$L30,IF(AND('業務時間表 Work timetable'!$Q30&lt;AR$5,AR$5&lt;'業務時間表 Work timetable'!$R30),'業務時間表 Work timetable'!$P30,""))))</f>
        <v>1</v>
      </c>
      <c r="AS56" s="390">
        <f>IF(AND('業務時間表 Work timetable'!$E30&lt;AS$5,AS$5&lt;'業務時間表 Work timetable'!$F30),'業務時間表 Work timetable'!$D30,IF(AND('業務時間表 Work timetable'!$I30&lt;AS$5,AS$5&lt;'業務時間表 Work timetable'!$J30),'業務時間表 Work timetable'!$H30,IF(AND('業務時間表 Work timetable'!$M30&lt;AS$5,AS$5&lt;'業務時間表 Work timetable'!$N30),'業務時間表 Work timetable'!$L30,IF(AND('業務時間表 Work timetable'!$Q30&lt;AS$5,AS$5&lt;'業務時間表 Work timetable'!$R30),'業務時間表 Work timetable'!$P30,""))))</f>
        <v>1</v>
      </c>
      <c r="AT56" s="392">
        <f>IF(AND('業務時間表 Work timetable'!$E30&lt;AT$5,AT$5&lt;'業務時間表 Work timetable'!$F30),'業務時間表 Work timetable'!$D30,IF(AND('業務時間表 Work timetable'!$I30&lt;AT$5,AT$5&lt;'業務時間表 Work timetable'!$J30),'業務時間表 Work timetable'!$H30,IF(AND('業務時間表 Work timetable'!$M30&lt;AT$5,AT$5&lt;'業務時間表 Work timetable'!$N30),'業務時間表 Work timetable'!$L30,IF(AND('業務時間表 Work timetable'!$Q30&lt;AT$5,AT$5&lt;'業務時間表 Work timetable'!$R30),'業務時間表 Work timetable'!$P30,""))))</f>
        <v>1</v>
      </c>
      <c r="AU56" s="382">
        <f>IF(AND('業務時間表 Work timetable'!$E30&lt;AU$5,AU$5&lt;'業務時間表 Work timetable'!$F30),'業務時間表 Work timetable'!$D30,IF(AND('業務時間表 Work timetable'!$I30&lt;AU$5,AU$5&lt;'業務時間表 Work timetable'!$J30),'業務時間表 Work timetable'!$H30,IF(AND('業務時間表 Work timetable'!$M30&lt;AU$5,AU$5&lt;'業務時間表 Work timetable'!$N30),'業務時間表 Work timetable'!$L30,IF(AND('業務時間表 Work timetable'!$Q30&lt;AU$5,AU$5&lt;'業務時間表 Work timetable'!$R30),'業務時間表 Work timetable'!$P30,""))))</f>
        <v>1</v>
      </c>
      <c r="AV56" s="382">
        <f>IF(AND('業務時間表 Work timetable'!$E30&lt;AV$5,AV$5&lt;'業務時間表 Work timetable'!$F30),'業務時間表 Work timetable'!$D30,IF(AND('業務時間表 Work timetable'!$I30&lt;AV$5,AV$5&lt;'業務時間表 Work timetable'!$J30),'業務時間表 Work timetable'!$H30,IF(AND('業務時間表 Work timetable'!$M30&lt;AV$5,AV$5&lt;'業務時間表 Work timetable'!$N30),'業務時間表 Work timetable'!$L30,IF(AND('業務時間表 Work timetable'!$Q30&lt;AV$5,AV$5&lt;'業務時間表 Work timetable'!$R30),'業務時間表 Work timetable'!$P30,""))))</f>
        <v>1</v>
      </c>
      <c r="AW56" s="382">
        <f>IF(AND('業務時間表 Work timetable'!$E30&lt;AW$5,AW$5&lt;'業務時間表 Work timetable'!$F30),'業務時間表 Work timetable'!$D30,IF(AND('業務時間表 Work timetable'!$I30&lt;AW$5,AW$5&lt;'業務時間表 Work timetable'!$J30),'業務時間表 Work timetable'!$H30,IF(AND('業務時間表 Work timetable'!$M30&lt;AW$5,AW$5&lt;'業務時間表 Work timetable'!$N30),'業務時間表 Work timetable'!$L30,IF(AND('業務時間表 Work timetable'!$Q30&lt;AW$5,AW$5&lt;'業務時間表 Work timetable'!$R30),'業務時間表 Work timetable'!$P30,""))))</f>
        <v>1</v>
      </c>
      <c r="AX56" s="382">
        <f>IF(AND('業務時間表 Work timetable'!$E30&lt;AX$5,AX$5&lt;'業務時間表 Work timetable'!$F30),'業務時間表 Work timetable'!$D30,IF(AND('業務時間表 Work timetable'!$I30&lt;AX$5,AX$5&lt;'業務時間表 Work timetable'!$J30),'業務時間表 Work timetable'!$H30,IF(AND('業務時間表 Work timetable'!$M30&lt;AX$5,AX$5&lt;'業務時間表 Work timetable'!$N30),'業務時間表 Work timetable'!$L30,IF(AND('業務時間表 Work timetable'!$Q30&lt;AX$5,AX$5&lt;'業務時間表 Work timetable'!$R30),'業務時間表 Work timetable'!$P30,""))))</f>
        <v>1</v>
      </c>
      <c r="AY56" s="384">
        <f>IF(AND('業務時間表 Work timetable'!$E30&lt;AY$5,AY$5&lt;'業務時間表 Work timetable'!$F30),'業務時間表 Work timetable'!$D30,IF(AND('業務時間表 Work timetable'!$I30&lt;AY$5,AY$5&lt;'業務時間表 Work timetable'!$J30),'業務時間表 Work timetable'!$H30,IF(AND('業務時間表 Work timetable'!$M30&lt;AY$5,AY$5&lt;'業務時間表 Work timetable'!$N30),'業務時間表 Work timetable'!$L30,IF(AND('業務時間表 Work timetable'!$Q30&lt;AY$5,AY$5&lt;'業務時間表 Work timetable'!$R30),'業務時間表 Work timetable'!$P30,""))))</f>
        <v>1</v>
      </c>
      <c r="AZ56" s="386">
        <f>IF(AND('業務時間表 Work timetable'!$E30&lt;AZ$5,AZ$5&lt;'業務時間表 Work timetable'!$F30),'業務時間表 Work timetable'!$D30,IF(AND('業務時間表 Work timetable'!$I30&lt;AZ$5,AZ$5&lt;'業務時間表 Work timetable'!$J30),'業務時間表 Work timetable'!$H30,IF(AND('業務時間表 Work timetable'!$M30&lt;AZ$5,AZ$5&lt;'業務時間表 Work timetable'!$N30),'業務時間表 Work timetable'!$L30,IF(AND('業務時間表 Work timetable'!$Q30&lt;AZ$5,AZ$5&lt;'業務時間表 Work timetable'!$R30),'業務時間表 Work timetable'!$P30,""))))</f>
        <v>1</v>
      </c>
      <c r="BA56" s="382">
        <f>IF(AND('業務時間表 Work timetable'!$E30&lt;BA$5,BA$5&lt;'業務時間表 Work timetable'!$F30),'業務時間表 Work timetable'!$D30,IF(AND('業務時間表 Work timetable'!$I30&lt;BA$5,BA$5&lt;'業務時間表 Work timetable'!$J30),'業務時間表 Work timetable'!$H30,IF(AND('業務時間表 Work timetable'!$M30&lt;BA$5,BA$5&lt;'業務時間表 Work timetable'!$N30),'業務時間表 Work timetable'!$L30,IF(AND('業務時間表 Work timetable'!$Q30&lt;BA$5,BA$5&lt;'業務時間表 Work timetable'!$R30),'業務時間表 Work timetable'!$P30,""))))</f>
        <v>1</v>
      </c>
      <c r="BB56" s="382" t="str">
        <f>IF(AND('業務時間表 Work timetable'!$E30&lt;BB$5,BB$5&lt;'業務時間表 Work timetable'!$F30),'業務時間表 Work timetable'!$D30,IF(AND('業務時間表 Work timetable'!$I30&lt;BB$5,BB$5&lt;'業務時間表 Work timetable'!$J30),'業務時間表 Work timetable'!$H30,IF(AND('業務時間表 Work timetable'!$M30&lt;BB$5,BB$5&lt;'業務時間表 Work timetable'!$N30),'業務時間表 Work timetable'!$L30,IF(AND('業務時間表 Work timetable'!$Q30&lt;BB$5,BB$5&lt;'業務時間表 Work timetable'!$R30),'業務時間表 Work timetable'!$P30,""))))</f>
        <v/>
      </c>
      <c r="BC56" s="382" t="str">
        <f>IF(AND('業務時間表 Work timetable'!$E30&lt;BC$5,BC$5&lt;'業務時間表 Work timetable'!$F30),'業務時間表 Work timetable'!$D30,IF(AND('業務時間表 Work timetable'!$I30&lt;BC$5,BC$5&lt;'業務時間表 Work timetable'!$J30),'業務時間表 Work timetable'!$H30,IF(AND('業務時間表 Work timetable'!$M30&lt;BC$5,BC$5&lt;'業務時間表 Work timetable'!$N30),'業務時間表 Work timetable'!$L30,IF(AND('業務時間表 Work timetable'!$Q30&lt;BC$5,BC$5&lt;'業務時間表 Work timetable'!$R30),'業務時間表 Work timetable'!$P30,""))))</f>
        <v/>
      </c>
      <c r="BD56" s="382" t="str">
        <f>IF(AND('業務時間表 Work timetable'!$E30&lt;BD$5,BD$5&lt;'業務時間表 Work timetable'!$F30),'業務時間表 Work timetable'!$D30,IF(AND('業務時間表 Work timetable'!$I30&lt;BD$5,BD$5&lt;'業務時間表 Work timetable'!$J30),'業務時間表 Work timetable'!$H30,IF(AND('業務時間表 Work timetable'!$M30&lt;BD$5,BD$5&lt;'業務時間表 Work timetable'!$N30),'業務時間表 Work timetable'!$L30,IF(AND('業務時間表 Work timetable'!$Q30&lt;BD$5,BD$5&lt;'業務時間表 Work timetable'!$R30),'業務時間表 Work timetable'!$P30,""))))</f>
        <v/>
      </c>
      <c r="BE56" s="384" t="str">
        <f>IF(AND('業務時間表 Work timetable'!$E30&lt;BE$5,BE$5&lt;'業務時間表 Work timetable'!$F30),'業務時間表 Work timetable'!$D30,IF(AND('業務時間表 Work timetable'!$I30&lt;BE$5,BE$5&lt;'業務時間表 Work timetable'!$J30),'業務時間表 Work timetable'!$H30,IF(AND('業務時間表 Work timetable'!$M30&lt;BE$5,BE$5&lt;'業務時間表 Work timetable'!$N30),'業務時間表 Work timetable'!$L30,IF(AND('業務時間表 Work timetable'!$Q30&lt;BE$5,BE$5&lt;'業務時間表 Work timetable'!$R30),'業務時間表 Work timetable'!$P30,""))))</f>
        <v/>
      </c>
      <c r="BF56" s="394" t="str">
        <f>IF(AND('業務時間表 Work timetable'!$E30&lt;BF$5,BF$5&lt;'業務時間表 Work timetable'!$F30),'業務時間表 Work timetable'!$D30,IF(AND('業務時間表 Work timetable'!$I30&lt;BF$5,BF$5&lt;'業務時間表 Work timetable'!$J30),'業務時間表 Work timetable'!$H30,IF(AND('業務時間表 Work timetable'!$M30&lt;BF$5,BF$5&lt;'業務時間表 Work timetable'!$N30),'業務時間表 Work timetable'!$L30,IF(AND('業務時間表 Work timetable'!$Q30&lt;BF$5,BF$5&lt;'業務時間表 Work timetable'!$R30),'業務時間表 Work timetable'!$P30,""))))</f>
        <v/>
      </c>
      <c r="BG56" s="382" t="str">
        <f>IF(AND('業務時間表 Work timetable'!$E30&lt;BG$5,BG$5&lt;'業務時間表 Work timetable'!$F30),'業務時間表 Work timetable'!$D30,IF(AND('業務時間表 Work timetable'!$I30&lt;BG$5,BG$5&lt;'業務時間表 Work timetable'!$J30),'業務時間表 Work timetable'!$H30,IF(AND('業務時間表 Work timetable'!$M30&lt;BG$5,BG$5&lt;'業務時間表 Work timetable'!$N30),'業務時間表 Work timetable'!$L30,IF(AND('業務時間表 Work timetable'!$Q30&lt;BG$5,BG$5&lt;'業務時間表 Work timetable'!$R30),'業務時間表 Work timetable'!$P30,""))))</f>
        <v/>
      </c>
      <c r="BH56" s="382" t="str">
        <f>IF(AND('業務時間表 Work timetable'!$E30&lt;BH$5,BH$5&lt;'業務時間表 Work timetable'!$F30),'業務時間表 Work timetable'!$D30,IF(AND('業務時間表 Work timetable'!$I30&lt;BH$5,BH$5&lt;'業務時間表 Work timetable'!$J30),'業務時間表 Work timetable'!$H30,IF(AND('業務時間表 Work timetable'!$M30&lt;BH$5,BH$5&lt;'業務時間表 Work timetable'!$N30),'業務時間表 Work timetable'!$L30,IF(AND('業務時間表 Work timetable'!$Q30&lt;BH$5,BH$5&lt;'業務時間表 Work timetable'!$R30),'業務時間表 Work timetable'!$P30,""))))</f>
        <v/>
      </c>
      <c r="BI56" s="382" t="str">
        <f>IF(AND('業務時間表 Work timetable'!$E30&lt;BI$5,BI$5&lt;'業務時間表 Work timetable'!$F30),'業務時間表 Work timetable'!$D30,IF(AND('業務時間表 Work timetable'!$I30&lt;BI$5,BI$5&lt;'業務時間表 Work timetable'!$J30),'業務時間表 Work timetable'!$H30,IF(AND('業務時間表 Work timetable'!$M30&lt;BI$5,BI$5&lt;'業務時間表 Work timetable'!$N30),'業務時間表 Work timetable'!$L30,IF(AND('業務時間表 Work timetable'!$Q30&lt;BI$5,BI$5&lt;'業務時間表 Work timetable'!$R30),'業務時間表 Work timetable'!$P30,""))))</f>
        <v/>
      </c>
      <c r="BJ56" s="382" t="str">
        <f>IF(AND('業務時間表 Work timetable'!$E30&lt;BJ$5,BJ$5&lt;'業務時間表 Work timetable'!$F30),'業務時間表 Work timetable'!$D30,IF(AND('業務時間表 Work timetable'!$I30&lt;BJ$5,BJ$5&lt;'業務時間表 Work timetable'!$J30),'業務時間表 Work timetable'!$H30,IF(AND('業務時間表 Work timetable'!$M30&lt;BJ$5,BJ$5&lt;'業務時間表 Work timetable'!$N30),'業務時間表 Work timetable'!$L30,IF(AND('業務時間表 Work timetable'!$Q30&lt;BJ$5,BJ$5&lt;'業務時間表 Work timetable'!$R30),'業務時間表 Work timetable'!$P30,""))))</f>
        <v/>
      </c>
      <c r="BK56" s="388" t="str">
        <f>IF(AND('業務時間表 Work timetable'!$E30&lt;BK$5,BK$5&lt;'業務時間表 Work timetable'!$F30),'業務時間表 Work timetable'!$D30,IF(AND('業務時間表 Work timetable'!$I30&lt;BK$5,BK$5&lt;'業務時間表 Work timetable'!$J30),'業務時間表 Work timetable'!$H30,IF(AND('業務時間表 Work timetable'!$M30&lt;BK$5,BK$5&lt;'業務時間表 Work timetable'!$N30),'業務時間表 Work timetable'!$L30,IF(AND('業務時間表 Work timetable'!$Q30&lt;BK$5,BK$5&lt;'業務時間表 Work timetable'!$R30),'業務時間表 Work timetable'!$P30,""))))</f>
        <v/>
      </c>
      <c r="BL56" s="392" t="str">
        <f>IF(AND('業務時間表 Work timetable'!$E30&lt;BL$5,BL$5&lt;'業務時間表 Work timetable'!$F30),'業務時間表 Work timetable'!$D30,IF(AND('業務時間表 Work timetable'!$I30&lt;BL$5,BL$5&lt;'業務時間表 Work timetable'!$J30),'業務時間表 Work timetable'!$H30,IF(AND('業務時間表 Work timetable'!$M30&lt;BL$5,BL$5&lt;'業務時間表 Work timetable'!$N30),'業務時間表 Work timetable'!$L30,IF(AND('業務時間表 Work timetable'!$Q30&lt;BL$5,BL$5&lt;'業務時間表 Work timetable'!$R30),'業務時間表 Work timetable'!$P30,""))))</f>
        <v/>
      </c>
      <c r="BM56" s="382" t="str">
        <f>IF(AND('業務時間表 Work timetable'!$E30&lt;BM$5,BM$5&lt;'業務時間表 Work timetable'!$F30),'業務時間表 Work timetable'!$D30,IF(AND('業務時間表 Work timetable'!$I30&lt;BM$5,BM$5&lt;'業務時間表 Work timetable'!$J30),'業務時間表 Work timetable'!$H30,IF(AND('業務時間表 Work timetable'!$M30&lt;BM$5,BM$5&lt;'業務時間表 Work timetable'!$N30),'業務時間表 Work timetable'!$L30,IF(AND('業務時間表 Work timetable'!$Q30&lt;BM$5,BM$5&lt;'業務時間表 Work timetable'!$R30),'業務時間表 Work timetable'!$P30,""))))</f>
        <v/>
      </c>
      <c r="BN56" s="382" t="str">
        <f>IF(AND('業務時間表 Work timetable'!$E30&lt;BN$5,BN$5&lt;'業務時間表 Work timetable'!$F30),'業務時間表 Work timetable'!$D30,IF(AND('業務時間表 Work timetable'!$I30&lt;BN$5,BN$5&lt;'業務時間表 Work timetable'!$J30),'業務時間表 Work timetable'!$H30,IF(AND('業務時間表 Work timetable'!$M30&lt;BN$5,BN$5&lt;'業務時間表 Work timetable'!$N30),'業務時間表 Work timetable'!$L30,IF(AND('業務時間表 Work timetable'!$Q30&lt;BN$5,BN$5&lt;'業務時間表 Work timetable'!$R30),'業務時間表 Work timetable'!$P30,""))))</f>
        <v/>
      </c>
      <c r="BO56" s="382" t="str">
        <f>IF(AND('業務時間表 Work timetable'!$E30&lt;BO$5,BO$5&lt;'業務時間表 Work timetable'!$F30),'業務時間表 Work timetable'!$D30,IF(AND('業務時間表 Work timetable'!$I30&lt;BO$5,BO$5&lt;'業務時間表 Work timetable'!$J30),'業務時間表 Work timetable'!$H30,IF(AND('業務時間表 Work timetable'!$M30&lt;BO$5,BO$5&lt;'業務時間表 Work timetable'!$N30),'業務時間表 Work timetable'!$L30,IF(AND('業務時間表 Work timetable'!$Q30&lt;BO$5,BO$5&lt;'業務時間表 Work timetable'!$R30),'業務時間表 Work timetable'!$P30,""))))</f>
        <v/>
      </c>
      <c r="BP56" s="382" t="str">
        <f>IF(AND('業務時間表 Work timetable'!$E30&lt;BP$5,BP$5&lt;'業務時間表 Work timetable'!$F30),'業務時間表 Work timetable'!$D30,IF(AND('業務時間表 Work timetable'!$I30&lt;BP$5,BP$5&lt;'業務時間表 Work timetable'!$J30),'業務時間表 Work timetable'!$H30,IF(AND('業務時間表 Work timetable'!$M30&lt;BP$5,BP$5&lt;'業務時間表 Work timetable'!$N30),'業務時間表 Work timetable'!$L30,IF(AND('業務時間表 Work timetable'!$Q30&lt;BP$5,BP$5&lt;'業務時間表 Work timetable'!$R30),'業務時間表 Work timetable'!$P30,""))))</f>
        <v/>
      </c>
      <c r="BQ56" s="390" t="str">
        <f>IF(AND('業務時間表 Work timetable'!$E30&lt;BQ$5,BQ$5&lt;'業務時間表 Work timetable'!$F30),'業務時間表 Work timetable'!$D30,IF(AND('業務時間表 Work timetable'!$I30&lt;BQ$5,BQ$5&lt;'業務時間表 Work timetable'!$J30),'業務時間表 Work timetable'!$H30,IF(AND('業務時間表 Work timetable'!$M30&lt;BQ$5,BQ$5&lt;'業務時間表 Work timetable'!$N30),'業務時間表 Work timetable'!$L30,IF(AND('業務時間表 Work timetable'!$Q30&lt;BQ$5,BQ$5&lt;'業務時間表 Work timetable'!$R30),'業務時間表 Work timetable'!$P30,""))))</f>
        <v/>
      </c>
      <c r="BR56" s="392" t="str">
        <f>IF(AND('業務時間表 Work timetable'!$E30&lt;BR$5,BR$5&lt;'業務時間表 Work timetable'!$F30),'業務時間表 Work timetable'!$D30,IF(AND('業務時間表 Work timetable'!$I30&lt;BR$5,BR$5&lt;'業務時間表 Work timetable'!$J30),'業務時間表 Work timetable'!$H30,IF(AND('業務時間表 Work timetable'!$M30&lt;BR$5,BR$5&lt;'業務時間表 Work timetable'!$N30),'業務時間表 Work timetable'!$L30,IF(AND('業務時間表 Work timetable'!$Q30&lt;BR$5,BR$5&lt;'業務時間表 Work timetable'!$R30),'業務時間表 Work timetable'!$P30,""))))</f>
        <v/>
      </c>
      <c r="BS56" s="382" t="str">
        <f>IF(AND('業務時間表 Work timetable'!$E30&lt;BS$5,BS$5&lt;'業務時間表 Work timetable'!$F30),'業務時間表 Work timetable'!$D30,IF(AND('業務時間表 Work timetable'!$I30&lt;BS$5,BS$5&lt;'業務時間表 Work timetable'!$J30),'業務時間表 Work timetable'!$H30,IF(AND('業務時間表 Work timetable'!$M30&lt;BS$5,BS$5&lt;'業務時間表 Work timetable'!$N30),'業務時間表 Work timetable'!$L30,IF(AND('業務時間表 Work timetable'!$Q30&lt;BS$5,BS$5&lt;'業務時間表 Work timetable'!$R30),'業務時間表 Work timetable'!$P30,""))))</f>
        <v/>
      </c>
      <c r="BT56" s="382" t="str">
        <f>IF(AND('業務時間表 Work timetable'!$E30&lt;BT$5,BT$5&lt;'業務時間表 Work timetable'!$F30),'業務時間表 Work timetable'!$D30,IF(AND('業務時間表 Work timetable'!$I30&lt;BT$5,BT$5&lt;'業務時間表 Work timetable'!$J30),'業務時間表 Work timetable'!$H30,IF(AND('業務時間表 Work timetable'!$M30&lt;BT$5,BT$5&lt;'業務時間表 Work timetable'!$N30),'業務時間表 Work timetable'!$L30,IF(AND('業務時間表 Work timetable'!$Q30&lt;BT$5,BT$5&lt;'業務時間表 Work timetable'!$R30),'業務時間表 Work timetable'!$P30,""))))</f>
        <v/>
      </c>
      <c r="BU56" s="382" t="str">
        <f>IF(AND('業務時間表 Work timetable'!$E30&lt;BU$5,BU$5&lt;'業務時間表 Work timetable'!$F30),'業務時間表 Work timetable'!$D30,IF(AND('業務時間表 Work timetable'!$I30&lt;BU$5,BU$5&lt;'業務時間表 Work timetable'!$J30),'業務時間表 Work timetable'!$H30,IF(AND('業務時間表 Work timetable'!$M30&lt;BU$5,BU$5&lt;'業務時間表 Work timetable'!$N30),'業務時間表 Work timetable'!$L30,IF(AND('業務時間表 Work timetable'!$Q30&lt;BU$5,BU$5&lt;'業務時間表 Work timetable'!$R30),'業務時間表 Work timetable'!$P30,""))))</f>
        <v/>
      </c>
      <c r="BV56" s="382" t="str">
        <f>IF(AND('業務時間表 Work timetable'!$E30&lt;BV$5,BV$5&lt;'業務時間表 Work timetable'!$F30),'業務時間表 Work timetable'!$D30,IF(AND('業務時間表 Work timetable'!$I30&lt;BV$5,BV$5&lt;'業務時間表 Work timetable'!$J30),'業務時間表 Work timetable'!$H30,IF(AND('業務時間表 Work timetable'!$M30&lt;BV$5,BV$5&lt;'業務時間表 Work timetable'!$N30),'業務時間表 Work timetable'!$L30,IF(AND('業務時間表 Work timetable'!$Q30&lt;BV$5,BV$5&lt;'業務時間表 Work timetable'!$R30),'業務時間表 Work timetable'!$P30,""))))</f>
        <v/>
      </c>
      <c r="BW56" s="384" t="str">
        <f>IF(AND('業務時間表 Work timetable'!$E30&lt;BW$5,BW$5&lt;'業務時間表 Work timetable'!$F30),'業務時間表 Work timetable'!$D30,IF(AND('業務時間表 Work timetable'!$I30&lt;BW$5,BW$5&lt;'業務時間表 Work timetable'!$J30),'業務時間表 Work timetable'!$H30,IF(AND('業務時間表 Work timetable'!$M30&lt;BW$5,BW$5&lt;'業務時間表 Work timetable'!$N30),'業務時間表 Work timetable'!$L30,IF(AND('業務時間表 Work timetable'!$Q30&lt;BW$5,BW$5&lt;'業務時間表 Work timetable'!$R30),'業務時間表 Work timetable'!$P30,""))))</f>
        <v/>
      </c>
      <c r="BX56" s="386" t="str">
        <f>IF(AND('業務時間表 Work timetable'!$E30&lt;BX$5,BX$5&lt;'業務時間表 Work timetable'!$F30),'業務時間表 Work timetable'!$D30,IF(AND('業務時間表 Work timetable'!$I30&lt;BX$5,BX$5&lt;'業務時間表 Work timetable'!$J30),'業務時間表 Work timetable'!$H30,IF(AND('業務時間表 Work timetable'!$M30&lt;BX$5,BX$5&lt;'業務時間表 Work timetable'!$N30),'業務時間表 Work timetable'!$L30,IF(AND('業務時間表 Work timetable'!$Q30&lt;BX$5,BX$5&lt;'業務時間表 Work timetable'!$R30),'業務時間表 Work timetable'!$P30,""))))</f>
        <v/>
      </c>
      <c r="BY56" s="382" t="str">
        <f>IF(AND('業務時間表 Work timetable'!$E30&lt;BY$5,BY$5&lt;'業務時間表 Work timetable'!$F30),'業務時間表 Work timetable'!$D30,IF(AND('業務時間表 Work timetable'!$I30&lt;BY$5,BY$5&lt;'業務時間表 Work timetable'!$J30),'業務時間表 Work timetable'!$H30,IF(AND('業務時間表 Work timetable'!$M30&lt;BY$5,BY$5&lt;'業務時間表 Work timetable'!$N30),'業務時間表 Work timetable'!$L30,IF(AND('業務時間表 Work timetable'!$Q30&lt;BY$5,BY$5&lt;'業務時間表 Work timetable'!$R30),'業務時間表 Work timetable'!$P30,""))))</f>
        <v/>
      </c>
      <c r="BZ56" s="382" t="str">
        <f>IF(AND('業務時間表 Work timetable'!$E30&lt;BZ$5,BZ$5&lt;'業務時間表 Work timetable'!$F30),'業務時間表 Work timetable'!$D30,IF(AND('業務時間表 Work timetable'!$I30&lt;BZ$5,BZ$5&lt;'業務時間表 Work timetable'!$J30),'業務時間表 Work timetable'!$H30,IF(AND('業務時間表 Work timetable'!$M30&lt;BZ$5,BZ$5&lt;'業務時間表 Work timetable'!$N30),'業務時間表 Work timetable'!$L30,IF(AND('業務時間表 Work timetable'!$Q30&lt;BZ$5,BZ$5&lt;'業務時間表 Work timetable'!$R30),'業務時間表 Work timetable'!$P30,""))))</f>
        <v/>
      </c>
      <c r="CA56" s="382" t="str">
        <f>IF(AND('業務時間表 Work timetable'!$E30&lt;CA$5,CA$5&lt;'業務時間表 Work timetable'!$F30),'業務時間表 Work timetable'!$D30,IF(AND('業務時間表 Work timetable'!$I30&lt;CA$5,CA$5&lt;'業務時間表 Work timetable'!$J30),'業務時間表 Work timetable'!$H30,IF(AND('業務時間表 Work timetable'!$M30&lt;CA$5,CA$5&lt;'業務時間表 Work timetable'!$N30),'業務時間表 Work timetable'!$L30,IF(AND('業務時間表 Work timetable'!$Q30&lt;CA$5,CA$5&lt;'業務時間表 Work timetable'!$R30),'業務時間表 Work timetable'!$P30,""))))</f>
        <v/>
      </c>
      <c r="CB56" s="382" t="str">
        <f>IF(AND('業務時間表 Work timetable'!$E30&lt;CB$5,CB$5&lt;'業務時間表 Work timetable'!$F30),'業務時間表 Work timetable'!$D30,IF(AND('業務時間表 Work timetable'!$I30&lt;CB$5,CB$5&lt;'業務時間表 Work timetable'!$J30),'業務時間表 Work timetable'!$H30,IF(AND('業務時間表 Work timetable'!$M30&lt;CB$5,CB$5&lt;'業務時間表 Work timetable'!$N30),'業務時間表 Work timetable'!$L30,IF(AND('業務時間表 Work timetable'!$Q30&lt;CB$5,CB$5&lt;'業務時間表 Work timetable'!$R30),'業務時間表 Work timetable'!$P30,""))))</f>
        <v/>
      </c>
      <c r="CC56" s="384" t="str">
        <f>IF(AND('業務時間表 Work timetable'!$E30&lt;CC$5,CC$5&lt;'業務時間表 Work timetable'!$F30),'業務時間表 Work timetable'!$D30,IF(AND('業務時間表 Work timetable'!$I30&lt;CC$5,CC$5&lt;'業務時間表 Work timetable'!$J30),'業務時間表 Work timetable'!$H30,IF(AND('業務時間表 Work timetable'!$M30&lt;CC$5,CC$5&lt;'業務時間表 Work timetable'!$N30),'業務時間表 Work timetable'!$L30,IF(AND('業務時間表 Work timetable'!$Q30&lt;CC$5,CC$5&lt;'業務時間表 Work timetable'!$R30),'業務時間表 Work timetable'!$P30,""))))</f>
        <v/>
      </c>
      <c r="CD56" s="394" t="str">
        <f>IF(AND('業務時間表 Work timetable'!$E30&lt;CD$5,CD$5&lt;'業務時間表 Work timetable'!$F30),'業務時間表 Work timetable'!$D30,IF(AND('業務時間表 Work timetable'!$I30&lt;CD$5,CD$5&lt;'業務時間表 Work timetable'!$J30),'業務時間表 Work timetable'!$H30,IF(AND('業務時間表 Work timetable'!$M30&lt;CD$5,CD$5&lt;'業務時間表 Work timetable'!$N30),'業務時間表 Work timetable'!$L30,IF(AND('業務時間表 Work timetable'!$Q30&lt;CD$5,CD$5&lt;'業務時間表 Work timetable'!$R30),'業務時間表 Work timetable'!$P30,""))))</f>
        <v/>
      </c>
      <c r="CE56" s="382" t="str">
        <f>IF(AND('業務時間表 Work timetable'!$E30&lt;CE$5,CE$5&lt;'業務時間表 Work timetable'!$F30),'業務時間表 Work timetable'!$D30,IF(AND('業務時間表 Work timetable'!$I30&lt;CE$5,CE$5&lt;'業務時間表 Work timetable'!$J30),'業務時間表 Work timetable'!$H30,IF(AND('業務時間表 Work timetable'!$M30&lt;CE$5,CE$5&lt;'業務時間表 Work timetable'!$N30),'業務時間表 Work timetable'!$L30,IF(AND('業務時間表 Work timetable'!$Q30&lt;CE$5,CE$5&lt;'業務時間表 Work timetable'!$R30),'業務時間表 Work timetable'!$P30,""))))</f>
        <v/>
      </c>
      <c r="CF56" s="382" t="str">
        <f>IF(AND('業務時間表 Work timetable'!$E30&lt;CF$5,CF$5&lt;'業務時間表 Work timetable'!$F30),'業務時間表 Work timetable'!$D30,IF(AND('業務時間表 Work timetable'!$I30&lt;CF$5,CF$5&lt;'業務時間表 Work timetable'!$J30),'業務時間表 Work timetable'!$H30,IF(AND('業務時間表 Work timetable'!$M30&lt;CF$5,CF$5&lt;'業務時間表 Work timetable'!$N30),'業務時間表 Work timetable'!$L30,IF(AND('業務時間表 Work timetable'!$Q30&lt;CF$5,CF$5&lt;'業務時間表 Work timetable'!$R30),'業務時間表 Work timetable'!$P30,""))))</f>
        <v/>
      </c>
      <c r="CG56" s="382" t="str">
        <f>IF(AND('業務時間表 Work timetable'!$E30&lt;CG$5,CG$5&lt;'業務時間表 Work timetable'!$F30),'業務時間表 Work timetable'!$D30,IF(AND('業務時間表 Work timetable'!$I30&lt;CG$5,CG$5&lt;'業務時間表 Work timetable'!$J30),'業務時間表 Work timetable'!$H30,IF(AND('業務時間表 Work timetable'!$M30&lt;CG$5,CG$5&lt;'業務時間表 Work timetable'!$N30),'業務時間表 Work timetable'!$L30,IF(AND('業務時間表 Work timetable'!$Q30&lt;CG$5,CG$5&lt;'業務時間表 Work timetable'!$R30),'業務時間表 Work timetable'!$P30,""))))</f>
        <v/>
      </c>
      <c r="CH56" s="382" t="str">
        <f>IF(AND('業務時間表 Work timetable'!$E30&lt;CH$5,CH$5&lt;'業務時間表 Work timetable'!$F30),'業務時間表 Work timetable'!$D30,IF(AND('業務時間表 Work timetable'!$I30&lt;CH$5,CH$5&lt;'業務時間表 Work timetable'!$J30),'業務時間表 Work timetable'!$H30,IF(AND('業務時間表 Work timetable'!$M30&lt;CH$5,CH$5&lt;'業務時間表 Work timetable'!$N30),'業務時間表 Work timetable'!$L30,IF(AND('業務時間表 Work timetable'!$Q30&lt;CH$5,CH$5&lt;'業務時間表 Work timetable'!$R30),'業務時間表 Work timetable'!$P30,""))))</f>
        <v/>
      </c>
      <c r="CI56" s="388" t="str">
        <f>IF(AND('業務時間表 Work timetable'!$E30&lt;CI$5,CI$5&lt;'業務時間表 Work timetable'!$F30),'業務時間表 Work timetable'!$D30,IF(AND('業務時間表 Work timetable'!$I30&lt;CI$5,CI$5&lt;'業務時間表 Work timetable'!$J30),'業務時間表 Work timetable'!$H30,IF(AND('業務時間表 Work timetable'!$M30&lt;CI$5,CI$5&lt;'業務時間表 Work timetable'!$N30),'業務時間表 Work timetable'!$L30,IF(AND('業務時間表 Work timetable'!$Q30&lt;CI$5,CI$5&lt;'業務時間表 Work timetable'!$R30),'業務時間表 Work timetable'!$P30,""))))</f>
        <v/>
      </c>
      <c r="CJ56" s="392" t="str">
        <f>IF(AND('業務時間表 Work timetable'!$E30&lt;CJ$5,CJ$5&lt;'業務時間表 Work timetable'!$F30),'業務時間表 Work timetable'!$D30,IF(AND('業務時間表 Work timetable'!$I30&lt;CJ$5,CJ$5&lt;'業務時間表 Work timetable'!$J30),'業務時間表 Work timetable'!$H30,IF(AND('業務時間表 Work timetable'!$M30&lt;CJ$5,CJ$5&lt;'業務時間表 Work timetable'!$N30),'業務時間表 Work timetable'!$L30,IF(AND('業務時間表 Work timetable'!$Q30&lt;CJ$5,CJ$5&lt;'業務時間表 Work timetable'!$R30),'業務時間表 Work timetable'!$P30,""))))</f>
        <v/>
      </c>
      <c r="CK56" s="382" t="str">
        <f>IF(AND('業務時間表 Work timetable'!$E30&lt;CK$5,CK$5&lt;'業務時間表 Work timetable'!$F30),'業務時間表 Work timetable'!$D30,IF(AND('業務時間表 Work timetable'!$I30&lt;CK$5,CK$5&lt;'業務時間表 Work timetable'!$J30),'業務時間表 Work timetable'!$H30,IF(AND('業務時間表 Work timetable'!$M30&lt;CK$5,CK$5&lt;'業務時間表 Work timetable'!$N30),'業務時間表 Work timetable'!$L30,IF(AND('業務時間表 Work timetable'!$Q30&lt;CK$5,CK$5&lt;'業務時間表 Work timetable'!$R30),'業務時間表 Work timetable'!$P30,""))))</f>
        <v/>
      </c>
      <c r="CL56" s="382" t="str">
        <f>IF(AND('業務時間表 Work timetable'!$E30&lt;CL$5,CL$5&lt;'業務時間表 Work timetable'!$F30),'業務時間表 Work timetable'!$D30,IF(AND('業務時間表 Work timetable'!$I30&lt;CL$5,CL$5&lt;'業務時間表 Work timetable'!$J30),'業務時間表 Work timetable'!$H30,IF(AND('業務時間表 Work timetable'!$M30&lt;CL$5,CL$5&lt;'業務時間表 Work timetable'!$N30),'業務時間表 Work timetable'!$L30,IF(AND('業務時間表 Work timetable'!$Q30&lt;CL$5,CL$5&lt;'業務時間表 Work timetable'!$R30),'業務時間表 Work timetable'!$P30,""))))</f>
        <v/>
      </c>
      <c r="CM56" s="382" t="str">
        <f>IF(AND('業務時間表 Work timetable'!$E30&lt;CM$5,CM$5&lt;'業務時間表 Work timetable'!$F30),'業務時間表 Work timetable'!$D30,IF(AND('業務時間表 Work timetable'!$I30&lt;CM$5,CM$5&lt;'業務時間表 Work timetable'!$J30),'業務時間表 Work timetable'!$H30,IF(AND('業務時間表 Work timetable'!$M30&lt;CM$5,CM$5&lt;'業務時間表 Work timetable'!$N30),'業務時間表 Work timetable'!$L30,IF(AND('業務時間表 Work timetable'!$Q30&lt;CM$5,CM$5&lt;'業務時間表 Work timetable'!$R30),'業務時間表 Work timetable'!$P30,""))))</f>
        <v/>
      </c>
      <c r="CN56" s="382" t="str">
        <f>IF(AND('業務時間表 Work timetable'!$E30&lt;CN$5,CN$5&lt;'業務時間表 Work timetable'!$F30),'業務時間表 Work timetable'!$D30,IF(AND('業務時間表 Work timetable'!$I30&lt;CN$5,CN$5&lt;'業務時間表 Work timetable'!$J30),'業務時間表 Work timetable'!$H30,IF(AND('業務時間表 Work timetable'!$M30&lt;CN$5,CN$5&lt;'業務時間表 Work timetable'!$N30),'業務時間表 Work timetable'!$L30,IF(AND('業務時間表 Work timetable'!$Q30&lt;CN$5,CN$5&lt;'業務時間表 Work timetable'!$R30),'業務時間表 Work timetable'!$P30,""))))</f>
        <v/>
      </c>
      <c r="CO56" s="390" t="str">
        <f>IF(AND('業務時間表 Work timetable'!$E30&lt;CO$5,CO$5&lt;'業務時間表 Work timetable'!$F30),'業務時間表 Work timetable'!$D30,IF(AND('業務時間表 Work timetable'!$I30&lt;CO$5,CO$5&lt;'業務時間表 Work timetable'!$J30),'業務時間表 Work timetable'!$H30,IF(AND('業務時間表 Work timetable'!$M30&lt;CO$5,CO$5&lt;'業務時間表 Work timetable'!$N30),'業務時間表 Work timetable'!$L30,IF(AND('業務時間表 Work timetable'!$Q30&lt;CO$5,CO$5&lt;'業務時間表 Work timetable'!$R30),'業務時間表 Work timetable'!$P30,""))))</f>
        <v/>
      </c>
      <c r="CP56" s="392" t="str">
        <f>IF(AND('業務時間表 Work timetable'!$E30&lt;CP$5,CP$5&lt;'業務時間表 Work timetable'!$F30),'業務時間表 Work timetable'!$D30,IF(AND('業務時間表 Work timetable'!$I30&lt;CP$5,CP$5&lt;'業務時間表 Work timetable'!$J30),'業務時間表 Work timetable'!$H30,IF(AND('業務時間表 Work timetable'!$M30&lt;CP$5,CP$5&lt;'業務時間表 Work timetable'!$N30),'業務時間表 Work timetable'!$L30,IF(AND('業務時間表 Work timetable'!$Q30&lt;CP$5,CP$5&lt;'業務時間表 Work timetable'!$R30),'業務時間表 Work timetable'!$P30,""))))</f>
        <v/>
      </c>
      <c r="CQ56" s="382" t="str">
        <f>IF(AND('業務時間表 Work timetable'!$E30&lt;CQ$5,CQ$5&lt;'業務時間表 Work timetable'!$F30),'業務時間表 Work timetable'!$D30,IF(AND('業務時間表 Work timetable'!$I30&lt;CQ$5,CQ$5&lt;'業務時間表 Work timetable'!$J30),'業務時間表 Work timetable'!$H30,IF(AND('業務時間表 Work timetable'!$M30&lt;CQ$5,CQ$5&lt;'業務時間表 Work timetable'!$N30),'業務時間表 Work timetable'!$L30,IF(AND('業務時間表 Work timetable'!$Q30&lt;CQ$5,CQ$5&lt;'業務時間表 Work timetable'!$R30),'業務時間表 Work timetable'!$P30,""))))</f>
        <v/>
      </c>
      <c r="CR56" s="382" t="str">
        <f>IF(AND('業務時間表 Work timetable'!$E30&lt;CR$5,CR$5&lt;'業務時間表 Work timetable'!$F30),'業務時間表 Work timetable'!$D30,IF(AND('業務時間表 Work timetable'!$I30&lt;CR$5,CR$5&lt;'業務時間表 Work timetable'!$J30),'業務時間表 Work timetable'!$H30,IF(AND('業務時間表 Work timetable'!$M30&lt;CR$5,CR$5&lt;'業務時間表 Work timetable'!$N30),'業務時間表 Work timetable'!$L30,IF(AND('業務時間表 Work timetable'!$Q30&lt;CR$5,CR$5&lt;'業務時間表 Work timetable'!$R30),'業務時間表 Work timetable'!$P30,""))))</f>
        <v/>
      </c>
      <c r="CS56" s="382" t="str">
        <f>IF(AND('業務時間表 Work timetable'!$E30&lt;CS$5,CS$5&lt;'業務時間表 Work timetable'!$F30),'業務時間表 Work timetable'!$D30,IF(AND('業務時間表 Work timetable'!$I30&lt;CS$5,CS$5&lt;'業務時間表 Work timetable'!$J30),'業務時間表 Work timetable'!$H30,IF(AND('業務時間表 Work timetable'!$M30&lt;CS$5,CS$5&lt;'業務時間表 Work timetable'!$N30),'業務時間表 Work timetable'!$L30,IF(AND('業務時間表 Work timetable'!$Q30&lt;CS$5,CS$5&lt;'業務時間表 Work timetable'!$R30),'業務時間表 Work timetable'!$P30,""))))</f>
        <v/>
      </c>
      <c r="CT56" s="382" t="str">
        <f>IF(AND('業務時間表 Work timetable'!$E30&lt;CT$5,CT$5&lt;'業務時間表 Work timetable'!$F30),'業務時間表 Work timetable'!$D30,IF(AND('業務時間表 Work timetable'!$I30&lt;CT$5,CT$5&lt;'業務時間表 Work timetable'!$J30),'業務時間表 Work timetable'!$H30,IF(AND('業務時間表 Work timetable'!$M30&lt;CT$5,CT$5&lt;'業務時間表 Work timetable'!$N30),'業務時間表 Work timetable'!$L30,IF(AND('業務時間表 Work timetable'!$Q30&lt;CT$5,CT$5&lt;'業務時間表 Work timetable'!$R30),'業務時間表 Work timetable'!$P30,""))))</f>
        <v/>
      </c>
      <c r="CU56" s="384" t="str">
        <f>IF(AND('業務時間表 Work timetable'!$E30&lt;CU$5,CU$5&lt;'業務時間表 Work timetable'!$F30),'業務時間表 Work timetable'!$D30,IF(AND('業務時間表 Work timetable'!$I30&lt;CU$5,CU$5&lt;'業務時間表 Work timetable'!$J30),'業務時間表 Work timetable'!$H30,IF(AND('業務時間表 Work timetable'!$M30&lt;CU$5,CU$5&lt;'業務時間表 Work timetable'!$N30),'業務時間表 Work timetable'!$L30,IF(AND('業務時間表 Work timetable'!$Q30&lt;CU$5,CU$5&lt;'業務時間表 Work timetable'!$R30),'業務時間表 Work timetable'!$P30,""))))</f>
        <v/>
      </c>
      <c r="CV56" s="386" t="str">
        <f>IF(AND('業務時間表 Work timetable'!$E30&lt;CV$5,CV$5&lt;'業務時間表 Work timetable'!$F30),'業務時間表 Work timetable'!$D30,IF(AND('業務時間表 Work timetable'!$I30&lt;CV$5,CV$5&lt;'業務時間表 Work timetable'!$J30),'業務時間表 Work timetable'!$H30,IF(AND('業務時間表 Work timetable'!$M30&lt;CV$5,CV$5&lt;'業務時間表 Work timetable'!$N30),'業務時間表 Work timetable'!$L30,IF(AND('業務時間表 Work timetable'!$Q30&lt;CV$5,CV$5&lt;'業務時間表 Work timetable'!$R30),'業務時間表 Work timetable'!$P30,""))))</f>
        <v/>
      </c>
      <c r="CW56" s="382" t="str">
        <f>IF(AND('業務時間表 Work timetable'!$E30&lt;CW$5,CW$5&lt;'業務時間表 Work timetable'!$F30),'業務時間表 Work timetable'!$D30,IF(AND('業務時間表 Work timetable'!$I30&lt;CW$5,CW$5&lt;'業務時間表 Work timetable'!$J30),'業務時間表 Work timetable'!$H30,IF(AND('業務時間表 Work timetable'!$M30&lt;CW$5,CW$5&lt;'業務時間表 Work timetable'!$N30),'業務時間表 Work timetable'!$L30,IF(AND('業務時間表 Work timetable'!$Q30&lt;CW$5,CW$5&lt;'業務時間表 Work timetable'!$R30),'業務時間表 Work timetable'!$P30,""))))</f>
        <v/>
      </c>
      <c r="CX56" s="382" t="str">
        <f>IF(AND('業務時間表 Work timetable'!$E30&lt;CX$5,CX$5&lt;'業務時間表 Work timetable'!$F30),'業務時間表 Work timetable'!$D30,IF(AND('業務時間表 Work timetable'!$I30&lt;CX$5,CX$5&lt;'業務時間表 Work timetable'!$J30),'業務時間表 Work timetable'!$H30,IF(AND('業務時間表 Work timetable'!$M30&lt;CX$5,CX$5&lt;'業務時間表 Work timetable'!$N30),'業務時間表 Work timetable'!$L30,IF(AND('業務時間表 Work timetable'!$Q30&lt;CX$5,CX$5&lt;'業務時間表 Work timetable'!$R30),'業務時間表 Work timetable'!$P30,""))))</f>
        <v/>
      </c>
      <c r="CY56" s="382" t="str">
        <f>IF(AND('業務時間表 Work timetable'!$E30&lt;CY$5,CY$5&lt;'業務時間表 Work timetable'!$F30),'業務時間表 Work timetable'!$D30,IF(AND('業務時間表 Work timetable'!$I30&lt;CY$5,CY$5&lt;'業務時間表 Work timetable'!$J30),'業務時間表 Work timetable'!$H30,IF(AND('業務時間表 Work timetable'!$M30&lt;CY$5,CY$5&lt;'業務時間表 Work timetable'!$N30),'業務時間表 Work timetable'!$L30,IF(AND('業務時間表 Work timetable'!$Q30&lt;CY$5,CY$5&lt;'業務時間表 Work timetable'!$R30),'業務時間表 Work timetable'!$P30,""))))</f>
        <v/>
      </c>
      <c r="CZ56" s="382" t="str">
        <f>IF(AND('業務時間表 Work timetable'!$E30&lt;CZ$5,CZ$5&lt;'業務時間表 Work timetable'!$F30),'業務時間表 Work timetable'!$D30,IF(AND('業務時間表 Work timetable'!$I30&lt;CZ$5,CZ$5&lt;'業務時間表 Work timetable'!$J30),'業務時間表 Work timetable'!$H30,IF(AND('業務時間表 Work timetable'!$M30&lt;CZ$5,CZ$5&lt;'業務時間表 Work timetable'!$N30),'業務時間表 Work timetable'!$L30,IF(AND('業務時間表 Work timetable'!$Q30&lt;CZ$5,CZ$5&lt;'業務時間表 Work timetable'!$R30),'業務時間表 Work timetable'!$P30,""))))</f>
        <v/>
      </c>
      <c r="DA56" s="384" t="str">
        <f>IF(AND('業務時間表 Work timetable'!$E30&lt;DA$5,DA$5&lt;'業務時間表 Work timetable'!$F30),'業務時間表 Work timetable'!$D30,IF(AND('業務時間表 Work timetable'!$I30&lt;DA$5,DA$5&lt;'業務時間表 Work timetable'!$J30),'業務時間表 Work timetable'!$H30,IF(AND('業務時間表 Work timetable'!$M30&lt;DA$5,DA$5&lt;'業務時間表 Work timetable'!$N30),'業務時間表 Work timetable'!$L30,IF(AND('業務時間表 Work timetable'!$Q30&lt;DA$5,DA$5&lt;'業務時間表 Work timetable'!$R30),'業務時間表 Work timetable'!$P30,""))))</f>
        <v/>
      </c>
      <c r="DB56" s="394" t="str">
        <f>IF(AND('業務時間表 Work timetable'!$E30&lt;DB$5,DB$5&lt;'業務時間表 Work timetable'!$F30),'業務時間表 Work timetable'!$D30,IF(AND('業務時間表 Work timetable'!$I30&lt;DB$5,DB$5&lt;'業務時間表 Work timetable'!$J30),'業務時間表 Work timetable'!$H30,IF(AND('業務時間表 Work timetable'!$M30&lt;DB$5,DB$5&lt;'業務時間表 Work timetable'!$N30),'業務時間表 Work timetable'!$L30,IF(AND('業務時間表 Work timetable'!$Q30&lt;DB$5,DB$5&lt;'業務時間表 Work timetable'!$R30),'業務時間表 Work timetable'!$P30,""))))</f>
        <v/>
      </c>
      <c r="DC56" s="382" t="str">
        <f>IF(AND('業務時間表 Work timetable'!$E30&lt;DC$5,DC$5&lt;'業務時間表 Work timetable'!$F30),'業務時間表 Work timetable'!$D30,IF(AND('業務時間表 Work timetable'!$I30&lt;DC$5,DC$5&lt;'業務時間表 Work timetable'!$J30),'業務時間表 Work timetable'!$H30,IF(AND('業務時間表 Work timetable'!$M30&lt;DC$5,DC$5&lt;'業務時間表 Work timetable'!$N30),'業務時間表 Work timetable'!$L30,IF(AND('業務時間表 Work timetable'!$Q30&lt;DC$5,DC$5&lt;'業務時間表 Work timetable'!$R30),'業務時間表 Work timetable'!$P30,""))))</f>
        <v/>
      </c>
      <c r="DD56" s="382" t="str">
        <f>IF(AND('業務時間表 Work timetable'!$E30&lt;DD$5,DD$5&lt;'業務時間表 Work timetable'!$F30),'業務時間表 Work timetable'!$D30,IF(AND('業務時間表 Work timetable'!$I30&lt;DD$5,DD$5&lt;'業務時間表 Work timetable'!$J30),'業務時間表 Work timetable'!$H30,IF(AND('業務時間表 Work timetable'!$M30&lt;DD$5,DD$5&lt;'業務時間表 Work timetable'!$N30),'業務時間表 Work timetable'!$L30,IF(AND('業務時間表 Work timetable'!$Q30&lt;DD$5,DD$5&lt;'業務時間表 Work timetable'!$R30),'業務時間表 Work timetable'!$P30,""))))</f>
        <v/>
      </c>
      <c r="DE56" s="382" t="str">
        <f>IF(AND('業務時間表 Work timetable'!$E30&lt;DE$5,DE$5&lt;'業務時間表 Work timetable'!$F30),'業務時間表 Work timetable'!$D30,IF(AND('業務時間表 Work timetable'!$I30&lt;DE$5,DE$5&lt;'業務時間表 Work timetable'!$J30),'業務時間表 Work timetable'!$H30,IF(AND('業務時間表 Work timetable'!$M30&lt;DE$5,DE$5&lt;'業務時間表 Work timetable'!$N30),'業務時間表 Work timetable'!$L30,IF(AND('業務時間表 Work timetable'!$Q30&lt;DE$5,DE$5&lt;'業務時間表 Work timetable'!$R30),'業務時間表 Work timetable'!$P30,""))))</f>
        <v/>
      </c>
      <c r="DF56" s="382" t="str">
        <f>IF(AND('業務時間表 Work timetable'!$E30&lt;DF$5,DF$5&lt;'業務時間表 Work timetable'!$F30),'業務時間表 Work timetable'!$D30,IF(AND('業務時間表 Work timetable'!$I30&lt;DF$5,DF$5&lt;'業務時間表 Work timetable'!$J30),'業務時間表 Work timetable'!$H30,IF(AND('業務時間表 Work timetable'!$M30&lt;DF$5,DF$5&lt;'業務時間表 Work timetable'!$N30),'業務時間表 Work timetable'!$L30,IF(AND('業務時間表 Work timetable'!$Q30&lt;DF$5,DF$5&lt;'業務時間表 Work timetable'!$R30),'業務時間表 Work timetable'!$P30,""))))</f>
        <v/>
      </c>
      <c r="DG56" s="384" t="str">
        <f>IF(AND('業務時間表 Work timetable'!$E30&lt;DG$5,DG$5&lt;'業務時間表 Work timetable'!$F30),'業務時間表 Work timetable'!$D30,IF(AND('業務時間表 Work timetable'!$I30&lt;DG$5,DG$5&lt;'業務時間表 Work timetable'!$J30),'業務時間表 Work timetable'!$H30,IF(AND('業務時間表 Work timetable'!$M30&lt;DG$5,DG$5&lt;'業務時間表 Work timetable'!$N30),'業務時間表 Work timetable'!$L30,IF(AND('業務時間表 Work timetable'!$Q30&lt;DG$5,DG$5&lt;'業務時間表 Work timetable'!$R30),'業務時間表 Work timetable'!$P30,""))))</f>
        <v/>
      </c>
      <c r="DH56" s="386" t="str">
        <f>IF(AND('業務時間表 Work timetable'!$E30&lt;DH$5,DH$5&lt;'業務時間表 Work timetable'!$F30),'業務時間表 Work timetable'!$D30,IF(AND('業務時間表 Work timetable'!$I30&lt;DH$5,DH$5&lt;'業務時間表 Work timetable'!$J30),'業務時間表 Work timetable'!$H30,IF(AND('業務時間表 Work timetable'!$M30&lt;DH$5,DH$5&lt;'業務時間表 Work timetable'!$N30),'業務時間表 Work timetable'!$L30,IF(AND('業務時間表 Work timetable'!$Q30&lt;DH$5,DH$5&lt;'業務時間表 Work timetable'!$R30),'業務時間表 Work timetable'!$P30,""))))</f>
        <v/>
      </c>
      <c r="DI56" s="382" t="str">
        <f>IF(AND('業務時間表 Work timetable'!$E30&lt;DI$5,DI$5&lt;'業務時間表 Work timetable'!$F30),'業務時間表 Work timetable'!$D30,IF(AND('業務時間表 Work timetable'!$I30&lt;DI$5,DI$5&lt;'業務時間表 Work timetable'!$J30),'業務時間表 Work timetable'!$H30,IF(AND('業務時間表 Work timetable'!$M30&lt;DI$5,DI$5&lt;'業務時間表 Work timetable'!$N30),'業務時間表 Work timetable'!$L30,IF(AND('業務時間表 Work timetable'!$Q30&lt;DI$5,DI$5&lt;'業務時間表 Work timetable'!$R30),'業務時間表 Work timetable'!$P30,""))))</f>
        <v/>
      </c>
      <c r="DJ56" s="382" t="str">
        <f>IF(AND('業務時間表 Work timetable'!$E30&lt;DJ$5,DJ$5&lt;'業務時間表 Work timetable'!$F30),'業務時間表 Work timetable'!$D30,IF(AND('業務時間表 Work timetable'!$I30&lt;DJ$5,DJ$5&lt;'業務時間表 Work timetable'!$J30),'業務時間表 Work timetable'!$H30,IF(AND('業務時間表 Work timetable'!$M30&lt;DJ$5,DJ$5&lt;'業務時間表 Work timetable'!$N30),'業務時間表 Work timetable'!$L30,IF(AND('業務時間表 Work timetable'!$Q30&lt;DJ$5,DJ$5&lt;'業務時間表 Work timetable'!$R30),'業務時間表 Work timetable'!$P30,""))))</f>
        <v/>
      </c>
      <c r="DK56" s="382" t="str">
        <f>IF(AND('業務時間表 Work timetable'!$E30&lt;DK$5,DK$5&lt;'業務時間表 Work timetable'!$F30),'業務時間表 Work timetable'!$D30,IF(AND('業務時間表 Work timetable'!$I30&lt;DK$5,DK$5&lt;'業務時間表 Work timetable'!$J30),'業務時間表 Work timetable'!$H30,IF(AND('業務時間表 Work timetable'!$M30&lt;DK$5,DK$5&lt;'業務時間表 Work timetable'!$N30),'業務時間表 Work timetable'!$L30,IF(AND('業務時間表 Work timetable'!$Q30&lt;DK$5,DK$5&lt;'業務時間表 Work timetable'!$R30),'業務時間表 Work timetable'!$P30,""))))</f>
        <v/>
      </c>
      <c r="DL56" s="382" t="str">
        <f>IF(AND('業務時間表 Work timetable'!$E30&lt;DL$5,DL$5&lt;'業務時間表 Work timetable'!$F30),'業務時間表 Work timetable'!$D30,IF(AND('業務時間表 Work timetable'!$I30&lt;DL$5,DL$5&lt;'業務時間表 Work timetable'!$J30),'業務時間表 Work timetable'!$H30,IF(AND('業務時間表 Work timetable'!$M30&lt;DL$5,DL$5&lt;'業務時間表 Work timetable'!$N30),'業務時間表 Work timetable'!$L30,IF(AND('業務時間表 Work timetable'!$Q30&lt;DL$5,DL$5&lt;'業務時間表 Work timetable'!$R30),'業務時間表 Work timetable'!$P30,""))))</f>
        <v/>
      </c>
      <c r="DM56" s="390" t="str">
        <f>IF(AND('業務時間表 Work timetable'!$E30&lt;DM$5,DM$5&lt;'業務時間表 Work timetable'!$F30),'業務時間表 Work timetable'!$D30,IF(AND('業務時間表 Work timetable'!$I30&lt;DM$5,DM$5&lt;'業務時間表 Work timetable'!$J30),'業務時間表 Work timetable'!$H30,IF(AND('業務時間表 Work timetable'!$M30&lt;DM$5,DM$5&lt;'業務時間表 Work timetable'!$N30),'業務時間表 Work timetable'!$L30,IF(AND('業務時間表 Work timetable'!$Q30&lt;DM$5,DM$5&lt;'業務時間表 Work timetable'!$R30),'業務時間表 Work timetable'!$P30,""))))</f>
        <v/>
      </c>
      <c r="DN56" s="392" t="str">
        <f>IF(AND('業務時間表 Work timetable'!$E30&lt;DN$5,DN$5&lt;'業務時間表 Work timetable'!$F30),'業務時間表 Work timetable'!$D30,IF(AND('業務時間表 Work timetable'!$I30&lt;DN$5,DN$5&lt;'業務時間表 Work timetable'!$J30),'業務時間表 Work timetable'!$H30,IF(AND('業務時間表 Work timetable'!$M30&lt;DN$5,DN$5&lt;'業務時間表 Work timetable'!$N30),'業務時間表 Work timetable'!$L30,IF(AND('業務時間表 Work timetable'!$Q30&lt;DN$5,DN$5&lt;'業務時間表 Work timetable'!$R30),'業務時間表 Work timetable'!$P30,""))))</f>
        <v/>
      </c>
      <c r="DO56" s="382" t="str">
        <f>IF(AND('業務時間表 Work timetable'!$E30&lt;DO$5,DO$5&lt;'業務時間表 Work timetable'!$F30),'業務時間表 Work timetable'!$D30,IF(AND('業務時間表 Work timetable'!$I30&lt;DO$5,DO$5&lt;'業務時間表 Work timetable'!$J30),'業務時間表 Work timetable'!$H30,IF(AND('業務時間表 Work timetable'!$M30&lt;DO$5,DO$5&lt;'業務時間表 Work timetable'!$N30),'業務時間表 Work timetable'!$L30,IF(AND('業務時間表 Work timetable'!$Q30&lt;DO$5,DO$5&lt;'業務時間表 Work timetable'!$R30),'業務時間表 Work timetable'!$P30,""))))</f>
        <v/>
      </c>
      <c r="DP56" s="382" t="str">
        <f>IF(AND('業務時間表 Work timetable'!$E30&lt;DP$5,DP$5&lt;'業務時間表 Work timetable'!$F30),'業務時間表 Work timetable'!$D30,IF(AND('業務時間表 Work timetable'!$I30&lt;DP$5,DP$5&lt;'業務時間表 Work timetable'!$J30),'業務時間表 Work timetable'!$H30,IF(AND('業務時間表 Work timetable'!$M30&lt;DP$5,DP$5&lt;'業務時間表 Work timetable'!$N30),'業務時間表 Work timetable'!$L30,IF(AND('業務時間表 Work timetable'!$Q30&lt;DP$5,DP$5&lt;'業務時間表 Work timetable'!$R30),'業務時間表 Work timetable'!$P30,""))))</f>
        <v/>
      </c>
      <c r="DQ56" s="382" t="str">
        <f>IF(AND('業務時間表 Work timetable'!$E30&lt;DQ$5,DQ$5&lt;'業務時間表 Work timetable'!$F30),'業務時間表 Work timetable'!$D30,IF(AND('業務時間表 Work timetable'!$I30&lt;DQ$5,DQ$5&lt;'業務時間表 Work timetable'!$J30),'業務時間表 Work timetable'!$H30,IF(AND('業務時間表 Work timetable'!$M30&lt;DQ$5,DQ$5&lt;'業務時間表 Work timetable'!$N30),'業務時間表 Work timetable'!$L30,IF(AND('業務時間表 Work timetable'!$Q30&lt;DQ$5,DQ$5&lt;'業務時間表 Work timetable'!$R30),'業務時間表 Work timetable'!$P30,""))))</f>
        <v/>
      </c>
      <c r="DR56" s="382" t="str">
        <f>IF(AND('業務時間表 Work timetable'!$E30&lt;DR$5,DR$5&lt;'業務時間表 Work timetable'!$F30),'業務時間表 Work timetable'!$D30,IF(AND('業務時間表 Work timetable'!$I30&lt;DR$5,DR$5&lt;'業務時間表 Work timetable'!$J30),'業務時間表 Work timetable'!$H30,IF(AND('業務時間表 Work timetable'!$M30&lt;DR$5,DR$5&lt;'業務時間表 Work timetable'!$N30),'業務時間表 Work timetable'!$L30,IF(AND('業務時間表 Work timetable'!$Q30&lt;DR$5,DR$5&lt;'業務時間表 Work timetable'!$R30),'業務時間表 Work timetable'!$P30,""))))</f>
        <v/>
      </c>
      <c r="DS56" s="388" t="str">
        <f>IF(AND('業務時間表 Work timetable'!$E30&lt;DS$5,DS$5&lt;'業務時間表 Work timetable'!$F30),'業務時間表 Work timetable'!$D30,IF(AND('業務時間表 Work timetable'!$I30&lt;DS$5,DS$5&lt;'業務時間表 Work timetable'!$J30),'業務時間表 Work timetable'!$H30,IF(AND('業務時間表 Work timetable'!$M30&lt;DS$5,DS$5&lt;'業務時間表 Work timetable'!$N30),'業務時間表 Work timetable'!$L30,IF(AND('業務時間表 Work timetable'!$Q30&lt;DS$5,DS$5&lt;'業務時間表 Work timetable'!$R30),'業務時間表 Work timetable'!$P30,""))))</f>
        <v/>
      </c>
      <c r="DT56" s="392" t="str">
        <f>IF(AND('業務時間表 Work timetable'!$E30&lt;DT$5,DT$5&lt;'業務時間表 Work timetable'!$F30),'業務時間表 Work timetable'!$D30,IF(AND('業務時間表 Work timetable'!$I30&lt;DT$5,DT$5&lt;'業務時間表 Work timetable'!$J30),'業務時間表 Work timetable'!$H30,IF(AND('業務時間表 Work timetable'!$M30&lt;DT$5,DT$5&lt;'業務時間表 Work timetable'!$N30),'業務時間表 Work timetable'!$L30,IF(AND('業務時間表 Work timetable'!$Q30&lt;DT$5,DT$5&lt;'業務時間表 Work timetable'!$R30),'業務時間表 Work timetable'!$P30,""))))</f>
        <v/>
      </c>
      <c r="DU56" s="382" t="str">
        <f>IF(AND('業務時間表 Work timetable'!$E30&lt;DU$5,DU$5&lt;'業務時間表 Work timetable'!$F30),'業務時間表 Work timetable'!$D30,IF(AND('業務時間表 Work timetable'!$I30&lt;DU$5,DU$5&lt;'業務時間表 Work timetable'!$J30),'業務時間表 Work timetable'!$H30,IF(AND('業務時間表 Work timetable'!$M30&lt;DU$5,DU$5&lt;'業務時間表 Work timetable'!$N30),'業務時間表 Work timetable'!$L30,IF(AND('業務時間表 Work timetable'!$Q30&lt;DU$5,DU$5&lt;'業務時間表 Work timetable'!$R30),'業務時間表 Work timetable'!$P30,""))))</f>
        <v/>
      </c>
      <c r="DV56" s="382" t="str">
        <f>IF(AND('業務時間表 Work timetable'!$E30&lt;DV$5,DV$5&lt;'業務時間表 Work timetable'!$F30),'業務時間表 Work timetable'!$D30,IF(AND('業務時間表 Work timetable'!$I30&lt;DV$5,DV$5&lt;'業務時間表 Work timetable'!$J30),'業務時間表 Work timetable'!$H30,IF(AND('業務時間表 Work timetable'!$M30&lt;DV$5,DV$5&lt;'業務時間表 Work timetable'!$N30),'業務時間表 Work timetable'!$L30,IF(AND('業務時間表 Work timetable'!$Q30&lt;DV$5,DV$5&lt;'業務時間表 Work timetable'!$R30),'業務時間表 Work timetable'!$P30,""))))</f>
        <v/>
      </c>
      <c r="DW56" s="382" t="str">
        <f>IF(AND('業務時間表 Work timetable'!$E30&lt;DW$5,DW$5&lt;'業務時間表 Work timetable'!$F30),'業務時間表 Work timetable'!$D30,IF(AND('業務時間表 Work timetable'!$I30&lt;DW$5,DW$5&lt;'業務時間表 Work timetable'!$J30),'業務時間表 Work timetable'!$H30,IF(AND('業務時間表 Work timetable'!$M30&lt;DW$5,DW$5&lt;'業務時間表 Work timetable'!$N30),'業務時間表 Work timetable'!$L30,IF(AND('業務時間表 Work timetable'!$Q30&lt;DW$5,DW$5&lt;'業務時間表 Work timetable'!$R30),'業務時間表 Work timetable'!$P30,""))))</f>
        <v/>
      </c>
      <c r="DX56" s="382" t="str">
        <f>IF(AND('業務時間表 Work timetable'!$E30&lt;DX$5,DX$5&lt;'業務時間表 Work timetable'!$F30),'業務時間表 Work timetable'!$D30,IF(AND('業務時間表 Work timetable'!$I30&lt;DX$5,DX$5&lt;'業務時間表 Work timetable'!$J30),'業務時間表 Work timetable'!$H30,IF(AND('業務時間表 Work timetable'!$M30&lt;DX$5,DX$5&lt;'業務時間表 Work timetable'!$N30),'業務時間表 Work timetable'!$L30,IF(AND('業務時間表 Work timetable'!$Q30&lt;DX$5,DX$5&lt;'業務時間表 Work timetable'!$R30),'業務時間表 Work timetable'!$P30,""))))</f>
        <v/>
      </c>
      <c r="DY56" s="384" t="str">
        <f>IF(AND('業務時間表 Work timetable'!$E30&lt;DY$5,DY$5&lt;'業務時間表 Work timetable'!$F30),'業務時間表 Work timetable'!$D30,IF(AND('業務時間表 Work timetable'!$I30&lt;DY$5,DY$5&lt;'業務時間表 Work timetable'!$J30),'業務時間表 Work timetable'!$H30,IF(AND('業務時間表 Work timetable'!$M30&lt;DY$5,DY$5&lt;'業務時間表 Work timetable'!$N30),'業務時間表 Work timetable'!$L30,IF(AND('業務時間表 Work timetable'!$Q30&lt;DY$5,DY$5&lt;'業務時間表 Work timetable'!$R30),'業務時間表 Work timetable'!$P30,""))))</f>
        <v/>
      </c>
      <c r="DZ56" s="394" t="str">
        <f>IF(AND('業務時間表 Work timetable'!$E30&lt;DZ$5,DZ$5&lt;'業務時間表 Work timetable'!$F30),'業務時間表 Work timetable'!$D30,IF(AND('業務時間表 Work timetable'!$I30&lt;DZ$5,DZ$5&lt;'業務時間表 Work timetable'!$J30),'業務時間表 Work timetable'!$H30,IF(AND('業務時間表 Work timetable'!$M30&lt;DZ$5,DZ$5&lt;'業務時間表 Work timetable'!$N30),'業務時間表 Work timetable'!$L30,IF(AND('業務時間表 Work timetable'!$Q30&lt;DZ$5,DZ$5&lt;'業務時間表 Work timetable'!$R30),'業務時間表 Work timetable'!$P30,""))))</f>
        <v/>
      </c>
      <c r="EA56" s="382" t="str">
        <f>IF(AND('業務時間表 Work timetable'!$E30&lt;EA$5,EA$5&lt;'業務時間表 Work timetable'!$F30),'業務時間表 Work timetable'!$D30,IF(AND('業務時間表 Work timetable'!$I30&lt;EA$5,EA$5&lt;'業務時間表 Work timetable'!$J30),'業務時間表 Work timetable'!$H30,IF(AND('業務時間表 Work timetable'!$M30&lt;EA$5,EA$5&lt;'業務時間表 Work timetable'!$N30),'業務時間表 Work timetable'!$L30,IF(AND('業務時間表 Work timetable'!$Q30&lt;EA$5,EA$5&lt;'業務時間表 Work timetable'!$R30),'業務時間表 Work timetable'!$P30,""))))</f>
        <v/>
      </c>
      <c r="EB56" s="382" t="str">
        <f>IF(AND('業務時間表 Work timetable'!$E30&lt;EB$5,EB$5&lt;'業務時間表 Work timetable'!$F30),'業務時間表 Work timetable'!$D30,IF(AND('業務時間表 Work timetable'!$I30&lt;EB$5,EB$5&lt;'業務時間表 Work timetable'!$J30),'業務時間表 Work timetable'!$H30,IF(AND('業務時間表 Work timetable'!$M30&lt;EB$5,EB$5&lt;'業務時間表 Work timetable'!$N30),'業務時間表 Work timetable'!$L30,IF(AND('業務時間表 Work timetable'!$Q30&lt;EB$5,EB$5&lt;'業務時間表 Work timetable'!$R30),'業務時間表 Work timetable'!$P30,""))))</f>
        <v/>
      </c>
      <c r="EC56" s="382" t="str">
        <f>IF(AND('業務時間表 Work timetable'!$E30&lt;EC$5,EC$5&lt;'業務時間表 Work timetable'!$F30),'業務時間表 Work timetable'!$D30,IF(AND('業務時間表 Work timetable'!$I30&lt;EC$5,EC$5&lt;'業務時間表 Work timetable'!$J30),'業務時間表 Work timetable'!$H30,IF(AND('業務時間表 Work timetable'!$M30&lt;EC$5,EC$5&lt;'業務時間表 Work timetable'!$N30),'業務時間表 Work timetable'!$L30,IF(AND('業務時間表 Work timetable'!$Q30&lt;EC$5,EC$5&lt;'業務時間表 Work timetable'!$R30),'業務時間表 Work timetable'!$P30,""))))</f>
        <v/>
      </c>
      <c r="ED56" s="382" t="str">
        <f>IF(AND('業務時間表 Work timetable'!$E30&lt;ED$5,ED$5&lt;'業務時間表 Work timetable'!$F30),'業務時間表 Work timetable'!$D30,IF(AND('業務時間表 Work timetable'!$I30&lt;ED$5,ED$5&lt;'業務時間表 Work timetable'!$J30),'業務時間表 Work timetable'!$H30,IF(AND('業務時間表 Work timetable'!$M30&lt;ED$5,ED$5&lt;'業務時間表 Work timetable'!$N30),'業務時間表 Work timetable'!$L30,IF(AND('業務時間表 Work timetable'!$Q30&lt;ED$5,ED$5&lt;'業務時間表 Work timetable'!$R30),'業務時間表 Work timetable'!$P30,""))))</f>
        <v/>
      </c>
      <c r="EE56" s="384" t="str">
        <f>IF(AND('業務時間表 Work timetable'!$E30&lt;EE$5,EE$5&lt;'業務時間表 Work timetable'!$F30),'業務時間表 Work timetable'!$D30,IF(AND('業務時間表 Work timetable'!$I30&lt;EE$5,EE$5&lt;'業務時間表 Work timetable'!$J30),'業務時間表 Work timetable'!$H30,IF(AND('業務時間表 Work timetable'!$M30&lt;EE$5,EE$5&lt;'業務時間表 Work timetable'!$N30),'業務時間表 Work timetable'!$L30,IF(AND('業務時間表 Work timetable'!$Q30&lt;EE$5,EE$5&lt;'業務時間表 Work timetable'!$R30),'業務時間表 Work timetable'!$P30,""))))</f>
        <v/>
      </c>
      <c r="EF56" s="386" t="str">
        <f>IF(AND('業務時間表 Work timetable'!$E30&lt;EF$5,EF$5&lt;'業務時間表 Work timetable'!$F30),'業務時間表 Work timetable'!$D30,IF(AND('業務時間表 Work timetable'!$I30&lt;EF$5,EF$5&lt;'業務時間表 Work timetable'!$J30),'業務時間表 Work timetable'!$H30,IF(AND('業務時間表 Work timetable'!$M30&lt;EF$5,EF$5&lt;'業務時間表 Work timetable'!$N30),'業務時間表 Work timetable'!$L30,IF(AND('業務時間表 Work timetable'!$Q30&lt;EF$5,EF$5&lt;'業務時間表 Work timetable'!$R30),'業務時間表 Work timetable'!$P30,""))))</f>
        <v/>
      </c>
      <c r="EG56" s="382" t="str">
        <f>IF(AND('業務時間表 Work timetable'!$E30&lt;EG$5,EG$5&lt;'業務時間表 Work timetable'!$F30),'業務時間表 Work timetable'!$D30,IF(AND('業務時間表 Work timetable'!$I30&lt;EG$5,EG$5&lt;'業務時間表 Work timetable'!$J30),'業務時間表 Work timetable'!$H30,IF(AND('業務時間表 Work timetable'!$M30&lt;EG$5,EG$5&lt;'業務時間表 Work timetable'!$N30),'業務時間表 Work timetable'!$L30,IF(AND('業務時間表 Work timetable'!$Q30&lt;EG$5,EG$5&lt;'業務時間表 Work timetable'!$R30),'業務時間表 Work timetable'!$P30,""))))</f>
        <v/>
      </c>
      <c r="EH56" s="382" t="str">
        <f>IF(AND('業務時間表 Work timetable'!$E30&lt;EH$5,EH$5&lt;'業務時間表 Work timetable'!$F30),'業務時間表 Work timetable'!$D30,IF(AND('業務時間表 Work timetable'!$I30&lt;EH$5,EH$5&lt;'業務時間表 Work timetable'!$J30),'業務時間表 Work timetable'!$H30,IF(AND('業務時間表 Work timetable'!$M30&lt;EH$5,EH$5&lt;'業務時間表 Work timetable'!$N30),'業務時間表 Work timetable'!$L30,IF(AND('業務時間表 Work timetable'!$Q30&lt;EH$5,EH$5&lt;'業務時間表 Work timetable'!$R30),'業務時間表 Work timetable'!$P30,""))))</f>
        <v/>
      </c>
      <c r="EI56" s="382" t="str">
        <f>IF(AND('業務時間表 Work timetable'!$E30&lt;EI$5,EI$5&lt;'業務時間表 Work timetable'!$F30),'業務時間表 Work timetable'!$D30,IF(AND('業務時間表 Work timetable'!$I30&lt;EI$5,EI$5&lt;'業務時間表 Work timetable'!$J30),'業務時間表 Work timetable'!$H30,IF(AND('業務時間表 Work timetable'!$M30&lt;EI$5,EI$5&lt;'業務時間表 Work timetable'!$N30),'業務時間表 Work timetable'!$L30,IF(AND('業務時間表 Work timetable'!$Q30&lt;EI$5,EI$5&lt;'業務時間表 Work timetable'!$R30),'業務時間表 Work timetable'!$P30,""))))</f>
        <v/>
      </c>
      <c r="EJ56" s="382" t="str">
        <f>IF(AND('業務時間表 Work timetable'!$E30&lt;EJ$5,EJ$5&lt;'業務時間表 Work timetable'!$F30),'業務時間表 Work timetable'!$D30,IF(AND('業務時間表 Work timetable'!$I30&lt;EJ$5,EJ$5&lt;'業務時間表 Work timetable'!$J30),'業務時間表 Work timetable'!$H30,IF(AND('業務時間表 Work timetable'!$M30&lt;EJ$5,EJ$5&lt;'業務時間表 Work timetable'!$N30),'業務時間表 Work timetable'!$L30,IF(AND('業務時間表 Work timetable'!$Q30&lt;EJ$5,EJ$5&lt;'業務時間表 Work timetable'!$R30),'業務時間表 Work timetable'!$P30,""))))</f>
        <v/>
      </c>
      <c r="EK56" s="390" t="str">
        <f>IF(AND('業務時間表 Work timetable'!$E30&lt;EK$5,EK$5&lt;'業務時間表 Work timetable'!$F30),'業務時間表 Work timetable'!$D30,IF(AND('業務時間表 Work timetable'!$I30&lt;EK$5,EK$5&lt;'業務時間表 Work timetable'!$J30),'業務時間表 Work timetable'!$H30,IF(AND('業務時間表 Work timetable'!$M30&lt;EK$5,EK$5&lt;'業務時間表 Work timetable'!$N30),'業務時間表 Work timetable'!$L30,IF(AND('業務時間表 Work timetable'!$Q30&lt;EK$5,EK$5&lt;'業務時間表 Work timetable'!$R30),'業務時間表 Work timetable'!$P30,""))))</f>
        <v/>
      </c>
      <c r="EL56" s="392" t="str">
        <f>IF(AND('業務時間表 Work timetable'!$E30&lt;EL$5,EL$5&lt;'業務時間表 Work timetable'!$F30),'業務時間表 Work timetable'!$D30,IF(AND('業務時間表 Work timetable'!$I30&lt;EL$5,EL$5&lt;'業務時間表 Work timetable'!$J30),'業務時間表 Work timetable'!$H30,IF(AND('業務時間表 Work timetable'!$M30&lt;EL$5,EL$5&lt;'業務時間表 Work timetable'!$N30),'業務時間表 Work timetable'!$L30,IF(AND('業務時間表 Work timetable'!$Q30&lt;EL$5,EL$5&lt;'業務時間表 Work timetable'!$R30),'業務時間表 Work timetable'!$P30,""))))</f>
        <v/>
      </c>
      <c r="EM56" s="382" t="str">
        <f>IF(AND('業務時間表 Work timetable'!$E30&lt;EM$5,EM$5&lt;'業務時間表 Work timetable'!$F30),'業務時間表 Work timetable'!$D30,IF(AND('業務時間表 Work timetable'!$I30&lt;EM$5,EM$5&lt;'業務時間表 Work timetable'!$J30),'業務時間表 Work timetable'!$H30,IF(AND('業務時間表 Work timetable'!$M30&lt;EM$5,EM$5&lt;'業務時間表 Work timetable'!$N30),'業務時間表 Work timetable'!$L30,IF(AND('業務時間表 Work timetable'!$Q30&lt;EM$5,EM$5&lt;'業務時間表 Work timetable'!$R30),'業務時間表 Work timetable'!$P30,""))))</f>
        <v/>
      </c>
      <c r="EN56" s="382" t="str">
        <f>IF(AND('業務時間表 Work timetable'!$E30&lt;EN$5,EN$5&lt;'業務時間表 Work timetable'!$F30),'業務時間表 Work timetable'!$D30,IF(AND('業務時間表 Work timetable'!$I30&lt;EN$5,EN$5&lt;'業務時間表 Work timetable'!$J30),'業務時間表 Work timetable'!$H30,IF(AND('業務時間表 Work timetable'!$M30&lt;EN$5,EN$5&lt;'業務時間表 Work timetable'!$N30),'業務時間表 Work timetable'!$L30,IF(AND('業務時間表 Work timetable'!$Q30&lt;EN$5,EN$5&lt;'業務時間表 Work timetable'!$R30),'業務時間表 Work timetable'!$P30,""))))</f>
        <v/>
      </c>
      <c r="EO56" s="382" t="str">
        <f>IF(AND('業務時間表 Work timetable'!$E30&lt;EO$5,EO$5&lt;'業務時間表 Work timetable'!$F30),'業務時間表 Work timetable'!$D30,IF(AND('業務時間表 Work timetable'!$I30&lt;EO$5,EO$5&lt;'業務時間表 Work timetable'!$J30),'業務時間表 Work timetable'!$H30,IF(AND('業務時間表 Work timetable'!$M30&lt;EO$5,EO$5&lt;'業務時間表 Work timetable'!$N30),'業務時間表 Work timetable'!$L30,IF(AND('業務時間表 Work timetable'!$Q30&lt;EO$5,EO$5&lt;'業務時間表 Work timetable'!$R30),'業務時間表 Work timetable'!$P30,""))))</f>
        <v/>
      </c>
      <c r="EP56" s="382" t="str">
        <f>IF(AND('業務時間表 Work timetable'!$E30&lt;EP$5,EP$5&lt;'業務時間表 Work timetable'!$F30),'業務時間表 Work timetable'!$D30,IF(AND('業務時間表 Work timetable'!$I30&lt;EP$5,EP$5&lt;'業務時間表 Work timetable'!$J30),'業務時間表 Work timetable'!$H30,IF(AND('業務時間表 Work timetable'!$M30&lt;EP$5,EP$5&lt;'業務時間表 Work timetable'!$N30),'業務時間表 Work timetable'!$L30,IF(AND('業務時間表 Work timetable'!$Q30&lt;EP$5,EP$5&lt;'業務時間表 Work timetable'!$R30),'業務時間表 Work timetable'!$P30,""))))</f>
        <v/>
      </c>
      <c r="EQ56" s="388" t="str">
        <f>IF(AND('業務時間表 Work timetable'!$E30&lt;EQ$5,EQ$5&lt;'業務時間表 Work timetable'!$F30),'業務時間表 Work timetable'!$D30,IF(AND('業務時間表 Work timetable'!$I30&lt;EQ$5,EQ$5&lt;'業務時間表 Work timetable'!$J30),'業務時間表 Work timetable'!$H30,IF(AND('業務時間表 Work timetable'!$M30&lt;EQ$5,EQ$5&lt;'業務時間表 Work timetable'!$N30),'業務時間表 Work timetable'!$L30,IF(AND('業務時間表 Work timetable'!$Q30&lt;EQ$5,EQ$5&lt;'業務時間表 Work timetable'!$R30),'業務時間表 Work timetable'!$P30,""))))</f>
        <v/>
      </c>
      <c r="ER56" s="392" t="str">
        <f>IF(AND('業務時間表 Work timetable'!$E30&lt;ER$5,ER$5&lt;'業務時間表 Work timetable'!$F30),'業務時間表 Work timetable'!$D30,IF(AND('業務時間表 Work timetable'!$I30&lt;ER$5,ER$5&lt;'業務時間表 Work timetable'!$J30),'業務時間表 Work timetable'!$H30,IF(AND('業務時間表 Work timetable'!$M30&lt;ER$5,ER$5&lt;'業務時間表 Work timetable'!$N30),'業務時間表 Work timetable'!$L30,IF(AND('業務時間表 Work timetable'!$Q30&lt;ER$5,ER$5&lt;'業務時間表 Work timetable'!$R30),'業務時間表 Work timetable'!$P30,""))))</f>
        <v/>
      </c>
      <c r="ES56" s="382" t="str">
        <f>IF(AND('業務時間表 Work timetable'!$E30&lt;ES$5,ES$5&lt;'業務時間表 Work timetable'!$F30),'業務時間表 Work timetable'!$D30,IF(AND('業務時間表 Work timetable'!$I30&lt;ES$5,ES$5&lt;'業務時間表 Work timetable'!$J30),'業務時間表 Work timetable'!$H30,IF(AND('業務時間表 Work timetable'!$M30&lt;ES$5,ES$5&lt;'業務時間表 Work timetable'!$N30),'業務時間表 Work timetable'!$L30,IF(AND('業務時間表 Work timetable'!$Q30&lt;ES$5,ES$5&lt;'業務時間表 Work timetable'!$R30),'業務時間表 Work timetable'!$P30,""))))</f>
        <v/>
      </c>
      <c r="ET56" s="382" t="str">
        <f>IF(AND('業務時間表 Work timetable'!$E30&lt;ET$5,ET$5&lt;'業務時間表 Work timetable'!$F30),'業務時間表 Work timetable'!$D30,IF(AND('業務時間表 Work timetable'!$I30&lt;ET$5,ET$5&lt;'業務時間表 Work timetable'!$J30),'業務時間表 Work timetable'!$H30,IF(AND('業務時間表 Work timetable'!$M30&lt;ET$5,ET$5&lt;'業務時間表 Work timetable'!$N30),'業務時間表 Work timetable'!$L30,IF(AND('業務時間表 Work timetable'!$Q30&lt;ET$5,ET$5&lt;'業務時間表 Work timetable'!$R30),'業務時間表 Work timetable'!$P30,""))))</f>
        <v/>
      </c>
      <c r="EU56" s="382" t="str">
        <f>IF(AND('業務時間表 Work timetable'!$E30&lt;EU$5,EU$5&lt;'業務時間表 Work timetable'!$F30),'業務時間表 Work timetable'!$D30,IF(AND('業務時間表 Work timetable'!$I30&lt;EU$5,EU$5&lt;'業務時間表 Work timetable'!$J30),'業務時間表 Work timetable'!$H30,IF(AND('業務時間表 Work timetable'!$M30&lt;EU$5,EU$5&lt;'業務時間表 Work timetable'!$N30),'業務時間表 Work timetable'!$L30,IF(AND('業務時間表 Work timetable'!$Q30&lt;EU$5,EU$5&lt;'業務時間表 Work timetable'!$R30),'業務時間表 Work timetable'!$P30,""))))</f>
        <v/>
      </c>
      <c r="EV56" s="382" t="str">
        <f>IF(AND('業務時間表 Work timetable'!$E30&lt;EV$5,EV$5&lt;'業務時間表 Work timetable'!$F30),'業務時間表 Work timetable'!$D30,IF(AND('業務時間表 Work timetable'!$I30&lt;EV$5,EV$5&lt;'業務時間表 Work timetable'!$J30),'業務時間表 Work timetable'!$H30,IF(AND('業務時間表 Work timetable'!$M30&lt;EV$5,EV$5&lt;'業務時間表 Work timetable'!$N30),'業務時間表 Work timetable'!$L30,IF(AND('業務時間表 Work timetable'!$Q30&lt;EV$5,EV$5&lt;'業務時間表 Work timetable'!$R30),'業務時間表 Work timetable'!$P30,""))))</f>
        <v/>
      </c>
      <c r="EW56" s="384" t="str">
        <f>IF(AND('業務時間表 Work timetable'!$E30&lt;EW$5,EW$5&lt;'業務時間表 Work timetable'!$F30),'業務時間表 Work timetable'!$D30,IF(AND('業務時間表 Work timetable'!$I30&lt;EW$5,EW$5&lt;'業務時間表 Work timetable'!$J30),'業務時間表 Work timetable'!$H30,IF(AND('業務時間表 Work timetable'!$M30&lt;EW$5,EW$5&lt;'業務時間表 Work timetable'!$N30),'業務時間表 Work timetable'!$L30,IF(AND('業務時間表 Work timetable'!$Q30&lt;EW$5,EW$5&lt;'業務時間表 Work timetable'!$R30),'業務時間表 Work timetable'!$P30,""))))</f>
        <v/>
      </c>
      <c r="EX56" s="394" t="str">
        <f>IF(AND('業務時間表 Work timetable'!$E30&lt;EX$5,EX$5&lt;'業務時間表 Work timetable'!$F30),'業務時間表 Work timetable'!$D30,IF(AND('業務時間表 Work timetable'!$I30&lt;EX$5,EX$5&lt;'業務時間表 Work timetable'!$J30),'業務時間表 Work timetable'!$H30,IF(AND('業務時間表 Work timetable'!$M30&lt;EX$5,EX$5&lt;'業務時間表 Work timetable'!$N30),'業務時間表 Work timetable'!$L30,IF(AND('業務時間表 Work timetable'!$Q30&lt;EX$5,EX$5&lt;'業務時間表 Work timetable'!$R30),'業務時間表 Work timetable'!$P30,""))))</f>
        <v/>
      </c>
      <c r="EY56" s="382" t="str">
        <f>IF(AND('業務時間表 Work timetable'!$E30&lt;EY$5,EY$5&lt;'業務時間表 Work timetable'!$F30),'業務時間表 Work timetable'!$D30,IF(AND('業務時間表 Work timetable'!$I30&lt;EY$5,EY$5&lt;'業務時間表 Work timetable'!$J30),'業務時間表 Work timetable'!$H30,IF(AND('業務時間表 Work timetable'!$M30&lt;EY$5,EY$5&lt;'業務時間表 Work timetable'!$N30),'業務時間表 Work timetable'!$L30,IF(AND('業務時間表 Work timetable'!$Q30&lt;EY$5,EY$5&lt;'業務時間表 Work timetable'!$R30),'業務時間表 Work timetable'!$P30,""))))</f>
        <v/>
      </c>
      <c r="EZ56" s="382" t="str">
        <f>IF(AND('業務時間表 Work timetable'!$E30&lt;EZ$5,EZ$5&lt;'業務時間表 Work timetable'!$F30),'業務時間表 Work timetable'!$D30,IF(AND('業務時間表 Work timetable'!$I30&lt;EZ$5,EZ$5&lt;'業務時間表 Work timetable'!$J30),'業務時間表 Work timetable'!$H30,IF(AND('業務時間表 Work timetable'!$M30&lt;EZ$5,EZ$5&lt;'業務時間表 Work timetable'!$N30),'業務時間表 Work timetable'!$L30,IF(AND('業務時間表 Work timetable'!$Q30&lt;EZ$5,EZ$5&lt;'業務時間表 Work timetable'!$R30),'業務時間表 Work timetable'!$P30,""))))</f>
        <v/>
      </c>
      <c r="FA56" s="382" t="str">
        <f>IF(AND('業務時間表 Work timetable'!$E30&lt;FA$5,FA$5&lt;'業務時間表 Work timetable'!$F30),'業務時間表 Work timetable'!$D30,IF(AND('業務時間表 Work timetable'!$I30&lt;FA$5,FA$5&lt;'業務時間表 Work timetable'!$J30),'業務時間表 Work timetable'!$H30,IF(AND('業務時間表 Work timetable'!$M30&lt;FA$5,FA$5&lt;'業務時間表 Work timetable'!$N30),'業務時間表 Work timetable'!$L30,IF(AND('業務時間表 Work timetable'!$Q30&lt;FA$5,FA$5&lt;'業務時間表 Work timetable'!$R30),'業務時間表 Work timetable'!$P30,""))))</f>
        <v/>
      </c>
      <c r="FB56" s="382" t="str">
        <f>IF(AND('業務時間表 Work timetable'!$E30&lt;FB$5,FB$5&lt;'業務時間表 Work timetable'!$F30),'業務時間表 Work timetable'!$D30,IF(AND('業務時間表 Work timetable'!$I30&lt;FB$5,FB$5&lt;'業務時間表 Work timetable'!$J30),'業務時間表 Work timetable'!$H30,IF(AND('業務時間表 Work timetable'!$M30&lt;FB$5,FB$5&lt;'業務時間表 Work timetable'!$N30),'業務時間表 Work timetable'!$L30,IF(AND('業務時間表 Work timetable'!$Q30&lt;FB$5,FB$5&lt;'業務時間表 Work timetable'!$R30),'業務時間表 Work timetable'!$P30,""))))</f>
        <v/>
      </c>
      <c r="FC56" s="384" t="str">
        <f>IF(AND('業務時間表 Work timetable'!$E30&lt;FC$5,FC$5&lt;'業務時間表 Work timetable'!$F30),'業務時間表 Work timetable'!$D30,IF(AND('業務時間表 Work timetable'!$I30&lt;FC$5,FC$5&lt;'業務時間表 Work timetable'!$J30),'業務時間表 Work timetable'!$H30,IF(AND('業務時間表 Work timetable'!$M30&lt;FC$5,FC$5&lt;'業務時間表 Work timetable'!$N30),'業務時間表 Work timetable'!$L30,IF(AND('業務時間表 Work timetable'!$Q30&lt;FC$5,FC$5&lt;'業務時間表 Work timetable'!$R30),'業務時間表 Work timetable'!$P30,""))))</f>
        <v/>
      </c>
      <c r="FD56" s="386" t="str">
        <f>IF(AND('業務時間表 Work timetable'!$E30&lt;FD$5,FD$5&lt;'業務時間表 Work timetable'!$F30),'業務時間表 Work timetable'!$D30,IF(AND('業務時間表 Work timetable'!$I30&lt;FD$5,FD$5&lt;'業務時間表 Work timetable'!$J30),'業務時間表 Work timetable'!$H30,IF(AND('業務時間表 Work timetable'!$M30&lt;FD$5,FD$5&lt;'業務時間表 Work timetable'!$N30),'業務時間表 Work timetable'!$L30,IF(AND('業務時間表 Work timetable'!$Q30&lt;FD$5,FD$5&lt;'業務時間表 Work timetable'!$R30),'業務時間表 Work timetable'!$P30,""))))</f>
        <v/>
      </c>
      <c r="FE56" s="382" t="str">
        <f>IF(AND('業務時間表 Work timetable'!$E30&lt;FE$5,FE$5&lt;'業務時間表 Work timetable'!$F30),'業務時間表 Work timetable'!$D30,IF(AND('業務時間表 Work timetable'!$I30&lt;FE$5,FE$5&lt;'業務時間表 Work timetable'!$J30),'業務時間表 Work timetable'!$H30,IF(AND('業務時間表 Work timetable'!$M30&lt;FE$5,FE$5&lt;'業務時間表 Work timetable'!$N30),'業務時間表 Work timetable'!$L30,IF(AND('業務時間表 Work timetable'!$Q30&lt;FE$5,FE$5&lt;'業務時間表 Work timetable'!$R30),'業務時間表 Work timetable'!$P30,""))))</f>
        <v/>
      </c>
      <c r="FF56" s="382" t="str">
        <f>IF(AND('業務時間表 Work timetable'!$E30&lt;FF$5,FF$5&lt;'業務時間表 Work timetable'!$F30),'業務時間表 Work timetable'!$D30,IF(AND('業務時間表 Work timetable'!$I30&lt;FF$5,FF$5&lt;'業務時間表 Work timetable'!$J30),'業務時間表 Work timetable'!$H30,IF(AND('業務時間表 Work timetable'!$M30&lt;FF$5,FF$5&lt;'業務時間表 Work timetable'!$N30),'業務時間表 Work timetable'!$L30,IF(AND('業務時間表 Work timetable'!$Q30&lt;FF$5,FF$5&lt;'業務時間表 Work timetable'!$R30),'業務時間表 Work timetable'!$P30,""))))</f>
        <v/>
      </c>
      <c r="FG56" s="382" t="str">
        <f>IF(AND('業務時間表 Work timetable'!$E30&lt;FG$5,FG$5&lt;'業務時間表 Work timetable'!$F30),'業務時間表 Work timetable'!$D30,IF(AND('業務時間表 Work timetable'!$I30&lt;FG$5,FG$5&lt;'業務時間表 Work timetable'!$J30),'業務時間表 Work timetable'!$H30,IF(AND('業務時間表 Work timetable'!$M30&lt;FG$5,FG$5&lt;'業務時間表 Work timetable'!$N30),'業務時間表 Work timetable'!$L30,IF(AND('業務時間表 Work timetable'!$Q30&lt;FG$5,FG$5&lt;'業務時間表 Work timetable'!$R30),'業務時間表 Work timetable'!$P30,""))))</f>
        <v/>
      </c>
      <c r="FH56" s="382" t="str">
        <f>IF(AND('業務時間表 Work timetable'!$E30&lt;FH$5,FH$5&lt;'業務時間表 Work timetable'!$F30),'業務時間表 Work timetable'!$D30,IF(AND('業務時間表 Work timetable'!$I30&lt;FH$5,FH$5&lt;'業務時間表 Work timetable'!$J30),'業務時間表 Work timetable'!$H30,IF(AND('業務時間表 Work timetable'!$M30&lt;FH$5,FH$5&lt;'業務時間表 Work timetable'!$N30),'業務時間表 Work timetable'!$L30,IF(AND('業務時間表 Work timetable'!$Q30&lt;FH$5,FH$5&lt;'業務時間表 Work timetable'!$R30),'業務時間表 Work timetable'!$P30,""))))</f>
        <v/>
      </c>
      <c r="FI56" s="390" t="str">
        <f>IF(AND('業務時間表 Work timetable'!$E30&lt;FI$5,FI$5&lt;'業務時間表 Work timetable'!$F30),'業務時間表 Work timetable'!$D30,IF(AND('業務時間表 Work timetable'!$I30&lt;FI$5,FI$5&lt;'業務時間表 Work timetable'!$J30),'業務時間表 Work timetable'!$H30,IF(AND('業務時間表 Work timetable'!$M30&lt;FI$5,FI$5&lt;'業務時間表 Work timetable'!$N30),'業務時間表 Work timetable'!$L30,IF(AND('業務時間表 Work timetable'!$Q30&lt;FI$5,FI$5&lt;'業務時間表 Work timetable'!$R30),'業務時間表 Work timetable'!$P30,""))))</f>
        <v/>
      </c>
      <c r="FJ56" s="392" t="str">
        <f>IF(AND('業務時間表 Work timetable'!$E30&lt;FJ$5,FJ$5&lt;'業務時間表 Work timetable'!$F30),'業務時間表 Work timetable'!$D30,IF(AND('業務時間表 Work timetable'!$I30&lt;FJ$5,FJ$5&lt;'業務時間表 Work timetable'!$J30),'業務時間表 Work timetable'!$H30,IF(AND('業務時間表 Work timetable'!$M30&lt;FJ$5,FJ$5&lt;'業務時間表 Work timetable'!$N30),'業務時間表 Work timetable'!$L30,IF(AND('業務時間表 Work timetable'!$Q30&lt;FJ$5,FJ$5&lt;'業務時間表 Work timetable'!$R30),'業務時間表 Work timetable'!$P30,""))))</f>
        <v/>
      </c>
      <c r="FK56" s="382" t="str">
        <f>IF(AND('業務時間表 Work timetable'!$E30&lt;FK$5,FK$5&lt;'業務時間表 Work timetable'!$F30),'業務時間表 Work timetable'!$D30,IF(AND('業務時間表 Work timetable'!$I30&lt;FK$5,FK$5&lt;'業務時間表 Work timetable'!$J30),'業務時間表 Work timetable'!$H30,IF(AND('業務時間表 Work timetable'!$M30&lt;FK$5,FK$5&lt;'業務時間表 Work timetable'!$N30),'業務時間表 Work timetable'!$L30,IF(AND('業務時間表 Work timetable'!$Q30&lt;FK$5,FK$5&lt;'業務時間表 Work timetable'!$R30),'業務時間表 Work timetable'!$P30,""))))</f>
        <v/>
      </c>
      <c r="FL56" s="382" t="str">
        <f>IF(AND('業務時間表 Work timetable'!$E30&lt;FL$5,FL$5&lt;'業務時間表 Work timetable'!$F30),'業務時間表 Work timetable'!$D30,IF(AND('業務時間表 Work timetable'!$I30&lt;FL$5,FL$5&lt;'業務時間表 Work timetable'!$J30),'業務時間表 Work timetable'!$H30,IF(AND('業務時間表 Work timetable'!$M30&lt;FL$5,FL$5&lt;'業務時間表 Work timetable'!$N30),'業務時間表 Work timetable'!$L30,IF(AND('業務時間表 Work timetable'!$Q30&lt;FL$5,FL$5&lt;'業務時間表 Work timetable'!$R30),'業務時間表 Work timetable'!$P30,""))))</f>
        <v/>
      </c>
      <c r="FM56" s="382" t="str">
        <f>IF(AND('業務時間表 Work timetable'!$E30&lt;FM$5,FM$5&lt;'業務時間表 Work timetable'!$F30),'業務時間表 Work timetable'!$D30,IF(AND('業務時間表 Work timetable'!$I30&lt;FM$5,FM$5&lt;'業務時間表 Work timetable'!$J30),'業務時間表 Work timetable'!$H30,IF(AND('業務時間表 Work timetable'!$M30&lt;FM$5,FM$5&lt;'業務時間表 Work timetable'!$N30),'業務時間表 Work timetable'!$L30,IF(AND('業務時間表 Work timetable'!$Q30&lt;FM$5,FM$5&lt;'業務時間表 Work timetable'!$R30),'業務時間表 Work timetable'!$P30,""))))</f>
        <v/>
      </c>
      <c r="FN56" s="382" t="str">
        <f>IF(AND('業務時間表 Work timetable'!$E30&lt;FN$5,FN$5&lt;'業務時間表 Work timetable'!$F30),'業務時間表 Work timetable'!$D30,IF(AND('業務時間表 Work timetable'!$I30&lt;FN$5,FN$5&lt;'業務時間表 Work timetable'!$J30),'業務時間表 Work timetable'!$H30,IF(AND('業務時間表 Work timetable'!$M30&lt;FN$5,FN$5&lt;'業務時間表 Work timetable'!$N30),'業務時間表 Work timetable'!$L30,IF(AND('業務時間表 Work timetable'!$Q30&lt;FN$5,FN$5&lt;'業務時間表 Work timetable'!$R30),'業務時間表 Work timetable'!$P30,""))))</f>
        <v/>
      </c>
      <c r="FO56" s="388" t="str">
        <f>IF(AND('業務時間表 Work timetable'!$E30&lt;FO$5,FO$5&lt;'業務時間表 Work timetable'!$F30),'業務時間表 Work timetable'!$D30,IF(AND('業務時間表 Work timetable'!$I30&lt;FO$5,FO$5&lt;'業務時間表 Work timetable'!$J30),'業務時間表 Work timetable'!$H30,IF(AND('業務時間表 Work timetable'!$M30&lt;FO$5,FO$5&lt;'業務時間表 Work timetable'!$N30),'業務時間表 Work timetable'!$L30,IF(AND('業務時間表 Work timetable'!$Q30&lt;FO$5,FO$5&lt;'業務時間表 Work timetable'!$R30),'業務時間表 Work timetable'!$P30,""))))</f>
        <v/>
      </c>
      <c r="FP56" s="430">
        <f>TIME(0,GN56,0)</f>
        <v>4.8611111111111112E-2</v>
      </c>
      <c r="FQ56" s="434">
        <f>TIME(0,GO56,0)</f>
        <v>0</v>
      </c>
      <c r="FR56" s="450">
        <f>TIME(0,GP56,0)</f>
        <v>0</v>
      </c>
      <c r="FS56" s="492">
        <f>TIME(0,GQ56,0)</f>
        <v>0</v>
      </c>
      <c r="FT56" s="509" t="s">
        <v>136</v>
      </c>
      <c r="FU56" s="510"/>
      <c r="FV56" s="510"/>
      <c r="FW56" s="510"/>
      <c r="FX56" s="510"/>
      <c r="FY56" s="511"/>
      <c r="GA56"/>
      <c r="GB56"/>
      <c r="GC56"/>
      <c r="GD56"/>
      <c r="GE56" s="367">
        <f>COUNTIF('休日(令和7年度)'!$C$2:$C$25,B56)</f>
        <v>0</v>
      </c>
      <c r="GF56"/>
      <c r="GG56" s="221"/>
      <c r="GH56"/>
      <c r="GI56" s="41">
        <f>+IF(FP56="","",FP56/"1:00")</f>
        <v>1.1666666666666667</v>
      </c>
      <c r="GJ56" s="30">
        <f>+IF(FQ56="","",FQ56/"1:00")</f>
        <v>0</v>
      </c>
      <c r="GK56" s="30">
        <f>+IF(FR56="","",FR56/"1:00")</f>
        <v>0</v>
      </c>
      <c r="GL56" s="42">
        <f>+IF(FS56="","",FS56/"1:00")</f>
        <v>0</v>
      </c>
      <c r="GM56"/>
      <c r="GN56" s="536">
        <f>+COUNTIF($D56:$FO57,"=1")*5</f>
        <v>70</v>
      </c>
      <c r="GO56" s="221">
        <f>+COUNTIF($D56:$FO57,"=2")*5</f>
        <v>0</v>
      </c>
      <c r="GP56" s="221">
        <f>+COUNTIF($D56:$FO57,"=3")*5</f>
        <v>0</v>
      </c>
      <c r="GQ56" s="518">
        <f>+COUNTIF($D56:$FO57,"=4")*5</f>
        <v>0</v>
      </c>
      <c r="GR56" s="366">
        <f>SUM(FP56:FS57)</f>
        <v>4.8611111111111112E-2</v>
      </c>
      <c r="GS56"/>
      <c r="GT56" s="221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2:256" s="1" customFormat="1">
      <c r="B57" s="436"/>
      <c r="C57" s="437"/>
      <c r="D57" s="386"/>
      <c r="E57" s="382"/>
      <c r="F57" s="382"/>
      <c r="G57" s="382"/>
      <c r="H57" s="382"/>
      <c r="I57" s="384"/>
      <c r="J57" s="394"/>
      <c r="K57" s="382"/>
      <c r="L57" s="382"/>
      <c r="M57" s="382"/>
      <c r="N57" s="382"/>
      <c r="O57" s="384"/>
      <c r="P57" s="386"/>
      <c r="Q57" s="382"/>
      <c r="R57" s="382"/>
      <c r="S57" s="382"/>
      <c r="T57" s="382"/>
      <c r="U57" s="390"/>
      <c r="V57" s="392"/>
      <c r="W57" s="382"/>
      <c r="X57" s="382"/>
      <c r="Y57" s="382"/>
      <c r="Z57" s="382"/>
      <c r="AA57" s="388"/>
      <c r="AB57" s="392"/>
      <c r="AC57" s="382"/>
      <c r="AD57" s="382"/>
      <c r="AE57" s="382"/>
      <c r="AF57" s="382"/>
      <c r="AG57" s="384"/>
      <c r="AH57" s="394"/>
      <c r="AI57" s="382"/>
      <c r="AJ57" s="382"/>
      <c r="AK57" s="382"/>
      <c r="AL57" s="382"/>
      <c r="AM57" s="384"/>
      <c r="AN57" s="386"/>
      <c r="AO57" s="382"/>
      <c r="AP57" s="382"/>
      <c r="AQ57" s="382"/>
      <c r="AR57" s="382"/>
      <c r="AS57" s="390"/>
      <c r="AT57" s="392"/>
      <c r="AU57" s="382"/>
      <c r="AV57" s="382"/>
      <c r="AW57" s="382"/>
      <c r="AX57" s="382"/>
      <c r="AY57" s="384"/>
      <c r="AZ57" s="386"/>
      <c r="BA57" s="382"/>
      <c r="BB57" s="382"/>
      <c r="BC57" s="382"/>
      <c r="BD57" s="382"/>
      <c r="BE57" s="384"/>
      <c r="BF57" s="394"/>
      <c r="BG57" s="382"/>
      <c r="BH57" s="382"/>
      <c r="BI57" s="382"/>
      <c r="BJ57" s="382"/>
      <c r="BK57" s="388"/>
      <c r="BL57" s="392"/>
      <c r="BM57" s="382"/>
      <c r="BN57" s="382"/>
      <c r="BO57" s="382"/>
      <c r="BP57" s="382"/>
      <c r="BQ57" s="390"/>
      <c r="BR57" s="392"/>
      <c r="BS57" s="382"/>
      <c r="BT57" s="382"/>
      <c r="BU57" s="382"/>
      <c r="BV57" s="382"/>
      <c r="BW57" s="384"/>
      <c r="BX57" s="386"/>
      <c r="BY57" s="382"/>
      <c r="BZ57" s="382"/>
      <c r="CA57" s="382"/>
      <c r="CB57" s="382"/>
      <c r="CC57" s="384"/>
      <c r="CD57" s="394"/>
      <c r="CE57" s="382"/>
      <c r="CF57" s="382"/>
      <c r="CG57" s="382"/>
      <c r="CH57" s="382"/>
      <c r="CI57" s="388"/>
      <c r="CJ57" s="392"/>
      <c r="CK57" s="382"/>
      <c r="CL57" s="382"/>
      <c r="CM57" s="382"/>
      <c r="CN57" s="382"/>
      <c r="CO57" s="390"/>
      <c r="CP57" s="392"/>
      <c r="CQ57" s="382"/>
      <c r="CR57" s="382"/>
      <c r="CS57" s="382"/>
      <c r="CT57" s="382"/>
      <c r="CU57" s="384"/>
      <c r="CV57" s="386"/>
      <c r="CW57" s="382"/>
      <c r="CX57" s="382"/>
      <c r="CY57" s="382"/>
      <c r="CZ57" s="382"/>
      <c r="DA57" s="384"/>
      <c r="DB57" s="394"/>
      <c r="DC57" s="382"/>
      <c r="DD57" s="382"/>
      <c r="DE57" s="382"/>
      <c r="DF57" s="382"/>
      <c r="DG57" s="384"/>
      <c r="DH57" s="386"/>
      <c r="DI57" s="382"/>
      <c r="DJ57" s="382"/>
      <c r="DK57" s="382"/>
      <c r="DL57" s="382"/>
      <c r="DM57" s="390"/>
      <c r="DN57" s="392"/>
      <c r="DO57" s="382"/>
      <c r="DP57" s="382"/>
      <c r="DQ57" s="382"/>
      <c r="DR57" s="382"/>
      <c r="DS57" s="388"/>
      <c r="DT57" s="392"/>
      <c r="DU57" s="382"/>
      <c r="DV57" s="382"/>
      <c r="DW57" s="382"/>
      <c r="DX57" s="382"/>
      <c r="DY57" s="384"/>
      <c r="DZ57" s="394"/>
      <c r="EA57" s="382"/>
      <c r="EB57" s="382"/>
      <c r="EC57" s="382"/>
      <c r="ED57" s="382"/>
      <c r="EE57" s="384"/>
      <c r="EF57" s="386"/>
      <c r="EG57" s="382"/>
      <c r="EH57" s="382"/>
      <c r="EI57" s="382"/>
      <c r="EJ57" s="382"/>
      <c r="EK57" s="390"/>
      <c r="EL57" s="392"/>
      <c r="EM57" s="382"/>
      <c r="EN57" s="382"/>
      <c r="EO57" s="382"/>
      <c r="EP57" s="382"/>
      <c r="EQ57" s="388"/>
      <c r="ER57" s="392"/>
      <c r="ES57" s="382"/>
      <c r="ET57" s="382"/>
      <c r="EU57" s="382"/>
      <c r="EV57" s="382"/>
      <c r="EW57" s="384"/>
      <c r="EX57" s="394"/>
      <c r="EY57" s="382"/>
      <c r="EZ57" s="382"/>
      <c r="FA57" s="382"/>
      <c r="FB57" s="382"/>
      <c r="FC57" s="384"/>
      <c r="FD57" s="386"/>
      <c r="FE57" s="382"/>
      <c r="FF57" s="382"/>
      <c r="FG57" s="382"/>
      <c r="FH57" s="382"/>
      <c r="FI57" s="390"/>
      <c r="FJ57" s="392"/>
      <c r="FK57" s="382"/>
      <c r="FL57" s="382"/>
      <c r="FM57" s="382"/>
      <c r="FN57" s="382"/>
      <c r="FO57" s="388"/>
      <c r="FP57" s="431"/>
      <c r="FQ57" s="435"/>
      <c r="FR57" s="451"/>
      <c r="FS57" s="493"/>
      <c r="FT57" s="512"/>
      <c r="FU57" s="513"/>
      <c r="FV57" s="513"/>
      <c r="FW57" s="513"/>
      <c r="FX57" s="513"/>
      <c r="FY57" s="514"/>
      <c r="GA57"/>
      <c r="GB57"/>
      <c r="GC57"/>
      <c r="GD57"/>
      <c r="GE57" s="367"/>
      <c r="GF57"/>
      <c r="GG57" s="221"/>
      <c r="GH57"/>
      <c r="GI57" s="6"/>
      <c r="GJ57"/>
      <c r="GK57"/>
      <c r="GL57" s="40"/>
      <c r="GM57"/>
      <c r="GN57" s="536"/>
      <c r="GO57" s="221"/>
      <c r="GP57" s="221"/>
      <c r="GQ57" s="518"/>
      <c r="GR57" s="367"/>
      <c r="GS57"/>
      <c r="GT57" s="221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2:256" s="1" customFormat="1">
      <c r="B58" s="436">
        <f>IF(B56="","",IF($AH$2&gt;B56,B56+1))</f>
        <v>45772</v>
      </c>
      <c r="C58" s="437" t="str">
        <f t="shared" si="0"/>
        <v>金</v>
      </c>
      <c r="D58" s="386" t="str">
        <f>IF(AND('業務時間表 Work timetable'!$E31&lt;D$5,D$5&lt;'業務時間表 Work timetable'!$F31),'業務時間表 Work timetable'!$D31,IF(AND('業務時間表 Work timetable'!$I31&lt;D$5,D$5&lt;'業務時間表 Work timetable'!$J31),'業務時間表 Work timetable'!$H31,IF(AND('業務時間表 Work timetable'!$M31&lt;D$5,D$5&lt;'業務時間表 Work timetable'!$N31),'業務時間表 Work timetable'!$L31,IF(AND('業務時間表 Work timetable'!$Q31&lt;D$5,D$5&lt;'業務時間表 Work timetable'!$R31),'業務時間表 Work timetable'!$P31,""))))</f>
        <v/>
      </c>
      <c r="E58" s="382" t="str">
        <f>IF(AND('業務時間表 Work timetable'!$E31&lt;E$5,E$5&lt;'業務時間表 Work timetable'!$F31),'業務時間表 Work timetable'!$D31,IF(AND('業務時間表 Work timetable'!$I31&lt;E$5,E$5&lt;'業務時間表 Work timetable'!$J31),'業務時間表 Work timetable'!$H31,IF(AND('業務時間表 Work timetable'!$M31&lt;E$5,E$5&lt;'業務時間表 Work timetable'!$N31),'業務時間表 Work timetable'!$L31,IF(AND('業務時間表 Work timetable'!$Q31&lt;E$5,E$5&lt;'業務時間表 Work timetable'!$R31),'業務時間表 Work timetable'!$P31,""))))</f>
        <v/>
      </c>
      <c r="F58" s="382" t="str">
        <f>IF(AND('業務時間表 Work timetable'!$E31&lt;F$5,F$5&lt;'業務時間表 Work timetable'!$F31),'業務時間表 Work timetable'!$D31,IF(AND('業務時間表 Work timetable'!$I31&lt;F$5,F$5&lt;'業務時間表 Work timetable'!$J31),'業務時間表 Work timetable'!$H31,IF(AND('業務時間表 Work timetable'!$M31&lt;F$5,F$5&lt;'業務時間表 Work timetable'!$N31),'業務時間表 Work timetable'!$L31,IF(AND('業務時間表 Work timetable'!$Q31&lt;F$5,F$5&lt;'業務時間表 Work timetable'!$R31),'業務時間表 Work timetable'!$P31,""))))</f>
        <v/>
      </c>
      <c r="G58" s="382" t="str">
        <f>IF(AND('業務時間表 Work timetable'!$E31&lt;G$5,G$5&lt;'業務時間表 Work timetable'!$F31),'業務時間表 Work timetable'!$D31,IF(AND('業務時間表 Work timetable'!$I31&lt;G$5,G$5&lt;'業務時間表 Work timetable'!$J31),'業務時間表 Work timetable'!$H31,IF(AND('業務時間表 Work timetable'!$M31&lt;G$5,G$5&lt;'業務時間表 Work timetable'!$N31),'業務時間表 Work timetable'!$L31,IF(AND('業務時間表 Work timetable'!$Q31&lt;G$5,G$5&lt;'業務時間表 Work timetable'!$R31),'業務時間表 Work timetable'!$P31,""))))</f>
        <v/>
      </c>
      <c r="H58" s="382" t="str">
        <f>IF(AND('業務時間表 Work timetable'!$E31&lt;H$5,H$5&lt;'業務時間表 Work timetable'!$F31),'業務時間表 Work timetable'!$D31,IF(AND('業務時間表 Work timetable'!$I31&lt;H$5,H$5&lt;'業務時間表 Work timetable'!$J31),'業務時間表 Work timetable'!$H31,IF(AND('業務時間表 Work timetable'!$M31&lt;H$5,H$5&lt;'業務時間表 Work timetable'!$N31),'業務時間表 Work timetable'!$L31,IF(AND('業務時間表 Work timetable'!$Q31&lt;H$5,H$5&lt;'業務時間表 Work timetable'!$R31),'業務時間表 Work timetable'!$P31,""))))</f>
        <v/>
      </c>
      <c r="I58" s="384" t="str">
        <f>IF(AND('業務時間表 Work timetable'!$E31&lt;I$5,I$5&lt;'業務時間表 Work timetable'!$F31),'業務時間表 Work timetable'!$D31,IF(AND('業務時間表 Work timetable'!$I31&lt;I$5,I$5&lt;'業務時間表 Work timetable'!$J31),'業務時間表 Work timetable'!$H31,IF(AND('業務時間表 Work timetable'!$M31&lt;I$5,I$5&lt;'業務時間表 Work timetable'!$N31),'業務時間表 Work timetable'!$L31,IF(AND('業務時間表 Work timetable'!$Q31&lt;I$5,I$5&lt;'業務時間表 Work timetable'!$R31),'業務時間表 Work timetable'!$P31,""))))</f>
        <v/>
      </c>
      <c r="J58" s="394" t="str">
        <f>IF(AND('業務時間表 Work timetable'!$E31&lt;J$5,J$5&lt;'業務時間表 Work timetable'!$F31),'業務時間表 Work timetable'!$D31,IF(AND('業務時間表 Work timetable'!$I31&lt;J$5,J$5&lt;'業務時間表 Work timetable'!$J31),'業務時間表 Work timetable'!$H31,IF(AND('業務時間表 Work timetable'!$M31&lt;J$5,J$5&lt;'業務時間表 Work timetable'!$N31),'業務時間表 Work timetable'!$L31,IF(AND('業務時間表 Work timetable'!$Q31&lt;J$5,J$5&lt;'業務時間表 Work timetable'!$R31),'業務時間表 Work timetable'!$P31,""))))</f>
        <v/>
      </c>
      <c r="K58" s="382" t="str">
        <f>IF(AND('業務時間表 Work timetable'!$E31&lt;K$5,K$5&lt;'業務時間表 Work timetable'!$F31),'業務時間表 Work timetable'!$D31,IF(AND('業務時間表 Work timetable'!$I31&lt;K$5,K$5&lt;'業務時間表 Work timetable'!$J31),'業務時間表 Work timetable'!$H31,IF(AND('業務時間表 Work timetable'!$M31&lt;K$5,K$5&lt;'業務時間表 Work timetable'!$N31),'業務時間表 Work timetable'!$L31,IF(AND('業務時間表 Work timetable'!$Q31&lt;K$5,K$5&lt;'業務時間表 Work timetable'!$R31),'業務時間表 Work timetable'!$P31,""))))</f>
        <v/>
      </c>
      <c r="L58" s="382" t="str">
        <f>IF(AND('業務時間表 Work timetable'!$E31&lt;L$5,L$5&lt;'業務時間表 Work timetable'!$F31),'業務時間表 Work timetable'!$D31,IF(AND('業務時間表 Work timetable'!$I31&lt;L$5,L$5&lt;'業務時間表 Work timetable'!$J31),'業務時間表 Work timetable'!$H31,IF(AND('業務時間表 Work timetable'!$M31&lt;L$5,L$5&lt;'業務時間表 Work timetable'!$N31),'業務時間表 Work timetable'!$L31,IF(AND('業務時間表 Work timetable'!$Q31&lt;L$5,L$5&lt;'業務時間表 Work timetable'!$R31),'業務時間表 Work timetable'!$P31,""))))</f>
        <v/>
      </c>
      <c r="M58" s="382" t="str">
        <f>IF(AND('業務時間表 Work timetable'!$E31&lt;M$5,M$5&lt;'業務時間表 Work timetable'!$F31),'業務時間表 Work timetable'!$D31,IF(AND('業務時間表 Work timetable'!$I31&lt;M$5,M$5&lt;'業務時間表 Work timetable'!$J31),'業務時間表 Work timetable'!$H31,IF(AND('業務時間表 Work timetable'!$M31&lt;M$5,M$5&lt;'業務時間表 Work timetable'!$N31),'業務時間表 Work timetable'!$L31,IF(AND('業務時間表 Work timetable'!$Q31&lt;M$5,M$5&lt;'業務時間表 Work timetable'!$R31),'業務時間表 Work timetable'!$P31,""))))</f>
        <v/>
      </c>
      <c r="N58" s="382" t="str">
        <f>IF(AND('業務時間表 Work timetable'!$E31&lt;N$5,N$5&lt;'業務時間表 Work timetable'!$F31),'業務時間表 Work timetable'!$D31,IF(AND('業務時間表 Work timetable'!$I31&lt;N$5,N$5&lt;'業務時間表 Work timetable'!$J31),'業務時間表 Work timetable'!$H31,IF(AND('業務時間表 Work timetable'!$M31&lt;N$5,N$5&lt;'業務時間表 Work timetable'!$N31),'業務時間表 Work timetable'!$L31,IF(AND('業務時間表 Work timetable'!$Q31&lt;N$5,N$5&lt;'業務時間表 Work timetable'!$R31),'業務時間表 Work timetable'!$P31,""))))</f>
        <v/>
      </c>
      <c r="O58" s="384" t="str">
        <f>IF(AND('業務時間表 Work timetable'!$E31&lt;O$5,O$5&lt;'業務時間表 Work timetable'!$F31),'業務時間表 Work timetable'!$D31,IF(AND('業務時間表 Work timetable'!$I31&lt;O$5,O$5&lt;'業務時間表 Work timetable'!$J31),'業務時間表 Work timetable'!$H31,IF(AND('業務時間表 Work timetable'!$M31&lt;O$5,O$5&lt;'業務時間表 Work timetable'!$N31),'業務時間表 Work timetable'!$L31,IF(AND('業務時間表 Work timetable'!$Q31&lt;O$5,O$5&lt;'業務時間表 Work timetable'!$R31),'業務時間表 Work timetable'!$P31,""))))</f>
        <v/>
      </c>
      <c r="P58" s="386" t="str">
        <f>IF(AND('業務時間表 Work timetable'!$E31&lt;P$5,P$5&lt;'業務時間表 Work timetable'!$F31),'業務時間表 Work timetable'!$D31,IF(AND('業務時間表 Work timetable'!$I31&lt;P$5,P$5&lt;'業務時間表 Work timetable'!$J31),'業務時間表 Work timetable'!$H31,IF(AND('業務時間表 Work timetable'!$M31&lt;P$5,P$5&lt;'業務時間表 Work timetable'!$N31),'業務時間表 Work timetable'!$L31,IF(AND('業務時間表 Work timetable'!$Q31&lt;P$5,P$5&lt;'業務時間表 Work timetable'!$R31),'業務時間表 Work timetable'!$P31,""))))</f>
        <v/>
      </c>
      <c r="Q58" s="382" t="str">
        <f>IF(AND('業務時間表 Work timetable'!$E31&lt;Q$5,Q$5&lt;'業務時間表 Work timetable'!$F31),'業務時間表 Work timetable'!$D31,IF(AND('業務時間表 Work timetable'!$I31&lt;Q$5,Q$5&lt;'業務時間表 Work timetable'!$J31),'業務時間表 Work timetable'!$H31,IF(AND('業務時間表 Work timetable'!$M31&lt;Q$5,Q$5&lt;'業務時間表 Work timetable'!$N31),'業務時間表 Work timetable'!$L31,IF(AND('業務時間表 Work timetable'!$Q31&lt;Q$5,Q$5&lt;'業務時間表 Work timetable'!$R31),'業務時間表 Work timetable'!$P31,""))))</f>
        <v/>
      </c>
      <c r="R58" s="382" t="str">
        <f>IF(AND('業務時間表 Work timetable'!$E31&lt;R$5,R$5&lt;'業務時間表 Work timetable'!$F31),'業務時間表 Work timetable'!$D31,IF(AND('業務時間表 Work timetable'!$I31&lt;R$5,R$5&lt;'業務時間表 Work timetable'!$J31),'業務時間表 Work timetable'!$H31,IF(AND('業務時間表 Work timetable'!$M31&lt;R$5,R$5&lt;'業務時間表 Work timetable'!$N31),'業務時間表 Work timetable'!$L31,IF(AND('業務時間表 Work timetable'!$Q31&lt;R$5,R$5&lt;'業務時間表 Work timetable'!$R31),'業務時間表 Work timetable'!$P31,""))))</f>
        <v/>
      </c>
      <c r="S58" s="382" t="str">
        <f>IF(AND('業務時間表 Work timetable'!$E31&lt;S$5,S$5&lt;'業務時間表 Work timetable'!$F31),'業務時間表 Work timetable'!$D31,IF(AND('業務時間表 Work timetable'!$I31&lt;S$5,S$5&lt;'業務時間表 Work timetable'!$J31),'業務時間表 Work timetable'!$H31,IF(AND('業務時間表 Work timetable'!$M31&lt;S$5,S$5&lt;'業務時間表 Work timetable'!$N31),'業務時間表 Work timetable'!$L31,IF(AND('業務時間表 Work timetable'!$Q31&lt;S$5,S$5&lt;'業務時間表 Work timetable'!$R31),'業務時間表 Work timetable'!$P31,""))))</f>
        <v/>
      </c>
      <c r="T58" s="382" t="str">
        <f>IF(AND('業務時間表 Work timetable'!$E31&lt;T$5,T$5&lt;'業務時間表 Work timetable'!$F31),'業務時間表 Work timetable'!$D31,IF(AND('業務時間表 Work timetable'!$I31&lt;T$5,T$5&lt;'業務時間表 Work timetable'!$J31),'業務時間表 Work timetable'!$H31,IF(AND('業務時間表 Work timetable'!$M31&lt;T$5,T$5&lt;'業務時間表 Work timetable'!$N31),'業務時間表 Work timetable'!$L31,IF(AND('業務時間表 Work timetable'!$Q31&lt;T$5,T$5&lt;'業務時間表 Work timetable'!$R31),'業務時間表 Work timetable'!$P31,""))))</f>
        <v/>
      </c>
      <c r="U58" s="390" t="str">
        <f>IF(AND('業務時間表 Work timetable'!$E31&lt;U$5,U$5&lt;'業務時間表 Work timetable'!$F31),'業務時間表 Work timetable'!$D31,IF(AND('業務時間表 Work timetable'!$I31&lt;U$5,U$5&lt;'業務時間表 Work timetable'!$J31),'業務時間表 Work timetable'!$H31,IF(AND('業務時間表 Work timetable'!$M31&lt;U$5,U$5&lt;'業務時間表 Work timetable'!$N31),'業務時間表 Work timetable'!$L31,IF(AND('業務時間表 Work timetable'!$Q31&lt;U$5,U$5&lt;'業務時間表 Work timetable'!$R31),'業務時間表 Work timetable'!$P31,""))))</f>
        <v/>
      </c>
      <c r="V58" s="392" t="str">
        <f>IF(AND('業務時間表 Work timetable'!$E31&lt;V$5,V$5&lt;'業務時間表 Work timetable'!$F31),'業務時間表 Work timetable'!$D31,IF(AND('業務時間表 Work timetable'!$I31&lt;V$5,V$5&lt;'業務時間表 Work timetable'!$J31),'業務時間表 Work timetable'!$H31,IF(AND('業務時間表 Work timetable'!$M31&lt;V$5,V$5&lt;'業務時間表 Work timetable'!$N31),'業務時間表 Work timetable'!$L31,IF(AND('業務時間表 Work timetable'!$Q31&lt;V$5,V$5&lt;'業務時間表 Work timetable'!$R31),'業務時間表 Work timetable'!$P31,""))))</f>
        <v/>
      </c>
      <c r="W58" s="382" t="str">
        <f>IF(AND('業務時間表 Work timetable'!$E31&lt;W$5,W$5&lt;'業務時間表 Work timetable'!$F31),'業務時間表 Work timetable'!$D31,IF(AND('業務時間表 Work timetable'!$I31&lt;W$5,W$5&lt;'業務時間表 Work timetable'!$J31),'業務時間表 Work timetable'!$H31,IF(AND('業務時間表 Work timetable'!$M31&lt;W$5,W$5&lt;'業務時間表 Work timetable'!$N31),'業務時間表 Work timetable'!$L31,IF(AND('業務時間表 Work timetable'!$Q31&lt;W$5,W$5&lt;'業務時間表 Work timetable'!$R31),'業務時間表 Work timetable'!$P31,""))))</f>
        <v/>
      </c>
      <c r="X58" s="382" t="str">
        <f>IF(AND('業務時間表 Work timetable'!$E31&lt;X$5,X$5&lt;'業務時間表 Work timetable'!$F31),'業務時間表 Work timetable'!$D31,IF(AND('業務時間表 Work timetable'!$I31&lt;X$5,X$5&lt;'業務時間表 Work timetable'!$J31),'業務時間表 Work timetable'!$H31,IF(AND('業務時間表 Work timetable'!$M31&lt;X$5,X$5&lt;'業務時間表 Work timetable'!$N31),'業務時間表 Work timetable'!$L31,IF(AND('業務時間表 Work timetable'!$Q31&lt;X$5,X$5&lt;'業務時間表 Work timetable'!$R31),'業務時間表 Work timetable'!$P31,""))))</f>
        <v/>
      </c>
      <c r="Y58" s="382" t="str">
        <f>IF(AND('業務時間表 Work timetable'!$E31&lt;Y$5,Y$5&lt;'業務時間表 Work timetable'!$F31),'業務時間表 Work timetable'!$D31,IF(AND('業務時間表 Work timetable'!$I31&lt;Y$5,Y$5&lt;'業務時間表 Work timetable'!$J31),'業務時間表 Work timetable'!$H31,IF(AND('業務時間表 Work timetable'!$M31&lt;Y$5,Y$5&lt;'業務時間表 Work timetable'!$N31),'業務時間表 Work timetable'!$L31,IF(AND('業務時間表 Work timetable'!$Q31&lt;Y$5,Y$5&lt;'業務時間表 Work timetable'!$R31),'業務時間表 Work timetable'!$P31,""))))</f>
        <v/>
      </c>
      <c r="Z58" s="382" t="str">
        <f>IF(AND('業務時間表 Work timetable'!$E31&lt;Z$5,Z$5&lt;'業務時間表 Work timetable'!$F31),'業務時間表 Work timetable'!$D31,IF(AND('業務時間表 Work timetable'!$I31&lt;Z$5,Z$5&lt;'業務時間表 Work timetable'!$J31),'業務時間表 Work timetable'!$H31,IF(AND('業務時間表 Work timetable'!$M31&lt;Z$5,Z$5&lt;'業務時間表 Work timetable'!$N31),'業務時間表 Work timetable'!$L31,IF(AND('業務時間表 Work timetable'!$Q31&lt;Z$5,Z$5&lt;'業務時間表 Work timetable'!$R31),'業務時間表 Work timetable'!$P31,""))))</f>
        <v/>
      </c>
      <c r="AA58" s="388" t="str">
        <f>IF(AND('業務時間表 Work timetable'!$E31&lt;AA$5,AA$5&lt;'業務時間表 Work timetable'!$F31),'業務時間表 Work timetable'!$D31,IF(AND('業務時間表 Work timetable'!$I31&lt;AA$5,AA$5&lt;'業務時間表 Work timetable'!$J31),'業務時間表 Work timetable'!$H31,IF(AND('業務時間表 Work timetable'!$M31&lt;AA$5,AA$5&lt;'業務時間表 Work timetable'!$N31),'業務時間表 Work timetable'!$L31,IF(AND('業務時間表 Work timetable'!$Q31&lt;AA$5,AA$5&lt;'業務時間表 Work timetable'!$R31),'業務時間表 Work timetable'!$P31,""))))</f>
        <v/>
      </c>
      <c r="AB58" s="392" t="str">
        <f>IF(AND('業務時間表 Work timetable'!$E31&lt;AB$5,AB$5&lt;'業務時間表 Work timetable'!$F31),'業務時間表 Work timetable'!$D31,IF(AND('業務時間表 Work timetable'!$I31&lt;AB$5,AB$5&lt;'業務時間表 Work timetable'!$J31),'業務時間表 Work timetable'!$H31,IF(AND('業務時間表 Work timetable'!$M31&lt;AB$5,AB$5&lt;'業務時間表 Work timetable'!$N31),'業務時間表 Work timetable'!$L31,IF(AND('業務時間表 Work timetable'!$Q31&lt;AB$5,AB$5&lt;'業務時間表 Work timetable'!$R31),'業務時間表 Work timetable'!$P31,""))))</f>
        <v/>
      </c>
      <c r="AC58" s="382" t="str">
        <f>IF(AND('業務時間表 Work timetable'!$E31&lt;AC$5,AC$5&lt;'業務時間表 Work timetable'!$F31),'業務時間表 Work timetable'!$D31,IF(AND('業務時間表 Work timetable'!$I31&lt;AC$5,AC$5&lt;'業務時間表 Work timetable'!$J31),'業務時間表 Work timetable'!$H31,IF(AND('業務時間表 Work timetable'!$M31&lt;AC$5,AC$5&lt;'業務時間表 Work timetable'!$N31),'業務時間表 Work timetable'!$L31,IF(AND('業務時間表 Work timetable'!$Q31&lt;AC$5,AC$5&lt;'業務時間表 Work timetable'!$R31),'業務時間表 Work timetable'!$P31,""))))</f>
        <v/>
      </c>
      <c r="AD58" s="382" t="str">
        <f>IF(AND('業務時間表 Work timetable'!$E31&lt;AD$5,AD$5&lt;'業務時間表 Work timetable'!$F31),'業務時間表 Work timetable'!$D31,IF(AND('業務時間表 Work timetable'!$I31&lt;AD$5,AD$5&lt;'業務時間表 Work timetable'!$J31),'業務時間表 Work timetable'!$H31,IF(AND('業務時間表 Work timetable'!$M31&lt;AD$5,AD$5&lt;'業務時間表 Work timetable'!$N31),'業務時間表 Work timetable'!$L31,IF(AND('業務時間表 Work timetable'!$Q31&lt;AD$5,AD$5&lt;'業務時間表 Work timetable'!$R31),'業務時間表 Work timetable'!$P31,""))))</f>
        <v/>
      </c>
      <c r="AE58" s="382" t="str">
        <f>IF(AND('業務時間表 Work timetable'!$E31&lt;AE$5,AE$5&lt;'業務時間表 Work timetable'!$F31),'業務時間表 Work timetable'!$D31,IF(AND('業務時間表 Work timetable'!$I31&lt;AE$5,AE$5&lt;'業務時間表 Work timetable'!$J31),'業務時間表 Work timetable'!$H31,IF(AND('業務時間表 Work timetable'!$M31&lt;AE$5,AE$5&lt;'業務時間表 Work timetable'!$N31),'業務時間表 Work timetable'!$L31,IF(AND('業務時間表 Work timetable'!$Q31&lt;AE$5,AE$5&lt;'業務時間表 Work timetable'!$R31),'業務時間表 Work timetable'!$P31,""))))</f>
        <v/>
      </c>
      <c r="AF58" s="382" t="str">
        <f>IF(AND('業務時間表 Work timetable'!$E31&lt;AF$5,AF$5&lt;'業務時間表 Work timetable'!$F31),'業務時間表 Work timetable'!$D31,IF(AND('業務時間表 Work timetable'!$I31&lt;AF$5,AF$5&lt;'業務時間表 Work timetable'!$J31),'業務時間表 Work timetable'!$H31,IF(AND('業務時間表 Work timetable'!$M31&lt;AF$5,AF$5&lt;'業務時間表 Work timetable'!$N31),'業務時間表 Work timetable'!$L31,IF(AND('業務時間表 Work timetable'!$Q31&lt;AF$5,AF$5&lt;'業務時間表 Work timetable'!$R31),'業務時間表 Work timetable'!$P31,""))))</f>
        <v/>
      </c>
      <c r="AG58" s="384" t="str">
        <f>IF(AND('業務時間表 Work timetable'!$E31&lt;AG$5,AG$5&lt;'業務時間表 Work timetable'!$F31),'業務時間表 Work timetable'!$D31,IF(AND('業務時間表 Work timetable'!$I31&lt;AG$5,AG$5&lt;'業務時間表 Work timetable'!$J31),'業務時間表 Work timetable'!$H31,IF(AND('業務時間表 Work timetable'!$M31&lt;AG$5,AG$5&lt;'業務時間表 Work timetable'!$N31),'業務時間表 Work timetable'!$L31,IF(AND('業務時間表 Work timetable'!$Q31&lt;AG$5,AG$5&lt;'業務時間表 Work timetable'!$R31),'業務時間表 Work timetable'!$P31,""))))</f>
        <v/>
      </c>
      <c r="AH58" s="394" t="str">
        <f>IF(AND('業務時間表 Work timetable'!$E31&lt;AH$5,AH$5&lt;'業務時間表 Work timetable'!$F31),'業務時間表 Work timetable'!$D31,IF(AND('業務時間表 Work timetable'!$I31&lt;AH$5,AH$5&lt;'業務時間表 Work timetable'!$J31),'業務時間表 Work timetable'!$H31,IF(AND('業務時間表 Work timetable'!$M31&lt;AH$5,AH$5&lt;'業務時間表 Work timetable'!$N31),'業務時間表 Work timetable'!$L31,IF(AND('業務時間表 Work timetable'!$Q31&lt;AH$5,AH$5&lt;'業務時間表 Work timetable'!$R31),'業務時間表 Work timetable'!$P31,""))))</f>
        <v/>
      </c>
      <c r="AI58" s="382" t="str">
        <f>IF(AND('業務時間表 Work timetable'!$E31&lt;AI$5,AI$5&lt;'業務時間表 Work timetable'!$F31),'業務時間表 Work timetable'!$D31,IF(AND('業務時間表 Work timetable'!$I31&lt;AI$5,AI$5&lt;'業務時間表 Work timetable'!$J31),'業務時間表 Work timetable'!$H31,IF(AND('業務時間表 Work timetable'!$M31&lt;AI$5,AI$5&lt;'業務時間表 Work timetable'!$N31),'業務時間表 Work timetable'!$L31,IF(AND('業務時間表 Work timetable'!$Q31&lt;AI$5,AI$5&lt;'業務時間表 Work timetable'!$R31),'業務時間表 Work timetable'!$P31,""))))</f>
        <v/>
      </c>
      <c r="AJ58" s="382" t="str">
        <f>IF(AND('業務時間表 Work timetable'!$E31&lt;AJ$5,AJ$5&lt;'業務時間表 Work timetable'!$F31),'業務時間表 Work timetable'!$D31,IF(AND('業務時間表 Work timetable'!$I31&lt;AJ$5,AJ$5&lt;'業務時間表 Work timetable'!$J31),'業務時間表 Work timetable'!$H31,IF(AND('業務時間表 Work timetable'!$M31&lt;AJ$5,AJ$5&lt;'業務時間表 Work timetable'!$N31),'業務時間表 Work timetable'!$L31,IF(AND('業務時間表 Work timetable'!$Q31&lt;AJ$5,AJ$5&lt;'業務時間表 Work timetable'!$R31),'業務時間表 Work timetable'!$P31,""))))</f>
        <v/>
      </c>
      <c r="AK58" s="382" t="str">
        <f>IF(AND('業務時間表 Work timetable'!$E31&lt;AK$5,AK$5&lt;'業務時間表 Work timetable'!$F31),'業務時間表 Work timetable'!$D31,IF(AND('業務時間表 Work timetable'!$I31&lt;AK$5,AK$5&lt;'業務時間表 Work timetable'!$J31),'業務時間表 Work timetable'!$H31,IF(AND('業務時間表 Work timetable'!$M31&lt;AK$5,AK$5&lt;'業務時間表 Work timetable'!$N31),'業務時間表 Work timetable'!$L31,IF(AND('業務時間表 Work timetable'!$Q31&lt;AK$5,AK$5&lt;'業務時間表 Work timetable'!$R31),'業務時間表 Work timetable'!$P31,""))))</f>
        <v/>
      </c>
      <c r="AL58" s="382" t="str">
        <f>IF(AND('業務時間表 Work timetable'!$E31&lt;AL$5,AL$5&lt;'業務時間表 Work timetable'!$F31),'業務時間表 Work timetable'!$D31,IF(AND('業務時間表 Work timetable'!$I31&lt;AL$5,AL$5&lt;'業務時間表 Work timetable'!$J31),'業務時間表 Work timetable'!$H31,IF(AND('業務時間表 Work timetable'!$M31&lt;AL$5,AL$5&lt;'業務時間表 Work timetable'!$N31),'業務時間表 Work timetable'!$L31,IF(AND('業務時間表 Work timetable'!$Q31&lt;AL$5,AL$5&lt;'業務時間表 Work timetable'!$R31),'業務時間表 Work timetable'!$P31,""))))</f>
        <v/>
      </c>
      <c r="AM58" s="384" t="str">
        <f>IF(AND('業務時間表 Work timetable'!$E31&lt;AM$5,AM$5&lt;'業務時間表 Work timetable'!$F31),'業務時間表 Work timetable'!$D31,IF(AND('業務時間表 Work timetable'!$I31&lt;AM$5,AM$5&lt;'業務時間表 Work timetable'!$J31),'業務時間表 Work timetable'!$H31,IF(AND('業務時間表 Work timetable'!$M31&lt;AM$5,AM$5&lt;'業務時間表 Work timetable'!$N31),'業務時間表 Work timetable'!$L31,IF(AND('業務時間表 Work timetable'!$Q31&lt;AM$5,AM$5&lt;'業務時間表 Work timetable'!$R31),'業務時間表 Work timetable'!$P31,""))))</f>
        <v/>
      </c>
      <c r="AN58" s="386" t="str">
        <f>IF(AND('業務時間表 Work timetable'!$E31&lt;AN$5,AN$5&lt;'業務時間表 Work timetable'!$F31),'業務時間表 Work timetable'!$D31,IF(AND('業務時間表 Work timetable'!$I31&lt;AN$5,AN$5&lt;'業務時間表 Work timetable'!$J31),'業務時間表 Work timetable'!$H31,IF(AND('業務時間表 Work timetable'!$M31&lt;AN$5,AN$5&lt;'業務時間表 Work timetable'!$N31),'業務時間表 Work timetable'!$L31,IF(AND('業務時間表 Work timetable'!$Q31&lt;AN$5,AN$5&lt;'業務時間表 Work timetable'!$R31),'業務時間表 Work timetable'!$P31,""))))</f>
        <v/>
      </c>
      <c r="AO58" s="382" t="str">
        <f>IF(AND('業務時間表 Work timetable'!$E31&lt;AO$5,AO$5&lt;'業務時間表 Work timetable'!$F31),'業務時間表 Work timetable'!$D31,IF(AND('業務時間表 Work timetable'!$I31&lt;AO$5,AO$5&lt;'業務時間表 Work timetable'!$J31),'業務時間表 Work timetable'!$H31,IF(AND('業務時間表 Work timetable'!$M31&lt;AO$5,AO$5&lt;'業務時間表 Work timetable'!$N31),'業務時間表 Work timetable'!$L31,IF(AND('業務時間表 Work timetable'!$Q31&lt;AO$5,AO$5&lt;'業務時間表 Work timetable'!$R31),'業務時間表 Work timetable'!$P31,""))))</f>
        <v/>
      </c>
      <c r="AP58" s="382" t="str">
        <f>IF(AND('業務時間表 Work timetable'!$E31&lt;AP$5,AP$5&lt;'業務時間表 Work timetable'!$F31),'業務時間表 Work timetable'!$D31,IF(AND('業務時間表 Work timetable'!$I31&lt;AP$5,AP$5&lt;'業務時間表 Work timetable'!$J31),'業務時間表 Work timetable'!$H31,IF(AND('業務時間表 Work timetable'!$M31&lt;AP$5,AP$5&lt;'業務時間表 Work timetable'!$N31),'業務時間表 Work timetable'!$L31,IF(AND('業務時間表 Work timetable'!$Q31&lt;AP$5,AP$5&lt;'業務時間表 Work timetable'!$R31),'業務時間表 Work timetable'!$P31,""))))</f>
        <v/>
      </c>
      <c r="AQ58" s="382" t="str">
        <f>IF(AND('業務時間表 Work timetable'!$E31&lt;AQ$5,AQ$5&lt;'業務時間表 Work timetable'!$F31),'業務時間表 Work timetable'!$D31,IF(AND('業務時間表 Work timetable'!$I31&lt;AQ$5,AQ$5&lt;'業務時間表 Work timetable'!$J31),'業務時間表 Work timetable'!$H31,IF(AND('業務時間表 Work timetable'!$M31&lt;AQ$5,AQ$5&lt;'業務時間表 Work timetable'!$N31),'業務時間表 Work timetable'!$L31,IF(AND('業務時間表 Work timetable'!$Q31&lt;AQ$5,AQ$5&lt;'業務時間表 Work timetable'!$R31),'業務時間表 Work timetable'!$P31,""))))</f>
        <v/>
      </c>
      <c r="AR58" s="382" t="str">
        <f>IF(AND('業務時間表 Work timetable'!$E31&lt;AR$5,AR$5&lt;'業務時間表 Work timetable'!$F31),'業務時間表 Work timetable'!$D31,IF(AND('業務時間表 Work timetable'!$I31&lt;AR$5,AR$5&lt;'業務時間表 Work timetable'!$J31),'業務時間表 Work timetable'!$H31,IF(AND('業務時間表 Work timetable'!$M31&lt;AR$5,AR$5&lt;'業務時間表 Work timetable'!$N31),'業務時間表 Work timetable'!$L31,IF(AND('業務時間表 Work timetable'!$Q31&lt;AR$5,AR$5&lt;'業務時間表 Work timetable'!$R31),'業務時間表 Work timetable'!$P31,""))))</f>
        <v/>
      </c>
      <c r="AS58" s="390" t="str">
        <f>IF(AND('業務時間表 Work timetable'!$E31&lt;AS$5,AS$5&lt;'業務時間表 Work timetable'!$F31),'業務時間表 Work timetable'!$D31,IF(AND('業務時間表 Work timetable'!$I31&lt;AS$5,AS$5&lt;'業務時間表 Work timetable'!$J31),'業務時間表 Work timetable'!$H31,IF(AND('業務時間表 Work timetable'!$M31&lt;AS$5,AS$5&lt;'業務時間表 Work timetable'!$N31),'業務時間表 Work timetable'!$L31,IF(AND('業務時間表 Work timetable'!$Q31&lt;AS$5,AS$5&lt;'業務時間表 Work timetable'!$R31),'業務時間表 Work timetable'!$P31,""))))</f>
        <v/>
      </c>
      <c r="AT58" s="392" t="str">
        <f>IF(AND('業務時間表 Work timetable'!$E31&lt;AT$5,AT$5&lt;'業務時間表 Work timetable'!$F31),'業務時間表 Work timetable'!$D31,IF(AND('業務時間表 Work timetable'!$I31&lt;AT$5,AT$5&lt;'業務時間表 Work timetable'!$J31),'業務時間表 Work timetable'!$H31,IF(AND('業務時間表 Work timetable'!$M31&lt;AT$5,AT$5&lt;'業務時間表 Work timetable'!$N31),'業務時間表 Work timetable'!$L31,IF(AND('業務時間表 Work timetable'!$Q31&lt;AT$5,AT$5&lt;'業務時間表 Work timetable'!$R31),'業務時間表 Work timetable'!$P31,""))))</f>
        <v/>
      </c>
      <c r="AU58" s="382" t="str">
        <f>IF(AND('業務時間表 Work timetable'!$E31&lt;AU$5,AU$5&lt;'業務時間表 Work timetable'!$F31),'業務時間表 Work timetable'!$D31,IF(AND('業務時間表 Work timetable'!$I31&lt;AU$5,AU$5&lt;'業務時間表 Work timetable'!$J31),'業務時間表 Work timetable'!$H31,IF(AND('業務時間表 Work timetable'!$M31&lt;AU$5,AU$5&lt;'業務時間表 Work timetable'!$N31),'業務時間表 Work timetable'!$L31,IF(AND('業務時間表 Work timetable'!$Q31&lt;AU$5,AU$5&lt;'業務時間表 Work timetable'!$R31),'業務時間表 Work timetable'!$P31,""))))</f>
        <v/>
      </c>
      <c r="AV58" s="382" t="str">
        <f>IF(AND('業務時間表 Work timetable'!$E31&lt;AV$5,AV$5&lt;'業務時間表 Work timetable'!$F31),'業務時間表 Work timetable'!$D31,IF(AND('業務時間表 Work timetable'!$I31&lt;AV$5,AV$5&lt;'業務時間表 Work timetable'!$J31),'業務時間表 Work timetable'!$H31,IF(AND('業務時間表 Work timetable'!$M31&lt;AV$5,AV$5&lt;'業務時間表 Work timetable'!$N31),'業務時間表 Work timetable'!$L31,IF(AND('業務時間表 Work timetable'!$Q31&lt;AV$5,AV$5&lt;'業務時間表 Work timetable'!$R31),'業務時間表 Work timetable'!$P31,""))))</f>
        <v/>
      </c>
      <c r="AW58" s="382" t="str">
        <f>IF(AND('業務時間表 Work timetable'!$E31&lt;AW$5,AW$5&lt;'業務時間表 Work timetable'!$F31),'業務時間表 Work timetable'!$D31,IF(AND('業務時間表 Work timetable'!$I31&lt;AW$5,AW$5&lt;'業務時間表 Work timetable'!$J31),'業務時間表 Work timetable'!$H31,IF(AND('業務時間表 Work timetable'!$M31&lt;AW$5,AW$5&lt;'業務時間表 Work timetable'!$N31),'業務時間表 Work timetable'!$L31,IF(AND('業務時間表 Work timetable'!$Q31&lt;AW$5,AW$5&lt;'業務時間表 Work timetable'!$R31),'業務時間表 Work timetable'!$P31,""))))</f>
        <v/>
      </c>
      <c r="AX58" s="382" t="str">
        <f>IF(AND('業務時間表 Work timetable'!$E31&lt;AX$5,AX$5&lt;'業務時間表 Work timetable'!$F31),'業務時間表 Work timetable'!$D31,IF(AND('業務時間表 Work timetable'!$I31&lt;AX$5,AX$5&lt;'業務時間表 Work timetable'!$J31),'業務時間表 Work timetable'!$H31,IF(AND('業務時間表 Work timetable'!$M31&lt;AX$5,AX$5&lt;'業務時間表 Work timetable'!$N31),'業務時間表 Work timetable'!$L31,IF(AND('業務時間表 Work timetable'!$Q31&lt;AX$5,AX$5&lt;'業務時間表 Work timetable'!$R31),'業務時間表 Work timetable'!$P31,""))))</f>
        <v/>
      </c>
      <c r="AY58" s="384" t="str">
        <f>IF(AND('業務時間表 Work timetable'!$E31&lt;AY$5,AY$5&lt;'業務時間表 Work timetable'!$F31),'業務時間表 Work timetable'!$D31,IF(AND('業務時間表 Work timetable'!$I31&lt;AY$5,AY$5&lt;'業務時間表 Work timetable'!$J31),'業務時間表 Work timetable'!$H31,IF(AND('業務時間表 Work timetable'!$M31&lt;AY$5,AY$5&lt;'業務時間表 Work timetable'!$N31),'業務時間表 Work timetable'!$L31,IF(AND('業務時間表 Work timetable'!$Q31&lt;AY$5,AY$5&lt;'業務時間表 Work timetable'!$R31),'業務時間表 Work timetable'!$P31,""))))</f>
        <v/>
      </c>
      <c r="AZ58" s="386" t="str">
        <f>IF(AND('業務時間表 Work timetable'!$E31&lt;AZ$5,AZ$5&lt;'業務時間表 Work timetable'!$F31),'業務時間表 Work timetable'!$D31,IF(AND('業務時間表 Work timetable'!$I31&lt;AZ$5,AZ$5&lt;'業務時間表 Work timetable'!$J31),'業務時間表 Work timetable'!$H31,IF(AND('業務時間表 Work timetable'!$M31&lt;AZ$5,AZ$5&lt;'業務時間表 Work timetable'!$N31),'業務時間表 Work timetable'!$L31,IF(AND('業務時間表 Work timetable'!$Q31&lt;AZ$5,AZ$5&lt;'業務時間表 Work timetable'!$R31),'業務時間表 Work timetable'!$P31,""))))</f>
        <v/>
      </c>
      <c r="BA58" s="382" t="str">
        <f>IF(AND('業務時間表 Work timetable'!$E31&lt;BA$5,BA$5&lt;'業務時間表 Work timetable'!$F31),'業務時間表 Work timetable'!$D31,IF(AND('業務時間表 Work timetable'!$I31&lt;BA$5,BA$5&lt;'業務時間表 Work timetable'!$J31),'業務時間表 Work timetable'!$H31,IF(AND('業務時間表 Work timetable'!$M31&lt;BA$5,BA$5&lt;'業務時間表 Work timetable'!$N31),'業務時間表 Work timetable'!$L31,IF(AND('業務時間表 Work timetable'!$Q31&lt;BA$5,BA$5&lt;'業務時間表 Work timetable'!$R31),'業務時間表 Work timetable'!$P31,""))))</f>
        <v/>
      </c>
      <c r="BB58" s="382" t="str">
        <f>IF(AND('業務時間表 Work timetable'!$E31&lt;BB$5,BB$5&lt;'業務時間表 Work timetable'!$F31),'業務時間表 Work timetable'!$D31,IF(AND('業務時間表 Work timetable'!$I31&lt;BB$5,BB$5&lt;'業務時間表 Work timetable'!$J31),'業務時間表 Work timetable'!$H31,IF(AND('業務時間表 Work timetable'!$M31&lt;BB$5,BB$5&lt;'業務時間表 Work timetable'!$N31),'業務時間表 Work timetable'!$L31,IF(AND('業務時間表 Work timetable'!$Q31&lt;BB$5,BB$5&lt;'業務時間表 Work timetable'!$R31),'業務時間表 Work timetable'!$P31,""))))</f>
        <v/>
      </c>
      <c r="BC58" s="382" t="str">
        <f>IF(AND('業務時間表 Work timetable'!$E31&lt;BC$5,BC$5&lt;'業務時間表 Work timetable'!$F31),'業務時間表 Work timetable'!$D31,IF(AND('業務時間表 Work timetable'!$I31&lt;BC$5,BC$5&lt;'業務時間表 Work timetable'!$J31),'業務時間表 Work timetable'!$H31,IF(AND('業務時間表 Work timetable'!$M31&lt;BC$5,BC$5&lt;'業務時間表 Work timetable'!$N31),'業務時間表 Work timetable'!$L31,IF(AND('業務時間表 Work timetable'!$Q31&lt;BC$5,BC$5&lt;'業務時間表 Work timetable'!$R31),'業務時間表 Work timetable'!$P31,""))))</f>
        <v/>
      </c>
      <c r="BD58" s="382" t="str">
        <f>IF(AND('業務時間表 Work timetable'!$E31&lt;BD$5,BD$5&lt;'業務時間表 Work timetable'!$F31),'業務時間表 Work timetable'!$D31,IF(AND('業務時間表 Work timetable'!$I31&lt;BD$5,BD$5&lt;'業務時間表 Work timetable'!$J31),'業務時間表 Work timetable'!$H31,IF(AND('業務時間表 Work timetable'!$M31&lt;BD$5,BD$5&lt;'業務時間表 Work timetable'!$N31),'業務時間表 Work timetable'!$L31,IF(AND('業務時間表 Work timetable'!$Q31&lt;BD$5,BD$5&lt;'業務時間表 Work timetable'!$R31),'業務時間表 Work timetable'!$P31,""))))</f>
        <v/>
      </c>
      <c r="BE58" s="384" t="str">
        <f>IF(AND('業務時間表 Work timetable'!$E31&lt;BE$5,BE$5&lt;'業務時間表 Work timetable'!$F31),'業務時間表 Work timetable'!$D31,IF(AND('業務時間表 Work timetable'!$I31&lt;BE$5,BE$5&lt;'業務時間表 Work timetable'!$J31),'業務時間表 Work timetable'!$H31,IF(AND('業務時間表 Work timetable'!$M31&lt;BE$5,BE$5&lt;'業務時間表 Work timetable'!$N31),'業務時間表 Work timetable'!$L31,IF(AND('業務時間表 Work timetable'!$Q31&lt;BE$5,BE$5&lt;'業務時間表 Work timetable'!$R31),'業務時間表 Work timetable'!$P31,""))))</f>
        <v/>
      </c>
      <c r="BF58" s="394" t="str">
        <f>IF(AND('業務時間表 Work timetable'!$E31&lt;BF$5,BF$5&lt;'業務時間表 Work timetable'!$F31),'業務時間表 Work timetable'!$D31,IF(AND('業務時間表 Work timetable'!$I31&lt;BF$5,BF$5&lt;'業務時間表 Work timetable'!$J31),'業務時間表 Work timetable'!$H31,IF(AND('業務時間表 Work timetable'!$M31&lt;BF$5,BF$5&lt;'業務時間表 Work timetable'!$N31),'業務時間表 Work timetable'!$L31,IF(AND('業務時間表 Work timetable'!$Q31&lt;BF$5,BF$5&lt;'業務時間表 Work timetable'!$R31),'業務時間表 Work timetable'!$P31,""))))</f>
        <v/>
      </c>
      <c r="BG58" s="382" t="str">
        <f>IF(AND('業務時間表 Work timetable'!$E31&lt;BG$5,BG$5&lt;'業務時間表 Work timetable'!$F31),'業務時間表 Work timetable'!$D31,IF(AND('業務時間表 Work timetable'!$I31&lt;BG$5,BG$5&lt;'業務時間表 Work timetable'!$J31),'業務時間表 Work timetable'!$H31,IF(AND('業務時間表 Work timetable'!$M31&lt;BG$5,BG$5&lt;'業務時間表 Work timetable'!$N31),'業務時間表 Work timetable'!$L31,IF(AND('業務時間表 Work timetable'!$Q31&lt;BG$5,BG$5&lt;'業務時間表 Work timetable'!$R31),'業務時間表 Work timetable'!$P31,""))))</f>
        <v/>
      </c>
      <c r="BH58" s="382" t="str">
        <f>IF(AND('業務時間表 Work timetable'!$E31&lt;BH$5,BH$5&lt;'業務時間表 Work timetable'!$F31),'業務時間表 Work timetable'!$D31,IF(AND('業務時間表 Work timetable'!$I31&lt;BH$5,BH$5&lt;'業務時間表 Work timetable'!$J31),'業務時間表 Work timetable'!$H31,IF(AND('業務時間表 Work timetable'!$M31&lt;BH$5,BH$5&lt;'業務時間表 Work timetable'!$N31),'業務時間表 Work timetable'!$L31,IF(AND('業務時間表 Work timetable'!$Q31&lt;BH$5,BH$5&lt;'業務時間表 Work timetable'!$R31),'業務時間表 Work timetable'!$P31,""))))</f>
        <v/>
      </c>
      <c r="BI58" s="382" t="str">
        <f>IF(AND('業務時間表 Work timetable'!$E31&lt;BI$5,BI$5&lt;'業務時間表 Work timetable'!$F31),'業務時間表 Work timetable'!$D31,IF(AND('業務時間表 Work timetable'!$I31&lt;BI$5,BI$5&lt;'業務時間表 Work timetable'!$J31),'業務時間表 Work timetable'!$H31,IF(AND('業務時間表 Work timetable'!$M31&lt;BI$5,BI$5&lt;'業務時間表 Work timetable'!$N31),'業務時間表 Work timetable'!$L31,IF(AND('業務時間表 Work timetable'!$Q31&lt;BI$5,BI$5&lt;'業務時間表 Work timetable'!$R31),'業務時間表 Work timetable'!$P31,""))))</f>
        <v/>
      </c>
      <c r="BJ58" s="382" t="str">
        <f>IF(AND('業務時間表 Work timetable'!$E31&lt;BJ$5,BJ$5&lt;'業務時間表 Work timetable'!$F31),'業務時間表 Work timetable'!$D31,IF(AND('業務時間表 Work timetable'!$I31&lt;BJ$5,BJ$5&lt;'業務時間表 Work timetable'!$J31),'業務時間表 Work timetable'!$H31,IF(AND('業務時間表 Work timetable'!$M31&lt;BJ$5,BJ$5&lt;'業務時間表 Work timetable'!$N31),'業務時間表 Work timetable'!$L31,IF(AND('業務時間表 Work timetable'!$Q31&lt;BJ$5,BJ$5&lt;'業務時間表 Work timetable'!$R31),'業務時間表 Work timetable'!$P31,""))))</f>
        <v/>
      </c>
      <c r="BK58" s="388" t="str">
        <f>IF(AND('業務時間表 Work timetable'!$E31&lt;BK$5,BK$5&lt;'業務時間表 Work timetable'!$F31),'業務時間表 Work timetable'!$D31,IF(AND('業務時間表 Work timetable'!$I31&lt;BK$5,BK$5&lt;'業務時間表 Work timetable'!$J31),'業務時間表 Work timetable'!$H31,IF(AND('業務時間表 Work timetable'!$M31&lt;BK$5,BK$5&lt;'業務時間表 Work timetable'!$N31),'業務時間表 Work timetable'!$L31,IF(AND('業務時間表 Work timetable'!$Q31&lt;BK$5,BK$5&lt;'業務時間表 Work timetable'!$R31),'業務時間表 Work timetable'!$P31,""))))</f>
        <v/>
      </c>
      <c r="BL58" s="392" t="str">
        <f>IF(AND('業務時間表 Work timetable'!$E31&lt;BL$5,BL$5&lt;'業務時間表 Work timetable'!$F31),'業務時間表 Work timetable'!$D31,IF(AND('業務時間表 Work timetable'!$I31&lt;BL$5,BL$5&lt;'業務時間表 Work timetable'!$J31),'業務時間表 Work timetable'!$H31,IF(AND('業務時間表 Work timetable'!$M31&lt;BL$5,BL$5&lt;'業務時間表 Work timetable'!$N31),'業務時間表 Work timetable'!$L31,IF(AND('業務時間表 Work timetable'!$Q31&lt;BL$5,BL$5&lt;'業務時間表 Work timetable'!$R31),'業務時間表 Work timetable'!$P31,""))))</f>
        <v/>
      </c>
      <c r="BM58" s="382" t="str">
        <f>IF(AND('業務時間表 Work timetable'!$E31&lt;BM$5,BM$5&lt;'業務時間表 Work timetable'!$F31),'業務時間表 Work timetable'!$D31,IF(AND('業務時間表 Work timetable'!$I31&lt;BM$5,BM$5&lt;'業務時間表 Work timetable'!$J31),'業務時間表 Work timetable'!$H31,IF(AND('業務時間表 Work timetable'!$M31&lt;BM$5,BM$5&lt;'業務時間表 Work timetable'!$N31),'業務時間表 Work timetable'!$L31,IF(AND('業務時間表 Work timetable'!$Q31&lt;BM$5,BM$5&lt;'業務時間表 Work timetable'!$R31),'業務時間表 Work timetable'!$P31,""))))</f>
        <v/>
      </c>
      <c r="BN58" s="382" t="str">
        <f>IF(AND('業務時間表 Work timetable'!$E31&lt;BN$5,BN$5&lt;'業務時間表 Work timetable'!$F31),'業務時間表 Work timetable'!$D31,IF(AND('業務時間表 Work timetable'!$I31&lt;BN$5,BN$5&lt;'業務時間表 Work timetable'!$J31),'業務時間表 Work timetable'!$H31,IF(AND('業務時間表 Work timetable'!$M31&lt;BN$5,BN$5&lt;'業務時間表 Work timetable'!$N31),'業務時間表 Work timetable'!$L31,IF(AND('業務時間表 Work timetable'!$Q31&lt;BN$5,BN$5&lt;'業務時間表 Work timetable'!$R31),'業務時間表 Work timetable'!$P31,""))))</f>
        <v/>
      </c>
      <c r="BO58" s="382" t="str">
        <f>IF(AND('業務時間表 Work timetable'!$E31&lt;BO$5,BO$5&lt;'業務時間表 Work timetable'!$F31),'業務時間表 Work timetable'!$D31,IF(AND('業務時間表 Work timetable'!$I31&lt;BO$5,BO$5&lt;'業務時間表 Work timetable'!$J31),'業務時間表 Work timetable'!$H31,IF(AND('業務時間表 Work timetable'!$M31&lt;BO$5,BO$5&lt;'業務時間表 Work timetable'!$N31),'業務時間表 Work timetable'!$L31,IF(AND('業務時間表 Work timetable'!$Q31&lt;BO$5,BO$5&lt;'業務時間表 Work timetable'!$R31),'業務時間表 Work timetable'!$P31,""))))</f>
        <v/>
      </c>
      <c r="BP58" s="382" t="str">
        <f>IF(AND('業務時間表 Work timetable'!$E31&lt;BP$5,BP$5&lt;'業務時間表 Work timetable'!$F31),'業務時間表 Work timetable'!$D31,IF(AND('業務時間表 Work timetable'!$I31&lt;BP$5,BP$5&lt;'業務時間表 Work timetable'!$J31),'業務時間表 Work timetable'!$H31,IF(AND('業務時間表 Work timetable'!$M31&lt;BP$5,BP$5&lt;'業務時間表 Work timetable'!$N31),'業務時間表 Work timetable'!$L31,IF(AND('業務時間表 Work timetable'!$Q31&lt;BP$5,BP$5&lt;'業務時間表 Work timetable'!$R31),'業務時間表 Work timetable'!$P31,""))))</f>
        <v/>
      </c>
      <c r="BQ58" s="390" t="str">
        <f>IF(AND('業務時間表 Work timetable'!$E31&lt;BQ$5,BQ$5&lt;'業務時間表 Work timetable'!$F31),'業務時間表 Work timetable'!$D31,IF(AND('業務時間表 Work timetable'!$I31&lt;BQ$5,BQ$5&lt;'業務時間表 Work timetable'!$J31),'業務時間表 Work timetable'!$H31,IF(AND('業務時間表 Work timetable'!$M31&lt;BQ$5,BQ$5&lt;'業務時間表 Work timetable'!$N31),'業務時間表 Work timetable'!$L31,IF(AND('業務時間表 Work timetable'!$Q31&lt;BQ$5,BQ$5&lt;'業務時間表 Work timetable'!$R31),'業務時間表 Work timetable'!$P31,""))))</f>
        <v/>
      </c>
      <c r="BR58" s="392" t="str">
        <f>IF(AND('業務時間表 Work timetable'!$E31&lt;BR$5,BR$5&lt;'業務時間表 Work timetable'!$F31),'業務時間表 Work timetable'!$D31,IF(AND('業務時間表 Work timetable'!$I31&lt;BR$5,BR$5&lt;'業務時間表 Work timetable'!$J31),'業務時間表 Work timetable'!$H31,IF(AND('業務時間表 Work timetable'!$M31&lt;BR$5,BR$5&lt;'業務時間表 Work timetable'!$N31),'業務時間表 Work timetable'!$L31,IF(AND('業務時間表 Work timetable'!$Q31&lt;BR$5,BR$5&lt;'業務時間表 Work timetable'!$R31),'業務時間表 Work timetable'!$P31,""))))</f>
        <v/>
      </c>
      <c r="BS58" s="382" t="str">
        <f>IF(AND('業務時間表 Work timetable'!$E31&lt;BS$5,BS$5&lt;'業務時間表 Work timetable'!$F31),'業務時間表 Work timetable'!$D31,IF(AND('業務時間表 Work timetable'!$I31&lt;BS$5,BS$5&lt;'業務時間表 Work timetable'!$J31),'業務時間表 Work timetable'!$H31,IF(AND('業務時間表 Work timetable'!$M31&lt;BS$5,BS$5&lt;'業務時間表 Work timetable'!$N31),'業務時間表 Work timetable'!$L31,IF(AND('業務時間表 Work timetable'!$Q31&lt;BS$5,BS$5&lt;'業務時間表 Work timetable'!$R31),'業務時間表 Work timetable'!$P31,""))))</f>
        <v/>
      </c>
      <c r="BT58" s="382" t="str">
        <f>IF(AND('業務時間表 Work timetable'!$E31&lt;BT$5,BT$5&lt;'業務時間表 Work timetable'!$F31),'業務時間表 Work timetable'!$D31,IF(AND('業務時間表 Work timetable'!$I31&lt;BT$5,BT$5&lt;'業務時間表 Work timetable'!$J31),'業務時間表 Work timetable'!$H31,IF(AND('業務時間表 Work timetable'!$M31&lt;BT$5,BT$5&lt;'業務時間表 Work timetable'!$N31),'業務時間表 Work timetable'!$L31,IF(AND('業務時間表 Work timetable'!$Q31&lt;BT$5,BT$5&lt;'業務時間表 Work timetable'!$R31),'業務時間表 Work timetable'!$P31,""))))</f>
        <v/>
      </c>
      <c r="BU58" s="382" t="str">
        <f>IF(AND('業務時間表 Work timetable'!$E31&lt;BU$5,BU$5&lt;'業務時間表 Work timetable'!$F31),'業務時間表 Work timetable'!$D31,IF(AND('業務時間表 Work timetable'!$I31&lt;BU$5,BU$5&lt;'業務時間表 Work timetable'!$J31),'業務時間表 Work timetable'!$H31,IF(AND('業務時間表 Work timetable'!$M31&lt;BU$5,BU$5&lt;'業務時間表 Work timetable'!$N31),'業務時間表 Work timetable'!$L31,IF(AND('業務時間表 Work timetable'!$Q31&lt;BU$5,BU$5&lt;'業務時間表 Work timetable'!$R31),'業務時間表 Work timetable'!$P31,""))))</f>
        <v/>
      </c>
      <c r="BV58" s="382" t="str">
        <f>IF(AND('業務時間表 Work timetable'!$E31&lt;BV$5,BV$5&lt;'業務時間表 Work timetable'!$F31),'業務時間表 Work timetable'!$D31,IF(AND('業務時間表 Work timetable'!$I31&lt;BV$5,BV$5&lt;'業務時間表 Work timetable'!$J31),'業務時間表 Work timetable'!$H31,IF(AND('業務時間表 Work timetable'!$M31&lt;BV$5,BV$5&lt;'業務時間表 Work timetable'!$N31),'業務時間表 Work timetable'!$L31,IF(AND('業務時間表 Work timetable'!$Q31&lt;BV$5,BV$5&lt;'業務時間表 Work timetable'!$R31),'業務時間表 Work timetable'!$P31,""))))</f>
        <v/>
      </c>
      <c r="BW58" s="384" t="str">
        <f>IF(AND('業務時間表 Work timetable'!$E31&lt;BW$5,BW$5&lt;'業務時間表 Work timetable'!$F31),'業務時間表 Work timetable'!$D31,IF(AND('業務時間表 Work timetable'!$I31&lt;BW$5,BW$5&lt;'業務時間表 Work timetable'!$J31),'業務時間表 Work timetable'!$H31,IF(AND('業務時間表 Work timetable'!$M31&lt;BW$5,BW$5&lt;'業務時間表 Work timetable'!$N31),'業務時間表 Work timetable'!$L31,IF(AND('業務時間表 Work timetable'!$Q31&lt;BW$5,BW$5&lt;'業務時間表 Work timetable'!$R31),'業務時間表 Work timetable'!$P31,""))))</f>
        <v/>
      </c>
      <c r="BX58" s="386" t="str">
        <f>IF(AND('業務時間表 Work timetable'!$E31&lt;BX$5,BX$5&lt;'業務時間表 Work timetable'!$F31),'業務時間表 Work timetable'!$D31,IF(AND('業務時間表 Work timetable'!$I31&lt;BX$5,BX$5&lt;'業務時間表 Work timetable'!$J31),'業務時間表 Work timetable'!$H31,IF(AND('業務時間表 Work timetable'!$M31&lt;BX$5,BX$5&lt;'業務時間表 Work timetable'!$N31),'業務時間表 Work timetable'!$L31,IF(AND('業務時間表 Work timetable'!$Q31&lt;BX$5,BX$5&lt;'業務時間表 Work timetable'!$R31),'業務時間表 Work timetable'!$P31,""))))</f>
        <v/>
      </c>
      <c r="BY58" s="382" t="str">
        <f>IF(AND('業務時間表 Work timetable'!$E31&lt;BY$5,BY$5&lt;'業務時間表 Work timetable'!$F31),'業務時間表 Work timetable'!$D31,IF(AND('業務時間表 Work timetable'!$I31&lt;BY$5,BY$5&lt;'業務時間表 Work timetable'!$J31),'業務時間表 Work timetable'!$H31,IF(AND('業務時間表 Work timetable'!$M31&lt;BY$5,BY$5&lt;'業務時間表 Work timetable'!$N31),'業務時間表 Work timetable'!$L31,IF(AND('業務時間表 Work timetable'!$Q31&lt;BY$5,BY$5&lt;'業務時間表 Work timetable'!$R31),'業務時間表 Work timetable'!$P31,""))))</f>
        <v/>
      </c>
      <c r="BZ58" s="382" t="str">
        <f>IF(AND('業務時間表 Work timetable'!$E31&lt;BZ$5,BZ$5&lt;'業務時間表 Work timetable'!$F31),'業務時間表 Work timetable'!$D31,IF(AND('業務時間表 Work timetable'!$I31&lt;BZ$5,BZ$5&lt;'業務時間表 Work timetable'!$J31),'業務時間表 Work timetable'!$H31,IF(AND('業務時間表 Work timetable'!$M31&lt;BZ$5,BZ$5&lt;'業務時間表 Work timetable'!$N31),'業務時間表 Work timetable'!$L31,IF(AND('業務時間表 Work timetable'!$Q31&lt;BZ$5,BZ$5&lt;'業務時間表 Work timetable'!$R31),'業務時間表 Work timetable'!$P31,""))))</f>
        <v/>
      </c>
      <c r="CA58" s="382" t="str">
        <f>IF(AND('業務時間表 Work timetable'!$E31&lt;CA$5,CA$5&lt;'業務時間表 Work timetable'!$F31),'業務時間表 Work timetable'!$D31,IF(AND('業務時間表 Work timetable'!$I31&lt;CA$5,CA$5&lt;'業務時間表 Work timetable'!$J31),'業務時間表 Work timetable'!$H31,IF(AND('業務時間表 Work timetable'!$M31&lt;CA$5,CA$5&lt;'業務時間表 Work timetable'!$N31),'業務時間表 Work timetable'!$L31,IF(AND('業務時間表 Work timetable'!$Q31&lt;CA$5,CA$5&lt;'業務時間表 Work timetable'!$R31),'業務時間表 Work timetable'!$P31,""))))</f>
        <v/>
      </c>
      <c r="CB58" s="382" t="str">
        <f>IF(AND('業務時間表 Work timetable'!$E31&lt;CB$5,CB$5&lt;'業務時間表 Work timetable'!$F31),'業務時間表 Work timetable'!$D31,IF(AND('業務時間表 Work timetable'!$I31&lt;CB$5,CB$5&lt;'業務時間表 Work timetable'!$J31),'業務時間表 Work timetable'!$H31,IF(AND('業務時間表 Work timetable'!$M31&lt;CB$5,CB$5&lt;'業務時間表 Work timetable'!$N31),'業務時間表 Work timetable'!$L31,IF(AND('業務時間表 Work timetable'!$Q31&lt;CB$5,CB$5&lt;'業務時間表 Work timetable'!$R31),'業務時間表 Work timetable'!$P31,""))))</f>
        <v/>
      </c>
      <c r="CC58" s="384" t="str">
        <f>IF(AND('業務時間表 Work timetable'!$E31&lt;CC$5,CC$5&lt;'業務時間表 Work timetable'!$F31),'業務時間表 Work timetable'!$D31,IF(AND('業務時間表 Work timetable'!$I31&lt;CC$5,CC$5&lt;'業務時間表 Work timetable'!$J31),'業務時間表 Work timetable'!$H31,IF(AND('業務時間表 Work timetable'!$M31&lt;CC$5,CC$5&lt;'業務時間表 Work timetable'!$N31),'業務時間表 Work timetable'!$L31,IF(AND('業務時間表 Work timetable'!$Q31&lt;CC$5,CC$5&lt;'業務時間表 Work timetable'!$R31),'業務時間表 Work timetable'!$P31,""))))</f>
        <v/>
      </c>
      <c r="CD58" s="394" t="str">
        <f>IF(AND('業務時間表 Work timetable'!$E31&lt;CD$5,CD$5&lt;'業務時間表 Work timetable'!$F31),'業務時間表 Work timetable'!$D31,IF(AND('業務時間表 Work timetable'!$I31&lt;CD$5,CD$5&lt;'業務時間表 Work timetable'!$J31),'業務時間表 Work timetable'!$H31,IF(AND('業務時間表 Work timetable'!$M31&lt;CD$5,CD$5&lt;'業務時間表 Work timetable'!$N31),'業務時間表 Work timetable'!$L31,IF(AND('業務時間表 Work timetable'!$Q31&lt;CD$5,CD$5&lt;'業務時間表 Work timetable'!$R31),'業務時間表 Work timetable'!$P31,""))))</f>
        <v/>
      </c>
      <c r="CE58" s="382" t="str">
        <f>IF(AND('業務時間表 Work timetable'!$E31&lt;CE$5,CE$5&lt;'業務時間表 Work timetable'!$F31),'業務時間表 Work timetable'!$D31,IF(AND('業務時間表 Work timetable'!$I31&lt;CE$5,CE$5&lt;'業務時間表 Work timetable'!$J31),'業務時間表 Work timetable'!$H31,IF(AND('業務時間表 Work timetable'!$M31&lt;CE$5,CE$5&lt;'業務時間表 Work timetable'!$N31),'業務時間表 Work timetable'!$L31,IF(AND('業務時間表 Work timetable'!$Q31&lt;CE$5,CE$5&lt;'業務時間表 Work timetable'!$R31),'業務時間表 Work timetable'!$P31,""))))</f>
        <v/>
      </c>
      <c r="CF58" s="382" t="str">
        <f>IF(AND('業務時間表 Work timetable'!$E31&lt;CF$5,CF$5&lt;'業務時間表 Work timetable'!$F31),'業務時間表 Work timetable'!$D31,IF(AND('業務時間表 Work timetable'!$I31&lt;CF$5,CF$5&lt;'業務時間表 Work timetable'!$J31),'業務時間表 Work timetable'!$H31,IF(AND('業務時間表 Work timetable'!$M31&lt;CF$5,CF$5&lt;'業務時間表 Work timetable'!$N31),'業務時間表 Work timetable'!$L31,IF(AND('業務時間表 Work timetable'!$Q31&lt;CF$5,CF$5&lt;'業務時間表 Work timetable'!$R31),'業務時間表 Work timetable'!$P31,""))))</f>
        <v/>
      </c>
      <c r="CG58" s="382" t="str">
        <f>IF(AND('業務時間表 Work timetable'!$E31&lt;CG$5,CG$5&lt;'業務時間表 Work timetable'!$F31),'業務時間表 Work timetable'!$D31,IF(AND('業務時間表 Work timetable'!$I31&lt;CG$5,CG$5&lt;'業務時間表 Work timetable'!$J31),'業務時間表 Work timetable'!$H31,IF(AND('業務時間表 Work timetable'!$M31&lt;CG$5,CG$5&lt;'業務時間表 Work timetable'!$N31),'業務時間表 Work timetable'!$L31,IF(AND('業務時間表 Work timetable'!$Q31&lt;CG$5,CG$5&lt;'業務時間表 Work timetable'!$R31),'業務時間表 Work timetable'!$P31,""))))</f>
        <v/>
      </c>
      <c r="CH58" s="382" t="str">
        <f>IF(AND('業務時間表 Work timetable'!$E31&lt;CH$5,CH$5&lt;'業務時間表 Work timetable'!$F31),'業務時間表 Work timetable'!$D31,IF(AND('業務時間表 Work timetable'!$I31&lt;CH$5,CH$5&lt;'業務時間表 Work timetable'!$J31),'業務時間表 Work timetable'!$H31,IF(AND('業務時間表 Work timetable'!$M31&lt;CH$5,CH$5&lt;'業務時間表 Work timetable'!$N31),'業務時間表 Work timetable'!$L31,IF(AND('業務時間表 Work timetable'!$Q31&lt;CH$5,CH$5&lt;'業務時間表 Work timetable'!$R31),'業務時間表 Work timetable'!$P31,""))))</f>
        <v/>
      </c>
      <c r="CI58" s="388" t="str">
        <f>IF(AND('業務時間表 Work timetable'!$E31&lt;CI$5,CI$5&lt;'業務時間表 Work timetable'!$F31),'業務時間表 Work timetable'!$D31,IF(AND('業務時間表 Work timetable'!$I31&lt;CI$5,CI$5&lt;'業務時間表 Work timetable'!$J31),'業務時間表 Work timetable'!$H31,IF(AND('業務時間表 Work timetable'!$M31&lt;CI$5,CI$5&lt;'業務時間表 Work timetable'!$N31),'業務時間表 Work timetable'!$L31,IF(AND('業務時間表 Work timetable'!$Q31&lt;CI$5,CI$5&lt;'業務時間表 Work timetable'!$R31),'業務時間表 Work timetable'!$P31,""))))</f>
        <v/>
      </c>
      <c r="CJ58" s="392" t="str">
        <f>IF(AND('業務時間表 Work timetable'!$E31&lt;CJ$5,CJ$5&lt;'業務時間表 Work timetable'!$F31),'業務時間表 Work timetable'!$D31,IF(AND('業務時間表 Work timetable'!$I31&lt;CJ$5,CJ$5&lt;'業務時間表 Work timetable'!$J31),'業務時間表 Work timetable'!$H31,IF(AND('業務時間表 Work timetable'!$M31&lt;CJ$5,CJ$5&lt;'業務時間表 Work timetable'!$N31),'業務時間表 Work timetable'!$L31,IF(AND('業務時間表 Work timetable'!$Q31&lt;CJ$5,CJ$5&lt;'業務時間表 Work timetable'!$R31),'業務時間表 Work timetable'!$P31,""))))</f>
        <v/>
      </c>
      <c r="CK58" s="382" t="str">
        <f>IF(AND('業務時間表 Work timetable'!$E31&lt;CK$5,CK$5&lt;'業務時間表 Work timetable'!$F31),'業務時間表 Work timetable'!$D31,IF(AND('業務時間表 Work timetable'!$I31&lt;CK$5,CK$5&lt;'業務時間表 Work timetable'!$J31),'業務時間表 Work timetable'!$H31,IF(AND('業務時間表 Work timetable'!$M31&lt;CK$5,CK$5&lt;'業務時間表 Work timetable'!$N31),'業務時間表 Work timetable'!$L31,IF(AND('業務時間表 Work timetable'!$Q31&lt;CK$5,CK$5&lt;'業務時間表 Work timetable'!$R31),'業務時間表 Work timetable'!$P31,""))))</f>
        <v/>
      </c>
      <c r="CL58" s="382" t="str">
        <f>IF(AND('業務時間表 Work timetable'!$E31&lt;CL$5,CL$5&lt;'業務時間表 Work timetable'!$F31),'業務時間表 Work timetable'!$D31,IF(AND('業務時間表 Work timetable'!$I31&lt;CL$5,CL$5&lt;'業務時間表 Work timetable'!$J31),'業務時間表 Work timetable'!$H31,IF(AND('業務時間表 Work timetable'!$M31&lt;CL$5,CL$5&lt;'業務時間表 Work timetable'!$N31),'業務時間表 Work timetable'!$L31,IF(AND('業務時間表 Work timetable'!$Q31&lt;CL$5,CL$5&lt;'業務時間表 Work timetable'!$R31),'業務時間表 Work timetable'!$P31,""))))</f>
        <v/>
      </c>
      <c r="CM58" s="382" t="str">
        <f>IF(AND('業務時間表 Work timetable'!$E31&lt;CM$5,CM$5&lt;'業務時間表 Work timetable'!$F31),'業務時間表 Work timetable'!$D31,IF(AND('業務時間表 Work timetable'!$I31&lt;CM$5,CM$5&lt;'業務時間表 Work timetable'!$J31),'業務時間表 Work timetable'!$H31,IF(AND('業務時間表 Work timetable'!$M31&lt;CM$5,CM$5&lt;'業務時間表 Work timetable'!$N31),'業務時間表 Work timetable'!$L31,IF(AND('業務時間表 Work timetable'!$Q31&lt;CM$5,CM$5&lt;'業務時間表 Work timetable'!$R31),'業務時間表 Work timetable'!$P31,""))))</f>
        <v/>
      </c>
      <c r="CN58" s="382" t="str">
        <f>IF(AND('業務時間表 Work timetable'!$E31&lt;CN$5,CN$5&lt;'業務時間表 Work timetable'!$F31),'業務時間表 Work timetable'!$D31,IF(AND('業務時間表 Work timetable'!$I31&lt;CN$5,CN$5&lt;'業務時間表 Work timetable'!$J31),'業務時間表 Work timetable'!$H31,IF(AND('業務時間表 Work timetable'!$M31&lt;CN$5,CN$5&lt;'業務時間表 Work timetable'!$N31),'業務時間表 Work timetable'!$L31,IF(AND('業務時間表 Work timetable'!$Q31&lt;CN$5,CN$5&lt;'業務時間表 Work timetable'!$R31),'業務時間表 Work timetable'!$P31,""))))</f>
        <v/>
      </c>
      <c r="CO58" s="390" t="str">
        <f>IF(AND('業務時間表 Work timetable'!$E31&lt;CO$5,CO$5&lt;'業務時間表 Work timetable'!$F31),'業務時間表 Work timetable'!$D31,IF(AND('業務時間表 Work timetable'!$I31&lt;CO$5,CO$5&lt;'業務時間表 Work timetable'!$J31),'業務時間表 Work timetable'!$H31,IF(AND('業務時間表 Work timetable'!$M31&lt;CO$5,CO$5&lt;'業務時間表 Work timetable'!$N31),'業務時間表 Work timetable'!$L31,IF(AND('業務時間表 Work timetable'!$Q31&lt;CO$5,CO$5&lt;'業務時間表 Work timetable'!$R31),'業務時間表 Work timetable'!$P31,""))))</f>
        <v/>
      </c>
      <c r="CP58" s="392" t="str">
        <f>IF(AND('業務時間表 Work timetable'!$E31&lt;CP$5,CP$5&lt;'業務時間表 Work timetable'!$F31),'業務時間表 Work timetable'!$D31,IF(AND('業務時間表 Work timetable'!$I31&lt;CP$5,CP$5&lt;'業務時間表 Work timetable'!$J31),'業務時間表 Work timetable'!$H31,IF(AND('業務時間表 Work timetable'!$M31&lt;CP$5,CP$5&lt;'業務時間表 Work timetable'!$N31),'業務時間表 Work timetable'!$L31,IF(AND('業務時間表 Work timetable'!$Q31&lt;CP$5,CP$5&lt;'業務時間表 Work timetable'!$R31),'業務時間表 Work timetable'!$P31,""))))</f>
        <v/>
      </c>
      <c r="CQ58" s="382" t="str">
        <f>IF(AND('業務時間表 Work timetable'!$E31&lt;CQ$5,CQ$5&lt;'業務時間表 Work timetable'!$F31),'業務時間表 Work timetable'!$D31,IF(AND('業務時間表 Work timetable'!$I31&lt;CQ$5,CQ$5&lt;'業務時間表 Work timetable'!$J31),'業務時間表 Work timetable'!$H31,IF(AND('業務時間表 Work timetable'!$M31&lt;CQ$5,CQ$5&lt;'業務時間表 Work timetable'!$N31),'業務時間表 Work timetable'!$L31,IF(AND('業務時間表 Work timetable'!$Q31&lt;CQ$5,CQ$5&lt;'業務時間表 Work timetable'!$R31),'業務時間表 Work timetable'!$P31,""))))</f>
        <v/>
      </c>
      <c r="CR58" s="382" t="str">
        <f>IF(AND('業務時間表 Work timetable'!$E31&lt;CR$5,CR$5&lt;'業務時間表 Work timetable'!$F31),'業務時間表 Work timetable'!$D31,IF(AND('業務時間表 Work timetable'!$I31&lt;CR$5,CR$5&lt;'業務時間表 Work timetable'!$J31),'業務時間表 Work timetable'!$H31,IF(AND('業務時間表 Work timetable'!$M31&lt;CR$5,CR$5&lt;'業務時間表 Work timetable'!$N31),'業務時間表 Work timetable'!$L31,IF(AND('業務時間表 Work timetable'!$Q31&lt;CR$5,CR$5&lt;'業務時間表 Work timetable'!$R31),'業務時間表 Work timetable'!$P31,""))))</f>
        <v/>
      </c>
      <c r="CS58" s="382" t="str">
        <f>IF(AND('業務時間表 Work timetable'!$E31&lt;CS$5,CS$5&lt;'業務時間表 Work timetable'!$F31),'業務時間表 Work timetable'!$D31,IF(AND('業務時間表 Work timetable'!$I31&lt;CS$5,CS$5&lt;'業務時間表 Work timetable'!$J31),'業務時間表 Work timetable'!$H31,IF(AND('業務時間表 Work timetable'!$M31&lt;CS$5,CS$5&lt;'業務時間表 Work timetable'!$N31),'業務時間表 Work timetable'!$L31,IF(AND('業務時間表 Work timetable'!$Q31&lt;CS$5,CS$5&lt;'業務時間表 Work timetable'!$R31),'業務時間表 Work timetable'!$P31,""))))</f>
        <v/>
      </c>
      <c r="CT58" s="382" t="str">
        <f>IF(AND('業務時間表 Work timetable'!$E31&lt;CT$5,CT$5&lt;'業務時間表 Work timetable'!$F31),'業務時間表 Work timetable'!$D31,IF(AND('業務時間表 Work timetable'!$I31&lt;CT$5,CT$5&lt;'業務時間表 Work timetable'!$J31),'業務時間表 Work timetable'!$H31,IF(AND('業務時間表 Work timetable'!$M31&lt;CT$5,CT$5&lt;'業務時間表 Work timetable'!$N31),'業務時間表 Work timetable'!$L31,IF(AND('業務時間表 Work timetable'!$Q31&lt;CT$5,CT$5&lt;'業務時間表 Work timetable'!$R31),'業務時間表 Work timetable'!$P31,""))))</f>
        <v/>
      </c>
      <c r="CU58" s="384" t="str">
        <f>IF(AND('業務時間表 Work timetable'!$E31&lt;CU$5,CU$5&lt;'業務時間表 Work timetable'!$F31),'業務時間表 Work timetable'!$D31,IF(AND('業務時間表 Work timetable'!$I31&lt;CU$5,CU$5&lt;'業務時間表 Work timetable'!$J31),'業務時間表 Work timetable'!$H31,IF(AND('業務時間表 Work timetable'!$M31&lt;CU$5,CU$5&lt;'業務時間表 Work timetable'!$N31),'業務時間表 Work timetable'!$L31,IF(AND('業務時間表 Work timetable'!$Q31&lt;CU$5,CU$5&lt;'業務時間表 Work timetable'!$R31),'業務時間表 Work timetable'!$P31,""))))</f>
        <v/>
      </c>
      <c r="CV58" s="386" t="str">
        <f>IF(AND('業務時間表 Work timetable'!$E31&lt;CV$5,CV$5&lt;'業務時間表 Work timetable'!$F31),'業務時間表 Work timetable'!$D31,IF(AND('業務時間表 Work timetable'!$I31&lt;CV$5,CV$5&lt;'業務時間表 Work timetable'!$J31),'業務時間表 Work timetable'!$H31,IF(AND('業務時間表 Work timetable'!$M31&lt;CV$5,CV$5&lt;'業務時間表 Work timetable'!$N31),'業務時間表 Work timetable'!$L31,IF(AND('業務時間表 Work timetable'!$Q31&lt;CV$5,CV$5&lt;'業務時間表 Work timetable'!$R31),'業務時間表 Work timetable'!$P31,""))))</f>
        <v/>
      </c>
      <c r="CW58" s="382" t="str">
        <f>IF(AND('業務時間表 Work timetable'!$E31&lt;CW$5,CW$5&lt;'業務時間表 Work timetable'!$F31),'業務時間表 Work timetable'!$D31,IF(AND('業務時間表 Work timetable'!$I31&lt;CW$5,CW$5&lt;'業務時間表 Work timetable'!$J31),'業務時間表 Work timetable'!$H31,IF(AND('業務時間表 Work timetable'!$M31&lt;CW$5,CW$5&lt;'業務時間表 Work timetable'!$N31),'業務時間表 Work timetable'!$L31,IF(AND('業務時間表 Work timetable'!$Q31&lt;CW$5,CW$5&lt;'業務時間表 Work timetable'!$R31),'業務時間表 Work timetable'!$P31,""))))</f>
        <v/>
      </c>
      <c r="CX58" s="382" t="str">
        <f>IF(AND('業務時間表 Work timetable'!$E31&lt;CX$5,CX$5&lt;'業務時間表 Work timetable'!$F31),'業務時間表 Work timetable'!$D31,IF(AND('業務時間表 Work timetable'!$I31&lt;CX$5,CX$5&lt;'業務時間表 Work timetable'!$J31),'業務時間表 Work timetable'!$H31,IF(AND('業務時間表 Work timetable'!$M31&lt;CX$5,CX$5&lt;'業務時間表 Work timetable'!$N31),'業務時間表 Work timetable'!$L31,IF(AND('業務時間表 Work timetable'!$Q31&lt;CX$5,CX$5&lt;'業務時間表 Work timetable'!$R31),'業務時間表 Work timetable'!$P31,""))))</f>
        <v/>
      </c>
      <c r="CY58" s="382" t="str">
        <f>IF(AND('業務時間表 Work timetable'!$E31&lt;CY$5,CY$5&lt;'業務時間表 Work timetable'!$F31),'業務時間表 Work timetable'!$D31,IF(AND('業務時間表 Work timetable'!$I31&lt;CY$5,CY$5&lt;'業務時間表 Work timetable'!$J31),'業務時間表 Work timetable'!$H31,IF(AND('業務時間表 Work timetable'!$M31&lt;CY$5,CY$5&lt;'業務時間表 Work timetable'!$N31),'業務時間表 Work timetable'!$L31,IF(AND('業務時間表 Work timetable'!$Q31&lt;CY$5,CY$5&lt;'業務時間表 Work timetable'!$R31),'業務時間表 Work timetable'!$P31,""))))</f>
        <v/>
      </c>
      <c r="CZ58" s="382" t="str">
        <f>IF(AND('業務時間表 Work timetable'!$E31&lt;CZ$5,CZ$5&lt;'業務時間表 Work timetable'!$F31),'業務時間表 Work timetable'!$D31,IF(AND('業務時間表 Work timetable'!$I31&lt;CZ$5,CZ$5&lt;'業務時間表 Work timetable'!$J31),'業務時間表 Work timetable'!$H31,IF(AND('業務時間表 Work timetable'!$M31&lt;CZ$5,CZ$5&lt;'業務時間表 Work timetable'!$N31),'業務時間表 Work timetable'!$L31,IF(AND('業務時間表 Work timetable'!$Q31&lt;CZ$5,CZ$5&lt;'業務時間表 Work timetable'!$R31),'業務時間表 Work timetable'!$P31,""))))</f>
        <v/>
      </c>
      <c r="DA58" s="384" t="str">
        <f>IF(AND('業務時間表 Work timetable'!$E31&lt;DA$5,DA$5&lt;'業務時間表 Work timetable'!$F31),'業務時間表 Work timetable'!$D31,IF(AND('業務時間表 Work timetable'!$I31&lt;DA$5,DA$5&lt;'業務時間表 Work timetable'!$J31),'業務時間表 Work timetable'!$H31,IF(AND('業務時間表 Work timetable'!$M31&lt;DA$5,DA$5&lt;'業務時間表 Work timetable'!$N31),'業務時間表 Work timetable'!$L31,IF(AND('業務時間表 Work timetable'!$Q31&lt;DA$5,DA$5&lt;'業務時間表 Work timetable'!$R31),'業務時間表 Work timetable'!$P31,""))))</f>
        <v/>
      </c>
      <c r="DB58" s="394" t="str">
        <f>IF(AND('業務時間表 Work timetable'!$E31&lt;DB$5,DB$5&lt;'業務時間表 Work timetable'!$F31),'業務時間表 Work timetable'!$D31,IF(AND('業務時間表 Work timetable'!$I31&lt;DB$5,DB$5&lt;'業務時間表 Work timetable'!$J31),'業務時間表 Work timetable'!$H31,IF(AND('業務時間表 Work timetable'!$M31&lt;DB$5,DB$5&lt;'業務時間表 Work timetable'!$N31),'業務時間表 Work timetable'!$L31,IF(AND('業務時間表 Work timetable'!$Q31&lt;DB$5,DB$5&lt;'業務時間表 Work timetable'!$R31),'業務時間表 Work timetable'!$P31,""))))</f>
        <v/>
      </c>
      <c r="DC58" s="382" t="str">
        <f>IF(AND('業務時間表 Work timetable'!$E31&lt;DC$5,DC$5&lt;'業務時間表 Work timetable'!$F31),'業務時間表 Work timetable'!$D31,IF(AND('業務時間表 Work timetable'!$I31&lt;DC$5,DC$5&lt;'業務時間表 Work timetable'!$J31),'業務時間表 Work timetable'!$H31,IF(AND('業務時間表 Work timetable'!$M31&lt;DC$5,DC$5&lt;'業務時間表 Work timetable'!$N31),'業務時間表 Work timetable'!$L31,IF(AND('業務時間表 Work timetable'!$Q31&lt;DC$5,DC$5&lt;'業務時間表 Work timetable'!$R31),'業務時間表 Work timetable'!$P31,""))))</f>
        <v/>
      </c>
      <c r="DD58" s="382" t="str">
        <f>IF(AND('業務時間表 Work timetable'!$E31&lt;DD$5,DD$5&lt;'業務時間表 Work timetable'!$F31),'業務時間表 Work timetable'!$D31,IF(AND('業務時間表 Work timetable'!$I31&lt;DD$5,DD$5&lt;'業務時間表 Work timetable'!$J31),'業務時間表 Work timetable'!$H31,IF(AND('業務時間表 Work timetable'!$M31&lt;DD$5,DD$5&lt;'業務時間表 Work timetable'!$N31),'業務時間表 Work timetable'!$L31,IF(AND('業務時間表 Work timetable'!$Q31&lt;DD$5,DD$5&lt;'業務時間表 Work timetable'!$R31),'業務時間表 Work timetable'!$P31,""))))</f>
        <v/>
      </c>
      <c r="DE58" s="382" t="str">
        <f>IF(AND('業務時間表 Work timetable'!$E31&lt;DE$5,DE$5&lt;'業務時間表 Work timetable'!$F31),'業務時間表 Work timetable'!$D31,IF(AND('業務時間表 Work timetable'!$I31&lt;DE$5,DE$5&lt;'業務時間表 Work timetable'!$J31),'業務時間表 Work timetable'!$H31,IF(AND('業務時間表 Work timetable'!$M31&lt;DE$5,DE$5&lt;'業務時間表 Work timetable'!$N31),'業務時間表 Work timetable'!$L31,IF(AND('業務時間表 Work timetable'!$Q31&lt;DE$5,DE$5&lt;'業務時間表 Work timetable'!$R31),'業務時間表 Work timetable'!$P31,""))))</f>
        <v/>
      </c>
      <c r="DF58" s="382" t="str">
        <f>IF(AND('業務時間表 Work timetable'!$E31&lt;DF$5,DF$5&lt;'業務時間表 Work timetable'!$F31),'業務時間表 Work timetable'!$D31,IF(AND('業務時間表 Work timetable'!$I31&lt;DF$5,DF$5&lt;'業務時間表 Work timetable'!$J31),'業務時間表 Work timetable'!$H31,IF(AND('業務時間表 Work timetable'!$M31&lt;DF$5,DF$5&lt;'業務時間表 Work timetable'!$N31),'業務時間表 Work timetable'!$L31,IF(AND('業務時間表 Work timetable'!$Q31&lt;DF$5,DF$5&lt;'業務時間表 Work timetable'!$R31),'業務時間表 Work timetable'!$P31,""))))</f>
        <v/>
      </c>
      <c r="DG58" s="384" t="str">
        <f>IF(AND('業務時間表 Work timetable'!$E31&lt;DG$5,DG$5&lt;'業務時間表 Work timetable'!$F31),'業務時間表 Work timetable'!$D31,IF(AND('業務時間表 Work timetable'!$I31&lt;DG$5,DG$5&lt;'業務時間表 Work timetable'!$J31),'業務時間表 Work timetable'!$H31,IF(AND('業務時間表 Work timetable'!$M31&lt;DG$5,DG$5&lt;'業務時間表 Work timetable'!$N31),'業務時間表 Work timetable'!$L31,IF(AND('業務時間表 Work timetable'!$Q31&lt;DG$5,DG$5&lt;'業務時間表 Work timetable'!$R31),'業務時間表 Work timetable'!$P31,""))))</f>
        <v/>
      </c>
      <c r="DH58" s="386" t="str">
        <f>IF(AND('業務時間表 Work timetable'!$E31&lt;DH$5,DH$5&lt;'業務時間表 Work timetable'!$F31),'業務時間表 Work timetable'!$D31,IF(AND('業務時間表 Work timetable'!$I31&lt;DH$5,DH$5&lt;'業務時間表 Work timetable'!$J31),'業務時間表 Work timetable'!$H31,IF(AND('業務時間表 Work timetable'!$M31&lt;DH$5,DH$5&lt;'業務時間表 Work timetable'!$N31),'業務時間表 Work timetable'!$L31,IF(AND('業務時間表 Work timetable'!$Q31&lt;DH$5,DH$5&lt;'業務時間表 Work timetable'!$R31),'業務時間表 Work timetable'!$P31,""))))</f>
        <v/>
      </c>
      <c r="DI58" s="382" t="str">
        <f>IF(AND('業務時間表 Work timetable'!$E31&lt;DI$5,DI$5&lt;'業務時間表 Work timetable'!$F31),'業務時間表 Work timetable'!$D31,IF(AND('業務時間表 Work timetable'!$I31&lt;DI$5,DI$5&lt;'業務時間表 Work timetable'!$J31),'業務時間表 Work timetable'!$H31,IF(AND('業務時間表 Work timetable'!$M31&lt;DI$5,DI$5&lt;'業務時間表 Work timetable'!$N31),'業務時間表 Work timetable'!$L31,IF(AND('業務時間表 Work timetable'!$Q31&lt;DI$5,DI$5&lt;'業務時間表 Work timetable'!$R31),'業務時間表 Work timetable'!$P31,""))))</f>
        <v/>
      </c>
      <c r="DJ58" s="382" t="str">
        <f>IF(AND('業務時間表 Work timetable'!$E31&lt;DJ$5,DJ$5&lt;'業務時間表 Work timetable'!$F31),'業務時間表 Work timetable'!$D31,IF(AND('業務時間表 Work timetable'!$I31&lt;DJ$5,DJ$5&lt;'業務時間表 Work timetable'!$J31),'業務時間表 Work timetable'!$H31,IF(AND('業務時間表 Work timetable'!$M31&lt;DJ$5,DJ$5&lt;'業務時間表 Work timetable'!$N31),'業務時間表 Work timetable'!$L31,IF(AND('業務時間表 Work timetable'!$Q31&lt;DJ$5,DJ$5&lt;'業務時間表 Work timetable'!$R31),'業務時間表 Work timetable'!$P31,""))))</f>
        <v/>
      </c>
      <c r="DK58" s="382" t="str">
        <f>IF(AND('業務時間表 Work timetable'!$E31&lt;DK$5,DK$5&lt;'業務時間表 Work timetable'!$F31),'業務時間表 Work timetable'!$D31,IF(AND('業務時間表 Work timetable'!$I31&lt;DK$5,DK$5&lt;'業務時間表 Work timetable'!$J31),'業務時間表 Work timetable'!$H31,IF(AND('業務時間表 Work timetable'!$M31&lt;DK$5,DK$5&lt;'業務時間表 Work timetable'!$N31),'業務時間表 Work timetable'!$L31,IF(AND('業務時間表 Work timetable'!$Q31&lt;DK$5,DK$5&lt;'業務時間表 Work timetable'!$R31),'業務時間表 Work timetable'!$P31,""))))</f>
        <v/>
      </c>
      <c r="DL58" s="382" t="str">
        <f>IF(AND('業務時間表 Work timetable'!$E31&lt;DL$5,DL$5&lt;'業務時間表 Work timetable'!$F31),'業務時間表 Work timetable'!$D31,IF(AND('業務時間表 Work timetable'!$I31&lt;DL$5,DL$5&lt;'業務時間表 Work timetable'!$J31),'業務時間表 Work timetable'!$H31,IF(AND('業務時間表 Work timetable'!$M31&lt;DL$5,DL$5&lt;'業務時間表 Work timetable'!$N31),'業務時間表 Work timetable'!$L31,IF(AND('業務時間表 Work timetable'!$Q31&lt;DL$5,DL$5&lt;'業務時間表 Work timetable'!$R31),'業務時間表 Work timetable'!$P31,""))))</f>
        <v/>
      </c>
      <c r="DM58" s="390" t="str">
        <f>IF(AND('業務時間表 Work timetable'!$E31&lt;DM$5,DM$5&lt;'業務時間表 Work timetable'!$F31),'業務時間表 Work timetable'!$D31,IF(AND('業務時間表 Work timetable'!$I31&lt;DM$5,DM$5&lt;'業務時間表 Work timetable'!$J31),'業務時間表 Work timetable'!$H31,IF(AND('業務時間表 Work timetable'!$M31&lt;DM$5,DM$5&lt;'業務時間表 Work timetable'!$N31),'業務時間表 Work timetable'!$L31,IF(AND('業務時間表 Work timetable'!$Q31&lt;DM$5,DM$5&lt;'業務時間表 Work timetable'!$R31),'業務時間表 Work timetable'!$P31,""))))</f>
        <v/>
      </c>
      <c r="DN58" s="392" t="str">
        <f>IF(AND('業務時間表 Work timetable'!$E31&lt;DN$5,DN$5&lt;'業務時間表 Work timetable'!$F31),'業務時間表 Work timetable'!$D31,IF(AND('業務時間表 Work timetable'!$I31&lt;DN$5,DN$5&lt;'業務時間表 Work timetable'!$J31),'業務時間表 Work timetable'!$H31,IF(AND('業務時間表 Work timetable'!$M31&lt;DN$5,DN$5&lt;'業務時間表 Work timetable'!$N31),'業務時間表 Work timetable'!$L31,IF(AND('業務時間表 Work timetable'!$Q31&lt;DN$5,DN$5&lt;'業務時間表 Work timetable'!$R31),'業務時間表 Work timetable'!$P31,""))))</f>
        <v/>
      </c>
      <c r="DO58" s="382" t="str">
        <f>IF(AND('業務時間表 Work timetable'!$E31&lt;DO$5,DO$5&lt;'業務時間表 Work timetable'!$F31),'業務時間表 Work timetable'!$D31,IF(AND('業務時間表 Work timetable'!$I31&lt;DO$5,DO$5&lt;'業務時間表 Work timetable'!$J31),'業務時間表 Work timetable'!$H31,IF(AND('業務時間表 Work timetable'!$M31&lt;DO$5,DO$5&lt;'業務時間表 Work timetable'!$N31),'業務時間表 Work timetable'!$L31,IF(AND('業務時間表 Work timetable'!$Q31&lt;DO$5,DO$5&lt;'業務時間表 Work timetable'!$R31),'業務時間表 Work timetable'!$P31,""))))</f>
        <v/>
      </c>
      <c r="DP58" s="382" t="str">
        <f>IF(AND('業務時間表 Work timetable'!$E31&lt;DP$5,DP$5&lt;'業務時間表 Work timetable'!$F31),'業務時間表 Work timetable'!$D31,IF(AND('業務時間表 Work timetable'!$I31&lt;DP$5,DP$5&lt;'業務時間表 Work timetable'!$J31),'業務時間表 Work timetable'!$H31,IF(AND('業務時間表 Work timetable'!$M31&lt;DP$5,DP$5&lt;'業務時間表 Work timetable'!$N31),'業務時間表 Work timetable'!$L31,IF(AND('業務時間表 Work timetable'!$Q31&lt;DP$5,DP$5&lt;'業務時間表 Work timetable'!$R31),'業務時間表 Work timetable'!$P31,""))))</f>
        <v/>
      </c>
      <c r="DQ58" s="382" t="str">
        <f>IF(AND('業務時間表 Work timetable'!$E31&lt;DQ$5,DQ$5&lt;'業務時間表 Work timetable'!$F31),'業務時間表 Work timetable'!$D31,IF(AND('業務時間表 Work timetable'!$I31&lt;DQ$5,DQ$5&lt;'業務時間表 Work timetable'!$J31),'業務時間表 Work timetable'!$H31,IF(AND('業務時間表 Work timetable'!$M31&lt;DQ$5,DQ$5&lt;'業務時間表 Work timetable'!$N31),'業務時間表 Work timetable'!$L31,IF(AND('業務時間表 Work timetable'!$Q31&lt;DQ$5,DQ$5&lt;'業務時間表 Work timetable'!$R31),'業務時間表 Work timetable'!$P31,""))))</f>
        <v/>
      </c>
      <c r="DR58" s="382" t="str">
        <f>IF(AND('業務時間表 Work timetable'!$E31&lt;DR$5,DR$5&lt;'業務時間表 Work timetable'!$F31),'業務時間表 Work timetable'!$D31,IF(AND('業務時間表 Work timetable'!$I31&lt;DR$5,DR$5&lt;'業務時間表 Work timetable'!$J31),'業務時間表 Work timetable'!$H31,IF(AND('業務時間表 Work timetable'!$M31&lt;DR$5,DR$5&lt;'業務時間表 Work timetable'!$N31),'業務時間表 Work timetable'!$L31,IF(AND('業務時間表 Work timetable'!$Q31&lt;DR$5,DR$5&lt;'業務時間表 Work timetable'!$R31),'業務時間表 Work timetable'!$P31,""))))</f>
        <v/>
      </c>
      <c r="DS58" s="388" t="str">
        <f>IF(AND('業務時間表 Work timetable'!$E31&lt;DS$5,DS$5&lt;'業務時間表 Work timetable'!$F31),'業務時間表 Work timetable'!$D31,IF(AND('業務時間表 Work timetable'!$I31&lt;DS$5,DS$5&lt;'業務時間表 Work timetable'!$J31),'業務時間表 Work timetable'!$H31,IF(AND('業務時間表 Work timetable'!$M31&lt;DS$5,DS$5&lt;'業務時間表 Work timetable'!$N31),'業務時間表 Work timetable'!$L31,IF(AND('業務時間表 Work timetable'!$Q31&lt;DS$5,DS$5&lt;'業務時間表 Work timetable'!$R31),'業務時間表 Work timetable'!$P31,""))))</f>
        <v/>
      </c>
      <c r="DT58" s="392" t="str">
        <f>IF(AND('業務時間表 Work timetable'!$E31&lt;DT$5,DT$5&lt;'業務時間表 Work timetable'!$F31),'業務時間表 Work timetable'!$D31,IF(AND('業務時間表 Work timetable'!$I31&lt;DT$5,DT$5&lt;'業務時間表 Work timetable'!$J31),'業務時間表 Work timetable'!$H31,IF(AND('業務時間表 Work timetable'!$M31&lt;DT$5,DT$5&lt;'業務時間表 Work timetable'!$N31),'業務時間表 Work timetable'!$L31,IF(AND('業務時間表 Work timetable'!$Q31&lt;DT$5,DT$5&lt;'業務時間表 Work timetable'!$R31),'業務時間表 Work timetable'!$P31,""))))</f>
        <v/>
      </c>
      <c r="DU58" s="382" t="str">
        <f>IF(AND('業務時間表 Work timetable'!$E31&lt;DU$5,DU$5&lt;'業務時間表 Work timetable'!$F31),'業務時間表 Work timetable'!$D31,IF(AND('業務時間表 Work timetable'!$I31&lt;DU$5,DU$5&lt;'業務時間表 Work timetable'!$J31),'業務時間表 Work timetable'!$H31,IF(AND('業務時間表 Work timetable'!$M31&lt;DU$5,DU$5&lt;'業務時間表 Work timetable'!$N31),'業務時間表 Work timetable'!$L31,IF(AND('業務時間表 Work timetable'!$Q31&lt;DU$5,DU$5&lt;'業務時間表 Work timetable'!$R31),'業務時間表 Work timetable'!$P31,""))))</f>
        <v/>
      </c>
      <c r="DV58" s="382" t="str">
        <f>IF(AND('業務時間表 Work timetable'!$E31&lt;DV$5,DV$5&lt;'業務時間表 Work timetable'!$F31),'業務時間表 Work timetable'!$D31,IF(AND('業務時間表 Work timetable'!$I31&lt;DV$5,DV$5&lt;'業務時間表 Work timetable'!$J31),'業務時間表 Work timetable'!$H31,IF(AND('業務時間表 Work timetable'!$M31&lt;DV$5,DV$5&lt;'業務時間表 Work timetable'!$N31),'業務時間表 Work timetable'!$L31,IF(AND('業務時間表 Work timetable'!$Q31&lt;DV$5,DV$5&lt;'業務時間表 Work timetable'!$R31),'業務時間表 Work timetable'!$P31,""))))</f>
        <v/>
      </c>
      <c r="DW58" s="382" t="str">
        <f>IF(AND('業務時間表 Work timetable'!$E31&lt;DW$5,DW$5&lt;'業務時間表 Work timetable'!$F31),'業務時間表 Work timetable'!$D31,IF(AND('業務時間表 Work timetable'!$I31&lt;DW$5,DW$5&lt;'業務時間表 Work timetable'!$J31),'業務時間表 Work timetable'!$H31,IF(AND('業務時間表 Work timetable'!$M31&lt;DW$5,DW$5&lt;'業務時間表 Work timetable'!$N31),'業務時間表 Work timetable'!$L31,IF(AND('業務時間表 Work timetable'!$Q31&lt;DW$5,DW$5&lt;'業務時間表 Work timetable'!$R31),'業務時間表 Work timetable'!$P31,""))))</f>
        <v/>
      </c>
      <c r="DX58" s="382" t="str">
        <f>IF(AND('業務時間表 Work timetable'!$E31&lt;DX$5,DX$5&lt;'業務時間表 Work timetable'!$F31),'業務時間表 Work timetable'!$D31,IF(AND('業務時間表 Work timetable'!$I31&lt;DX$5,DX$5&lt;'業務時間表 Work timetable'!$J31),'業務時間表 Work timetable'!$H31,IF(AND('業務時間表 Work timetable'!$M31&lt;DX$5,DX$5&lt;'業務時間表 Work timetable'!$N31),'業務時間表 Work timetable'!$L31,IF(AND('業務時間表 Work timetable'!$Q31&lt;DX$5,DX$5&lt;'業務時間表 Work timetable'!$R31),'業務時間表 Work timetable'!$P31,""))))</f>
        <v/>
      </c>
      <c r="DY58" s="384" t="str">
        <f>IF(AND('業務時間表 Work timetable'!$E31&lt;DY$5,DY$5&lt;'業務時間表 Work timetable'!$F31),'業務時間表 Work timetable'!$D31,IF(AND('業務時間表 Work timetable'!$I31&lt;DY$5,DY$5&lt;'業務時間表 Work timetable'!$J31),'業務時間表 Work timetable'!$H31,IF(AND('業務時間表 Work timetable'!$M31&lt;DY$5,DY$5&lt;'業務時間表 Work timetable'!$N31),'業務時間表 Work timetable'!$L31,IF(AND('業務時間表 Work timetable'!$Q31&lt;DY$5,DY$5&lt;'業務時間表 Work timetable'!$R31),'業務時間表 Work timetable'!$P31,""))))</f>
        <v/>
      </c>
      <c r="DZ58" s="394" t="str">
        <f>IF(AND('業務時間表 Work timetable'!$E31&lt;DZ$5,DZ$5&lt;'業務時間表 Work timetable'!$F31),'業務時間表 Work timetable'!$D31,IF(AND('業務時間表 Work timetable'!$I31&lt;DZ$5,DZ$5&lt;'業務時間表 Work timetable'!$J31),'業務時間表 Work timetable'!$H31,IF(AND('業務時間表 Work timetable'!$M31&lt;DZ$5,DZ$5&lt;'業務時間表 Work timetable'!$N31),'業務時間表 Work timetable'!$L31,IF(AND('業務時間表 Work timetable'!$Q31&lt;DZ$5,DZ$5&lt;'業務時間表 Work timetable'!$R31),'業務時間表 Work timetable'!$P31,""))))</f>
        <v/>
      </c>
      <c r="EA58" s="382" t="str">
        <f>IF(AND('業務時間表 Work timetable'!$E31&lt;EA$5,EA$5&lt;'業務時間表 Work timetable'!$F31),'業務時間表 Work timetable'!$D31,IF(AND('業務時間表 Work timetable'!$I31&lt;EA$5,EA$5&lt;'業務時間表 Work timetable'!$J31),'業務時間表 Work timetable'!$H31,IF(AND('業務時間表 Work timetable'!$M31&lt;EA$5,EA$5&lt;'業務時間表 Work timetable'!$N31),'業務時間表 Work timetable'!$L31,IF(AND('業務時間表 Work timetable'!$Q31&lt;EA$5,EA$5&lt;'業務時間表 Work timetable'!$R31),'業務時間表 Work timetable'!$P31,""))))</f>
        <v/>
      </c>
      <c r="EB58" s="382" t="str">
        <f>IF(AND('業務時間表 Work timetable'!$E31&lt;EB$5,EB$5&lt;'業務時間表 Work timetable'!$F31),'業務時間表 Work timetable'!$D31,IF(AND('業務時間表 Work timetable'!$I31&lt;EB$5,EB$5&lt;'業務時間表 Work timetable'!$J31),'業務時間表 Work timetable'!$H31,IF(AND('業務時間表 Work timetable'!$M31&lt;EB$5,EB$5&lt;'業務時間表 Work timetable'!$N31),'業務時間表 Work timetable'!$L31,IF(AND('業務時間表 Work timetable'!$Q31&lt;EB$5,EB$5&lt;'業務時間表 Work timetable'!$R31),'業務時間表 Work timetable'!$P31,""))))</f>
        <v/>
      </c>
      <c r="EC58" s="382" t="str">
        <f>IF(AND('業務時間表 Work timetable'!$E31&lt;EC$5,EC$5&lt;'業務時間表 Work timetable'!$F31),'業務時間表 Work timetable'!$D31,IF(AND('業務時間表 Work timetable'!$I31&lt;EC$5,EC$5&lt;'業務時間表 Work timetable'!$J31),'業務時間表 Work timetable'!$H31,IF(AND('業務時間表 Work timetable'!$M31&lt;EC$5,EC$5&lt;'業務時間表 Work timetable'!$N31),'業務時間表 Work timetable'!$L31,IF(AND('業務時間表 Work timetable'!$Q31&lt;EC$5,EC$5&lt;'業務時間表 Work timetable'!$R31),'業務時間表 Work timetable'!$P31,""))))</f>
        <v/>
      </c>
      <c r="ED58" s="382" t="str">
        <f>IF(AND('業務時間表 Work timetable'!$E31&lt;ED$5,ED$5&lt;'業務時間表 Work timetable'!$F31),'業務時間表 Work timetable'!$D31,IF(AND('業務時間表 Work timetable'!$I31&lt;ED$5,ED$5&lt;'業務時間表 Work timetable'!$J31),'業務時間表 Work timetable'!$H31,IF(AND('業務時間表 Work timetable'!$M31&lt;ED$5,ED$5&lt;'業務時間表 Work timetable'!$N31),'業務時間表 Work timetable'!$L31,IF(AND('業務時間表 Work timetable'!$Q31&lt;ED$5,ED$5&lt;'業務時間表 Work timetable'!$R31),'業務時間表 Work timetable'!$P31,""))))</f>
        <v/>
      </c>
      <c r="EE58" s="384" t="str">
        <f>IF(AND('業務時間表 Work timetable'!$E31&lt;EE$5,EE$5&lt;'業務時間表 Work timetable'!$F31),'業務時間表 Work timetable'!$D31,IF(AND('業務時間表 Work timetable'!$I31&lt;EE$5,EE$5&lt;'業務時間表 Work timetable'!$J31),'業務時間表 Work timetable'!$H31,IF(AND('業務時間表 Work timetable'!$M31&lt;EE$5,EE$5&lt;'業務時間表 Work timetable'!$N31),'業務時間表 Work timetable'!$L31,IF(AND('業務時間表 Work timetable'!$Q31&lt;EE$5,EE$5&lt;'業務時間表 Work timetable'!$R31),'業務時間表 Work timetable'!$P31,""))))</f>
        <v/>
      </c>
      <c r="EF58" s="386" t="str">
        <f>IF(AND('業務時間表 Work timetable'!$E31&lt;EF$5,EF$5&lt;'業務時間表 Work timetable'!$F31),'業務時間表 Work timetable'!$D31,IF(AND('業務時間表 Work timetable'!$I31&lt;EF$5,EF$5&lt;'業務時間表 Work timetable'!$J31),'業務時間表 Work timetable'!$H31,IF(AND('業務時間表 Work timetable'!$M31&lt;EF$5,EF$5&lt;'業務時間表 Work timetable'!$N31),'業務時間表 Work timetable'!$L31,IF(AND('業務時間表 Work timetable'!$Q31&lt;EF$5,EF$5&lt;'業務時間表 Work timetable'!$R31),'業務時間表 Work timetable'!$P31,""))))</f>
        <v/>
      </c>
      <c r="EG58" s="382" t="str">
        <f>IF(AND('業務時間表 Work timetable'!$E31&lt;EG$5,EG$5&lt;'業務時間表 Work timetable'!$F31),'業務時間表 Work timetable'!$D31,IF(AND('業務時間表 Work timetable'!$I31&lt;EG$5,EG$5&lt;'業務時間表 Work timetable'!$J31),'業務時間表 Work timetable'!$H31,IF(AND('業務時間表 Work timetable'!$M31&lt;EG$5,EG$5&lt;'業務時間表 Work timetable'!$N31),'業務時間表 Work timetable'!$L31,IF(AND('業務時間表 Work timetable'!$Q31&lt;EG$5,EG$5&lt;'業務時間表 Work timetable'!$R31),'業務時間表 Work timetable'!$P31,""))))</f>
        <v/>
      </c>
      <c r="EH58" s="382" t="str">
        <f>IF(AND('業務時間表 Work timetable'!$E31&lt;EH$5,EH$5&lt;'業務時間表 Work timetable'!$F31),'業務時間表 Work timetable'!$D31,IF(AND('業務時間表 Work timetable'!$I31&lt;EH$5,EH$5&lt;'業務時間表 Work timetable'!$J31),'業務時間表 Work timetable'!$H31,IF(AND('業務時間表 Work timetable'!$M31&lt;EH$5,EH$5&lt;'業務時間表 Work timetable'!$N31),'業務時間表 Work timetable'!$L31,IF(AND('業務時間表 Work timetable'!$Q31&lt;EH$5,EH$5&lt;'業務時間表 Work timetable'!$R31),'業務時間表 Work timetable'!$P31,""))))</f>
        <v/>
      </c>
      <c r="EI58" s="382" t="str">
        <f>IF(AND('業務時間表 Work timetable'!$E31&lt;EI$5,EI$5&lt;'業務時間表 Work timetable'!$F31),'業務時間表 Work timetable'!$D31,IF(AND('業務時間表 Work timetable'!$I31&lt;EI$5,EI$5&lt;'業務時間表 Work timetable'!$J31),'業務時間表 Work timetable'!$H31,IF(AND('業務時間表 Work timetable'!$M31&lt;EI$5,EI$5&lt;'業務時間表 Work timetable'!$N31),'業務時間表 Work timetable'!$L31,IF(AND('業務時間表 Work timetable'!$Q31&lt;EI$5,EI$5&lt;'業務時間表 Work timetable'!$R31),'業務時間表 Work timetable'!$P31,""))))</f>
        <v/>
      </c>
      <c r="EJ58" s="382" t="str">
        <f>IF(AND('業務時間表 Work timetable'!$E31&lt;EJ$5,EJ$5&lt;'業務時間表 Work timetable'!$F31),'業務時間表 Work timetable'!$D31,IF(AND('業務時間表 Work timetable'!$I31&lt;EJ$5,EJ$5&lt;'業務時間表 Work timetable'!$J31),'業務時間表 Work timetable'!$H31,IF(AND('業務時間表 Work timetable'!$M31&lt;EJ$5,EJ$5&lt;'業務時間表 Work timetable'!$N31),'業務時間表 Work timetable'!$L31,IF(AND('業務時間表 Work timetable'!$Q31&lt;EJ$5,EJ$5&lt;'業務時間表 Work timetable'!$R31),'業務時間表 Work timetable'!$P31,""))))</f>
        <v/>
      </c>
      <c r="EK58" s="390" t="str">
        <f>IF(AND('業務時間表 Work timetable'!$E31&lt;EK$5,EK$5&lt;'業務時間表 Work timetable'!$F31),'業務時間表 Work timetable'!$D31,IF(AND('業務時間表 Work timetable'!$I31&lt;EK$5,EK$5&lt;'業務時間表 Work timetable'!$J31),'業務時間表 Work timetable'!$H31,IF(AND('業務時間表 Work timetable'!$M31&lt;EK$5,EK$5&lt;'業務時間表 Work timetable'!$N31),'業務時間表 Work timetable'!$L31,IF(AND('業務時間表 Work timetable'!$Q31&lt;EK$5,EK$5&lt;'業務時間表 Work timetable'!$R31),'業務時間表 Work timetable'!$P31,""))))</f>
        <v/>
      </c>
      <c r="EL58" s="392" t="str">
        <f>IF(AND('業務時間表 Work timetable'!$E31&lt;EL$5,EL$5&lt;'業務時間表 Work timetable'!$F31),'業務時間表 Work timetable'!$D31,IF(AND('業務時間表 Work timetable'!$I31&lt;EL$5,EL$5&lt;'業務時間表 Work timetable'!$J31),'業務時間表 Work timetable'!$H31,IF(AND('業務時間表 Work timetable'!$M31&lt;EL$5,EL$5&lt;'業務時間表 Work timetable'!$N31),'業務時間表 Work timetable'!$L31,IF(AND('業務時間表 Work timetable'!$Q31&lt;EL$5,EL$5&lt;'業務時間表 Work timetable'!$R31),'業務時間表 Work timetable'!$P31,""))))</f>
        <v/>
      </c>
      <c r="EM58" s="382" t="str">
        <f>IF(AND('業務時間表 Work timetable'!$E31&lt;EM$5,EM$5&lt;'業務時間表 Work timetable'!$F31),'業務時間表 Work timetable'!$D31,IF(AND('業務時間表 Work timetable'!$I31&lt;EM$5,EM$5&lt;'業務時間表 Work timetable'!$J31),'業務時間表 Work timetable'!$H31,IF(AND('業務時間表 Work timetable'!$M31&lt;EM$5,EM$5&lt;'業務時間表 Work timetable'!$N31),'業務時間表 Work timetable'!$L31,IF(AND('業務時間表 Work timetable'!$Q31&lt;EM$5,EM$5&lt;'業務時間表 Work timetable'!$R31),'業務時間表 Work timetable'!$P31,""))))</f>
        <v/>
      </c>
      <c r="EN58" s="382" t="str">
        <f>IF(AND('業務時間表 Work timetable'!$E31&lt;EN$5,EN$5&lt;'業務時間表 Work timetable'!$F31),'業務時間表 Work timetable'!$D31,IF(AND('業務時間表 Work timetable'!$I31&lt;EN$5,EN$5&lt;'業務時間表 Work timetable'!$J31),'業務時間表 Work timetable'!$H31,IF(AND('業務時間表 Work timetable'!$M31&lt;EN$5,EN$5&lt;'業務時間表 Work timetable'!$N31),'業務時間表 Work timetable'!$L31,IF(AND('業務時間表 Work timetable'!$Q31&lt;EN$5,EN$5&lt;'業務時間表 Work timetable'!$R31),'業務時間表 Work timetable'!$P31,""))))</f>
        <v/>
      </c>
      <c r="EO58" s="382" t="str">
        <f>IF(AND('業務時間表 Work timetable'!$E31&lt;EO$5,EO$5&lt;'業務時間表 Work timetable'!$F31),'業務時間表 Work timetable'!$D31,IF(AND('業務時間表 Work timetable'!$I31&lt;EO$5,EO$5&lt;'業務時間表 Work timetable'!$J31),'業務時間表 Work timetable'!$H31,IF(AND('業務時間表 Work timetable'!$M31&lt;EO$5,EO$5&lt;'業務時間表 Work timetable'!$N31),'業務時間表 Work timetable'!$L31,IF(AND('業務時間表 Work timetable'!$Q31&lt;EO$5,EO$5&lt;'業務時間表 Work timetable'!$R31),'業務時間表 Work timetable'!$P31,""))))</f>
        <v/>
      </c>
      <c r="EP58" s="382" t="str">
        <f>IF(AND('業務時間表 Work timetable'!$E31&lt;EP$5,EP$5&lt;'業務時間表 Work timetable'!$F31),'業務時間表 Work timetable'!$D31,IF(AND('業務時間表 Work timetable'!$I31&lt;EP$5,EP$5&lt;'業務時間表 Work timetable'!$J31),'業務時間表 Work timetable'!$H31,IF(AND('業務時間表 Work timetable'!$M31&lt;EP$5,EP$5&lt;'業務時間表 Work timetable'!$N31),'業務時間表 Work timetable'!$L31,IF(AND('業務時間表 Work timetable'!$Q31&lt;EP$5,EP$5&lt;'業務時間表 Work timetable'!$R31),'業務時間表 Work timetable'!$P31,""))))</f>
        <v/>
      </c>
      <c r="EQ58" s="388" t="str">
        <f>IF(AND('業務時間表 Work timetable'!$E31&lt;EQ$5,EQ$5&lt;'業務時間表 Work timetable'!$F31),'業務時間表 Work timetable'!$D31,IF(AND('業務時間表 Work timetable'!$I31&lt;EQ$5,EQ$5&lt;'業務時間表 Work timetable'!$J31),'業務時間表 Work timetable'!$H31,IF(AND('業務時間表 Work timetable'!$M31&lt;EQ$5,EQ$5&lt;'業務時間表 Work timetable'!$N31),'業務時間表 Work timetable'!$L31,IF(AND('業務時間表 Work timetable'!$Q31&lt;EQ$5,EQ$5&lt;'業務時間表 Work timetable'!$R31),'業務時間表 Work timetable'!$P31,""))))</f>
        <v/>
      </c>
      <c r="ER58" s="392" t="str">
        <f>IF(AND('業務時間表 Work timetable'!$E31&lt;ER$5,ER$5&lt;'業務時間表 Work timetable'!$F31),'業務時間表 Work timetable'!$D31,IF(AND('業務時間表 Work timetable'!$I31&lt;ER$5,ER$5&lt;'業務時間表 Work timetable'!$J31),'業務時間表 Work timetable'!$H31,IF(AND('業務時間表 Work timetable'!$M31&lt;ER$5,ER$5&lt;'業務時間表 Work timetable'!$N31),'業務時間表 Work timetable'!$L31,IF(AND('業務時間表 Work timetable'!$Q31&lt;ER$5,ER$5&lt;'業務時間表 Work timetable'!$R31),'業務時間表 Work timetable'!$P31,""))))</f>
        <v/>
      </c>
      <c r="ES58" s="382" t="str">
        <f>IF(AND('業務時間表 Work timetable'!$E31&lt;ES$5,ES$5&lt;'業務時間表 Work timetable'!$F31),'業務時間表 Work timetable'!$D31,IF(AND('業務時間表 Work timetable'!$I31&lt;ES$5,ES$5&lt;'業務時間表 Work timetable'!$J31),'業務時間表 Work timetable'!$H31,IF(AND('業務時間表 Work timetable'!$M31&lt;ES$5,ES$5&lt;'業務時間表 Work timetable'!$N31),'業務時間表 Work timetable'!$L31,IF(AND('業務時間表 Work timetable'!$Q31&lt;ES$5,ES$5&lt;'業務時間表 Work timetable'!$R31),'業務時間表 Work timetable'!$P31,""))))</f>
        <v/>
      </c>
      <c r="ET58" s="382" t="str">
        <f>IF(AND('業務時間表 Work timetable'!$E31&lt;ET$5,ET$5&lt;'業務時間表 Work timetable'!$F31),'業務時間表 Work timetable'!$D31,IF(AND('業務時間表 Work timetable'!$I31&lt;ET$5,ET$5&lt;'業務時間表 Work timetable'!$J31),'業務時間表 Work timetable'!$H31,IF(AND('業務時間表 Work timetable'!$M31&lt;ET$5,ET$5&lt;'業務時間表 Work timetable'!$N31),'業務時間表 Work timetable'!$L31,IF(AND('業務時間表 Work timetable'!$Q31&lt;ET$5,ET$5&lt;'業務時間表 Work timetable'!$R31),'業務時間表 Work timetable'!$P31,""))))</f>
        <v/>
      </c>
      <c r="EU58" s="382" t="str">
        <f>IF(AND('業務時間表 Work timetable'!$E31&lt;EU$5,EU$5&lt;'業務時間表 Work timetable'!$F31),'業務時間表 Work timetable'!$D31,IF(AND('業務時間表 Work timetable'!$I31&lt;EU$5,EU$5&lt;'業務時間表 Work timetable'!$J31),'業務時間表 Work timetable'!$H31,IF(AND('業務時間表 Work timetable'!$M31&lt;EU$5,EU$5&lt;'業務時間表 Work timetable'!$N31),'業務時間表 Work timetable'!$L31,IF(AND('業務時間表 Work timetable'!$Q31&lt;EU$5,EU$5&lt;'業務時間表 Work timetable'!$R31),'業務時間表 Work timetable'!$P31,""))))</f>
        <v/>
      </c>
      <c r="EV58" s="382" t="str">
        <f>IF(AND('業務時間表 Work timetable'!$E31&lt;EV$5,EV$5&lt;'業務時間表 Work timetable'!$F31),'業務時間表 Work timetable'!$D31,IF(AND('業務時間表 Work timetable'!$I31&lt;EV$5,EV$5&lt;'業務時間表 Work timetable'!$J31),'業務時間表 Work timetable'!$H31,IF(AND('業務時間表 Work timetable'!$M31&lt;EV$5,EV$5&lt;'業務時間表 Work timetable'!$N31),'業務時間表 Work timetable'!$L31,IF(AND('業務時間表 Work timetable'!$Q31&lt;EV$5,EV$5&lt;'業務時間表 Work timetable'!$R31),'業務時間表 Work timetable'!$P31,""))))</f>
        <v/>
      </c>
      <c r="EW58" s="384" t="str">
        <f>IF(AND('業務時間表 Work timetable'!$E31&lt;EW$5,EW$5&lt;'業務時間表 Work timetable'!$F31),'業務時間表 Work timetable'!$D31,IF(AND('業務時間表 Work timetable'!$I31&lt;EW$5,EW$5&lt;'業務時間表 Work timetable'!$J31),'業務時間表 Work timetable'!$H31,IF(AND('業務時間表 Work timetable'!$M31&lt;EW$5,EW$5&lt;'業務時間表 Work timetable'!$N31),'業務時間表 Work timetable'!$L31,IF(AND('業務時間表 Work timetable'!$Q31&lt;EW$5,EW$5&lt;'業務時間表 Work timetable'!$R31),'業務時間表 Work timetable'!$P31,""))))</f>
        <v/>
      </c>
      <c r="EX58" s="394" t="str">
        <f>IF(AND('業務時間表 Work timetable'!$E31&lt;EX$5,EX$5&lt;'業務時間表 Work timetable'!$F31),'業務時間表 Work timetable'!$D31,IF(AND('業務時間表 Work timetable'!$I31&lt;EX$5,EX$5&lt;'業務時間表 Work timetable'!$J31),'業務時間表 Work timetable'!$H31,IF(AND('業務時間表 Work timetable'!$M31&lt;EX$5,EX$5&lt;'業務時間表 Work timetable'!$N31),'業務時間表 Work timetable'!$L31,IF(AND('業務時間表 Work timetable'!$Q31&lt;EX$5,EX$5&lt;'業務時間表 Work timetable'!$R31),'業務時間表 Work timetable'!$P31,""))))</f>
        <v/>
      </c>
      <c r="EY58" s="382" t="str">
        <f>IF(AND('業務時間表 Work timetable'!$E31&lt;EY$5,EY$5&lt;'業務時間表 Work timetable'!$F31),'業務時間表 Work timetable'!$D31,IF(AND('業務時間表 Work timetable'!$I31&lt;EY$5,EY$5&lt;'業務時間表 Work timetable'!$J31),'業務時間表 Work timetable'!$H31,IF(AND('業務時間表 Work timetable'!$M31&lt;EY$5,EY$5&lt;'業務時間表 Work timetable'!$N31),'業務時間表 Work timetable'!$L31,IF(AND('業務時間表 Work timetable'!$Q31&lt;EY$5,EY$5&lt;'業務時間表 Work timetable'!$R31),'業務時間表 Work timetable'!$P31,""))))</f>
        <v/>
      </c>
      <c r="EZ58" s="382" t="str">
        <f>IF(AND('業務時間表 Work timetable'!$E31&lt;EZ$5,EZ$5&lt;'業務時間表 Work timetable'!$F31),'業務時間表 Work timetable'!$D31,IF(AND('業務時間表 Work timetable'!$I31&lt;EZ$5,EZ$5&lt;'業務時間表 Work timetable'!$J31),'業務時間表 Work timetable'!$H31,IF(AND('業務時間表 Work timetable'!$M31&lt;EZ$5,EZ$5&lt;'業務時間表 Work timetable'!$N31),'業務時間表 Work timetable'!$L31,IF(AND('業務時間表 Work timetable'!$Q31&lt;EZ$5,EZ$5&lt;'業務時間表 Work timetable'!$R31),'業務時間表 Work timetable'!$P31,""))))</f>
        <v/>
      </c>
      <c r="FA58" s="382" t="str">
        <f>IF(AND('業務時間表 Work timetable'!$E31&lt;FA$5,FA$5&lt;'業務時間表 Work timetable'!$F31),'業務時間表 Work timetable'!$D31,IF(AND('業務時間表 Work timetable'!$I31&lt;FA$5,FA$5&lt;'業務時間表 Work timetable'!$J31),'業務時間表 Work timetable'!$H31,IF(AND('業務時間表 Work timetable'!$M31&lt;FA$5,FA$5&lt;'業務時間表 Work timetable'!$N31),'業務時間表 Work timetable'!$L31,IF(AND('業務時間表 Work timetable'!$Q31&lt;FA$5,FA$5&lt;'業務時間表 Work timetable'!$R31),'業務時間表 Work timetable'!$P31,""))))</f>
        <v/>
      </c>
      <c r="FB58" s="382" t="str">
        <f>IF(AND('業務時間表 Work timetable'!$E31&lt;FB$5,FB$5&lt;'業務時間表 Work timetable'!$F31),'業務時間表 Work timetable'!$D31,IF(AND('業務時間表 Work timetable'!$I31&lt;FB$5,FB$5&lt;'業務時間表 Work timetable'!$J31),'業務時間表 Work timetable'!$H31,IF(AND('業務時間表 Work timetable'!$M31&lt;FB$5,FB$5&lt;'業務時間表 Work timetable'!$N31),'業務時間表 Work timetable'!$L31,IF(AND('業務時間表 Work timetable'!$Q31&lt;FB$5,FB$5&lt;'業務時間表 Work timetable'!$R31),'業務時間表 Work timetable'!$P31,""))))</f>
        <v/>
      </c>
      <c r="FC58" s="384" t="str">
        <f>IF(AND('業務時間表 Work timetable'!$E31&lt;FC$5,FC$5&lt;'業務時間表 Work timetable'!$F31),'業務時間表 Work timetable'!$D31,IF(AND('業務時間表 Work timetable'!$I31&lt;FC$5,FC$5&lt;'業務時間表 Work timetable'!$J31),'業務時間表 Work timetable'!$H31,IF(AND('業務時間表 Work timetable'!$M31&lt;FC$5,FC$5&lt;'業務時間表 Work timetable'!$N31),'業務時間表 Work timetable'!$L31,IF(AND('業務時間表 Work timetable'!$Q31&lt;FC$5,FC$5&lt;'業務時間表 Work timetable'!$R31),'業務時間表 Work timetable'!$P31,""))))</f>
        <v/>
      </c>
      <c r="FD58" s="386" t="str">
        <f>IF(AND('業務時間表 Work timetable'!$E31&lt;FD$5,FD$5&lt;'業務時間表 Work timetable'!$F31),'業務時間表 Work timetable'!$D31,IF(AND('業務時間表 Work timetable'!$I31&lt;FD$5,FD$5&lt;'業務時間表 Work timetable'!$J31),'業務時間表 Work timetable'!$H31,IF(AND('業務時間表 Work timetable'!$M31&lt;FD$5,FD$5&lt;'業務時間表 Work timetable'!$N31),'業務時間表 Work timetable'!$L31,IF(AND('業務時間表 Work timetable'!$Q31&lt;FD$5,FD$5&lt;'業務時間表 Work timetable'!$R31),'業務時間表 Work timetable'!$P31,""))))</f>
        <v/>
      </c>
      <c r="FE58" s="382" t="str">
        <f>IF(AND('業務時間表 Work timetable'!$E31&lt;FE$5,FE$5&lt;'業務時間表 Work timetable'!$F31),'業務時間表 Work timetable'!$D31,IF(AND('業務時間表 Work timetable'!$I31&lt;FE$5,FE$5&lt;'業務時間表 Work timetable'!$J31),'業務時間表 Work timetable'!$H31,IF(AND('業務時間表 Work timetable'!$M31&lt;FE$5,FE$5&lt;'業務時間表 Work timetable'!$N31),'業務時間表 Work timetable'!$L31,IF(AND('業務時間表 Work timetable'!$Q31&lt;FE$5,FE$5&lt;'業務時間表 Work timetable'!$R31),'業務時間表 Work timetable'!$P31,""))))</f>
        <v/>
      </c>
      <c r="FF58" s="382" t="str">
        <f>IF(AND('業務時間表 Work timetable'!$E31&lt;FF$5,FF$5&lt;'業務時間表 Work timetable'!$F31),'業務時間表 Work timetable'!$D31,IF(AND('業務時間表 Work timetable'!$I31&lt;FF$5,FF$5&lt;'業務時間表 Work timetable'!$J31),'業務時間表 Work timetable'!$H31,IF(AND('業務時間表 Work timetable'!$M31&lt;FF$5,FF$5&lt;'業務時間表 Work timetable'!$N31),'業務時間表 Work timetable'!$L31,IF(AND('業務時間表 Work timetable'!$Q31&lt;FF$5,FF$5&lt;'業務時間表 Work timetable'!$R31),'業務時間表 Work timetable'!$P31,""))))</f>
        <v/>
      </c>
      <c r="FG58" s="382" t="str">
        <f>IF(AND('業務時間表 Work timetable'!$E31&lt;FG$5,FG$5&lt;'業務時間表 Work timetable'!$F31),'業務時間表 Work timetable'!$D31,IF(AND('業務時間表 Work timetable'!$I31&lt;FG$5,FG$5&lt;'業務時間表 Work timetable'!$J31),'業務時間表 Work timetable'!$H31,IF(AND('業務時間表 Work timetable'!$M31&lt;FG$5,FG$5&lt;'業務時間表 Work timetable'!$N31),'業務時間表 Work timetable'!$L31,IF(AND('業務時間表 Work timetable'!$Q31&lt;FG$5,FG$5&lt;'業務時間表 Work timetable'!$R31),'業務時間表 Work timetable'!$P31,""))))</f>
        <v/>
      </c>
      <c r="FH58" s="382" t="str">
        <f>IF(AND('業務時間表 Work timetable'!$E31&lt;FH$5,FH$5&lt;'業務時間表 Work timetable'!$F31),'業務時間表 Work timetable'!$D31,IF(AND('業務時間表 Work timetable'!$I31&lt;FH$5,FH$5&lt;'業務時間表 Work timetable'!$J31),'業務時間表 Work timetable'!$H31,IF(AND('業務時間表 Work timetable'!$M31&lt;FH$5,FH$5&lt;'業務時間表 Work timetable'!$N31),'業務時間表 Work timetable'!$L31,IF(AND('業務時間表 Work timetable'!$Q31&lt;FH$5,FH$5&lt;'業務時間表 Work timetable'!$R31),'業務時間表 Work timetable'!$P31,""))))</f>
        <v/>
      </c>
      <c r="FI58" s="390" t="str">
        <f>IF(AND('業務時間表 Work timetable'!$E31&lt;FI$5,FI$5&lt;'業務時間表 Work timetable'!$F31),'業務時間表 Work timetable'!$D31,IF(AND('業務時間表 Work timetable'!$I31&lt;FI$5,FI$5&lt;'業務時間表 Work timetable'!$J31),'業務時間表 Work timetable'!$H31,IF(AND('業務時間表 Work timetable'!$M31&lt;FI$5,FI$5&lt;'業務時間表 Work timetable'!$N31),'業務時間表 Work timetable'!$L31,IF(AND('業務時間表 Work timetable'!$Q31&lt;FI$5,FI$5&lt;'業務時間表 Work timetable'!$R31),'業務時間表 Work timetable'!$P31,""))))</f>
        <v/>
      </c>
      <c r="FJ58" s="392" t="str">
        <f>IF(AND('業務時間表 Work timetable'!$E31&lt;FJ$5,FJ$5&lt;'業務時間表 Work timetable'!$F31),'業務時間表 Work timetable'!$D31,IF(AND('業務時間表 Work timetable'!$I31&lt;FJ$5,FJ$5&lt;'業務時間表 Work timetable'!$J31),'業務時間表 Work timetable'!$H31,IF(AND('業務時間表 Work timetable'!$M31&lt;FJ$5,FJ$5&lt;'業務時間表 Work timetable'!$N31),'業務時間表 Work timetable'!$L31,IF(AND('業務時間表 Work timetable'!$Q31&lt;FJ$5,FJ$5&lt;'業務時間表 Work timetable'!$R31),'業務時間表 Work timetable'!$P31,""))))</f>
        <v/>
      </c>
      <c r="FK58" s="382" t="str">
        <f>IF(AND('業務時間表 Work timetable'!$E31&lt;FK$5,FK$5&lt;'業務時間表 Work timetable'!$F31),'業務時間表 Work timetable'!$D31,IF(AND('業務時間表 Work timetable'!$I31&lt;FK$5,FK$5&lt;'業務時間表 Work timetable'!$J31),'業務時間表 Work timetable'!$H31,IF(AND('業務時間表 Work timetable'!$M31&lt;FK$5,FK$5&lt;'業務時間表 Work timetable'!$N31),'業務時間表 Work timetable'!$L31,IF(AND('業務時間表 Work timetable'!$Q31&lt;FK$5,FK$5&lt;'業務時間表 Work timetable'!$R31),'業務時間表 Work timetable'!$P31,""))))</f>
        <v/>
      </c>
      <c r="FL58" s="382" t="str">
        <f>IF(AND('業務時間表 Work timetable'!$E31&lt;FL$5,FL$5&lt;'業務時間表 Work timetable'!$F31),'業務時間表 Work timetable'!$D31,IF(AND('業務時間表 Work timetable'!$I31&lt;FL$5,FL$5&lt;'業務時間表 Work timetable'!$J31),'業務時間表 Work timetable'!$H31,IF(AND('業務時間表 Work timetable'!$M31&lt;FL$5,FL$5&lt;'業務時間表 Work timetable'!$N31),'業務時間表 Work timetable'!$L31,IF(AND('業務時間表 Work timetable'!$Q31&lt;FL$5,FL$5&lt;'業務時間表 Work timetable'!$R31),'業務時間表 Work timetable'!$P31,""))))</f>
        <v/>
      </c>
      <c r="FM58" s="382" t="str">
        <f>IF(AND('業務時間表 Work timetable'!$E31&lt;FM$5,FM$5&lt;'業務時間表 Work timetable'!$F31),'業務時間表 Work timetable'!$D31,IF(AND('業務時間表 Work timetable'!$I31&lt;FM$5,FM$5&lt;'業務時間表 Work timetable'!$J31),'業務時間表 Work timetable'!$H31,IF(AND('業務時間表 Work timetable'!$M31&lt;FM$5,FM$5&lt;'業務時間表 Work timetable'!$N31),'業務時間表 Work timetable'!$L31,IF(AND('業務時間表 Work timetable'!$Q31&lt;FM$5,FM$5&lt;'業務時間表 Work timetable'!$R31),'業務時間表 Work timetable'!$P31,""))))</f>
        <v/>
      </c>
      <c r="FN58" s="382" t="str">
        <f>IF(AND('業務時間表 Work timetable'!$E31&lt;FN$5,FN$5&lt;'業務時間表 Work timetable'!$F31),'業務時間表 Work timetable'!$D31,IF(AND('業務時間表 Work timetable'!$I31&lt;FN$5,FN$5&lt;'業務時間表 Work timetable'!$J31),'業務時間表 Work timetable'!$H31,IF(AND('業務時間表 Work timetable'!$M31&lt;FN$5,FN$5&lt;'業務時間表 Work timetable'!$N31),'業務時間表 Work timetable'!$L31,IF(AND('業務時間表 Work timetable'!$Q31&lt;FN$5,FN$5&lt;'業務時間表 Work timetable'!$R31),'業務時間表 Work timetable'!$P31,""))))</f>
        <v/>
      </c>
      <c r="FO58" s="388" t="str">
        <f>IF(AND('業務時間表 Work timetable'!$E31&lt;FO$5,FO$5&lt;'業務時間表 Work timetable'!$F31),'業務時間表 Work timetable'!$D31,IF(AND('業務時間表 Work timetable'!$I31&lt;FO$5,FO$5&lt;'業務時間表 Work timetable'!$J31),'業務時間表 Work timetable'!$H31,IF(AND('業務時間表 Work timetable'!$M31&lt;FO$5,FO$5&lt;'業務時間表 Work timetable'!$N31),'業務時間表 Work timetable'!$L31,IF(AND('業務時間表 Work timetable'!$Q31&lt;FO$5,FO$5&lt;'業務時間表 Work timetable'!$R31),'業務時間表 Work timetable'!$P31,""))))</f>
        <v/>
      </c>
      <c r="FP58" s="430">
        <f>TIME(0,GN58,0)</f>
        <v>0</v>
      </c>
      <c r="FQ58" s="434">
        <f>TIME(0,GO58,0)</f>
        <v>0</v>
      </c>
      <c r="FR58" s="450">
        <f>TIME(0,GP58,0)</f>
        <v>0</v>
      </c>
      <c r="FS58" s="492">
        <f>TIME(0,GQ58,0)</f>
        <v>0</v>
      </c>
      <c r="FT58" s="509"/>
      <c r="FU58" s="510"/>
      <c r="FV58" s="510"/>
      <c r="FW58" s="510"/>
      <c r="FX58" s="510"/>
      <c r="FY58" s="511"/>
      <c r="GA58"/>
      <c r="GB58"/>
      <c r="GC58"/>
      <c r="GD58"/>
      <c r="GE58" s="367">
        <f>COUNTIF('休日(令和7年度)'!$C$2:$C$25,B58)</f>
        <v>0</v>
      </c>
      <c r="GF58"/>
      <c r="GG58" s="221"/>
      <c r="GH58"/>
      <c r="GI58" s="41">
        <f>+IF(FP58="","",FP58/"1:00")</f>
        <v>0</v>
      </c>
      <c r="GJ58" s="30">
        <f>+IF(FQ58="","",FQ58/"1:00")</f>
        <v>0</v>
      </c>
      <c r="GK58" s="30">
        <f>+IF(FR58="","",FR58/"1:00")</f>
        <v>0</v>
      </c>
      <c r="GL58" s="42">
        <f>+IF(FS58="","",FS58/"1:00")</f>
        <v>0</v>
      </c>
      <c r="GM58"/>
      <c r="GN58" s="536">
        <f>+COUNTIF($D58:$FO59,"=1")*5</f>
        <v>0</v>
      </c>
      <c r="GO58" s="221">
        <f>+COUNTIF($D58:$FO59,"=2")*5</f>
        <v>0</v>
      </c>
      <c r="GP58" s="221">
        <f>+COUNTIF($D58:$FO59,"=3")*5</f>
        <v>0</v>
      </c>
      <c r="GQ58" s="518">
        <f>+COUNTIF($D58:$FO59,"=4")*5</f>
        <v>0</v>
      </c>
      <c r="GR58" s="366">
        <f>SUM(FP58:FS59)</f>
        <v>0</v>
      </c>
      <c r="GS58"/>
      <c r="GT58" s="221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2:256" s="1" customFormat="1">
      <c r="B59" s="436"/>
      <c r="C59" s="437"/>
      <c r="D59" s="386"/>
      <c r="E59" s="382"/>
      <c r="F59" s="382"/>
      <c r="G59" s="382"/>
      <c r="H59" s="382"/>
      <c r="I59" s="384"/>
      <c r="J59" s="394"/>
      <c r="K59" s="382"/>
      <c r="L59" s="382"/>
      <c r="M59" s="382"/>
      <c r="N59" s="382"/>
      <c r="O59" s="384"/>
      <c r="P59" s="386"/>
      <c r="Q59" s="382"/>
      <c r="R59" s="382"/>
      <c r="S59" s="382"/>
      <c r="T59" s="382"/>
      <c r="U59" s="390"/>
      <c r="V59" s="392"/>
      <c r="W59" s="382"/>
      <c r="X59" s="382"/>
      <c r="Y59" s="382"/>
      <c r="Z59" s="382"/>
      <c r="AA59" s="388"/>
      <c r="AB59" s="392"/>
      <c r="AC59" s="382"/>
      <c r="AD59" s="382"/>
      <c r="AE59" s="382"/>
      <c r="AF59" s="382"/>
      <c r="AG59" s="384"/>
      <c r="AH59" s="394"/>
      <c r="AI59" s="382"/>
      <c r="AJ59" s="382"/>
      <c r="AK59" s="382"/>
      <c r="AL59" s="382"/>
      <c r="AM59" s="384"/>
      <c r="AN59" s="386"/>
      <c r="AO59" s="382"/>
      <c r="AP59" s="382"/>
      <c r="AQ59" s="382"/>
      <c r="AR59" s="382"/>
      <c r="AS59" s="390"/>
      <c r="AT59" s="392"/>
      <c r="AU59" s="382"/>
      <c r="AV59" s="382"/>
      <c r="AW59" s="382"/>
      <c r="AX59" s="382"/>
      <c r="AY59" s="384"/>
      <c r="AZ59" s="386"/>
      <c r="BA59" s="382"/>
      <c r="BB59" s="382"/>
      <c r="BC59" s="382"/>
      <c r="BD59" s="382"/>
      <c r="BE59" s="384"/>
      <c r="BF59" s="394"/>
      <c r="BG59" s="382"/>
      <c r="BH59" s="382"/>
      <c r="BI59" s="382"/>
      <c r="BJ59" s="382"/>
      <c r="BK59" s="388"/>
      <c r="BL59" s="392"/>
      <c r="BM59" s="382"/>
      <c r="BN59" s="382"/>
      <c r="BO59" s="382"/>
      <c r="BP59" s="382"/>
      <c r="BQ59" s="390"/>
      <c r="BR59" s="392"/>
      <c r="BS59" s="382"/>
      <c r="BT59" s="382"/>
      <c r="BU59" s="382"/>
      <c r="BV59" s="382"/>
      <c r="BW59" s="384"/>
      <c r="BX59" s="386"/>
      <c r="BY59" s="382"/>
      <c r="BZ59" s="382"/>
      <c r="CA59" s="382"/>
      <c r="CB59" s="382"/>
      <c r="CC59" s="384"/>
      <c r="CD59" s="394"/>
      <c r="CE59" s="382"/>
      <c r="CF59" s="382"/>
      <c r="CG59" s="382"/>
      <c r="CH59" s="382"/>
      <c r="CI59" s="388"/>
      <c r="CJ59" s="392"/>
      <c r="CK59" s="382"/>
      <c r="CL59" s="382"/>
      <c r="CM59" s="382"/>
      <c r="CN59" s="382"/>
      <c r="CO59" s="390"/>
      <c r="CP59" s="392"/>
      <c r="CQ59" s="382"/>
      <c r="CR59" s="382"/>
      <c r="CS59" s="382"/>
      <c r="CT59" s="382"/>
      <c r="CU59" s="384"/>
      <c r="CV59" s="386"/>
      <c r="CW59" s="382"/>
      <c r="CX59" s="382"/>
      <c r="CY59" s="382"/>
      <c r="CZ59" s="382"/>
      <c r="DA59" s="384"/>
      <c r="DB59" s="394"/>
      <c r="DC59" s="382"/>
      <c r="DD59" s="382"/>
      <c r="DE59" s="382"/>
      <c r="DF59" s="382"/>
      <c r="DG59" s="384"/>
      <c r="DH59" s="386"/>
      <c r="DI59" s="382"/>
      <c r="DJ59" s="382"/>
      <c r="DK59" s="382"/>
      <c r="DL59" s="382"/>
      <c r="DM59" s="390"/>
      <c r="DN59" s="392"/>
      <c r="DO59" s="382"/>
      <c r="DP59" s="382"/>
      <c r="DQ59" s="382"/>
      <c r="DR59" s="382"/>
      <c r="DS59" s="388"/>
      <c r="DT59" s="392"/>
      <c r="DU59" s="382"/>
      <c r="DV59" s="382"/>
      <c r="DW59" s="382"/>
      <c r="DX59" s="382"/>
      <c r="DY59" s="384"/>
      <c r="DZ59" s="394"/>
      <c r="EA59" s="382"/>
      <c r="EB59" s="382"/>
      <c r="EC59" s="382"/>
      <c r="ED59" s="382"/>
      <c r="EE59" s="384"/>
      <c r="EF59" s="386"/>
      <c r="EG59" s="382"/>
      <c r="EH59" s="382"/>
      <c r="EI59" s="382"/>
      <c r="EJ59" s="382"/>
      <c r="EK59" s="390"/>
      <c r="EL59" s="392"/>
      <c r="EM59" s="382"/>
      <c r="EN59" s="382"/>
      <c r="EO59" s="382"/>
      <c r="EP59" s="382"/>
      <c r="EQ59" s="388"/>
      <c r="ER59" s="392"/>
      <c r="ES59" s="382"/>
      <c r="ET59" s="382"/>
      <c r="EU59" s="382"/>
      <c r="EV59" s="382"/>
      <c r="EW59" s="384"/>
      <c r="EX59" s="394"/>
      <c r="EY59" s="382"/>
      <c r="EZ59" s="382"/>
      <c r="FA59" s="382"/>
      <c r="FB59" s="382"/>
      <c r="FC59" s="384"/>
      <c r="FD59" s="386"/>
      <c r="FE59" s="382"/>
      <c r="FF59" s="382"/>
      <c r="FG59" s="382"/>
      <c r="FH59" s="382"/>
      <c r="FI59" s="390"/>
      <c r="FJ59" s="392"/>
      <c r="FK59" s="382"/>
      <c r="FL59" s="382"/>
      <c r="FM59" s="382"/>
      <c r="FN59" s="382"/>
      <c r="FO59" s="388"/>
      <c r="FP59" s="431"/>
      <c r="FQ59" s="435"/>
      <c r="FR59" s="451"/>
      <c r="FS59" s="493"/>
      <c r="FT59" s="512"/>
      <c r="FU59" s="513"/>
      <c r="FV59" s="513"/>
      <c r="FW59" s="513"/>
      <c r="FX59" s="513"/>
      <c r="FY59" s="514"/>
      <c r="GA59"/>
      <c r="GB59"/>
      <c r="GC59"/>
      <c r="GD59"/>
      <c r="GE59" s="367"/>
      <c r="GF59"/>
      <c r="GG59" s="221"/>
      <c r="GH59"/>
      <c r="GI59" s="6"/>
      <c r="GJ59"/>
      <c r="GK59"/>
      <c r="GL59" s="40"/>
      <c r="GM59"/>
      <c r="GN59" s="536"/>
      <c r="GO59" s="221"/>
      <c r="GP59" s="221"/>
      <c r="GQ59" s="518"/>
      <c r="GR59" s="367"/>
      <c r="GS59"/>
      <c r="GT59" s="221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2:256" s="1" customFormat="1">
      <c r="B60" s="436">
        <f>IF(B58="","",IF($AH$2&gt;B58,B58+1))</f>
        <v>45773</v>
      </c>
      <c r="C60" s="437" t="str">
        <f t="shared" si="0"/>
        <v>土</v>
      </c>
      <c r="D60" s="386" t="str">
        <f>IF(AND('業務時間表 Work timetable'!$E32&lt;D$5,D$5&lt;'業務時間表 Work timetable'!$F32),'業務時間表 Work timetable'!$D32,IF(AND('業務時間表 Work timetable'!$I32&lt;D$5,D$5&lt;'業務時間表 Work timetable'!$J32),'業務時間表 Work timetable'!$H32,IF(AND('業務時間表 Work timetable'!$M32&lt;D$5,D$5&lt;'業務時間表 Work timetable'!$N32),'業務時間表 Work timetable'!$L32,IF(AND('業務時間表 Work timetable'!$Q32&lt;D$5,D$5&lt;'業務時間表 Work timetable'!$R32),'業務時間表 Work timetable'!$P32,""))))</f>
        <v/>
      </c>
      <c r="E60" s="382" t="str">
        <f>IF(AND('業務時間表 Work timetable'!$E32&lt;E$5,E$5&lt;'業務時間表 Work timetable'!$F32),'業務時間表 Work timetable'!$D32,IF(AND('業務時間表 Work timetable'!$I32&lt;E$5,E$5&lt;'業務時間表 Work timetable'!$J32),'業務時間表 Work timetable'!$H32,IF(AND('業務時間表 Work timetable'!$M32&lt;E$5,E$5&lt;'業務時間表 Work timetable'!$N32),'業務時間表 Work timetable'!$L32,IF(AND('業務時間表 Work timetable'!$Q32&lt;E$5,E$5&lt;'業務時間表 Work timetable'!$R32),'業務時間表 Work timetable'!$P32,""))))</f>
        <v/>
      </c>
      <c r="F60" s="382" t="str">
        <f>IF(AND('業務時間表 Work timetable'!$E32&lt;F$5,F$5&lt;'業務時間表 Work timetable'!$F32),'業務時間表 Work timetable'!$D32,IF(AND('業務時間表 Work timetable'!$I32&lt;F$5,F$5&lt;'業務時間表 Work timetable'!$J32),'業務時間表 Work timetable'!$H32,IF(AND('業務時間表 Work timetable'!$M32&lt;F$5,F$5&lt;'業務時間表 Work timetable'!$N32),'業務時間表 Work timetable'!$L32,IF(AND('業務時間表 Work timetable'!$Q32&lt;F$5,F$5&lt;'業務時間表 Work timetable'!$R32),'業務時間表 Work timetable'!$P32,""))))</f>
        <v/>
      </c>
      <c r="G60" s="382" t="str">
        <f>IF(AND('業務時間表 Work timetable'!$E32&lt;G$5,G$5&lt;'業務時間表 Work timetable'!$F32),'業務時間表 Work timetable'!$D32,IF(AND('業務時間表 Work timetable'!$I32&lt;G$5,G$5&lt;'業務時間表 Work timetable'!$J32),'業務時間表 Work timetable'!$H32,IF(AND('業務時間表 Work timetable'!$M32&lt;G$5,G$5&lt;'業務時間表 Work timetable'!$N32),'業務時間表 Work timetable'!$L32,IF(AND('業務時間表 Work timetable'!$Q32&lt;G$5,G$5&lt;'業務時間表 Work timetable'!$R32),'業務時間表 Work timetable'!$P32,""))))</f>
        <v/>
      </c>
      <c r="H60" s="382" t="str">
        <f>IF(AND('業務時間表 Work timetable'!$E32&lt;H$5,H$5&lt;'業務時間表 Work timetable'!$F32),'業務時間表 Work timetable'!$D32,IF(AND('業務時間表 Work timetable'!$I32&lt;H$5,H$5&lt;'業務時間表 Work timetable'!$J32),'業務時間表 Work timetable'!$H32,IF(AND('業務時間表 Work timetable'!$M32&lt;H$5,H$5&lt;'業務時間表 Work timetable'!$N32),'業務時間表 Work timetable'!$L32,IF(AND('業務時間表 Work timetable'!$Q32&lt;H$5,H$5&lt;'業務時間表 Work timetable'!$R32),'業務時間表 Work timetable'!$P32,""))))</f>
        <v/>
      </c>
      <c r="I60" s="384" t="str">
        <f>IF(AND('業務時間表 Work timetable'!$E32&lt;I$5,I$5&lt;'業務時間表 Work timetable'!$F32),'業務時間表 Work timetable'!$D32,IF(AND('業務時間表 Work timetable'!$I32&lt;I$5,I$5&lt;'業務時間表 Work timetable'!$J32),'業務時間表 Work timetable'!$H32,IF(AND('業務時間表 Work timetable'!$M32&lt;I$5,I$5&lt;'業務時間表 Work timetable'!$N32),'業務時間表 Work timetable'!$L32,IF(AND('業務時間表 Work timetable'!$Q32&lt;I$5,I$5&lt;'業務時間表 Work timetable'!$R32),'業務時間表 Work timetable'!$P32,""))))</f>
        <v/>
      </c>
      <c r="J60" s="394" t="str">
        <f>IF(AND('業務時間表 Work timetable'!$E32&lt;J$5,J$5&lt;'業務時間表 Work timetable'!$F32),'業務時間表 Work timetable'!$D32,IF(AND('業務時間表 Work timetable'!$I32&lt;J$5,J$5&lt;'業務時間表 Work timetable'!$J32),'業務時間表 Work timetable'!$H32,IF(AND('業務時間表 Work timetable'!$M32&lt;J$5,J$5&lt;'業務時間表 Work timetable'!$N32),'業務時間表 Work timetable'!$L32,IF(AND('業務時間表 Work timetable'!$Q32&lt;J$5,J$5&lt;'業務時間表 Work timetable'!$R32),'業務時間表 Work timetable'!$P32,""))))</f>
        <v/>
      </c>
      <c r="K60" s="382" t="str">
        <f>IF(AND('業務時間表 Work timetable'!$E32&lt;K$5,K$5&lt;'業務時間表 Work timetable'!$F32),'業務時間表 Work timetable'!$D32,IF(AND('業務時間表 Work timetable'!$I32&lt;K$5,K$5&lt;'業務時間表 Work timetable'!$J32),'業務時間表 Work timetable'!$H32,IF(AND('業務時間表 Work timetable'!$M32&lt;K$5,K$5&lt;'業務時間表 Work timetable'!$N32),'業務時間表 Work timetable'!$L32,IF(AND('業務時間表 Work timetable'!$Q32&lt;K$5,K$5&lt;'業務時間表 Work timetable'!$R32),'業務時間表 Work timetable'!$P32,""))))</f>
        <v/>
      </c>
      <c r="L60" s="382" t="str">
        <f>IF(AND('業務時間表 Work timetable'!$E32&lt;L$5,L$5&lt;'業務時間表 Work timetable'!$F32),'業務時間表 Work timetable'!$D32,IF(AND('業務時間表 Work timetable'!$I32&lt;L$5,L$5&lt;'業務時間表 Work timetable'!$J32),'業務時間表 Work timetable'!$H32,IF(AND('業務時間表 Work timetable'!$M32&lt;L$5,L$5&lt;'業務時間表 Work timetable'!$N32),'業務時間表 Work timetable'!$L32,IF(AND('業務時間表 Work timetable'!$Q32&lt;L$5,L$5&lt;'業務時間表 Work timetable'!$R32),'業務時間表 Work timetable'!$P32,""))))</f>
        <v/>
      </c>
      <c r="M60" s="382" t="str">
        <f>IF(AND('業務時間表 Work timetable'!$E32&lt;M$5,M$5&lt;'業務時間表 Work timetable'!$F32),'業務時間表 Work timetable'!$D32,IF(AND('業務時間表 Work timetable'!$I32&lt;M$5,M$5&lt;'業務時間表 Work timetable'!$J32),'業務時間表 Work timetable'!$H32,IF(AND('業務時間表 Work timetable'!$M32&lt;M$5,M$5&lt;'業務時間表 Work timetable'!$N32),'業務時間表 Work timetable'!$L32,IF(AND('業務時間表 Work timetable'!$Q32&lt;M$5,M$5&lt;'業務時間表 Work timetable'!$R32),'業務時間表 Work timetable'!$P32,""))))</f>
        <v/>
      </c>
      <c r="N60" s="382" t="str">
        <f>IF(AND('業務時間表 Work timetable'!$E32&lt;N$5,N$5&lt;'業務時間表 Work timetable'!$F32),'業務時間表 Work timetable'!$D32,IF(AND('業務時間表 Work timetable'!$I32&lt;N$5,N$5&lt;'業務時間表 Work timetable'!$J32),'業務時間表 Work timetable'!$H32,IF(AND('業務時間表 Work timetable'!$M32&lt;N$5,N$5&lt;'業務時間表 Work timetable'!$N32),'業務時間表 Work timetable'!$L32,IF(AND('業務時間表 Work timetable'!$Q32&lt;N$5,N$5&lt;'業務時間表 Work timetable'!$R32),'業務時間表 Work timetable'!$P32,""))))</f>
        <v/>
      </c>
      <c r="O60" s="384" t="str">
        <f>IF(AND('業務時間表 Work timetable'!$E32&lt;O$5,O$5&lt;'業務時間表 Work timetable'!$F32),'業務時間表 Work timetable'!$D32,IF(AND('業務時間表 Work timetable'!$I32&lt;O$5,O$5&lt;'業務時間表 Work timetable'!$J32),'業務時間表 Work timetable'!$H32,IF(AND('業務時間表 Work timetable'!$M32&lt;O$5,O$5&lt;'業務時間表 Work timetable'!$N32),'業務時間表 Work timetable'!$L32,IF(AND('業務時間表 Work timetable'!$Q32&lt;O$5,O$5&lt;'業務時間表 Work timetable'!$R32),'業務時間表 Work timetable'!$P32,""))))</f>
        <v/>
      </c>
      <c r="P60" s="386" t="str">
        <f>IF(AND('業務時間表 Work timetable'!$E32&lt;P$5,P$5&lt;'業務時間表 Work timetable'!$F32),'業務時間表 Work timetable'!$D32,IF(AND('業務時間表 Work timetable'!$I32&lt;P$5,P$5&lt;'業務時間表 Work timetable'!$J32),'業務時間表 Work timetable'!$H32,IF(AND('業務時間表 Work timetable'!$M32&lt;P$5,P$5&lt;'業務時間表 Work timetable'!$N32),'業務時間表 Work timetable'!$L32,IF(AND('業務時間表 Work timetable'!$Q32&lt;P$5,P$5&lt;'業務時間表 Work timetable'!$R32),'業務時間表 Work timetable'!$P32,""))))</f>
        <v/>
      </c>
      <c r="Q60" s="382" t="str">
        <f>IF(AND('業務時間表 Work timetable'!$E32&lt;Q$5,Q$5&lt;'業務時間表 Work timetable'!$F32),'業務時間表 Work timetable'!$D32,IF(AND('業務時間表 Work timetable'!$I32&lt;Q$5,Q$5&lt;'業務時間表 Work timetable'!$J32),'業務時間表 Work timetable'!$H32,IF(AND('業務時間表 Work timetable'!$M32&lt;Q$5,Q$5&lt;'業務時間表 Work timetable'!$N32),'業務時間表 Work timetable'!$L32,IF(AND('業務時間表 Work timetable'!$Q32&lt;Q$5,Q$5&lt;'業務時間表 Work timetable'!$R32),'業務時間表 Work timetable'!$P32,""))))</f>
        <v/>
      </c>
      <c r="R60" s="382" t="str">
        <f>IF(AND('業務時間表 Work timetable'!$E32&lt;R$5,R$5&lt;'業務時間表 Work timetable'!$F32),'業務時間表 Work timetable'!$D32,IF(AND('業務時間表 Work timetable'!$I32&lt;R$5,R$5&lt;'業務時間表 Work timetable'!$J32),'業務時間表 Work timetable'!$H32,IF(AND('業務時間表 Work timetable'!$M32&lt;R$5,R$5&lt;'業務時間表 Work timetable'!$N32),'業務時間表 Work timetable'!$L32,IF(AND('業務時間表 Work timetable'!$Q32&lt;R$5,R$5&lt;'業務時間表 Work timetable'!$R32),'業務時間表 Work timetable'!$P32,""))))</f>
        <v/>
      </c>
      <c r="S60" s="382" t="str">
        <f>IF(AND('業務時間表 Work timetable'!$E32&lt;S$5,S$5&lt;'業務時間表 Work timetable'!$F32),'業務時間表 Work timetable'!$D32,IF(AND('業務時間表 Work timetable'!$I32&lt;S$5,S$5&lt;'業務時間表 Work timetable'!$J32),'業務時間表 Work timetable'!$H32,IF(AND('業務時間表 Work timetable'!$M32&lt;S$5,S$5&lt;'業務時間表 Work timetable'!$N32),'業務時間表 Work timetable'!$L32,IF(AND('業務時間表 Work timetable'!$Q32&lt;S$5,S$5&lt;'業務時間表 Work timetable'!$R32),'業務時間表 Work timetable'!$P32,""))))</f>
        <v/>
      </c>
      <c r="T60" s="382" t="str">
        <f>IF(AND('業務時間表 Work timetable'!$E32&lt;T$5,T$5&lt;'業務時間表 Work timetable'!$F32),'業務時間表 Work timetable'!$D32,IF(AND('業務時間表 Work timetable'!$I32&lt;T$5,T$5&lt;'業務時間表 Work timetable'!$J32),'業務時間表 Work timetable'!$H32,IF(AND('業務時間表 Work timetable'!$M32&lt;T$5,T$5&lt;'業務時間表 Work timetable'!$N32),'業務時間表 Work timetable'!$L32,IF(AND('業務時間表 Work timetable'!$Q32&lt;T$5,T$5&lt;'業務時間表 Work timetable'!$R32),'業務時間表 Work timetable'!$P32,""))))</f>
        <v/>
      </c>
      <c r="U60" s="390" t="str">
        <f>IF(AND('業務時間表 Work timetable'!$E32&lt;U$5,U$5&lt;'業務時間表 Work timetable'!$F32),'業務時間表 Work timetable'!$D32,IF(AND('業務時間表 Work timetable'!$I32&lt;U$5,U$5&lt;'業務時間表 Work timetable'!$J32),'業務時間表 Work timetable'!$H32,IF(AND('業務時間表 Work timetable'!$M32&lt;U$5,U$5&lt;'業務時間表 Work timetable'!$N32),'業務時間表 Work timetable'!$L32,IF(AND('業務時間表 Work timetable'!$Q32&lt;U$5,U$5&lt;'業務時間表 Work timetable'!$R32),'業務時間表 Work timetable'!$P32,""))))</f>
        <v/>
      </c>
      <c r="V60" s="392" t="str">
        <f>IF(AND('業務時間表 Work timetable'!$E32&lt;V$5,V$5&lt;'業務時間表 Work timetable'!$F32),'業務時間表 Work timetable'!$D32,IF(AND('業務時間表 Work timetable'!$I32&lt;V$5,V$5&lt;'業務時間表 Work timetable'!$J32),'業務時間表 Work timetable'!$H32,IF(AND('業務時間表 Work timetable'!$M32&lt;V$5,V$5&lt;'業務時間表 Work timetable'!$N32),'業務時間表 Work timetable'!$L32,IF(AND('業務時間表 Work timetable'!$Q32&lt;V$5,V$5&lt;'業務時間表 Work timetable'!$R32),'業務時間表 Work timetable'!$P32,""))))</f>
        <v/>
      </c>
      <c r="W60" s="382" t="str">
        <f>IF(AND('業務時間表 Work timetable'!$E32&lt;W$5,W$5&lt;'業務時間表 Work timetable'!$F32),'業務時間表 Work timetable'!$D32,IF(AND('業務時間表 Work timetable'!$I32&lt;W$5,W$5&lt;'業務時間表 Work timetable'!$J32),'業務時間表 Work timetable'!$H32,IF(AND('業務時間表 Work timetable'!$M32&lt;W$5,W$5&lt;'業務時間表 Work timetable'!$N32),'業務時間表 Work timetable'!$L32,IF(AND('業務時間表 Work timetable'!$Q32&lt;W$5,W$5&lt;'業務時間表 Work timetable'!$R32),'業務時間表 Work timetable'!$P32,""))))</f>
        <v/>
      </c>
      <c r="X60" s="382" t="str">
        <f>IF(AND('業務時間表 Work timetable'!$E32&lt;X$5,X$5&lt;'業務時間表 Work timetable'!$F32),'業務時間表 Work timetable'!$D32,IF(AND('業務時間表 Work timetable'!$I32&lt;X$5,X$5&lt;'業務時間表 Work timetable'!$J32),'業務時間表 Work timetable'!$H32,IF(AND('業務時間表 Work timetable'!$M32&lt;X$5,X$5&lt;'業務時間表 Work timetable'!$N32),'業務時間表 Work timetable'!$L32,IF(AND('業務時間表 Work timetable'!$Q32&lt;X$5,X$5&lt;'業務時間表 Work timetable'!$R32),'業務時間表 Work timetable'!$P32,""))))</f>
        <v/>
      </c>
      <c r="Y60" s="382" t="str">
        <f>IF(AND('業務時間表 Work timetable'!$E32&lt;Y$5,Y$5&lt;'業務時間表 Work timetable'!$F32),'業務時間表 Work timetable'!$D32,IF(AND('業務時間表 Work timetable'!$I32&lt;Y$5,Y$5&lt;'業務時間表 Work timetable'!$J32),'業務時間表 Work timetable'!$H32,IF(AND('業務時間表 Work timetable'!$M32&lt;Y$5,Y$5&lt;'業務時間表 Work timetable'!$N32),'業務時間表 Work timetable'!$L32,IF(AND('業務時間表 Work timetable'!$Q32&lt;Y$5,Y$5&lt;'業務時間表 Work timetable'!$R32),'業務時間表 Work timetable'!$P32,""))))</f>
        <v/>
      </c>
      <c r="Z60" s="382" t="str">
        <f>IF(AND('業務時間表 Work timetable'!$E32&lt;Z$5,Z$5&lt;'業務時間表 Work timetable'!$F32),'業務時間表 Work timetable'!$D32,IF(AND('業務時間表 Work timetable'!$I32&lt;Z$5,Z$5&lt;'業務時間表 Work timetable'!$J32),'業務時間表 Work timetable'!$H32,IF(AND('業務時間表 Work timetable'!$M32&lt;Z$5,Z$5&lt;'業務時間表 Work timetable'!$N32),'業務時間表 Work timetable'!$L32,IF(AND('業務時間表 Work timetable'!$Q32&lt;Z$5,Z$5&lt;'業務時間表 Work timetable'!$R32),'業務時間表 Work timetable'!$P32,""))))</f>
        <v/>
      </c>
      <c r="AA60" s="388" t="str">
        <f>IF(AND('業務時間表 Work timetable'!$E32&lt;AA$5,AA$5&lt;'業務時間表 Work timetable'!$F32),'業務時間表 Work timetable'!$D32,IF(AND('業務時間表 Work timetable'!$I32&lt;AA$5,AA$5&lt;'業務時間表 Work timetable'!$J32),'業務時間表 Work timetable'!$H32,IF(AND('業務時間表 Work timetable'!$M32&lt;AA$5,AA$5&lt;'業務時間表 Work timetable'!$N32),'業務時間表 Work timetable'!$L32,IF(AND('業務時間表 Work timetable'!$Q32&lt;AA$5,AA$5&lt;'業務時間表 Work timetable'!$R32),'業務時間表 Work timetable'!$P32,""))))</f>
        <v/>
      </c>
      <c r="AB60" s="392" t="str">
        <f>IF(AND('業務時間表 Work timetable'!$E32&lt;AB$5,AB$5&lt;'業務時間表 Work timetable'!$F32),'業務時間表 Work timetable'!$D32,IF(AND('業務時間表 Work timetable'!$I32&lt;AB$5,AB$5&lt;'業務時間表 Work timetable'!$J32),'業務時間表 Work timetable'!$H32,IF(AND('業務時間表 Work timetable'!$M32&lt;AB$5,AB$5&lt;'業務時間表 Work timetable'!$N32),'業務時間表 Work timetable'!$L32,IF(AND('業務時間表 Work timetable'!$Q32&lt;AB$5,AB$5&lt;'業務時間表 Work timetable'!$R32),'業務時間表 Work timetable'!$P32,""))))</f>
        <v/>
      </c>
      <c r="AC60" s="382" t="str">
        <f>IF(AND('業務時間表 Work timetable'!$E32&lt;AC$5,AC$5&lt;'業務時間表 Work timetable'!$F32),'業務時間表 Work timetable'!$D32,IF(AND('業務時間表 Work timetable'!$I32&lt;AC$5,AC$5&lt;'業務時間表 Work timetable'!$J32),'業務時間表 Work timetable'!$H32,IF(AND('業務時間表 Work timetable'!$M32&lt;AC$5,AC$5&lt;'業務時間表 Work timetable'!$N32),'業務時間表 Work timetable'!$L32,IF(AND('業務時間表 Work timetable'!$Q32&lt;AC$5,AC$5&lt;'業務時間表 Work timetable'!$R32),'業務時間表 Work timetable'!$P32,""))))</f>
        <v/>
      </c>
      <c r="AD60" s="382" t="str">
        <f>IF(AND('業務時間表 Work timetable'!$E32&lt;AD$5,AD$5&lt;'業務時間表 Work timetable'!$F32),'業務時間表 Work timetable'!$D32,IF(AND('業務時間表 Work timetable'!$I32&lt;AD$5,AD$5&lt;'業務時間表 Work timetable'!$J32),'業務時間表 Work timetable'!$H32,IF(AND('業務時間表 Work timetable'!$M32&lt;AD$5,AD$5&lt;'業務時間表 Work timetable'!$N32),'業務時間表 Work timetable'!$L32,IF(AND('業務時間表 Work timetable'!$Q32&lt;AD$5,AD$5&lt;'業務時間表 Work timetable'!$R32),'業務時間表 Work timetable'!$P32,""))))</f>
        <v/>
      </c>
      <c r="AE60" s="382" t="str">
        <f>IF(AND('業務時間表 Work timetable'!$E32&lt;AE$5,AE$5&lt;'業務時間表 Work timetable'!$F32),'業務時間表 Work timetable'!$D32,IF(AND('業務時間表 Work timetable'!$I32&lt;AE$5,AE$5&lt;'業務時間表 Work timetable'!$J32),'業務時間表 Work timetable'!$H32,IF(AND('業務時間表 Work timetable'!$M32&lt;AE$5,AE$5&lt;'業務時間表 Work timetable'!$N32),'業務時間表 Work timetable'!$L32,IF(AND('業務時間表 Work timetable'!$Q32&lt;AE$5,AE$5&lt;'業務時間表 Work timetable'!$R32),'業務時間表 Work timetable'!$P32,""))))</f>
        <v/>
      </c>
      <c r="AF60" s="382" t="str">
        <f>IF(AND('業務時間表 Work timetable'!$E32&lt;AF$5,AF$5&lt;'業務時間表 Work timetable'!$F32),'業務時間表 Work timetable'!$D32,IF(AND('業務時間表 Work timetable'!$I32&lt;AF$5,AF$5&lt;'業務時間表 Work timetable'!$J32),'業務時間表 Work timetable'!$H32,IF(AND('業務時間表 Work timetable'!$M32&lt;AF$5,AF$5&lt;'業務時間表 Work timetable'!$N32),'業務時間表 Work timetable'!$L32,IF(AND('業務時間表 Work timetable'!$Q32&lt;AF$5,AF$5&lt;'業務時間表 Work timetable'!$R32),'業務時間表 Work timetable'!$P32,""))))</f>
        <v/>
      </c>
      <c r="AG60" s="384" t="str">
        <f>IF(AND('業務時間表 Work timetable'!$E32&lt;AG$5,AG$5&lt;'業務時間表 Work timetable'!$F32),'業務時間表 Work timetable'!$D32,IF(AND('業務時間表 Work timetable'!$I32&lt;AG$5,AG$5&lt;'業務時間表 Work timetable'!$J32),'業務時間表 Work timetable'!$H32,IF(AND('業務時間表 Work timetable'!$M32&lt;AG$5,AG$5&lt;'業務時間表 Work timetable'!$N32),'業務時間表 Work timetable'!$L32,IF(AND('業務時間表 Work timetable'!$Q32&lt;AG$5,AG$5&lt;'業務時間表 Work timetable'!$R32),'業務時間表 Work timetable'!$P32,""))))</f>
        <v/>
      </c>
      <c r="AH60" s="394" t="str">
        <f>IF(AND('業務時間表 Work timetable'!$E32&lt;AH$5,AH$5&lt;'業務時間表 Work timetable'!$F32),'業務時間表 Work timetable'!$D32,IF(AND('業務時間表 Work timetable'!$I32&lt;AH$5,AH$5&lt;'業務時間表 Work timetable'!$J32),'業務時間表 Work timetable'!$H32,IF(AND('業務時間表 Work timetable'!$M32&lt;AH$5,AH$5&lt;'業務時間表 Work timetable'!$N32),'業務時間表 Work timetable'!$L32,IF(AND('業務時間表 Work timetable'!$Q32&lt;AH$5,AH$5&lt;'業務時間表 Work timetable'!$R32),'業務時間表 Work timetable'!$P32,""))))</f>
        <v/>
      </c>
      <c r="AI60" s="382" t="str">
        <f>IF(AND('業務時間表 Work timetable'!$E32&lt;AI$5,AI$5&lt;'業務時間表 Work timetable'!$F32),'業務時間表 Work timetable'!$D32,IF(AND('業務時間表 Work timetable'!$I32&lt;AI$5,AI$5&lt;'業務時間表 Work timetable'!$J32),'業務時間表 Work timetable'!$H32,IF(AND('業務時間表 Work timetable'!$M32&lt;AI$5,AI$5&lt;'業務時間表 Work timetable'!$N32),'業務時間表 Work timetable'!$L32,IF(AND('業務時間表 Work timetable'!$Q32&lt;AI$5,AI$5&lt;'業務時間表 Work timetable'!$R32),'業務時間表 Work timetable'!$P32,""))))</f>
        <v/>
      </c>
      <c r="AJ60" s="382" t="str">
        <f>IF(AND('業務時間表 Work timetable'!$E32&lt;AJ$5,AJ$5&lt;'業務時間表 Work timetable'!$F32),'業務時間表 Work timetable'!$D32,IF(AND('業務時間表 Work timetable'!$I32&lt;AJ$5,AJ$5&lt;'業務時間表 Work timetable'!$J32),'業務時間表 Work timetable'!$H32,IF(AND('業務時間表 Work timetable'!$M32&lt;AJ$5,AJ$5&lt;'業務時間表 Work timetable'!$N32),'業務時間表 Work timetable'!$L32,IF(AND('業務時間表 Work timetable'!$Q32&lt;AJ$5,AJ$5&lt;'業務時間表 Work timetable'!$R32),'業務時間表 Work timetable'!$P32,""))))</f>
        <v/>
      </c>
      <c r="AK60" s="382" t="str">
        <f>IF(AND('業務時間表 Work timetable'!$E32&lt;AK$5,AK$5&lt;'業務時間表 Work timetable'!$F32),'業務時間表 Work timetable'!$D32,IF(AND('業務時間表 Work timetable'!$I32&lt;AK$5,AK$5&lt;'業務時間表 Work timetable'!$J32),'業務時間表 Work timetable'!$H32,IF(AND('業務時間表 Work timetable'!$M32&lt;AK$5,AK$5&lt;'業務時間表 Work timetable'!$N32),'業務時間表 Work timetable'!$L32,IF(AND('業務時間表 Work timetable'!$Q32&lt;AK$5,AK$5&lt;'業務時間表 Work timetable'!$R32),'業務時間表 Work timetable'!$P32,""))))</f>
        <v/>
      </c>
      <c r="AL60" s="382" t="str">
        <f>IF(AND('業務時間表 Work timetable'!$E32&lt;AL$5,AL$5&lt;'業務時間表 Work timetable'!$F32),'業務時間表 Work timetable'!$D32,IF(AND('業務時間表 Work timetable'!$I32&lt;AL$5,AL$5&lt;'業務時間表 Work timetable'!$J32),'業務時間表 Work timetable'!$H32,IF(AND('業務時間表 Work timetable'!$M32&lt;AL$5,AL$5&lt;'業務時間表 Work timetable'!$N32),'業務時間表 Work timetable'!$L32,IF(AND('業務時間表 Work timetable'!$Q32&lt;AL$5,AL$5&lt;'業務時間表 Work timetable'!$R32),'業務時間表 Work timetable'!$P32,""))))</f>
        <v/>
      </c>
      <c r="AM60" s="384" t="str">
        <f>IF(AND('業務時間表 Work timetable'!$E32&lt;AM$5,AM$5&lt;'業務時間表 Work timetable'!$F32),'業務時間表 Work timetable'!$D32,IF(AND('業務時間表 Work timetable'!$I32&lt;AM$5,AM$5&lt;'業務時間表 Work timetable'!$J32),'業務時間表 Work timetable'!$H32,IF(AND('業務時間表 Work timetable'!$M32&lt;AM$5,AM$5&lt;'業務時間表 Work timetable'!$N32),'業務時間表 Work timetable'!$L32,IF(AND('業務時間表 Work timetable'!$Q32&lt;AM$5,AM$5&lt;'業務時間表 Work timetable'!$R32),'業務時間表 Work timetable'!$P32,""))))</f>
        <v/>
      </c>
      <c r="AN60" s="386" t="str">
        <f>IF(AND('業務時間表 Work timetable'!$E32&lt;AN$5,AN$5&lt;'業務時間表 Work timetable'!$F32),'業務時間表 Work timetable'!$D32,IF(AND('業務時間表 Work timetable'!$I32&lt;AN$5,AN$5&lt;'業務時間表 Work timetable'!$J32),'業務時間表 Work timetable'!$H32,IF(AND('業務時間表 Work timetable'!$M32&lt;AN$5,AN$5&lt;'業務時間表 Work timetable'!$N32),'業務時間表 Work timetable'!$L32,IF(AND('業務時間表 Work timetable'!$Q32&lt;AN$5,AN$5&lt;'業務時間表 Work timetable'!$R32),'業務時間表 Work timetable'!$P32,""))))</f>
        <v/>
      </c>
      <c r="AO60" s="382" t="str">
        <f>IF(AND('業務時間表 Work timetable'!$E32&lt;AO$5,AO$5&lt;'業務時間表 Work timetable'!$F32),'業務時間表 Work timetable'!$D32,IF(AND('業務時間表 Work timetable'!$I32&lt;AO$5,AO$5&lt;'業務時間表 Work timetable'!$J32),'業務時間表 Work timetable'!$H32,IF(AND('業務時間表 Work timetable'!$M32&lt;AO$5,AO$5&lt;'業務時間表 Work timetable'!$N32),'業務時間表 Work timetable'!$L32,IF(AND('業務時間表 Work timetable'!$Q32&lt;AO$5,AO$5&lt;'業務時間表 Work timetable'!$R32),'業務時間表 Work timetable'!$P32,""))))</f>
        <v/>
      </c>
      <c r="AP60" s="382" t="str">
        <f>IF(AND('業務時間表 Work timetable'!$E32&lt;AP$5,AP$5&lt;'業務時間表 Work timetable'!$F32),'業務時間表 Work timetable'!$D32,IF(AND('業務時間表 Work timetable'!$I32&lt;AP$5,AP$5&lt;'業務時間表 Work timetable'!$J32),'業務時間表 Work timetable'!$H32,IF(AND('業務時間表 Work timetable'!$M32&lt;AP$5,AP$5&lt;'業務時間表 Work timetable'!$N32),'業務時間表 Work timetable'!$L32,IF(AND('業務時間表 Work timetable'!$Q32&lt;AP$5,AP$5&lt;'業務時間表 Work timetable'!$R32),'業務時間表 Work timetable'!$P32,""))))</f>
        <v/>
      </c>
      <c r="AQ60" s="382" t="str">
        <f>IF(AND('業務時間表 Work timetable'!$E32&lt;AQ$5,AQ$5&lt;'業務時間表 Work timetable'!$F32),'業務時間表 Work timetable'!$D32,IF(AND('業務時間表 Work timetable'!$I32&lt;AQ$5,AQ$5&lt;'業務時間表 Work timetable'!$J32),'業務時間表 Work timetable'!$H32,IF(AND('業務時間表 Work timetable'!$M32&lt;AQ$5,AQ$5&lt;'業務時間表 Work timetable'!$N32),'業務時間表 Work timetable'!$L32,IF(AND('業務時間表 Work timetable'!$Q32&lt;AQ$5,AQ$5&lt;'業務時間表 Work timetable'!$R32),'業務時間表 Work timetable'!$P32,""))))</f>
        <v/>
      </c>
      <c r="AR60" s="382" t="str">
        <f>IF(AND('業務時間表 Work timetable'!$E32&lt;AR$5,AR$5&lt;'業務時間表 Work timetable'!$F32),'業務時間表 Work timetable'!$D32,IF(AND('業務時間表 Work timetable'!$I32&lt;AR$5,AR$5&lt;'業務時間表 Work timetable'!$J32),'業務時間表 Work timetable'!$H32,IF(AND('業務時間表 Work timetable'!$M32&lt;AR$5,AR$5&lt;'業務時間表 Work timetable'!$N32),'業務時間表 Work timetable'!$L32,IF(AND('業務時間表 Work timetable'!$Q32&lt;AR$5,AR$5&lt;'業務時間表 Work timetable'!$R32),'業務時間表 Work timetable'!$P32,""))))</f>
        <v/>
      </c>
      <c r="AS60" s="390" t="str">
        <f>IF(AND('業務時間表 Work timetable'!$E32&lt;AS$5,AS$5&lt;'業務時間表 Work timetable'!$F32),'業務時間表 Work timetable'!$D32,IF(AND('業務時間表 Work timetable'!$I32&lt;AS$5,AS$5&lt;'業務時間表 Work timetable'!$J32),'業務時間表 Work timetable'!$H32,IF(AND('業務時間表 Work timetable'!$M32&lt;AS$5,AS$5&lt;'業務時間表 Work timetable'!$N32),'業務時間表 Work timetable'!$L32,IF(AND('業務時間表 Work timetable'!$Q32&lt;AS$5,AS$5&lt;'業務時間表 Work timetable'!$R32),'業務時間表 Work timetable'!$P32,""))))</f>
        <v/>
      </c>
      <c r="AT60" s="392" t="str">
        <f>IF(AND('業務時間表 Work timetable'!$E32&lt;AT$5,AT$5&lt;'業務時間表 Work timetable'!$F32),'業務時間表 Work timetable'!$D32,IF(AND('業務時間表 Work timetable'!$I32&lt;AT$5,AT$5&lt;'業務時間表 Work timetable'!$J32),'業務時間表 Work timetable'!$H32,IF(AND('業務時間表 Work timetable'!$M32&lt;AT$5,AT$5&lt;'業務時間表 Work timetable'!$N32),'業務時間表 Work timetable'!$L32,IF(AND('業務時間表 Work timetable'!$Q32&lt;AT$5,AT$5&lt;'業務時間表 Work timetable'!$R32),'業務時間表 Work timetable'!$P32,""))))</f>
        <v/>
      </c>
      <c r="AU60" s="382" t="str">
        <f>IF(AND('業務時間表 Work timetable'!$E32&lt;AU$5,AU$5&lt;'業務時間表 Work timetable'!$F32),'業務時間表 Work timetable'!$D32,IF(AND('業務時間表 Work timetable'!$I32&lt;AU$5,AU$5&lt;'業務時間表 Work timetable'!$J32),'業務時間表 Work timetable'!$H32,IF(AND('業務時間表 Work timetable'!$M32&lt;AU$5,AU$5&lt;'業務時間表 Work timetable'!$N32),'業務時間表 Work timetable'!$L32,IF(AND('業務時間表 Work timetable'!$Q32&lt;AU$5,AU$5&lt;'業務時間表 Work timetable'!$R32),'業務時間表 Work timetable'!$P32,""))))</f>
        <v/>
      </c>
      <c r="AV60" s="382" t="str">
        <f>IF(AND('業務時間表 Work timetable'!$E32&lt;AV$5,AV$5&lt;'業務時間表 Work timetable'!$F32),'業務時間表 Work timetable'!$D32,IF(AND('業務時間表 Work timetable'!$I32&lt;AV$5,AV$5&lt;'業務時間表 Work timetable'!$J32),'業務時間表 Work timetable'!$H32,IF(AND('業務時間表 Work timetable'!$M32&lt;AV$5,AV$5&lt;'業務時間表 Work timetable'!$N32),'業務時間表 Work timetable'!$L32,IF(AND('業務時間表 Work timetable'!$Q32&lt;AV$5,AV$5&lt;'業務時間表 Work timetable'!$R32),'業務時間表 Work timetable'!$P32,""))))</f>
        <v/>
      </c>
      <c r="AW60" s="382" t="str">
        <f>IF(AND('業務時間表 Work timetable'!$E32&lt;AW$5,AW$5&lt;'業務時間表 Work timetable'!$F32),'業務時間表 Work timetable'!$D32,IF(AND('業務時間表 Work timetable'!$I32&lt;AW$5,AW$5&lt;'業務時間表 Work timetable'!$J32),'業務時間表 Work timetable'!$H32,IF(AND('業務時間表 Work timetable'!$M32&lt;AW$5,AW$5&lt;'業務時間表 Work timetable'!$N32),'業務時間表 Work timetable'!$L32,IF(AND('業務時間表 Work timetable'!$Q32&lt;AW$5,AW$5&lt;'業務時間表 Work timetable'!$R32),'業務時間表 Work timetable'!$P32,""))))</f>
        <v/>
      </c>
      <c r="AX60" s="382" t="str">
        <f>IF(AND('業務時間表 Work timetable'!$E32&lt;AX$5,AX$5&lt;'業務時間表 Work timetable'!$F32),'業務時間表 Work timetable'!$D32,IF(AND('業務時間表 Work timetable'!$I32&lt;AX$5,AX$5&lt;'業務時間表 Work timetable'!$J32),'業務時間表 Work timetable'!$H32,IF(AND('業務時間表 Work timetable'!$M32&lt;AX$5,AX$5&lt;'業務時間表 Work timetable'!$N32),'業務時間表 Work timetable'!$L32,IF(AND('業務時間表 Work timetable'!$Q32&lt;AX$5,AX$5&lt;'業務時間表 Work timetable'!$R32),'業務時間表 Work timetable'!$P32,""))))</f>
        <v/>
      </c>
      <c r="AY60" s="384" t="str">
        <f>IF(AND('業務時間表 Work timetable'!$E32&lt;AY$5,AY$5&lt;'業務時間表 Work timetable'!$F32),'業務時間表 Work timetable'!$D32,IF(AND('業務時間表 Work timetable'!$I32&lt;AY$5,AY$5&lt;'業務時間表 Work timetable'!$J32),'業務時間表 Work timetable'!$H32,IF(AND('業務時間表 Work timetable'!$M32&lt;AY$5,AY$5&lt;'業務時間表 Work timetable'!$N32),'業務時間表 Work timetable'!$L32,IF(AND('業務時間表 Work timetable'!$Q32&lt;AY$5,AY$5&lt;'業務時間表 Work timetable'!$R32),'業務時間表 Work timetable'!$P32,""))))</f>
        <v/>
      </c>
      <c r="AZ60" s="386" t="str">
        <f>IF(AND('業務時間表 Work timetable'!$E32&lt;AZ$5,AZ$5&lt;'業務時間表 Work timetable'!$F32),'業務時間表 Work timetable'!$D32,IF(AND('業務時間表 Work timetable'!$I32&lt;AZ$5,AZ$5&lt;'業務時間表 Work timetable'!$J32),'業務時間表 Work timetable'!$H32,IF(AND('業務時間表 Work timetable'!$M32&lt;AZ$5,AZ$5&lt;'業務時間表 Work timetable'!$N32),'業務時間表 Work timetable'!$L32,IF(AND('業務時間表 Work timetable'!$Q32&lt;AZ$5,AZ$5&lt;'業務時間表 Work timetable'!$R32),'業務時間表 Work timetable'!$P32,""))))</f>
        <v/>
      </c>
      <c r="BA60" s="382" t="str">
        <f>IF(AND('業務時間表 Work timetable'!$E32&lt;BA$5,BA$5&lt;'業務時間表 Work timetable'!$F32),'業務時間表 Work timetable'!$D32,IF(AND('業務時間表 Work timetable'!$I32&lt;BA$5,BA$5&lt;'業務時間表 Work timetable'!$J32),'業務時間表 Work timetable'!$H32,IF(AND('業務時間表 Work timetable'!$M32&lt;BA$5,BA$5&lt;'業務時間表 Work timetable'!$N32),'業務時間表 Work timetable'!$L32,IF(AND('業務時間表 Work timetable'!$Q32&lt;BA$5,BA$5&lt;'業務時間表 Work timetable'!$R32),'業務時間表 Work timetable'!$P32,""))))</f>
        <v/>
      </c>
      <c r="BB60" s="382" t="str">
        <f>IF(AND('業務時間表 Work timetable'!$E32&lt;BB$5,BB$5&lt;'業務時間表 Work timetable'!$F32),'業務時間表 Work timetable'!$D32,IF(AND('業務時間表 Work timetable'!$I32&lt;BB$5,BB$5&lt;'業務時間表 Work timetable'!$J32),'業務時間表 Work timetable'!$H32,IF(AND('業務時間表 Work timetable'!$M32&lt;BB$5,BB$5&lt;'業務時間表 Work timetable'!$N32),'業務時間表 Work timetable'!$L32,IF(AND('業務時間表 Work timetable'!$Q32&lt;BB$5,BB$5&lt;'業務時間表 Work timetable'!$R32),'業務時間表 Work timetable'!$P32,""))))</f>
        <v/>
      </c>
      <c r="BC60" s="382" t="str">
        <f>IF(AND('業務時間表 Work timetable'!$E32&lt;BC$5,BC$5&lt;'業務時間表 Work timetable'!$F32),'業務時間表 Work timetable'!$D32,IF(AND('業務時間表 Work timetable'!$I32&lt;BC$5,BC$5&lt;'業務時間表 Work timetable'!$J32),'業務時間表 Work timetable'!$H32,IF(AND('業務時間表 Work timetable'!$M32&lt;BC$5,BC$5&lt;'業務時間表 Work timetable'!$N32),'業務時間表 Work timetable'!$L32,IF(AND('業務時間表 Work timetable'!$Q32&lt;BC$5,BC$5&lt;'業務時間表 Work timetable'!$R32),'業務時間表 Work timetable'!$P32,""))))</f>
        <v/>
      </c>
      <c r="BD60" s="382" t="str">
        <f>IF(AND('業務時間表 Work timetable'!$E32&lt;BD$5,BD$5&lt;'業務時間表 Work timetable'!$F32),'業務時間表 Work timetable'!$D32,IF(AND('業務時間表 Work timetable'!$I32&lt;BD$5,BD$5&lt;'業務時間表 Work timetable'!$J32),'業務時間表 Work timetable'!$H32,IF(AND('業務時間表 Work timetable'!$M32&lt;BD$5,BD$5&lt;'業務時間表 Work timetable'!$N32),'業務時間表 Work timetable'!$L32,IF(AND('業務時間表 Work timetable'!$Q32&lt;BD$5,BD$5&lt;'業務時間表 Work timetable'!$R32),'業務時間表 Work timetable'!$P32,""))))</f>
        <v/>
      </c>
      <c r="BE60" s="384" t="str">
        <f>IF(AND('業務時間表 Work timetable'!$E32&lt;BE$5,BE$5&lt;'業務時間表 Work timetable'!$F32),'業務時間表 Work timetable'!$D32,IF(AND('業務時間表 Work timetable'!$I32&lt;BE$5,BE$5&lt;'業務時間表 Work timetable'!$J32),'業務時間表 Work timetable'!$H32,IF(AND('業務時間表 Work timetable'!$M32&lt;BE$5,BE$5&lt;'業務時間表 Work timetable'!$N32),'業務時間表 Work timetable'!$L32,IF(AND('業務時間表 Work timetable'!$Q32&lt;BE$5,BE$5&lt;'業務時間表 Work timetable'!$R32),'業務時間表 Work timetable'!$P32,""))))</f>
        <v/>
      </c>
      <c r="BF60" s="394" t="str">
        <f>IF(AND('業務時間表 Work timetable'!$E32&lt;BF$5,BF$5&lt;'業務時間表 Work timetable'!$F32),'業務時間表 Work timetable'!$D32,IF(AND('業務時間表 Work timetable'!$I32&lt;BF$5,BF$5&lt;'業務時間表 Work timetable'!$J32),'業務時間表 Work timetable'!$H32,IF(AND('業務時間表 Work timetable'!$M32&lt;BF$5,BF$5&lt;'業務時間表 Work timetable'!$N32),'業務時間表 Work timetable'!$L32,IF(AND('業務時間表 Work timetable'!$Q32&lt;BF$5,BF$5&lt;'業務時間表 Work timetable'!$R32),'業務時間表 Work timetable'!$P32,""))))</f>
        <v/>
      </c>
      <c r="BG60" s="382" t="str">
        <f>IF(AND('業務時間表 Work timetable'!$E32&lt;BG$5,BG$5&lt;'業務時間表 Work timetable'!$F32),'業務時間表 Work timetable'!$D32,IF(AND('業務時間表 Work timetable'!$I32&lt;BG$5,BG$5&lt;'業務時間表 Work timetable'!$J32),'業務時間表 Work timetable'!$H32,IF(AND('業務時間表 Work timetable'!$M32&lt;BG$5,BG$5&lt;'業務時間表 Work timetable'!$N32),'業務時間表 Work timetable'!$L32,IF(AND('業務時間表 Work timetable'!$Q32&lt;BG$5,BG$5&lt;'業務時間表 Work timetable'!$R32),'業務時間表 Work timetable'!$P32,""))))</f>
        <v/>
      </c>
      <c r="BH60" s="382" t="str">
        <f>IF(AND('業務時間表 Work timetable'!$E32&lt;BH$5,BH$5&lt;'業務時間表 Work timetable'!$F32),'業務時間表 Work timetable'!$D32,IF(AND('業務時間表 Work timetable'!$I32&lt;BH$5,BH$5&lt;'業務時間表 Work timetable'!$J32),'業務時間表 Work timetable'!$H32,IF(AND('業務時間表 Work timetable'!$M32&lt;BH$5,BH$5&lt;'業務時間表 Work timetable'!$N32),'業務時間表 Work timetable'!$L32,IF(AND('業務時間表 Work timetable'!$Q32&lt;BH$5,BH$5&lt;'業務時間表 Work timetable'!$R32),'業務時間表 Work timetable'!$P32,""))))</f>
        <v/>
      </c>
      <c r="BI60" s="382" t="str">
        <f>IF(AND('業務時間表 Work timetable'!$E32&lt;BI$5,BI$5&lt;'業務時間表 Work timetable'!$F32),'業務時間表 Work timetable'!$D32,IF(AND('業務時間表 Work timetable'!$I32&lt;BI$5,BI$5&lt;'業務時間表 Work timetable'!$J32),'業務時間表 Work timetable'!$H32,IF(AND('業務時間表 Work timetable'!$M32&lt;BI$5,BI$5&lt;'業務時間表 Work timetable'!$N32),'業務時間表 Work timetable'!$L32,IF(AND('業務時間表 Work timetable'!$Q32&lt;BI$5,BI$5&lt;'業務時間表 Work timetable'!$R32),'業務時間表 Work timetable'!$P32,""))))</f>
        <v/>
      </c>
      <c r="BJ60" s="382" t="str">
        <f>IF(AND('業務時間表 Work timetable'!$E32&lt;BJ$5,BJ$5&lt;'業務時間表 Work timetable'!$F32),'業務時間表 Work timetable'!$D32,IF(AND('業務時間表 Work timetable'!$I32&lt;BJ$5,BJ$5&lt;'業務時間表 Work timetable'!$J32),'業務時間表 Work timetable'!$H32,IF(AND('業務時間表 Work timetable'!$M32&lt;BJ$5,BJ$5&lt;'業務時間表 Work timetable'!$N32),'業務時間表 Work timetable'!$L32,IF(AND('業務時間表 Work timetable'!$Q32&lt;BJ$5,BJ$5&lt;'業務時間表 Work timetable'!$R32),'業務時間表 Work timetable'!$P32,""))))</f>
        <v/>
      </c>
      <c r="BK60" s="388" t="str">
        <f>IF(AND('業務時間表 Work timetable'!$E32&lt;BK$5,BK$5&lt;'業務時間表 Work timetable'!$F32),'業務時間表 Work timetable'!$D32,IF(AND('業務時間表 Work timetable'!$I32&lt;BK$5,BK$5&lt;'業務時間表 Work timetable'!$J32),'業務時間表 Work timetable'!$H32,IF(AND('業務時間表 Work timetable'!$M32&lt;BK$5,BK$5&lt;'業務時間表 Work timetable'!$N32),'業務時間表 Work timetable'!$L32,IF(AND('業務時間表 Work timetable'!$Q32&lt;BK$5,BK$5&lt;'業務時間表 Work timetable'!$R32),'業務時間表 Work timetable'!$P32,""))))</f>
        <v/>
      </c>
      <c r="BL60" s="392" t="str">
        <f>IF(AND('業務時間表 Work timetable'!$E32&lt;BL$5,BL$5&lt;'業務時間表 Work timetable'!$F32),'業務時間表 Work timetable'!$D32,IF(AND('業務時間表 Work timetable'!$I32&lt;BL$5,BL$5&lt;'業務時間表 Work timetable'!$J32),'業務時間表 Work timetable'!$H32,IF(AND('業務時間表 Work timetable'!$M32&lt;BL$5,BL$5&lt;'業務時間表 Work timetable'!$N32),'業務時間表 Work timetable'!$L32,IF(AND('業務時間表 Work timetable'!$Q32&lt;BL$5,BL$5&lt;'業務時間表 Work timetable'!$R32),'業務時間表 Work timetable'!$P32,""))))</f>
        <v/>
      </c>
      <c r="BM60" s="382" t="str">
        <f>IF(AND('業務時間表 Work timetable'!$E32&lt;BM$5,BM$5&lt;'業務時間表 Work timetable'!$F32),'業務時間表 Work timetable'!$D32,IF(AND('業務時間表 Work timetable'!$I32&lt;BM$5,BM$5&lt;'業務時間表 Work timetable'!$J32),'業務時間表 Work timetable'!$H32,IF(AND('業務時間表 Work timetable'!$M32&lt;BM$5,BM$5&lt;'業務時間表 Work timetable'!$N32),'業務時間表 Work timetable'!$L32,IF(AND('業務時間表 Work timetable'!$Q32&lt;BM$5,BM$5&lt;'業務時間表 Work timetable'!$R32),'業務時間表 Work timetable'!$P32,""))))</f>
        <v/>
      </c>
      <c r="BN60" s="382" t="str">
        <f>IF(AND('業務時間表 Work timetable'!$E32&lt;BN$5,BN$5&lt;'業務時間表 Work timetable'!$F32),'業務時間表 Work timetable'!$D32,IF(AND('業務時間表 Work timetable'!$I32&lt;BN$5,BN$5&lt;'業務時間表 Work timetable'!$J32),'業務時間表 Work timetable'!$H32,IF(AND('業務時間表 Work timetable'!$M32&lt;BN$5,BN$5&lt;'業務時間表 Work timetable'!$N32),'業務時間表 Work timetable'!$L32,IF(AND('業務時間表 Work timetable'!$Q32&lt;BN$5,BN$5&lt;'業務時間表 Work timetable'!$R32),'業務時間表 Work timetable'!$P32,""))))</f>
        <v/>
      </c>
      <c r="BO60" s="382" t="str">
        <f>IF(AND('業務時間表 Work timetable'!$E32&lt;BO$5,BO$5&lt;'業務時間表 Work timetable'!$F32),'業務時間表 Work timetable'!$D32,IF(AND('業務時間表 Work timetable'!$I32&lt;BO$5,BO$5&lt;'業務時間表 Work timetable'!$J32),'業務時間表 Work timetable'!$H32,IF(AND('業務時間表 Work timetable'!$M32&lt;BO$5,BO$5&lt;'業務時間表 Work timetable'!$N32),'業務時間表 Work timetable'!$L32,IF(AND('業務時間表 Work timetable'!$Q32&lt;BO$5,BO$5&lt;'業務時間表 Work timetable'!$R32),'業務時間表 Work timetable'!$P32,""))))</f>
        <v/>
      </c>
      <c r="BP60" s="382" t="str">
        <f>IF(AND('業務時間表 Work timetable'!$E32&lt;BP$5,BP$5&lt;'業務時間表 Work timetable'!$F32),'業務時間表 Work timetable'!$D32,IF(AND('業務時間表 Work timetable'!$I32&lt;BP$5,BP$5&lt;'業務時間表 Work timetable'!$J32),'業務時間表 Work timetable'!$H32,IF(AND('業務時間表 Work timetable'!$M32&lt;BP$5,BP$5&lt;'業務時間表 Work timetable'!$N32),'業務時間表 Work timetable'!$L32,IF(AND('業務時間表 Work timetable'!$Q32&lt;BP$5,BP$5&lt;'業務時間表 Work timetable'!$R32),'業務時間表 Work timetable'!$P32,""))))</f>
        <v/>
      </c>
      <c r="BQ60" s="390" t="str">
        <f>IF(AND('業務時間表 Work timetable'!$E32&lt;BQ$5,BQ$5&lt;'業務時間表 Work timetable'!$F32),'業務時間表 Work timetable'!$D32,IF(AND('業務時間表 Work timetable'!$I32&lt;BQ$5,BQ$5&lt;'業務時間表 Work timetable'!$J32),'業務時間表 Work timetable'!$H32,IF(AND('業務時間表 Work timetable'!$M32&lt;BQ$5,BQ$5&lt;'業務時間表 Work timetable'!$N32),'業務時間表 Work timetable'!$L32,IF(AND('業務時間表 Work timetable'!$Q32&lt;BQ$5,BQ$5&lt;'業務時間表 Work timetable'!$R32),'業務時間表 Work timetable'!$P32,""))))</f>
        <v/>
      </c>
      <c r="BR60" s="392" t="str">
        <f>IF(AND('業務時間表 Work timetable'!$E32&lt;BR$5,BR$5&lt;'業務時間表 Work timetable'!$F32),'業務時間表 Work timetable'!$D32,IF(AND('業務時間表 Work timetable'!$I32&lt;BR$5,BR$5&lt;'業務時間表 Work timetable'!$J32),'業務時間表 Work timetable'!$H32,IF(AND('業務時間表 Work timetable'!$M32&lt;BR$5,BR$5&lt;'業務時間表 Work timetable'!$N32),'業務時間表 Work timetable'!$L32,IF(AND('業務時間表 Work timetable'!$Q32&lt;BR$5,BR$5&lt;'業務時間表 Work timetable'!$R32),'業務時間表 Work timetable'!$P32,""))))</f>
        <v/>
      </c>
      <c r="BS60" s="382" t="str">
        <f>IF(AND('業務時間表 Work timetable'!$E32&lt;BS$5,BS$5&lt;'業務時間表 Work timetable'!$F32),'業務時間表 Work timetable'!$D32,IF(AND('業務時間表 Work timetable'!$I32&lt;BS$5,BS$5&lt;'業務時間表 Work timetable'!$J32),'業務時間表 Work timetable'!$H32,IF(AND('業務時間表 Work timetable'!$M32&lt;BS$5,BS$5&lt;'業務時間表 Work timetable'!$N32),'業務時間表 Work timetable'!$L32,IF(AND('業務時間表 Work timetable'!$Q32&lt;BS$5,BS$5&lt;'業務時間表 Work timetable'!$R32),'業務時間表 Work timetable'!$P32,""))))</f>
        <v/>
      </c>
      <c r="BT60" s="382" t="str">
        <f>IF(AND('業務時間表 Work timetable'!$E32&lt;BT$5,BT$5&lt;'業務時間表 Work timetable'!$F32),'業務時間表 Work timetable'!$D32,IF(AND('業務時間表 Work timetable'!$I32&lt;BT$5,BT$5&lt;'業務時間表 Work timetable'!$J32),'業務時間表 Work timetable'!$H32,IF(AND('業務時間表 Work timetable'!$M32&lt;BT$5,BT$5&lt;'業務時間表 Work timetable'!$N32),'業務時間表 Work timetable'!$L32,IF(AND('業務時間表 Work timetable'!$Q32&lt;BT$5,BT$5&lt;'業務時間表 Work timetable'!$R32),'業務時間表 Work timetable'!$P32,""))))</f>
        <v/>
      </c>
      <c r="BU60" s="382" t="str">
        <f>IF(AND('業務時間表 Work timetable'!$E32&lt;BU$5,BU$5&lt;'業務時間表 Work timetable'!$F32),'業務時間表 Work timetable'!$D32,IF(AND('業務時間表 Work timetable'!$I32&lt;BU$5,BU$5&lt;'業務時間表 Work timetable'!$J32),'業務時間表 Work timetable'!$H32,IF(AND('業務時間表 Work timetable'!$M32&lt;BU$5,BU$5&lt;'業務時間表 Work timetable'!$N32),'業務時間表 Work timetable'!$L32,IF(AND('業務時間表 Work timetable'!$Q32&lt;BU$5,BU$5&lt;'業務時間表 Work timetable'!$R32),'業務時間表 Work timetable'!$P32,""))))</f>
        <v/>
      </c>
      <c r="BV60" s="382" t="str">
        <f>IF(AND('業務時間表 Work timetable'!$E32&lt;BV$5,BV$5&lt;'業務時間表 Work timetable'!$F32),'業務時間表 Work timetable'!$D32,IF(AND('業務時間表 Work timetable'!$I32&lt;BV$5,BV$5&lt;'業務時間表 Work timetable'!$J32),'業務時間表 Work timetable'!$H32,IF(AND('業務時間表 Work timetable'!$M32&lt;BV$5,BV$5&lt;'業務時間表 Work timetable'!$N32),'業務時間表 Work timetable'!$L32,IF(AND('業務時間表 Work timetable'!$Q32&lt;BV$5,BV$5&lt;'業務時間表 Work timetable'!$R32),'業務時間表 Work timetable'!$P32,""))))</f>
        <v/>
      </c>
      <c r="BW60" s="384" t="str">
        <f>IF(AND('業務時間表 Work timetable'!$E32&lt;BW$5,BW$5&lt;'業務時間表 Work timetable'!$F32),'業務時間表 Work timetable'!$D32,IF(AND('業務時間表 Work timetable'!$I32&lt;BW$5,BW$5&lt;'業務時間表 Work timetable'!$J32),'業務時間表 Work timetable'!$H32,IF(AND('業務時間表 Work timetable'!$M32&lt;BW$5,BW$5&lt;'業務時間表 Work timetable'!$N32),'業務時間表 Work timetable'!$L32,IF(AND('業務時間表 Work timetable'!$Q32&lt;BW$5,BW$5&lt;'業務時間表 Work timetable'!$R32),'業務時間表 Work timetable'!$P32,""))))</f>
        <v/>
      </c>
      <c r="BX60" s="386" t="str">
        <f>IF(AND('業務時間表 Work timetable'!$E32&lt;BX$5,BX$5&lt;'業務時間表 Work timetable'!$F32),'業務時間表 Work timetable'!$D32,IF(AND('業務時間表 Work timetable'!$I32&lt;BX$5,BX$5&lt;'業務時間表 Work timetable'!$J32),'業務時間表 Work timetable'!$H32,IF(AND('業務時間表 Work timetable'!$M32&lt;BX$5,BX$5&lt;'業務時間表 Work timetable'!$N32),'業務時間表 Work timetable'!$L32,IF(AND('業務時間表 Work timetable'!$Q32&lt;BX$5,BX$5&lt;'業務時間表 Work timetable'!$R32),'業務時間表 Work timetable'!$P32,""))))</f>
        <v/>
      </c>
      <c r="BY60" s="382" t="str">
        <f>IF(AND('業務時間表 Work timetable'!$E32&lt;BY$5,BY$5&lt;'業務時間表 Work timetable'!$F32),'業務時間表 Work timetable'!$D32,IF(AND('業務時間表 Work timetable'!$I32&lt;BY$5,BY$5&lt;'業務時間表 Work timetable'!$J32),'業務時間表 Work timetable'!$H32,IF(AND('業務時間表 Work timetable'!$M32&lt;BY$5,BY$5&lt;'業務時間表 Work timetable'!$N32),'業務時間表 Work timetable'!$L32,IF(AND('業務時間表 Work timetable'!$Q32&lt;BY$5,BY$5&lt;'業務時間表 Work timetable'!$R32),'業務時間表 Work timetable'!$P32,""))))</f>
        <v/>
      </c>
      <c r="BZ60" s="382" t="str">
        <f>IF(AND('業務時間表 Work timetable'!$E32&lt;BZ$5,BZ$5&lt;'業務時間表 Work timetable'!$F32),'業務時間表 Work timetable'!$D32,IF(AND('業務時間表 Work timetable'!$I32&lt;BZ$5,BZ$5&lt;'業務時間表 Work timetable'!$J32),'業務時間表 Work timetable'!$H32,IF(AND('業務時間表 Work timetable'!$M32&lt;BZ$5,BZ$5&lt;'業務時間表 Work timetable'!$N32),'業務時間表 Work timetable'!$L32,IF(AND('業務時間表 Work timetable'!$Q32&lt;BZ$5,BZ$5&lt;'業務時間表 Work timetable'!$R32),'業務時間表 Work timetable'!$P32,""))))</f>
        <v/>
      </c>
      <c r="CA60" s="382" t="str">
        <f>IF(AND('業務時間表 Work timetable'!$E32&lt;CA$5,CA$5&lt;'業務時間表 Work timetable'!$F32),'業務時間表 Work timetable'!$D32,IF(AND('業務時間表 Work timetable'!$I32&lt;CA$5,CA$5&lt;'業務時間表 Work timetable'!$J32),'業務時間表 Work timetable'!$H32,IF(AND('業務時間表 Work timetable'!$M32&lt;CA$5,CA$5&lt;'業務時間表 Work timetable'!$N32),'業務時間表 Work timetable'!$L32,IF(AND('業務時間表 Work timetable'!$Q32&lt;CA$5,CA$5&lt;'業務時間表 Work timetable'!$R32),'業務時間表 Work timetable'!$P32,""))))</f>
        <v/>
      </c>
      <c r="CB60" s="382" t="str">
        <f>IF(AND('業務時間表 Work timetable'!$E32&lt;CB$5,CB$5&lt;'業務時間表 Work timetable'!$F32),'業務時間表 Work timetable'!$D32,IF(AND('業務時間表 Work timetable'!$I32&lt;CB$5,CB$5&lt;'業務時間表 Work timetable'!$J32),'業務時間表 Work timetable'!$H32,IF(AND('業務時間表 Work timetable'!$M32&lt;CB$5,CB$5&lt;'業務時間表 Work timetable'!$N32),'業務時間表 Work timetable'!$L32,IF(AND('業務時間表 Work timetable'!$Q32&lt;CB$5,CB$5&lt;'業務時間表 Work timetable'!$R32),'業務時間表 Work timetable'!$P32,""))))</f>
        <v/>
      </c>
      <c r="CC60" s="384" t="str">
        <f>IF(AND('業務時間表 Work timetable'!$E32&lt;CC$5,CC$5&lt;'業務時間表 Work timetable'!$F32),'業務時間表 Work timetable'!$D32,IF(AND('業務時間表 Work timetable'!$I32&lt;CC$5,CC$5&lt;'業務時間表 Work timetable'!$J32),'業務時間表 Work timetable'!$H32,IF(AND('業務時間表 Work timetable'!$M32&lt;CC$5,CC$5&lt;'業務時間表 Work timetable'!$N32),'業務時間表 Work timetable'!$L32,IF(AND('業務時間表 Work timetable'!$Q32&lt;CC$5,CC$5&lt;'業務時間表 Work timetable'!$R32),'業務時間表 Work timetable'!$P32,""))))</f>
        <v/>
      </c>
      <c r="CD60" s="394" t="str">
        <f>IF(AND('業務時間表 Work timetable'!$E32&lt;CD$5,CD$5&lt;'業務時間表 Work timetable'!$F32),'業務時間表 Work timetable'!$D32,IF(AND('業務時間表 Work timetable'!$I32&lt;CD$5,CD$5&lt;'業務時間表 Work timetable'!$J32),'業務時間表 Work timetable'!$H32,IF(AND('業務時間表 Work timetable'!$M32&lt;CD$5,CD$5&lt;'業務時間表 Work timetable'!$N32),'業務時間表 Work timetable'!$L32,IF(AND('業務時間表 Work timetable'!$Q32&lt;CD$5,CD$5&lt;'業務時間表 Work timetable'!$R32),'業務時間表 Work timetable'!$P32,""))))</f>
        <v/>
      </c>
      <c r="CE60" s="382" t="str">
        <f>IF(AND('業務時間表 Work timetable'!$E32&lt;CE$5,CE$5&lt;'業務時間表 Work timetable'!$F32),'業務時間表 Work timetable'!$D32,IF(AND('業務時間表 Work timetable'!$I32&lt;CE$5,CE$5&lt;'業務時間表 Work timetable'!$J32),'業務時間表 Work timetable'!$H32,IF(AND('業務時間表 Work timetable'!$M32&lt;CE$5,CE$5&lt;'業務時間表 Work timetable'!$N32),'業務時間表 Work timetable'!$L32,IF(AND('業務時間表 Work timetable'!$Q32&lt;CE$5,CE$5&lt;'業務時間表 Work timetable'!$R32),'業務時間表 Work timetable'!$P32,""))))</f>
        <v/>
      </c>
      <c r="CF60" s="382" t="str">
        <f>IF(AND('業務時間表 Work timetable'!$E32&lt;CF$5,CF$5&lt;'業務時間表 Work timetable'!$F32),'業務時間表 Work timetable'!$D32,IF(AND('業務時間表 Work timetable'!$I32&lt;CF$5,CF$5&lt;'業務時間表 Work timetable'!$J32),'業務時間表 Work timetable'!$H32,IF(AND('業務時間表 Work timetable'!$M32&lt;CF$5,CF$5&lt;'業務時間表 Work timetable'!$N32),'業務時間表 Work timetable'!$L32,IF(AND('業務時間表 Work timetable'!$Q32&lt;CF$5,CF$5&lt;'業務時間表 Work timetable'!$R32),'業務時間表 Work timetable'!$P32,""))))</f>
        <v/>
      </c>
      <c r="CG60" s="382" t="str">
        <f>IF(AND('業務時間表 Work timetable'!$E32&lt;CG$5,CG$5&lt;'業務時間表 Work timetable'!$F32),'業務時間表 Work timetable'!$D32,IF(AND('業務時間表 Work timetable'!$I32&lt;CG$5,CG$5&lt;'業務時間表 Work timetable'!$J32),'業務時間表 Work timetable'!$H32,IF(AND('業務時間表 Work timetable'!$M32&lt;CG$5,CG$5&lt;'業務時間表 Work timetable'!$N32),'業務時間表 Work timetable'!$L32,IF(AND('業務時間表 Work timetable'!$Q32&lt;CG$5,CG$5&lt;'業務時間表 Work timetable'!$R32),'業務時間表 Work timetable'!$P32,""))))</f>
        <v/>
      </c>
      <c r="CH60" s="382" t="str">
        <f>IF(AND('業務時間表 Work timetable'!$E32&lt;CH$5,CH$5&lt;'業務時間表 Work timetable'!$F32),'業務時間表 Work timetable'!$D32,IF(AND('業務時間表 Work timetable'!$I32&lt;CH$5,CH$5&lt;'業務時間表 Work timetable'!$J32),'業務時間表 Work timetable'!$H32,IF(AND('業務時間表 Work timetable'!$M32&lt;CH$5,CH$5&lt;'業務時間表 Work timetable'!$N32),'業務時間表 Work timetable'!$L32,IF(AND('業務時間表 Work timetable'!$Q32&lt;CH$5,CH$5&lt;'業務時間表 Work timetable'!$R32),'業務時間表 Work timetable'!$P32,""))))</f>
        <v/>
      </c>
      <c r="CI60" s="388" t="str">
        <f>IF(AND('業務時間表 Work timetable'!$E32&lt;CI$5,CI$5&lt;'業務時間表 Work timetable'!$F32),'業務時間表 Work timetable'!$D32,IF(AND('業務時間表 Work timetable'!$I32&lt;CI$5,CI$5&lt;'業務時間表 Work timetable'!$J32),'業務時間表 Work timetable'!$H32,IF(AND('業務時間表 Work timetable'!$M32&lt;CI$5,CI$5&lt;'業務時間表 Work timetable'!$N32),'業務時間表 Work timetable'!$L32,IF(AND('業務時間表 Work timetable'!$Q32&lt;CI$5,CI$5&lt;'業務時間表 Work timetable'!$R32),'業務時間表 Work timetable'!$P32,""))))</f>
        <v/>
      </c>
      <c r="CJ60" s="392" t="str">
        <f>IF(AND('業務時間表 Work timetable'!$E32&lt;CJ$5,CJ$5&lt;'業務時間表 Work timetable'!$F32),'業務時間表 Work timetable'!$D32,IF(AND('業務時間表 Work timetable'!$I32&lt;CJ$5,CJ$5&lt;'業務時間表 Work timetable'!$J32),'業務時間表 Work timetable'!$H32,IF(AND('業務時間表 Work timetable'!$M32&lt;CJ$5,CJ$5&lt;'業務時間表 Work timetable'!$N32),'業務時間表 Work timetable'!$L32,IF(AND('業務時間表 Work timetable'!$Q32&lt;CJ$5,CJ$5&lt;'業務時間表 Work timetable'!$R32),'業務時間表 Work timetable'!$P32,""))))</f>
        <v/>
      </c>
      <c r="CK60" s="382" t="str">
        <f>IF(AND('業務時間表 Work timetable'!$E32&lt;CK$5,CK$5&lt;'業務時間表 Work timetable'!$F32),'業務時間表 Work timetable'!$D32,IF(AND('業務時間表 Work timetable'!$I32&lt;CK$5,CK$5&lt;'業務時間表 Work timetable'!$J32),'業務時間表 Work timetable'!$H32,IF(AND('業務時間表 Work timetable'!$M32&lt;CK$5,CK$5&lt;'業務時間表 Work timetable'!$N32),'業務時間表 Work timetable'!$L32,IF(AND('業務時間表 Work timetable'!$Q32&lt;CK$5,CK$5&lt;'業務時間表 Work timetable'!$R32),'業務時間表 Work timetable'!$P32,""))))</f>
        <v/>
      </c>
      <c r="CL60" s="382" t="str">
        <f>IF(AND('業務時間表 Work timetable'!$E32&lt;CL$5,CL$5&lt;'業務時間表 Work timetable'!$F32),'業務時間表 Work timetable'!$D32,IF(AND('業務時間表 Work timetable'!$I32&lt;CL$5,CL$5&lt;'業務時間表 Work timetable'!$J32),'業務時間表 Work timetable'!$H32,IF(AND('業務時間表 Work timetable'!$M32&lt;CL$5,CL$5&lt;'業務時間表 Work timetable'!$N32),'業務時間表 Work timetable'!$L32,IF(AND('業務時間表 Work timetable'!$Q32&lt;CL$5,CL$5&lt;'業務時間表 Work timetable'!$R32),'業務時間表 Work timetable'!$P32,""))))</f>
        <v/>
      </c>
      <c r="CM60" s="382" t="str">
        <f>IF(AND('業務時間表 Work timetable'!$E32&lt;CM$5,CM$5&lt;'業務時間表 Work timetable'!$F32),'業務時間表 Work timetable'!$D32,IF(AND('業務時間表 Work timetable'!$I32&lt;CM$5,CM$5&lt;'業務時間表 Work timetable'!$J32),'業務時間表 Work timetable'!$H32,IF(AND('業務時間表 Work timetable'!$M32&lt;CM$5,CM$5&lt;'業務時間表 Work timetable'!$N32),'業務時間表 Work timetable'!$L32,IF(AND('業務時間表 Work timetable'!$Q32&lt;CM$5,CM$5&lt;'業務時間表 Work timetable'!$R32),'業務時間表 Work timetable'!$P32,""))))</f>
        <v/>
      </c>
      <c r="CN60" s="382" t="str">
        <f>IF(AND('業務時間表 Work timetable'!$E32&lt;CN$5,CN$5&lt;'業務時間表 Work timetable'!$F32),'業務時間表 Work timetable'!$D32,IF(AND('業務時間表 Work timetable'!$I32&lt;CN$5,CN$5&lt;'業務時間表 Work timetable'!$J32),'業務時間表 Work timetable'!$H32,IF(AND('業務時間表 Work timetable'!$M32&lt;CN$5,CN$5&lt;'業務時間表 Work timetable'!$N32),'業務時間表 Work timetable'!$L32,IF(AND('業務時間表 Work timetable'!$Q32&lt;CN$5,CN$5&lt;'業務時間表 Work timetable'!$R32),'業務時間表 Work timetable'!$P32,""))))</f>
        <v/>
      </c>
      <c r="CO60" s="390" t="str">
        <f>IF(AND('業務時間表 Work timetable'!$E32&lt;CO$5,CO$5&lt;'業務時間表 Work timetable'!$F32),'業務時間表 Work timetable'!$D32,IF(AND('業務時間表 Work timetable'!$I32&lt;CO$5,CO$5&lt;'業務時間表 Work timetable'!$J32),'業務時間表 Work timetable'!$H32,IF(AND('業務時間表 Work timetable'!$M32&lt;CO$5,CO$5&lt;'業務時間表 Work timetable'!$N32),'業務時間表 Work timetable'!$L32,IF(AND('業務時間表 Work timetable'!$Q32&lt;CO$5,CO$5&lt;'業務時間表 Work timetable'!$R32),'業務時間表 Work timetable'!$P32,""))))</f>
        <v/>
      </c>
      <c r="CP60" s="392" t="str">
        <f>IF(AND('業務時間表 Work timetable'!$E32&lt;CP$5,CP$5&lt;'業務時間表 Work timetable'!$F32),'業務時間表 Work timetable'!$D32,IF(AND('業務時間表 Work timetable'!$I32&lt;CP$5,CP$5&lt;'業務時間表 Work timetable'!$J32),'業務時間表 Work timetable'!$H32,IF(AND('業務時間表 Work timetable'!$M32&lt;CP$5,CP$5&lt;'業務時間表 Work timetable'!$N32),'業務時間表 Work timetable'!$L32,IF(AND('業務時間表 Work timetable'!$Q32&lt;CP$5,CP$5&lt;'業務時間表 Work timetable'!$R32),'業務時間表 Work timetable'!$P32,""))))</f>
        <v/>
      </c>
      <c r="CQ60" s="382" t="str">
        <f>IF(AND('業務時間表 Work timetable'!$E32&lt;CQ$5,CQ$5&lt;'業務時間表 Work timetable'!$F32),'業務時間表 Work timetable'!$D32,IF(AND('業務時間表 Work timetable'!$I32&lt;CQ$5,CQ$5&lt;'業務時間表 Work timetable'!$J32),'業務時間表 Work timetable'!$H32,IF(AND('業務時間表 Work timetable'!$M32&lt;CQ$5,CQ$5&lt;'業務時間表 Work timetable'!$N32),'業務時間表 Work timetable'!$L32,IF(AND('業務時間表 Work timetable'!$Q32&lt;CQ$5,CQ$5&lt;'業務時間表 Work timetable'!$R32),'業務時間表 Work timetable'!$P32,""))))</f>
        <v/>
      </c>
      <c r="CR60" s="382" t="str">
        <f>IF(AND('業務時間表 Work timetable'!$E32&lt;CR$5,CR$5&lt;'業務時間表 Work timetable'!$F32),'業務時間表 Work timetable'!$D32,IF(AND('業務時間表 Work timetable'!$I32&lt;CR$5,CR$5&lt;'業務時間表 Work timetable'!$J32),'業務時間表 Work timetable'!$H32,IF(AND('業務時間表 Work timetable'!$M32&lt;CR$5,CR$5&lt;'業務時間表 Work timetable'!$N32),'業務時間表 Work timetable'!$L32,IF(AND('業務時間表 Work timetable'!$Q32&lt;CR$5,CR$5&lt;'業務時間表 Work timetable'!$R32),'業務時間表 Work timetable'!$P32,""))))</f>
        <v/>
      </c>
      <c r="CS60" s="382" t="str">
        <f>IF(AND('業務時間表 Work timetable'!$E32&lt;CS$5,CS$5&lt;'業務時間表 Work timetable'!$F32),'業務時間表 Work timetable'!$D32,IF(AND('業務時間表 Work timetable'!$I32&lt;CS$5,CS$5&lt;'業務時間表 Work timetable'!$J32),'業務時間表 Work timetable'!$H32,IF(AND('業務時間表 Work timetable'!$M32&lt;CS$5,CS$5&lt;'業務時間表 Work timetable'!$N32),'業務時間表 Work timetable'!$L32,IF(AND('業務時間表 Work timetable'!$Q32&lt;CS$5,CS$5&lt;'業務時間表 Work timetable'!$R32),'業務時間表 Work timetable'!$P32,""))))</f>
        <v/>
      </c>
      <c r="CT60" s="382" t="str">
        <f>IF(AND('業務時間表 Work timetable'!$E32&lt;CT$5,CT$5&lt;'業務時間表 Work timetable'!$F32),'業務時間表 Work timetable'!$D32,IF(AND('業務時間表 Work timetable'!$I32&lt;CT$5,CT$5&lt;'業務時間表 Work timetable'!$J32),'業務時間表 Work timetable'!$H32,IF(AND('業務時間表 Work timetable'!$M32&lt;CT$5,CT$5&lt;'業務時間表 Work timetable'!$N32),'業務時間表 Work timetable'!$L32,IF(AND('業務時間表 Work timetable'!$Q32&lt;CT$5,CT$5&lt;'業務時間表 Work timetable'!$R32),'業務時間表 Work timetable'!$P32,""))))</f>
        <v/>
      </c>
      <c r="CU60" s="384" t="str">
        <f>IF(AND('業務時間表 Work timetable'!$E32&lt;CU$5,CU$5&lt;'業務時間表 Work timetable'!$F32),'業務時間表 Work timetable'!$D32,IF(AND('業務時間表 Work timetable'!$I32&lt;CU$5,CU$5&lt;'業務時間表 Work timetable'!$J32),'業務時間表 Work timetable'!$H32,IF(AND('業務時間表 Work timetable'!$M32&lt;CU$5,CU$5&lt;'業務時間表 Work timetable'!$N32),'業務時間表 Work timetable'!$L32,IF(AND('業務時間表 Work timetable'!$Q32&lt;CU$5,CU$5&lt;'業務時間表 Work timetable'!$R32),'業務時間表 Work timetable'!$P32,""))))</f>
        <v/>
      </c>
      <c r="CV60" s="386" t="str">
        <f>IF(AND('業務時間表 Work timetable'!$E32&lt;CV$5,CV$5&lt;'業務時間表 Work timetable'!$F32),'業務時間表 Work timetable'!$D32,IF(AND('業務時間表 Work timetable'!$I32&lt;CV$5,CV$5&lt;'業務時間表 Work timetable'!$J32),'業務時間表 Work timetable'!$H32,IF(AND('業務時間表 Work timetable'!$M32&lt;CV$5,CV$5&lt;'業務時間表 Work timetable'!$N32),'業務時間表 Work timetable'!$L32,IF(AND('業務時間表 Work timetable'!$Q32&lt;CV$5,CV$5&lt;'業務時間表 Work timetable'!$R32),'業務時間表 Work timetable'!$P32,""))))</f>
        <v/>
      </c>
      <c r="CW60" s="382" t="str">
        <f>IF(AND('業務時間表 Work timetable'!$E32&lt;CW$5,CW$5&lt;'業務時間表 Work timetable'!$F32),'業務時間表 Work timetable'!$D32,IF(AND('業務時間表 Work timetable'!$I32&lt;CW$5,CW$5&lt;'業務時間表 Work timetable'!$J32),'業務時間表 Work timetable'!$H32,IF(AND('業務時間表 Work timetable'!$M32&lt;CW$5,CW$5&lt;'業務時間表 Work timetable'!$N32),'業務時間表 Work timetable'!$L32,IF(AND('業務時間表 Work timetable'!$Q32&lt;CW$5,CW$5&lt;'業務時間表 Work timetable'!$R32),'業務時間表 Work timetable'!$P32,""))))</f>
        <v/>
      </c>
      <c r="CX60" s="382" t="str">
        <f>IF(AND('業務時間表 Work timetable'!$E32&lt;CX$5,CX$5&lt;'業務時間表 Work timetable'!$F32),'業務時間表 Work timetable'!$D32,IF(AND('業務時間表 Work timetable'!$I32&lt;CX$5,CX$5&lt;'業務時間表 Work timetable'!$J32),'業務時間表 Work timetable'!$H32,IF(AND('業務時間表 Work timetable'!$M32&lt;CX$5,CX$5&lt;'業務時間表 Work timetable'!$N32),'業務時間表 Work timetable'!$L32,IF(AND('業務時間表 Work timetable'!$Q32&lt;CX$5,CX$5&lt;'業務時間表 Work timetable'!$R32),'業務時間表 Work timetable'!$P32,""))))</f>
        <v/>
      </c>
      <c r="CY60" s="382" t="str">
        <f>IF(AND('業務時間表 Work timetable'!$E32&lt;CY$5,CY$5&lt;'業務時間表 Work timetable'!$F32),'業務時間表 Work timetable'!$D32,IF(AND('業務時間表 Work timetable'!$I32&lt;CY$5,CY$5&lt;'業務時間表 Work timetable'!$J32),'業務時間表 Work timetable'!$H32,IF(AND('業務時間表 Work timetable'!$M32&lt;CY$5,CY$5&lt;'業務時間表 Work timetable'!$N32),'業務時間表 Work timetable'!$L32,IF(AND('業務時間表 Work timetable'!$Q32&lt;CY$5,CY$5&lt;'業務時間表 Work timetable'!$R32),'業務時間表 Work timetable'!$P32,""))))</f>
        <v/>
      </c>
      <c r="CZ60" s="382" t="str">
        <f>IF(AND('業務時間表 Work timetable'!$E32&lt;CZ$5,CZ$5&lt;'業務時間表 Work timetable'!$F32),'業務時間表 Work timetable'!$D32,IF(AND('業務時間表 Work timetable'!$I32&lt;CZ$5,CZ$5&lt;'業務時間表 Work timetable'!$J32),'業務時間表 Work timetable'!$H32,IF(AND('業務時間表 Work timetable'!$M32&lt;CZ$5,CZ$5&lt;'業務時間表 Work timetable'!$N32),'業務時間表 Work timetable'!$L32,IF(AND('業務時間表 Work timetable'!$Q32&lt;CZ$5,CZ$5&lt;'業務時間表 Work timetable'!$R32),'業務時間表 Work timetable'!$P32,""))))</f>
        <v/>
      </c>
      <c r="DA60" s="384" t="str">
        <f>IF(AND('業務時間表 Work timetable'!$E32&lt;DA$5,DA$5&lt;'業務時間表 Work timetable'!$F32),'業務時間表 Work timetable'!$D32,IF(AND('業務時間表 Work timetable'!$I32&lt;DA$5,DA$5&lt;'業務時間表 Work timetable'!$J32),'業務時間表 Work timetable'!$H32,IF(AND('業務時間表 Work timetable'!$M32&lt;DA$5,DA$5&lt;'業務時間表 Work timetable'!$N32),'業務時間表 Work timetable'!$L32,IF(AND('業務時間表 Work timetable'!$Q32&lt;DA$5,DA$5&lt;'業務時間表 Work timetable'!$R32),'業務時間表 Work timetable'!$P32,""))))</f>
        <v/>
      </c>
      <c r="DB60" s="394" t="str">
        <f>IF(AND('業務時間表 Work timetable'!$E32&lt;DB$5,DB$5&lt;'業務時間表 Work timetable'!$F32),'業務時間表 Work timetable'!$D32,IF(AND('業務時間表 Work timetable'!$I32&lt;DB$5,DB$5&lt;'業務時間表 Work timetable'!$J32),'業務時間表 Work timetable'!$H32,IF(AND('業務時間表 Work timetable'!$M32&lt;DB$5,DB$5&lt;'業務時間表 Work timetable'!$N32),'業務時間表 Work timetable'!$L32,IF(AND('業務時間表 Work timetable'!$Q32&lt;DB$5,DB$5&lt;'業務時間表 Work timetable'!$R32),'業務時間表 Work timetable'!$P32,""))))</f>
        <v/>
      </c>
      <c r="DC60" s="382" t="str">
        <f>IF(AND('業務時間表 Work timetable'!$E32&lt;DC$5,DC$5&lt;'業務時間表 Work timetable'!$F32),'業務時間表 Work timetable'!$D32,IF(AND('業務時間表 Work timetable'!$I32&lt;DC$5,DC$5&lt;'業務時間表 Work timetable'!$J32),'業務時間表 Work timetable'!$H32,IF(AND('業務時間表 Work timetable'!$M32&lt;DC$5,DC$5&lt;'業務時間表 Work timetable'!$N32),'業務時間表 Work timetable'!$L32,IF(AND('業務時間表 Work timetable'!$Q32&lt;DC$5,DC$5&lt;'業務時間表 Work timetable'!$R32),'業務時間表 Work timetable'!$P32,""))))</f>
        <v/>
      </c>
      <c r="DD60" s="382" t="str">
        <f>IF(AND('業務時間表 Work timetable'!$E32&lt;DD$5,DD$5&lt;'業務時間表 Work timetable'!$F32),'業務時間表 Work timetable'!$D32,IF(AND('業務時間表 Work timetable'!$I32&lt;DD$5,DD$5&lt;'業務時間表 Work timetable'!$J32),'業務時間表 Work timetable'!$H32,IF(AND('業務時間表 Work timetable'!$M32&lt;DD$5,DD$5&lt;'業務時間表 Work timetable'!$N32),'業務時間表 Work timetable'!$L32,IF(AND('業務時間表 Work timetable'!$Q32&lt;DD$5,DD$5&lt;'業務時間表 Work timetable'!$R32),'業務時間表 Work timetable'!$P32,""))))</f>
        <v/>
      </c>
      <c r="DE60" s="382" t="str">
        <f>IF(AND('業務時間表 Work timetable'!$E32&lt;DE$5,DE$5&lt;'業務時間表 Work timetable'!$F32),'業務時間表 Work timetable'!$D32,IF(AND('業務時間表 Work timetable'!$I32&lt;DE$5,DE$5&lt;'業務時間表 Work timetable'!$J32),'業務時間表 Work timetable'!$H32,IF(AND('業務時間表 Work timetable'!$M32&lt;DE$5,DE$5&lt;'業務時間表 Work timetable'!$N32),'業務時間表 Work timetable'!$L32,IF(AND('業務時間表 Work timetable'!$Q32&lt;DE$5,DE$5&lt;'業務時間表 Work timetable'!$R32),'業務時間表 Work timetable'!$P32,""))))</f>
        <v/>
      </c>
      <c r="DF60" s="382" t="str">
        <f>IF(AND('業務時間表 Work timetable'!$E32&lt;DF$5,DF$5&lt;'業務時間表 Work timetable'!$F32),'業務時間表 Work timetable'!$D32,IF(AND('業務時間表 Work timetable'!$I32&lt;DF$5,DF$5&lt;'業務時間表 Work timetable'!$J32),'業務時間表 Work timetable'!$H32,IF(AND('業務時間表 Work timetable'!$M32&lt;DF$5,DF$5&lt;'業務時間表 Work timetable'!$N32),'業務時間表 Work timetable'!$L32,IF(AND('業務時間表 Work timetable'!$Q32&lt;DF$5,DF$5&lt;'業務時間表 Work timetable'!$R32),'業務時間表 Work timetable'!$P32,""))))</f>
        <v/>
      </c>
      <c r="DG60" s="384" t="str">
        <f>IF(AND('業務時間表 Work timetable'!$E32&lt;DG$5,DG$5&lt;'業務時間表 Work timetable'!$F32),'業務時間表 Work timetable'!$D32,IF(AND('業務時間表 Work timetable'!$I32&lt;DG$5,DG$5&lt;'業務時間表 Work timetable'!$J32),'業務時間表 Work timetable'!$H32,IF(AND('業務時間表 Work timetable'!$M32&lt;DG$5,DG$5&lt;'業務時間表 Work timetable'!$N32),'業務時間表 Work timetable'!$L32,IF(AND('業務時間表 Work timetable'!$Q32&lt;DG$5,DG$5&lt;'業務時間表 Work timetable'!$R32),'業務時間表 Work timetable'!$P32,""))))</f>
        <v/>
      </c>
      <c r="DH60" s="386" t="str">
        <f>IF(AND('業務時間表 Work timetable'!$E32&lt;DH$5,DH$5&lt;'業務時間表 Work timetable'!$F32),'業務時間表 Work timetable'!$D32,IF(AND('業務時間表 Work timetable'!$I32&lt;DH$5,DH$5&lt;'業務時間表 Work timetable'!$J32),'業務時間表 Work timetable'!$H32,IF(AND('業務時間表 Work timetable'!$M32&lt;DH$5,DH$5&lt;'業務時間表 Work timetable'!$N32),'業務時間表 Work timetable'!$L32,IF(AND('業務時間表 Work timetable'!$Q32&lt;DH$5,DH$5&lt;'業務時間表 Work timetable'!$R32),'業務時間表 Work timetable'!$P32,""))))</f>
        <v/>
      </c>
      <c r="DI60" s="382" t="str">
        <f>IF(AND('業務時間表 Work timetable'!$E32&lt;DI$5,DI$5&lt;'業務時間表 Work timetable'!$F32),'業務時間表 Work timetable'!$D32,IF(AND('業務時間表 Work timetable'!$I32&lt;DI$5,DI$5&lt;'業務時間表 Work timetable'!$J32),'業務時間表 Work timetable'!$H32,IF(AND('業務時間表 Work timetable'!$M32&lt;DI$5,DI$5&lt;'業務時間表 Work timetable'!$N32),'業務時間表 Work timetable'!$L32,IF(AND('業務時間表 Work timetable'!$Q32&lt;DI$5,DI$5&lt;'業務時間表 Work timetable'!$R32),'業務時間表 Work timetable'!$P32,""))))</f>
        <v/>
      </c>
      <c r="DJ60" s="382" t="str">
        <f>IF(AND('業務時間表 Work timetable'!$E32&lt;DJ$5,DJ$5&lt;'業務時間表 Work timetable'!$F32),'業務時間表 Work timetable'!$D32,IF(AND('業務時間表 Work timetable'!$I32&lt;DJ$5,DJ$5&lt;'業務時間表 Work timetable'!$J32),'業務時間表 Work timetable'!$H32,IF(AND('業務時間表 Work timetable'!$M32&lt;DJ$5,DJ$5&lt;'業務時間表 Work timetable'!$N32),'業務時間表 Work timetable'!$L32,IF(AND('業務時間表 Work timetable'!$Q32&lt;DJ$5,DJ$5&lt;'業務時間表 Work timetable'!$R32),'業務時間表 Work timetable'!$P32,""))))</f>
        <v/>
      </c>
      <c r="DK60" s="382" t="str">
        <f>IF(AND('業務時間表 Work timetable'!$E32&lt;DK$5,DK$5&lt;'業務時間表 Work timetable'!$F32),'業務時間表 Work timetable'!$D32,IF(AND('業務時間表 Work timetable'!$I32&lt;DK$5,DK$5&lt;'業務時間表 Work timetable'!$J32),'業務時間表 Work timetable'!$H32,IF(AND('業務時間表 Work timetable'!$M32&lt;DK$5,DK$5&lt;'業務時間表 Work timetable'!$N32),'業務時間表 Work timetable'!$L32,IF(AND('業務時間表 Work timetable'!$Q32&lt;DK$5,DK$5&lt;'業務時間表 Work timetable'!$R32),'業務時間表 Work timetable'!$P32,""))))</f>
        <v/>
      </c>
      <c r="DL60" s="382" t="str">
        <f>IF(AND('業務時間表 Work timetable'!$E32&lt;DL$5,DL$5&lt;'業務時間表 Work timetable'!$F32),'業務時間表 Work timetable'!$D32,IF(AND('業務時間表 Work timetable'!$I32&lt;DL$5,DL$5&lt;'業務時間表 Work timetable'!$J32),'業務時間表 Work timetable'!$H32,IF(AND('業務時間表 Work timetable'!$M32&lt;DL$5,DL$5&lt;'業務時間表 Work timetable'!$N32),'業務時間表 Work timetable'!$L32,IF(AND('業務時間表 Work timetable'!$Q32&lt;DL$5,DL$5&lt;'業務時間表 Work timetable'!$R32),'業務時間表 Work timetable'!$P32,""))))</f>
        <v/>
      </c>
      <c r="DM60" s="390" t="str">
        <f>IF(AND('業務時間表 Work timetable'!$E32&lt;DM$5,DM$5&lt;'業務時間表 Work timetable'!$F32),'業務時間表 Work timetable'!$D32,IF(AND('業務時間表 Work timetable'!$I32&lt;DM$5,DM$5&lt;'業務時間表 Work timetable'!$J32),'業務時間表 Work timetable'!$H32,IF(AND('業務時間表 Work timetable'!$M32&lt;DM$5,DM$5&lt;'業務時間表 Work timetable'!$N32),'業務時間表 Work timetable'!$L32,IF(AND('業務時間表 Work timetable'!$Q32&lt;DM$5,DM$5&lt;'業務時間表 Work timetable'!$R32),'業務時間表 Work timetable'!$P32,""))))</f>
        <v/>
      </c>
      <c r="DN60" s="392" t="str">
        <f>IF(AND('業務時間表 Work timetable'!$E32&lt;DN$5,DN$5&lt;'業務時間表 Work timetable'!$F32),'業務時間表 Work timetable'!$D32,IF(AND('業務時間表 Work timetable'!$I32&lt;DN$5,DN$5&lt;'業務時間表 Work timetable'!$J32),'業務時間表 Work timetable'!$H32,IF(AND('業務時間表 Work timetable'!$M32&lt;DN$5,DN$5&lt;'業務時間表 Work timetable'!$N32),'業務時間表 Work timetable'!$L32,IF(AND('業務時間表 Work timetable'!$Q32&lt;DN$5,DN$5&lt;'業務時間表 Work timetable'!$R32),'業務時間表 Work timetable'!$P32,""))))</f>
        <v/>
      </c>
      <c r="DO60" s="382" t="str">
        <f>IF(AND('業務時間表 Work timetable'!$E32&lt;DO$5,DO$5&lt;'業務時間表 Work timetable'!$F32),'業務時間表 Work timetable'!$D32,IF(AND('業務時間表 Work timetable'!$I32&lt;DO$5,DO$5&lt;'業務時間表 Work timetable'!$J32),'業務時間表 Work timetable'!$H32,IF(AND('業務時間表 Work timetable'!$M32&lt;DO$5,DO$5&lt;'業務時間表 Work timetable'!$N32),'業務時間表 Work timetable'!$L32,IF(AND('業務時間表 Work timetable'!$Q32&lt;DO$5,DO$5&lt;'業務時間表 Work timetable'!$R32),'業務時間表 Work timetable'!$P32,""))))</f>
        <v/>
      </c>
      <c r="DP60" s="382" t="str">
        <f>IF(AND('業務時間表 Work timetable'!$E32&lt;DP$5,DP$5&lt;'業務時間表 Work timetable'!$F32),'業務時間表 Work timetable'!$D32,IF(AND('業務時間表 Work timetable'!$I32&lt;DP$5,DP$5&lt;'業務時間表 Work timetable'!$J32),'業務時間表 Work timetable'!$H32,IF(AND('業務時間表 Work timetable'!$M32&lt;DP$5,DP$5&lt;'業務時間表 Work timetable'!$N32),'業務時間表 Work timetable'!$L32,IF(AND('業務時間表 Work timetable'!$Q32&lt;DP$5,DP$5&lt;'業務時間表 Work timetable'!$R32),'業務時間表 Work timetable'!$P32,""))))</f>
        <v/>
      </c>
      <c r="DQ60" s="382" t="str">
        <f>IF(AND('業務時間表 Work timetable'!$E32&lt;DQ$5,DQ$5&lt;'業務時間表 Work timetable'!$F32),'業務時間表 Work timetable'!$D32,IF(AND('業務時間表 Work timetable'!$I32&lt;DQ$5,DQ$5&lt;'業務時間表 Work timetable'!$J32),'業務時間表 Work timetable'!$H32,IF(AND('業務時間表 Work timetable'!$M32&lt;DQ$5,DQ$5&lt;'業務時間表 Work timetable'!$N32),'業務時間表 Work timetable'!$L32,IF(AND('業務時間表 Work timetable'!$Q32&lt;DQ$5,DQ$5&lt;'業務時間表 Work timetable'!$R32),'業務時間表 Work timetable'!$P32,""))))</f>
        <v/>
      </c>
      <c r="DR60" s="382" t="str">
        <f>IF(AND('業務時間表 Work timetable'!$E32&lt;DR$5,DR$5&lt;'業務時間表 Work timetable'!$F32),'業務時間表 Work timetable'!$D32,IF(AND('業務時間表 Work timetable'!$I32&lt;DR$5,DR$5&lt;'業務時間表 Work timetable'!$J32),'業務時間表 Work timetable'!$H32,IF(AND('業務時間表 Work timetable'!$M32&lt;DR$5,DR$5&lt;'業務時間表 Work timetable'!$N32),'業務時間表 Work timetable'!$L32,IF(AND('業務時間表 Work timetable'!$Q32&lt;DR$5,DR$5&lt;'業務時間表 Work timetable'!$R32),'業務時間表 Work timetable'!$P32,""))))</f>
        <v/>
      </c>
      <c r="DS60" s="388" t="str">
        <f>IF(AND('業務時間表 Work timetable'!$E32&lt;DS$5,DS$5&lt;'業務時間表 Work timetable'!$F32),'業務時間表 Work timetable'!$D32,IF(AND('業務時間表 Work timetable'!$I32&lt;DS$5,DS$5&lt;'業務時間表 Work timetable'!$J32),'業務時間表 Work timetable'!$H32,IF(AND('業務時間表 Work timetable'!$M32&lt;DS$5,DS$5&lt;'業務時間表 Work timetable'!$N32),'業務時間表 Work timetable'!$L32,IF(AND('業務時間表 Work timetable'!$Q32&lt;DS$5,DS$5&lt;'業務時間表 Work timetable'!$R32),'業務時間表 Work timetable'!$P32,""))))</f>
        <v/>
      </c>
      <c r="DT60" s="392" t="str">
        <f>IF(AND('業務時間表 Work timetable'!$E32&lt;DT$5,DT$5&lt;'業務時間表 Work timetable'!$F32),'業務時間表 Work timetable'!$D32,IF(AND('業務時間表 Work timetable'!$I32&lt;DT$5,DT$5&lt;'業務時間表 Work timetable'!$J32),'業務時間表 Work timetable'!$H32,IF(AND('業務時間表 Work timetable'!$M32&lt;DT$5,DT$5&lt;'業務時間表 Work timetable'!$N32),'業務時間表 Work timetable'!$L32,IF(AND('業務時間表 Work timetable'!$Q32&lt;DT$5,DT$5&lt;'業務時間表 Work timetable'!$R32),'業務時間表 Work timetable'!$P32,""))))</f>
        <v/>
      </c>
      <c r="DU60" s="382" t="str">
        <f>IF(AND('業務時間表 Work timetable'!$E32&lt;DU$5,DU$5&lt;'業務時間表 Work timetable'!$F32),'業務時間表 Work timetable'!$D32,IF(AND('業務時間表 Work timetable'!$I32&lt;DU$5,DU$5&lt;'業務時間表 Work timetable'!$J32),'業務時間表 Work timetable'!$H32,IF(AND('業務時間表 Work timetable'!$M32&lt;DU$5,DU$5&lt;'業務時間表 Work timetable'!$N32),'業務時間表 Work timetable'!$L32,IF(AND('業務時間表 Work timetable'!$Q32&lt;DU$5,DU$5&lt;'業務時間表 Work timetable'!$R32),'業務時間表 Work timetable'!$P32,""))))</f>
        <v/>
      </c>
      <c r="DV60" s="382" t="str">
        <f>IF(AND('業務時間表 Work timetable'!$E32&lt;DV$5,DV$5&lt;'業務時間表 Work timetable'!$F32),'業務時間表 Work timetable'!$D32,IF(AND('業務時間表 Work timetable'!$I32&lt;DV$5,DV$5&lt;'業務時間表 Work timetable'!$J32),'業務時間表 Work timetable'!$H32,IF(AND('業務時間表 Work timetable'!$M32&lt;DV$5,DV$5&lt;'業務時間表 Work timetable'!$N32),'業務時間表 Work timetable'!$L32,IF(AND('業務時間表 Work timetable'!$Q32&lt;DV$5,DV$5&lt;'業務時間表 Work timetable'!$R32),'業務時間表 Work timetable'!$P32,""))))</f>
        <v/>
      </c>
      <c r="DW60" s="382" t="str">
        <f>IF(AND('業務時間表 Work timetable'!$E32&lt;DW$5,DW$5&lt;'業務時間表 Work timetable'!$F32),'業務時間表 Work timetable'!$D32,IF(AND('業務時間表 Work timetable'!$I32&lt;DW$5,DW$5&lt;'業務時間表 Work timetable'!$J32),'業務時間表 Work timetable'!$H32,IF(AND('業務時間表 Work timetable'!$M32&lt;DW$5,DW$5&lt;'業務時間表 Work timetable'!$N32),'業務時間表 Work timetable'!$L32,IF(AND('業務時間表 Work timetable'!$Q32&lt;DW$5,DW$5&lt;'業務時間表 Work timetable'!$R32),'業務時間表 Work timetable'!$P32,""))))</f>
        <v/>
      </c>
      <c r="DX60" s="382" t="str">
        <f>IF(AND('業務時間表 Work timetable'!$E32&lt;DX$5,DX$5&lt;'業務時間表 Work timetable'!$F32),'業務時間表 Work timetable'!$D32,IF(AND('業務時間表 Work timetable'!$I32&lt;DX$5,DX$5&lt;'業務時間表 Work timetable'!$J32),'業務時間表 Work timetable'!$H32,IF(AND('業務時間表 Work timetable'!$M32&lt;DX$5,DX$5&lt;'業務時間表 Work timetable'!$N32),'業務時間表 Work timetable'!$L32,IF(AND('業務時間表 Work timetable'!$Q32&lt;DX$5,DX$5&lt;'業務時間表 Work timetable'!$R32),'業務時間表 Work timetable'!$P32,""))))</f>
        <v/>
      </c>
      <c r="DY60" s="384" t="str">
        <f>IF(AND('業務時間表 Work timetable'!$E32&lt;DY$5,DY$5&lt;'業務時間表 Work timetable'!$F32),'業務時間表 Work timetable'!$D32,IF(AND('業務時間表 Work timetable'!$I32&lt;DY$5,DY$5&lt;'業務時間表 Work timetable'!$J32),'業務時間表 Work timetable'!$H32,IF(AND('業務時間表 Work timetable'!$M32&lt;DY$5,DY$5&lt;'業務時間表 Work timetable'!$N32),'業務時間表 Work timetable'!$L32,IF(AND('業務時間表 Work timetable'!$Q32&lt;DY$5,DY$5&lt;'業務時間表 Work timetable'!$R32),'業務時間表 Work timetable'!$P32,""))))</f>
        <v/>
      </c>
      <c r="DZ60" s="394" t="str">
        <f>IF(AND('業務時間表 Work timetable'!$E32&lt;DZ$5,DZ$5&lt;'業務時間表 Work timetable'!$F32),'業務時間表 Work timetable'!$D32,IF(AND('業務時間表 Work timetable'!$I32&lt;DZ$5,DZ$5&lt;'業務時間表 Work timetable'!$J32),'業務時間表 Work timetable'!$H32,IF(AND('業務時間表 Work timetable'!$M32&lt;DZ$5,DZ$5&lt;'業務時間表 Work timetable'!$N32),'業務時間表 Work timetable'!$L32,IF(AND('業務時間表 Work timetable'!$Q32&lt;DZ$5,DZ$5&lt;'業務時間表 Work timetable'!$R32),'業務時間表 Work timetable'!$P32,""))))</f>
        <v/>
      </c>
      <c r="EA60" s="382" t="str">
        <f>IF(AND('業務時間表 Work timetable'!$E32&lt;EA$5,EA$5&lt;'業務時間表 Work timetable'!$F32),'業務時間表 Work timetable'!$D32,IF(AND('業務時間表 Work timetable'!$I32&lt;EA$5,EA$5&lt;'業務時間表 Work timetable'!$J32),'業務時間表 Work timetable'!$H32,IF(AND('業務時間表 Work timetable'!$M32&lt;EA$5,EA$5&lt;'業務時間表 Work timetable'!$N32),'業務時間表 Work timetable'!$L32,IF(AND('業務時間表 Work timetable'!$Q32&lt;EA$5,EA$5&lt;'業務時間表 Work timetable'!$R32),'業務時間表 Work timetable'!$P32,""))))</f>
        <v/>
      </c>
      <c r="EB60" s="382" t="str">
        <f>IF(AND('業務時間表 Work timetable'!$E32&lt;EB$5,EB$5&lt;'業務時間表 Work timetable'!$F32),'業務時間表 Work timetable'!$D32,IF(AND('業務時間表 Work timetable'!$I32&lt;EB$5,EB$5&lt;'業務時間表 Work timetable'!$J32),'業務時間表 Work timetable'!$H32,IF(AND('業務時間表 Work timetable'!$M32&lt;EB$5,EB$5&lt;'業務時間表 Work timetable'!$N32),'業務時間表 Work timetable'!$L32,IF(AND('業務時間表 Work timetable'!$Q32&lt;EB$5,EB$5&lt;'業務時間表 Work timetable'!$R32),'業務時間表 Work timetable'!$P32,""))))</f>
        <v/>
      </c>
      <c r="EC60" s="382" t="str">
        <f>IF(AND('業務時間表 Work timetable'!$E32&lt;EC$5,EC$5&lt;'業務時間表 Work timetable'!$F32),'業務時間表 Work timetable'!$D32,IF(AND('業務時間表 Work timetable'!$I32&lt;EC$5,EC$5&lt;'業務時間表 Work timetable'!$J32),'業務時間表 Work timetable'!$H32,IF(AND('業務時間表 Work timetable'!$M32&lt;EC$5,EC$5&lt;'業務時間表 Work timetable'!$N32),'業務時間表 Work timetable'!$L32,IF(AND('業務時間表 Work timetable'!$Q32&lt;EC$5,EC$5&lt;'業務時間表 Work timetable'!$R32),'業務時間表 Work timetable'!$P32,""))))</f>
        <v/>
      </c>
      <c r="ED60" s="382" t="str">
        <f>IF(AND('業務時間表 Work timetable'!$E32&lt;ED$5,ED$5&lt;'業務時間表 Work timetable'!$F32),'業務時間表 Work timetable'!$D32,IF(AND('業務時間表 Work timetable'!$I32&lt;ED$5,ED$5&lt;'業務時間表 Work timetable'!$J32),'業務時間表 Work timetable'!$H32,IF(AND('業務時間表 Work timetable'!$M32&lt;ED$5,ED$5&lt;'業務時間表 Work timetable'!$N32),'業務時間表 Work timetable'!$L32,IF(AND('業務時間表 Work timetable'!$Q32&lt;ED$5,ED$5&lt;'業務時間表 Work timetable'!$R32),'業務時間表 Work timetable'!$P32,""))))</f>
        <v/>
      </c>
      <c r="EE60" s="384" t="str">
        <f>IF(AND('業務時間表 Work timetable'!$E32&lt;EE$5,EE$5&lt;'業務時間表 Work timetable'!$F32),'業務時間表 Work timetable'!$D32,IF(AND('業務時間表 Work timetable'!$I32&lt;EE$5,EE$5&lt;'業務時間表 Work timetable'!$J32),'業務時間表 Work timetable'!$H32,IF(AND('業務時間表 Work timetable'!$M32&lt;EE$5,EE$5&lt;'業務時間表 Work timetable'!$N32),'業務時間表 Work timetable'!$L32,IF(AND('業務時間表 Work timetable'!$Q32&lt;EE$5,EE$5&lt;'業務時間表 Work timetable'!$R32),'業務時間表 Work timetable'!$P32,""))))</f>
        <v/>
      </c>
      <c r="EF60" s="386" t="str">
        <f>IF(AND('業務時間表 Work timetable'!$E32&lt;EF$5,EF$5&lt;'業務時間表 Work timetable'!$F32),'業務時間表 Work timetable'!$D32,IF(AND('業務時間表 Work timetable'!$I32&lt;EF$5,EF$5&lt;'業務時間表 Work timetable'!$J32),'業務時間表 Work timetable'!$H32,IF(AND('業務時間表 Work timetable'!$M32&lt;EF$5,EF$5&lt;'業務時間表 Work timetable'!$N32),'業務時間表 Work timetable'!$L32,IF(AND('業務時間表 Work timetable'!$Q32&lt;EF$5,EF$5&lt;'業務時間表 Work timetable'!$R32),'業務時間表 Work timetable'!$P32,""))))</f>
        <v/>
      </c>
      <c r="EG60" s="382" t="str">
        <f>IF(AND('業務時間表 Work timetable'!$E32&lt;EG$5,EG$5&lt;'業務時間表 Work timetable'!$F32),'業務時間表 Work timetable'!$D32,IF(AND('業務時間表 Work timetable'!$I32&lt;EG$5,EG$5&lt;'業務時間表 Work timetable'!$J32),'業務時間表 Work timetable'!$H32,IF(AND('業務時間表 Work timetable'!$M32&lt;EG$5,EG$5&lt;'業務時間表 Work timetable'!$N32),'業務時間表 Work timetable'!$L32,IF(AND('業務時間表 Work timetable'!$Q32&lt;EG$5,EG$5&lt;'業務時間表 Work timetable'!$R32),'業務時間表 Work timetable'!$P32,""))))</f>
        <v/>
      </c>
      <c r="EH60" s="382" t="str">
        <f>IF(AND('業務時間表 Work timetable'!$E32&lt;EH$5,EH$5&lt;'業務時間表 Work timetable'!$F32),'業務時間表 Work timetable'!$D32,IF(AND('業務時間表 Work timetable'!$I32&lt;EH$5,EH$5&lt;'業務時間表 Work timetable'!$J32),'業務時間表 Work timetable'!$H32,IF(AND('業務時間表 Work timetable'!$M32&lt;EH$5,EH$5&lt;'業務時間表 Work timetable'!$N32),'業務時間表 Work timetable'!$L32,IF(AND('業務時間表 Work timetable'!$Q32&lt;EH$5,EH$5&lt;'業務時間表 Work timetable'!$R32),'業務時間表 Work timetable'!$P32,""))))</f>
        <v/>
      </c>
      <c r="EI60" s="382" t="str">
        <f>IF(AND('業務時間表 Work timetable'!$E32&lt;EI$5,EI$5&lt;'業務時間表 Work timetable'!$F32),'業務時間表 Work timetable'!$D32,IF(AND('業務時間表 Work timetable'!$I32&lt;EI$5,EI$5&lt;'業務時間表 Work timetable'!$J32),'業務時間表 Work timetable'!$H32,IF(AND('業務時間表 Work timetable'!$M32&lt;EI$5,EI$5&lt;'業務時間表 Work timetable'!$N32),'業務時間表 Work timetable'!$L32,IF(AND('業務時間表 Work timetable'!$Q32&lt;EI$5,EI$5&lt;'業務時間表 Work timetable'!$R32),'業務時間表 Work timetable'!$P32,""))))</f>
        <v/>
      </c>
      <c r="EJ60" s="382" t="str">
        <f>IF(AND('業務時間表 Work timetable'!$E32&lt;EJ$5,EJ$5&lt;'業務時間表 Work timetable'!$F32),'業務時間表 Work timetable'!$D32,IF(AND('業務時間表 Work timetable'!$I32&lt;EJ$5,EJ$5&lt;'業務時間表 Work timetable'!$J32),'業務時間表 Work timetable'!$H32,IF(AND('業務時間表 Work timetable'!$M32&lt;EJ$5,EJ$5&lt;'業務時間表 Work timetable'!$N32),'業務時間表 Work timetable'!$L32,IF(AND('業務時間表 Work timetable'!$Q32&lt;EJ$5,EJ$5&lt;'業務時間表 Work timetable'!$R32),'業務時間表 Work timetable'!$P32,""))))</f>
        <v/>
      </c>
      <c r="EK60" s="390" t="str">
        <f>IF(AND('業務時間表 Work timetable'!$E32&lt;EK$5,EK$5&lt;'業務時間表 Work timetable'!$F32),'業務時間表 Work timetable'!$D32,IF(AND('業務時間表 Work timetable'!$I32&lt;EK$5,EK$5&lt;'業務時間表 Work timetable'!$J32),'業務時間表 Work timetable'!$H32,IF(AND('業務時間表 Work timetable'!$M32&lt;EK$5,EK$5&lt;'業務時間表 Work timetable'!$N32),'業務時間表 Work timetable'!$L32,IF(AND('業務時間表 Work timetable'!$Q32&lt;EK$5,EK$5&lt;'業務時間表 Work timetable'!$R32),'業務時間表 Work timetable'!$P32,""))))</f>
        <v/>
      </c>
      <c r="EL60" s="392" t="str">
        <f>IF(AND('業務時間表 Work timetable'!$E32&lt;EL$5,EL$5&lt;'業務時間表 Work timetable'!$F32),'業務時間表 Work timetable'!$D32,IF(AND('業務時間表 Work timetable'!$I32&lt;EL$5,EL$5&lt;'業務時間表 Work timetable'!$J32),'業務時間表 Work timetable'!$H32,IF(AND('業務時間表 Work timetable'!$M32&lt;EL$5,EL$5&lt;'業務時間表 Work timetable'!$N32),'業務時間表 Work timetable'!$L32,IF(AND('業務時間表 Work timetable'!$Q32&lt;EL$5,EL$5&lt;'業務時間表 Work timetable'!$R32),'業務時間表 Work timetable'!$P32,""))))</f>
        <v/>
      </c>
      <c r="EM60" s="382" t="str">
        <f>IF(AND('業務時間表 Work timetable'!$E32&lt;EM$5,EM$5&lt;'業務時間表 Work timetable'!$F32),'業務時間表 Work timetable'!$D32,IF(AND('業務時間表 Work timetable'!$I32&lt;EM$5,EM$5&lt;'業務時間表 Work timetable'!$J32),'業務時間表 Work timetable'!$H32,IF(AND('業務時間表 Work timetable'!$M32&lt;EM$5,EM$5&lt;'業務時間表 Work timetable'!$N32),'業務時間表 Work timetable'!$L32,IF(AND('業務時間表 Work timetable'!$Q32&lt;EM$5,EM$5&lt;'業務時間表 Work timetable'!$R32),'業務時間表 Work timetable'!$P32,""))))</f>
        <v/>
      </c>
      <c r="EN60" s="382" t="str">
        <f>IF(AND('業務時間表 Work timetable'!$E32&lt;EN$5,EN$5&lt;'業務時間表 Work timetable'!$F32),'業務時間表 Work timetable'!$D32,IF(AND('業務時間表 Work timetable'!$I32&lt;EN$5,EN$5&lt;'業務時間表 Work timetable'!$J32),'業務時間表 Work timetable'!$H32,IF(AND('業務時間表 Work timetable'!$M32&lt;EN$5,EN$5&lt;'業務時間表 Work timetable'!$N32),'業務時間表 Work timetable'!$L32,IF(AND('業務時間表 Work timetable'!$Q32&lt;EN$5,EN$5&lt;'業務時間表 Work timetable'!$R32),'業務時間表 Work timetable'!$P32,""))))</f>
        <v/>
      </c>
      <c r="EO60" s="382" t="str">
        <f>IF(AND('業務時間表 Work timetable'!$E32&lt;EO$5,EO$5&lt;'業務時間表 Work timetable'!$F32),'業務時間表 Work timetable'!$D32,IF(AND('業務時間表 Work timetable'!$I32&lt;EO$5,EO$5&lt;'業務時間表 Work timetable'!$J32),'業務時間表 Work timetable'!$H32,IF(AND('業務時間表 Work timetable'!$M32&lt;EO$5,EO$5&lt;'業務時間表 Work timetable'!$N32),'業務時間表 Work timetable'!$L32,IF(AND('業務時間表 Work timetable'!$Q32&lt;EO$5,EO$5&lt;'業務時間表 Work timetable'!$R32),'業務時間表 Work timetable'!$P32,""))))</f>
        <v/>
      </c>
      <c r="EP60" s="382" t="str">
        <f>IF(AND('業務時間表 Work timetable'!$E32&lt;EP$5,EP$5&lt;'業務時間表 Work timetable'!$F32),'業務時間表 Work timetable'!$D32,IF(AND('業務時間表 Work timetable'!$I32&lt;EP$5,EP$5&lt;'業務時間表 Work timetable'!$J32),'業務時間表 Work timetable'!$H32,IF(AND('業務時間表 Work timetable'!$M32&lt;EP$5,EP$5&lt;'業務時間表 Work timetable'!$N32),'業務時間表 Work timetable'!$L32,IF(AND('業務時間表 Work timetable'!$Q32&lt;EP$5,EP$5&lt;'業務時間表 Work timetable'!$R32),'業務時間表 Work timetable'!$P32,""))))</f>
        <v/>
      </c>
      <c r="EQ60" s="388" t="str">
        <f>IF(AND('業務時間表 Work timetable'!$E32&lt;EQ$5,EQ$5&lt;'業務時間表 Work timetable'!$F32),'業務時間表 Work timetable'!$D32,IF(AND('業務時間表 Work timetable'!$I32&lt;EQ$5,EQ$5&lt;'業務時間表 Work timetable'!$J32),'業務時間表 Work timetable'!$H32,IF(AND('業務時間表 Work timetable'!$M32&lt;EQ$5,EQ$5&lt;'業務時間表 Work timetable'!$N32),'業務時間表 Work timetable'!$L32,IF(AND('業務時間表 Work timetable'!$Q32&lt;EQ$5,EQ$5&lt;'業務時間表 Work timetable'!$R32),'業務時間表 Work timetable'!$P32,""))))</f>
        <v/>
      </c>
      <c r="ER60" s="392" t="str">
        <f>IF(AND('業務時間表 Work timetable'!$E32&lt;ER$5,ER$5&lt;'業務時間表 Work timetable'!$F32),'業務時間表 Work timetable'!$D32,IF(AND('業務時間表 Work timetable'!$I32&lt;ER$5,ER$5&lt;'業務時間表 Work timetable'!$J32),'業務時間表 Work timetable'!$H32,IF(AND('業務時間表 Work timetable'!$M32&lt;ER$5,ER$5&lt;'業務時間表 Work timetable'!$N32),'業務時間表 Work timetable'!$L32,IF(AND('業務時間表 Work timetable'!$Q32&lt;ER$5,ER$5&lt;'業務時間表 Work timetable'!$R32),'業務時間表 Work timetable'!$P32,""))))</f>
        <v/>
      </c>
      <c r="ES60" s="382" t="str">
        <f>IF(AND('業務時間表 Work timetable'!$E32&lt;ES$5,ES$5&lt;'業務時間表 Work timetable'!$F32),'業務時間表 Work timetable'!$D32,IF(AND('業務時間表 Work timetable'!$I32&lt;ES$5,ES$5&lt;'業務時間表 Work timetable'!$J32),'業務時間表 Work timetable'!$H32,IF(AND('業務時間表 Work timetable'!$M32&lt;ES$5,ES$5&lt;'業務時間表 Work timetable'!$N32),'業務時間表 Work timetable'!$L32,IF(AND('業務時間表 Work timetable'!$Q32&lt;ES$5,ES$5&lt;'業務時間表 Work timetable'!$R32),'業務時間表 Work timetable'!$P32,""))))</f>
        <v/>
      </c>
      <c r="ET60" s="382" t="str">
        <f>IF(AND('業務時間表 Work timetable'!$E32&lt;ET$5,ET$5&lt;'業務時間表 Work timetable'!$F32),'業務時間表 Work timetable'!$D32,IF(AND('業務時間表 Work timetable'!$I32&lt;ET$5,ET$5&lt;'業務時間表 Work timetable'!$J32),'業務時間表 Work timetable'!$H32,IF(AND('業務時間表 Work timetable'!$M32&lt;ET$5,ET$5&lt;'業務時間表 Work timetable'!$N32),'業務時間表 Work timetable'!$L32,IF(AND('業務時間表 Work timetable'!$Q32&lt;ET$5,ET$5&lt;'業務時間表 Work timetable'!$R32),'業務時間表 Work timetable'!$P32,""))))</f>
        <v/>
      </c>
      <c r="EU60" s="382" t="str">
        <f>IF(AND('業務時間表 Work timetable'!$E32&lt;EU$5,EU$5&lt;'業務時間表 Work timetable'!$F32),'業務時間表 Work timetable'!$D32,IF(AND('業務時間表 Work timetable'!$I32&lt;EU$5,EU$5&lt;'業務時間表 Work timetable'!$J32),'業務時間表 Work timetable'!$H32,IF(AND('業務時間表 Work timetable'!$M32&lt;EU$5,EU$5&lt;'業務時間表 Work timetable'!$N32),'業務時間表 Work timetable'!$L32,IF(AND('業務時間表 Work timetable'!$Q32&lt;EU$5,EU$5&lt;'業務時間表 Work timetable'!$R32),'業務時間表 Work timetable'!$P32,""))))</f>
        <v/>
      </c>
      <c r="EV60" s="382" t="str">
        <f>IF(AND('業務時間表 Work timetable'!$E32&lt;EV$5,EV$5&lt;'業務時間表 Work timetable'!$F32),'業務時間表 Work timetable'!$D32,IF(AND('業務時間表 Work timetable'!$I32&lt;EV$5,EV$5&lt;'業務時間表 Work timetable'!$J32),'業務時間表 Work timetable'!$H32,IF(AND('業務時間表 Work timetable'!$M32&lt;EV$5,EV$5&lt;'業務時間表 Work timetable'!$N32),'業務時間表 Work timetable'!$L32,IF(AND('業務時間表 Work timetable'!$Q32&lt;EV$5,EV$5&lt;'業務時間表 Work timetable'!$R32),'業務時間表 Work timetable'!$P32,""))))</f>
        <v/>
      </c>
      <c r="EW60" s="384" t="str">
        <f>IF(AND('業務時間表 Work timetable'!$E32&lt;EW$5,EW$5&lt;'業務時間表 Work timetable'!$F32),'業務時間表 Work timetable'!$D32,IF(AND('業務時間表 Work timetable'!$I32&lt;EW$5,EW$5&lt;'業務時間表 Work timetable'!$J32),'業務時間表 Work timetable'!$H32,IF(AND('業務時間表 Work timetable'!$M32&lt;EW$5,EW$5&lt;'業務時間表 Work timetable'!$N32),'業務時間表 Work timetable'!$L32,IF(AND('業務時間表 Work timetable'!$Q32&lt;EW$5,EW$5&lt;'業務時間表 Work timetable'!$R32),'業務時間表 Work timetable'!$P32,""))))</f>
        <v/>
      </c>
      <c r="EX60" s="394" t="str">
        <f>IF(AND('業務時間表 Work timetable'!$E32&lt;EX$5,EX$5&lt;'業務時間表 Work timetable'!$F32),'業務時間表 Work timetable'!$D32,IF(AND('業務時間表 Work timetable'!$I32&lt;EX$5,EX$5&lt;'業務時間表 Work timetable'!$J32),'業務時間表 Work timetable'!$H32,IF(AND('業務時間表 Work timetable'!$M32&lt;EX$5,EX$5&lt;'業務時間表 Work timetable'!$N32),'業務時間表 Work timetable'!$L32,IF(AND('業務時間表 Work timetable'!$Q32&lt;EX$5,EX$5&lt;'業務時間表 Work timetable'!$R32),'業務時間表 Work timetable'!$P32,""))))</f>
        <v/>
      </c>
      <c r="EY60" s="382" t="str">
        <f>IF(AND('業務時間表 Work timetable'!$E32&lt;EY$5,EY$5&lt;'業務時間表 Work timetable'!$F32),'業務時間表 Work timetable'!$D32,IF(AND('業務時間表 Work timetable'!$I32&lt;EY$5,EY$5&lt;'業務時間表 Work timetable'!$J32),'業務時間表 Work timetable'!$H32,IF(AND('業務時間表 Work timetable'!$M32&lt;EY$5,EY$5&lt;'業務時間表 Work timetable'!$N32),'業務時間表 Work timetable'!$L32,IF(AND('業務時間表 Work timetable'!$Q32&lt;EY$5,EY$5&lt;'業務時間表 Work timetable'!$R32),'業務時間表 Work timetable'!$P32,""))))</f>
        <v/>
      </c>
      <c r="EZ60" s="382" t="str">
        <f>IF(AND('業務時間表 Work timetable'!$E32&lt;EZ$5,EZ$5&lt;'業務時間表 Work timetable'!$F32),'業務時間表 Work timetable'!$D32,IF(AND('業務時間表 Work timetable'!$I32&lt;EZ$5,EZ$5&lt;'業務時間表 Work timetable'!$J32),'業務時間表 Work timetable'!$H32,IF(AND('業務時間表 Work timetable'!$M32&lt;EZ$5,EZ$5&lt;'業務時間表 Work timetable'!$N32),'業務時間表 Work timetable'!$L32,IF(AND('業務時間表 Work timetable'!$Q32&lt;EZ$5,EZ$5&lt;'業務時間表 Work timetable'!$R32),'業務時間表 Work timetable'!$P32,""))))</f>
        <v/>
      </c>
      <c r="FA60" s="382" t="str">
        <f>IF(AND('業務時間表 Work timetable'!$E32&lt;FA$5,FA$5&lt;'業務時間表 Work timetable'!$F32),'業務時間表 Work timetable'!$D32,IF(AND('業務時間表 Work timetable'!$I32&lt;FA$5,FA$5&lt;'業務時間表 Work timetable'!$J32),'業務時間表 Work timetable'!$H32,IF(AND('業務時間表 Work timetable'!$M32&lt;FA$5,FA$5&lt;'業務時間表 Work timetable'!$N32),'業務時間表 Work timetable'!$L32,IF(AND('業務時間表 Work timetable'!$Q32&lt;FA$5,FA$5&lt;'業務時間表 Work timetable'!$R32),'業務時間表 Work timetable'!$P32,""))))</f>
        <v/>
      </c>
      <c r="FB60" s="382" t="str">
        <f>IF(AND('業務時間表 Work timetable'!$E32&lt;FB$5,FB$5&lt;'業務時間表 Work timetable'!$F32),'業務時間表 Work timetable'!$D32,IF(AND('業務時間表 Work timetable'!$I32&lt;FB$5,FB$5&lt;'業務時間表 Work timetable'!$J32),'業務時間表 Work timetable'!$H32,IF(AND('業務時間表 Work timetable'!$M32&lt;FB$5,FB$5&lt;'業務時間表 Work timetable'!$N32),'業務時間表 Work timetable'!$L32,IF(AND('業務時間表 Work timetable'!$Q32&lt;FB$5,FB$5&lt;'業務時間表 Work timetable'!$R32),'業務時間表 Work timetable'!$P32,""))))</f>
        <v/>
      </c>
      <c r="FC60" s="384" t="str">
        <f>IF(AND('業務時間表 Work timetable'!$E32&lt;FC$5,FC$5&lt;'業務時間表 Work timetable'!$F32),'業務時間表 Work timetable'!$D32,IF(AND('業務時間表 Work timetable'!$I32&lt;FC$5,FC$5&lt;'業務時間表 Work timetable'!$J32),'業務時間表 Work timetable'!$H32,IF(AND('業務時間表 Work timetable'!$M32&lt;FC$5,FC$5&lt;'業務時間表 Work timetable'!$N32),'業務時間表 Work timetable'!$L32,IF(AND('業務時間表 Work timetable'!$Q32&lt;FC$5,FC$5&lt;'業務時間表 Work timetable'!$R32),'業務時間表 Work timetable'!$P32,""))))</f>
        <v/>
      </c>
      <c r="FD60" s="386" t="str">
        <f>IF(AND('業務時間表 Work timetable'!$E32&lt;FD$5,FD$5&lt;'業務時間表 Work timetable'!$F32),'業務時間表 Work timetable'!$D32,IF(AND('業務時間表 Work timetable'!$I32&lt;FD$5,FD$5&lt;'業務時間表 Work timetable'!$J32),'業務時間表 Work timetable'!$H32,IF(AND('業務時間表 Work timetable'!$M32&lt;FD$5,FD$5&lt;'業務時間表 Work timetable'!$N32),'業務時間表 Work timetable'!$L32,IF(AND('業務時間表 Work timetable'!$Q32&lt;FD$5,FD$5&lt;'業務時間表 Work timetable'!$R32),'業務時間表 Work timetable'!$P32,""))))</f>
        <v/>
      </c>
      <c r="FE60" s="382" t="str">
        <f>IF(AND('業務時間表 Work timetable'!$E32&lt;FE$5,FE$5&lt;'業務時間表 Work timetable'!$F32),'業務時間表 Work timetable'!$D32,IF(AND('業務時間表 Work timetable'!$I32&lt;FE$5,FE$5&lt;'業務時間表 Work timetable'!$J32),'業務時間表 Work timetable'!$H32,IF(AND('業務時間表 Work timetable'!$M32&lt;FE$5,FE$5&lt;'業務時間表 Work timetable'!$N32),'業務時間表 Work timetable'!$L32,IF(AND('業務時間表 Work timetable'!$Q32&lt;FE$5,FE$5&lt;'業務時間表 Work timetable'!$R32),'業務時間表 Work timetable'!$P32,""))))</f>
        <v/>
      </c>
      <c r="FF60" s="382" t="str">
        <f>IF(AND('業務時間表 Work timetable'!$E32&lt;FF$5,FF$5&lt;'業務時間表 Work timetable'!$F32),'業務時間表 Work timetable'!$D32,IF(AND('業務時間表 Work timetable'!$I32&lt;FF$5,FF$5&lt;'業務時間表 Work timetable'!$J32),'業務時間表 Work timetable'!$H32,IF(AND('業務時間表 Work timetable'!$M32&lt;FF$5,FF$5&lt;'業務時間表 Work timetable'!$N32),'業務時間表 Work timetable'!$L32,IF(AND('業務時間表 Work timetable'!$Q32&lt;FF$5,FF$5&lt;'業務時間表 Work timetable'!$R32),'業務時間表 Work timetable'!$P32,""))))</f>
        <v/>
      </c>
      <c r="FG60" s="382" t="str">
        <f>IF(AND('業務時間表 Work timetable'!$E32&lt;FG$5,FG$5&lt;'業務時間表 Work timetable'!$F32),'業務時間表 Work timetable'!$D32,IF(AND('業務時間表 Work timetable'!$I32&lt;FG$5,FG$5&lt;'業務時間表 Work timetable'!$J32),'業務時間表 Work timetable'!$H32,IF(AND('業務時間表 Work timetable'!$M32&lt;FG$5,FG$5&lt;'業務時間表 Work timetable'!$N32),'業務時間表 Work timetable'!$L32,IF(AND('業務時間表 Work timetable'!$Q32&lt;FG$5,FG$5&lt;'業務時間表 Work timetable'!$R32),'業務時間表 Work timetable'!$P32,""))))</f>
        <v/>
      </c>
      <c r="FH60" s="382" t="str">
        <f>IF(AND('業務時間表 Work timetable'!$E32&lt;FH$5,FH$5&lt;'業務時間表 Work timetable'!$F32),'業務時間表 Work timetable'!$D32,IF(AND('業務時間表 Work timetable'!$I32&lt;FH$5,FH$5&lt;'業務時間表 Work timetable'!$J32),'業務時間表 Work timetable'!$H32,IF(AND('業務時間表 Work timetable'!$M32&lt;FH$5,FH$5&lt;'業務時間表 Work timetable'!$N32),'業務時間表 Work timetable'!$L32,IF(AND('業務時間表 Work timetable'!$Q32&lt;FH$5,FH$5&lt;'業務時間表 Work timetable'!$R32),'業務時間表 Work timetable'!$P32,""))))</f>
        <v/>
      </c>
      <c r="FI60" s="390" t="str">
        <f>IF(AND('業務時間表 Work timetable'!$E32&lt;FI$5,FI$5&lt;'業務時間表 Work timetable'!$F32),'業務時間表 Work timetable'!$D32,IF(AND('業務時間表 Work timetable'!$I32&lt;FI$5,FI$5&lt;'業務時間表 Work timetable'!$J32),'業務時間表 Work timetable'!$H32,IF(AND('業務時間表 Work timetable'!$M32&lt;FI$5,FI$5&lt;'業務時間表 Work timetable'!$N32),'業務時間表 Work timetable'!$L32,IF(AND('業務時間表 Work timetable'!$Q32&lt;FI$5,FI$5&lt;'業務時間表 Work timetable'!$R32),'業務時間表 Work timetable'!$P32,""))))</f>
        <v/>
      </c>
      <c r="FJ60" s="392" t="str">
        <f>IF(AND('業務時間表 Work timetable'!$E32&lt;FJ$5,FJ$5&lt;'業務時間表 Work timetable'!$F32),'業務時間表 Work timetable'!$D32,IF(AND('業務時間表 Work timetable'!$I32&lt;FJ$5,FJ$5&lt;'業務時間表 Work timetable'!$J32),'業務時間表 Work timetable'!$H32,IF(AND('業務時間表 Work timetable'!$M32&lt;FJ$5,FJ$5&lt;'業務時間表 Work timetable'!$N32),'業務時間表 Work timetable'!$L32,IF(AND('業務時間表 Work timetable'!$Q32&lt;FJ$5,FJ$5&lt;'業務時間表 Work timetable'!$R32),'業務時間表 Work timetable'!$P32,""))))</f>
        <v/>
      </c>
      <c r="FK60" s="382" t="str">
        <f>IF(AND('業務時間表 Work timetable'!$E32&lt;FK$5,FK$5&lt;'業務時間表 Work timetable'!$F32),'業務時間表 Work timetable'!$D32,IF(AND('業務時間表 Work timetable'!$I32&lt;FK$5,FK$5&lt;'業務時間表 Work timetable'!$J32),'業務時間表 Work timetable'!$H32,IF(AND('業務時間表 Work timetable'!$M32&lt;FK$5,FK$5&lt;'業務時間表 Work timetable'!$N32),'業務時間表 Work timetable'!$L32,IF(AND('業務時間表 Work timetable'!$Q32&lt;FK$5,FK$5&lt;'業務時間表 Work timetable'!$R32),'業務時間表 Work timetable'!$P32,""))))</f>
        <v/>
      </c>
      <c r="FL60" s="382" t="str">
        <f>IF(AND('業務時間表 Work timetable'!$E32&lt;FL$5,FL$5&lt;'業務時間表 Work timetable'!$F32),'業務時間表 Work timetable'!$D32,IF(AND('業務時間表 Work timetable'!$I32&lt;FL$5,FL$5&lt;'業務時間表 Work timetable'!$J32),'業務時間表 Work timetable'!$H32,IF(AND('業務時間表 Work timetable'!$M32&lt;FL$5,FL$5&lt;'業務時間表 Work timetable'!$N32),'業務時間表 Work timetable'!$L32,IF(AND('業務時間表 Work timetable'!$Q32&lt;FL$5,FL$5&lt;'業務時間表 Work timetable'!$R32),'業務時間表 Work timetable'!$P32,""))))</f>
        <v/>
      </c>
      <c r="FM60" s="382" t="str">
        <f>IF(AND('業務時間表 Work timetable'!$E32&lt;FM$5,FM$5&lt;'業務時間表 Work timetable'!$F32),'業務時間表 Work timetable'!$D32,IF(AND('業務時間表 Work timetable'!$I32&lt;FM$5,FM$5&lt;'業務時間表 Work timetable'!$J32),'業務時間表 Work timetable'!$H32,IF(AND('業務時間表 Work timetable'!$M32&lt;FM$5,FM$5&lt;'業務時間表 Work timetable'!$N32),'業務時間表 Work timetable'!$L32,IF(AND('業務時間表 Work timetable'!$Q32&lt;FM$5,FM$5&lt;'業務時間表 Work timetable'!$R32),'業務時間表 Work timetable'!$P32,""))))</f>
        <v/>
      </c>
      <c r="FN60" s="382" t="str">
        <f>IF(AND('業務時間表 Work timetable'!$E32&lt;FN$5,FN$5&lt;'業務時間表 Work timetable'!$F32),'業務時間表 Work timetable'!$D32,IF(AND('業務時間表 Work timetable'!$I32&lt;FN$5,FN$5&lt;'業務時間表 Work timetable'!$J32),'業務時間表 Work timetable'!$H32,IF(AND('業務時間表 Work timetable'!$M32&lt;FN$5,FN$5&lt;'業務時間表 Work timetable'!$N32),'業務時間表 Work timetable'!$L32,IF(AND('業務時間表 Work timetable'!$Q32&lt;FN$5,FN$5&lt;'業務時間表 Work timetable'!$R32),'業務時間表 Work timetable'!$P32,""))))</f>
        <v/>
      </c>
      <c r="FO60" s="388" t="str">
        <f>IF(AND('業務時間表 Work timetable'!$E32&lt;FO$5,FO$5&lt;'業務時間表 Work timetable'!$F32),'業務時間表 Work timetable'!$D32,IF(AND('業務時間表 Work timetable'!$I32&lt;FO$5,FO$5&lt;'業務時間表 Work timetable'!$J32),'業務時間表 Work timetable'!$H32,IF(AND('業務時間表 Work timetable'!$M32&lt;FO$5,FO$5&lt;'業務時間表 Work timetable'!$N32),'業務時間表 Work timetable'!$L32,IF(AND('業務時間表 Work timetable'!$Q32&lt;FO$5,FO$5&lt;'業務時間表 Work timetable'!$R32),'業務時間表 Work timetable'!$P32,""))))</f>
        <v/>
      </c>
      <c r="FP60" s="430">
        <f>TIME(0,GN60,0)</f>
        <v>0</v>
      </c>
      <c r="FQ60" s="434">
        <f>TIME(0,GO60,0)</f>
        <v>0</v>
      </c>
      <c r="FR60" s="450">
        <f>TIME(0,GP60,0)</f>
        <v>0</v>
      </c>
      <c r="FS60" s="492">
        <f>TIME(0,GQ60,0)</f>
        <v>0</v>
      </c>
      <c r="FT60" s="509"/>
      <c r="FU60" s="510"/>
      <c r="FV60" s="510"/>
      <c r="FW60" s="510"/>
      <c r="FX60" s="510"/>
      <c r="FY60" s="511"/>
      <c r="GA60"/>
      <c r="GB60"/>
      <c r="GC60"/>
      <c r="GD60"/>
      <c r="GE60" s="367">
        <f>COUNTIF('休日(令和7年度)'!$C$2:$C$25,B60)</f>
        <v>0</v>
      </c>
      <c r="GF60"/>
      <c r="GG60" s="221"/>
      <c r="GH60"/>
      <c r="GI60" s="41">
        <f>+IF(FP60="","",FP60/"1:00")</f>
        <v>0</v>
      </c>
      <c r="GJ60" s="30">
        <f>+IF(FQ60="","",FQ60/"1:00")</f>
        <v>0</v>
      </c>
      <c r="GK60" s="30">
        <f>+IF(FR60="","",FR60/"1:00")</f>
        <v>0</v>
      </c>
      <c r="GL60" s="42">
        <f>+IF(FS60="","",FS60/"1:00")</f>
        <v>0</v>
      </c>
      <c r="GM60"/>
      <c r="GN60" s="536">
        <f>+COUNTIF($D60:$FO61,"=1")*5</f>
        <v>0</v>
      </c>
      <c r="GO60" s="221">
        <f>+COUNTIF($D60:$FO61,"=2")*5</f>
        <v>0</v>
      </c>
      <c r="GP60" s="221">
        <f>+COUNTIF($D60:$FO61,"=3")*5</f>
        <v>0</v>
      </c>
      <c r="GQ60" s="518">
        <f>+COUNTIF($D60:$FO61,"=4")*5</f>
        <v>0</v>
      </c>
      <c r="GR60" s="366">
        <f>SUM(FP60:FS61)</f>
        <v>0</v>
      </c>
      <c r="GS60"/>
      <c r="GT60" s="221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2:256" s="1" customFormat="1">
      <c r="B61" s="436"/>
      <c r="C61" s="437"/>
      <c r="D61" s="386"/>
      <c r="E61" s="382"/>
      <c r="F61" s="382"/>
      <c r="G61" s="382"/>
      <c r="H61" s="382"/>
      <c r="I61" s="384"/>
      <c r="J61" s="394"/>
      <c r="K61" s="382"/>
      <c r="L61" s="382"/>
      <c r="M61" s="382"/>
      <c r="N61" s="382"/>
      <c r="O61" s="384"/>
      <c r="P61" s="386"/>
      <c r="Q61" s="382"/>
      <c r="R61" s="382"/>
      <c r="S61" s="382"/>
      <c r="T61" s="382"/>
      <c r="U61" s="390"/>
      <c r="V61" s="392"/>
      <c r="W61" s="382"/>
      <c r="X61" s="382"/>
      <c r="Y61" s="382"/>
      <c r="Z61" s="382"/>
      <c r="AA61" s="388"/>
      <c r="AB61" s="392"/>
      <c r="AC61" s="382"/>
      <c r="AD61" s="382"/>
      <c r="AE61" s="382"/>
      <c r="AF61" s="382"/>
      <c r="AG61" s="384"/>
      <c r="AH61" s="394"/>
      <c r="AI61" s="382"/>
      <c r="AJ61" s="382"/>
      <c r="AK61" s="382"/>
      <c r="AL61" s="382"/>
      <c r="AM61" s="384"/>
      <c r="AN61" s="386"/>
      <c r="AO61" s="382"/>
      <c r="AP61" s="382"/>
      <c r="AQ61" s="382"/>
      <c r="AR61" s="382"/>
      <c r="AS61" s="390"/>
      <c r="AT61" s="392"/>
      <c r="AU61" s="382"/>
      <c r="AV61" s="382"/>
      <c r="AW61" s="382"/>
      <c r="AX61" s="382"/>
      <c r="AY61" s="384"/>
      <c r="AZ61" s="386"/>
      <c r="BA61" s="382"/>
      <c r="BB61" s="382"/>
      <c r="BC61" s="382"/>
      <c r="BD61" s="382"/>
      <c r="BE61" s="384"/>
      <c r="BF61" s="394"/>
      <c r="BG61" s="382"/>
      <c r="BH61" s="382"/>
      <c r="BI61" s="382"/>
      <c r="BJ61" s="382"/>
      <c r="BK61" s="388"/>
      <c r="BL61" s="392"/>
      <c r="BM61" s="382"/>
      <c r="BN61" s="382"/>
      <c r="BO61" s="382"/>
      <c r="BP61" s="382"/>
      <c r="BQ61" s="390"/>
      <c r="BR61" s="392"/>
      <c r="BS61" s="382"/>
      <c r="BT61" s="382"/>
      <c r="BU61" s="382"/>
      <c r="BV61" s="382"/>
      <c r="BW61" s="384"/>
      <c r="BX61" s="386"/>
      <c r="BY61" s="382"/>
      <c r="BZ61" s="382"/>
      <c r="CA61" s="382"/>
      <c r="CB61" s="382"/>
      <c r="CC61" s="384"/>
      <c r="CD61" s="394"/>
      <c r="CE61" s="382"/>
      <c r="CF61" s="382"/>
      <c r="CG61" s="382"/>
      <c r="CH61" s="382"/>
      <c r="CI61" s="388"/>
      <c r="CJ61" s="392"/>
      <c r="CK61" s="382"/>
      <c r="CL61" s="382"/>
      <c r="CM61" s="382"/>
      <c r="CN61" s="382"/>
      <c r="CO61" s="390"/>
      <c r="CP61" s="392"/>
      <c r="CQ61" s="382"/>
      <c r="CR61" s="382"/>
      <c r="CS61" s="382"/>
      <c r="CT61" s="382"/>
      <c r="CU61" s="384"/>
      <c r="CV61" s="386"/>
      <c r="CW61" s="382"/>
      <c r="CX61" s="382"/>
      <c r="CY61" s="382"/>
      <c r="CZ61" s="382"/>
      <c r="DA61" s="384"/>
      <c r="DB61" s="394"/>
      <c r="DC61" s="382"/>
      <c r="DD61" s="382"/>
      <c r="DE61" s="382"/>
      <c r="DF61" s="382"/>
      <c r="DG61" s="384"/>
      <c r="DH61" s="386"/>
      <c r="DI61" s="382"/>
      <c r="DJ61" s="382"/>
      <c r="DK61" s="382"/>
      <c r="DL61" s="382"/>
      <c r="DM61" s="390"/>
      <c r="DN61" s="392"/>
      <c r="DO61" s="382"/>
      <c r="DP61" s="382"/>
      <c r="DQ61" s="382"/>
      <c r="DR61" s="382"/>
      <c r="DS61" s="388"/>
      <c r="DT61" s="392"/>
      <c r="DU61" s="382"/>
      <c r="DV61" s="382"/>
      <c r="DW61" s="382"/>
      <c r="DX61" s="382"/>
      <c r="DY61" s="384"/>
      <c r="DZ61" s="394"/>
      <c r="EA61" s="382"/>
      <c r="EB61" s="382"/>
      <c r="EC61" s="382"/>
      <c r="ED61" s="382"/>
      <c r="EE61" s="384"/>
      <c r="EF61" s="386"/>
      <c r="EG61" s="382"/>
      <c r="EH61" s="382"/>
      <c r="EI61" s="382"/>
      <c r="EJ61" s="382"/>
      <c r="EK61" s="390"/>
      <c r="EL61" s="392"/>
      <c r="EM61" s="382"/>
      <c r="EN61" s="382"/>
      <c r="EO61" s="382"/>
      <c r="EP61" s="382"/>
      <c r="EQ61" s="388"/>
      <c r="ER61" s="392"/>
      <c r="ES61" s="382"/>
      <c r="ET61" s="382"/>
      <c r="EU61" s="382"/>
      <c r="EV61" s="382"/>
      <c r="EW61" s="384"/>
      <c r="EX61" s="394"/>
      <c r="EY61" s="382"/>
      <c r="EZ61" s="382"/>
      <c r="FA61" s="382"/>
      <c r="FB61" s="382"/>
      <c r="FC61" s="384"/>
      <c r="FD61" s="386"/>
      <c r="FE61" s="382"/>
      <c r="FF61" s="382"/>
      <c r="FG61" s="382"/>
      <c r="FH61" s="382"/>
      <c r="FI61" s="390"/>
      <c r="FJ61" s="392"/>
      <c r="FK61" s="382"/>
      <c r="FL61" s="382"/>
      <c r="FM61" s="382"/>
      <c r="FN61" s="382"/>
      <c r="FO61" s="388"/>
      <c r="FP61" s="431"/>
      <c r="FQ61" s="435"/>
      <c r="FR61" s="451"/>
      <c r="FS61" s="493"/>
      <c r="FT61" s="512"/>
      <c r="FU61" s="513"/>
      <c r="FV61" s="513"/>
      <c r="FW61" s="513"/>
      <c r="FX61" s="513"/>
      <c r="FY61" s="514"/>
      <c r="GA61"/>
      <c r="GB61"/>
      <c r="GC61"/>
      <c r="GD61"/>
      <c r="GE61" s="367"/>
      <c r="GF61"/>
      <c r="GG61" s="221"/>
      <c r="GH61"/>
      <c r="GI61" s="6"/>
      <c r="GJ61"/>
      <c r="GK61"/>
      <c r="GL61" s="40"/>
      <c r="GM61"/>
      <c r="GN61" s="536"/>
      <c r="GO61" s="221"/>
      <c r="GP61" s="221"/>
      <c r="GQ61" s="518"/>
      <c r="GR61" s="367"/>
      <c r="GS61"/>
      <c r="GT61" s="22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2:256" s="1" customFormat="1">
      <c r="B62" s="436">
        <f>IF(B60="","",IF($AH$2&gt;B60,B60+1))</f>
        <v>45774</v>
      </c>
      <c r="C62" s="437" t="str">
        <f t="shared" si="0"/>
        <v>日</v>
      </c>
      <c r="D62" s="386" t="str">
        <f>IF(AND('業務時間表 Work timetable'!$E33&lt;D$5,D$5&lt;'業務時間表 Work timetable'!$F33),'業務時間表 Work timetable'!$D33,IF(AND('業務時間表 Work timetable'!$I33&lt;D$5,D$5&lt;'業務時間表 Work timetable'!$J33),'業務時間表 Work timetable'!$H33,IF(AND('業務時間表 Work timetable'!$M33&lt;D$5,D$5&lt;'業務時間表 Work timetable'!$N33),'業務時間表 Work timetable'!$L33,IF(AND('業務時間表 Work timetable'!$Q33&lt;D$5,D$5&lt;'業務時間表 Work timetable'!$R33),'業務時間表 Work timetable'!$P33,""))))</f>
        <v/>
      </c>
      <c r="E62" s="382" t="str">
        <f>IF(AND('業務時間表 Work timetable'!$E33&lt;E$5,E$5&lt;'業務時間表 Work timetable'!$F33),'業務時間表 Work timetable'!$D33,IF(AND('業務時間表 Work timetable'!$I33&lt;E$5,E$5&lt;'業務時間表 Work timetable'!$J33),'業務時間表 Work timetable'!$H33,IF(AND('業務時間表 Work timetable'!$M33&lt;E$5,E$5&lt;'業務時間表 Work timetable'!$N33),'業務時間表 Work timetable'!$L33,IF(AND('業務時間表 Work timetable'!$Q33&lt;E$5,E$5&lt;'業務時間表 Work timetable'!$R33),'業務時間表 Work timetable'!$P33,""))))</f>
        <v/>
      </c>
      <c r="F62" s="382" t="str">
        <f>IF(AND('業務時間表 Work timetable'!$E33&lt;F$5,F$5&lt;'業務時間表 Work timetable'!$F33),'業務時間表 Work timetable'!$D33,IF(AND('業務時間表 Work timetable'!$I33&lt;F$5,F$5&lt;'業務時間表 Work timetable'!$J33),'業務時間表 Work timetable'!$H33,IF(AND('業務時間表 Work timetable'!$M33&lt;F$5,F$5&lt;'業務時間表 Work timetable'!$N33),'業務時間表 Work timetable'!$L33,IF(AND('業務時間表 Work timetable'!$Q33&lt;F$5,F$5&lt;'業務時間表 Work timetable'!$R33),'業務時間表 Work timetable'!$P33,""))))</f>
        <v/>
      </c>
      <c r="G62" s="382" t="str">
        <f>IF(AND('業務時間表 Work timetable'!$E33&lt;G$5,G$5&lt;'業務時間表 Work timetable'!$F33),'業務時間表 Work timetable'!$D33,IF(AND('業務時間表 Work timetable'!$I33&lt;G$5,G$5&lt;'業務時間表 Work timetable'!$J33),'業務時間表 Work timetable'!$H33,IF(AND('業務時間表 Work timetable'!$M33&lt;G$5,G$5&lt;'業務時間表 Work timetable'!$N33),'業務時間表 Work timetable'!$L33,IF(AND('業務時間表 Work timetable'!$Q33&lt;G$5,G$5&lt;'業務時間表 Work timetable'!$R33),'業務時間表 Work timetable'!$P33,""))))</f>
        <v/>
      </c>
      <c r="H62" s="382" t="str">
        <f>IF(AND('業務時間表 Work timetable'!$E33&lt;H$5,H$5&lt;'業務時間表 Work timetable'!$F33),'業務時間表 Work timetable'!$D33,IF(AND('業務時間表 Work timetable'!$I33&lt;H$5,H$5&lt;'業務時間表 Work timetable'!$J33),'業務時間表 Work timetable'!$H33,IF(AND('業務時間表 Work timetable'!$M33&lt;H$5,H$5&lt;'業務時間表 Work timetable'!$N33),'業務時間表 Work timetable'!$L33,IF(AND('業務時間表 Work timetable'!$Q33&lt;H$5,H$5&lt;'業務時間表 Work timetable'!$R33),'業務時間表 Work timetable'!$P33,""))))</f>
        <v/>
      </c>
      <c r="I62" s="384" t="str">
        <f>IF(AND('業務時間表 Work timetable'!$E33&lt;I$5,I$5&lt;'業務時間表 Work timetable'!$F33),'業務時間表 Work timetable'!$D33,IF(AND('業務時間表 Work timetable'!$I33&lt;I$5,I$5&lt;'業務時間表 Work timetable'!$J33),'業務時間表 Work timetable'!$H33,IF(AND('業務時間表 Work timetable'!$M33&lt;I$5,I$5&lt;'業務時間表 Work timetable'!$N33),'業務時間表 Work timetable'!$L33,IF(AND('業務時間表 Work timetable'!$Q33&lt;I$5,I$5&lt;'業務時間表 Work timetable'!$R33),'業務時間表 Work timetable'!$P33,""))))</f>
        <v/>
      </c>
      <c r="J62" s="394" t="str">
        <f>IF(AND('業務時間表 Work timetable'!$E33&lt;J$5,J$5&lt;'業務時間表 Work timetable'!$F33),'業務時間表 Work timetable'!$D33,IF(AND('業務時間表 Work timetable'!$I33&lt;J$5,J$5&lt;'業務時間表 Work timetable'!$J33),'業務時間表 Work timetable'!$H33,IF(AND('業務時間表 Work timetable'!$M33&lt;J$5,J$5&lt;'業務時間表 Work timetable'!$N33),'業務時間表 Work timetable'!$L33,IF(AND('業務時間表 Work timetable'!$Q33&lt;J$5,J$5&lt;'業務時間表 Work timetable'!$R33),'業務時間表 Work timetable'!$P33,""))))</f>
        <v/>
      </c>
      <c r="K62" s="382" t="str">
        <f>IF(AND('業務時間表 Work timetable'!$E33&lt;K$5,K$5&lt;'業務時間表 Work timetable'!$F33),'業務時間表 Work timetable'!$D33,IF(AND('業務時間表 Work timetable'!$I33&lt;K$5,K$5&lt;'業務時間表 Work timetable'!$J33),'業務時間表 Work timetable'!$H33,IF(AND('業務時間表 Work timetable'!$M33&lt;K$5,K$5&lt;'業務時間表 Work timetable'!$N33),'業務時間表 Work timetable'!$L33,IF(AND('業務時間表 Work timetable'!$Q33&lt;K$5,K$5&lt;'業務時間表 Work timetable'!$R33),'業務時間表 Work timetable'!$P33,""))))</f>
        <v/>
      </c>
      <c r="L62" s="382" t="str">
        <f>IF(AND('業務時間表 Work timetable'!$E33&lt;L$5,L$5&lt;'業務時間表 Work timetable'!$F33),'業務時間表 Work timetable'!$D33,IF(AND('業務時間表 Work timetable'!$I33&lt;L$5,L$5&lt;'業務時間表 Work timetable'!$J33),'業務時間表 Work timetable'!$H33,IF(AND('業務時間表 Work timetable'!$M33&lt;L$5,L$5&lt;'業務時間表 Work timetable'!$N33),'業務時間表 Work timetable'!$L33,IF(AND('業務時間表 Work timetable'!$Q33&lt;L$5,L$5&lt;'業務時間表 Work timetable'!$R33),'業務時間表 Work timetable'!$P33,""))))</f>
        <v/>
      </c>
      <c r="M62" s="382" t="str">
        <f>IF(AND('業務時間表 Work timetable'!$E33&lt;M$5,M$5&lt;'業務時間表 Work timetable'!$F33),'業務時間表 Work timetable'!$D33,IF(AND('業務時間表 Work timetable'!$I33&lt;M$5,M$5&lt;'業務時間表 Work timetable'!$J33),'業務時間表 Work timetable'!$H33,IF(AND('業務時間表 Work timetable'!$M33&lt;M$5,M$5&lt;'業務時間表 Work timetable'!$N33),'業務時間表 Work timetable'!$L33,IF(AND('業務時間表 Work timetable'!$Q33&lt;M$5,M$5&lt;'業務時間表 Work timetable'!$R33),'業務時間表 Work timetable'!$P33,""))))</f>
        <v/>
      </c>
      <c r="N62" s="382" t="str">
        <f>IF(AND('業務時間表 Work timetable'!$E33&lt;N$5,N$5&lt;'業務時間表 Work timetable'!$F33),'業務時間表 Work timetable'!$D33,IF(AND('業務時間表 Work timetable'!$I33&lt;N$5,N$5&lt;'業務時間表 Work timetable'!$J33),'業務時間表 Work timetable'!$H33,IF(AND('業務時間表 Work timetable'!$M33&lt;N$5,N$5&lt;'業務時間表 Work timetable'!$N33),'業務時間表 Work timetable'!$L33,IF(AND('業務時間表 Work timetable'!$Q33&lt;N$5,N$5&lt;'業務時間表 Work timetable'!$R33),'業務時間表 Work timetable'!$P33,""))))</f>
        <v/>
      </c>
      <c r="O62" s="384" t="str">
        <f>IF(AND('業務時間表 Work timetable'!$E33&lt;O$5,O$5&lt;'業務時間表 Work timetable'!$F33),'業務時間表 Work timetable'!$D33,IF(AND('業務時間表 Work timetable'!$I33&lt;O$5,O$5&lt;'業務時間表 Work timetable'!$J33),'業務時間表 Work timetable'!$H33,IF(AND('業務時間表 Work timetable'!$M33&lt;O$5,O$5&lt;'業務時間表 Work timetable'!$N33),'業務時間表 Work timetable'!$L33,IF(AND('業務時間表 Work timetable'!$Q33&lt;O$5,O$5&lt;'業務時間表 Work timetable'!$R33),'業務時間表 Work timetable'!$P33,""))))</f>
        <v/>
      </c>
      <c r="P62" s="386" t="str">
        <f>IF(AND('業務時間表 Work timetable'!$E33&lt;P$5,P$5&lt;'業務時間表 Work timetable'!$F33),'業務時間表 Work timetable'!$D33,IF(AND('業務時間表 Work timetable'!$I33&lt;P$5,P$5&lt;'業務時間表 Work timetable'!$J33),'業務時間表 Work timetable'!$H33,IF(AND('業務時間表 Work timetable'!$M33&lt;P$5,P$5&lt;'業務時間表 Work timetable'!$N33),'業務時間表 Work timetable'!$L33,IF(AND('業務時間表 Work timetable'!$Q33&lt;P$5,P$5&lt;'業務時間表 Work timetable'!$R33),'業務時間表 Work timetable'!$P33,""))))</f>
        <v/>
      </c>
      <c r="Q62" s="382" t="str">
        <f>IF(AND('業務時間表 Work timetable'!$E33&lt;Q$5,Q$5&lt;'業務時間表 Work timetable'!$F33),'業務時間表 Work timetable'!$D33,IF(AND('業務時間表 Work timetable'!$I33&lt;Q$5,Q$5&lt;'業務時間表 Work timetable'!$J33),'業務時間表 Work timetable'!$H33,IF(AND('業務時間表 Work timetable'!$M33&lt;Q$5,Q$5&lt;'業務時間表 Work timetable'!$N33),'業務時間表 Work timetable'!$L33,IF(AND('業務時間表 Work timetable'!$Q33&lt;Q$5,Q$5&lt;'業務時間表 Work timetable'!$R33),'業務時間表 Work timetable'!$P33,""))))</f>
        <v/>
      </c>
      <c r="R62" s="382" t="str">
        <f>IF(AND('業務時間表 Work timetable'!$E33&lt;R$5,R$5&lt;'業務時間表 Work timetable'!$F33),'業務時間表 Work timetable'!$D33,IF(AND('業務時間表 Work timetable'!$I33&lt;R$5,R$5&lt;'業務時間表 Work timetable'!$J33),'業務時間表 Work timetable'!$H33,IF(AND('業務時間表 Work timetable'!$M33&lt;R$5,R$5&lt;'業務時間表 Work timetable'!$N33),'業務時間表 Work timetable'!$L33,IF(AND('業務時間表 Work timetable'!$Q33&lt;R$5,R$5&lt;'業務時間表 Work timetable'!$R33),'業務時間表 Work timetable'!$P33,""))))</f>
        <v/>
      </c>
      <c r="S62" s="382" t="str">
        <f>IF(AND('業務時間表 Work timetable'!$E33&lt;S$5,S$5&lt;'業務時間表 Work timetable'!$F33),'業務時間表 Work timetable'!$D33,IF(AND('業務時間表 Work timetable'!$I33&lt;S$5,S$5&lt;'業務時間表 Work timetable'!$J33),'業務時間表 Work timetable'!$H33,IF(AND('業務時間表 Work timetable'!$M33&lt;S$5,S$5&lt;'業務時間表 Work timetable'!$N33),'業務時間表 Work timetable'!$L33,IF(AND('業務時間表 Work timetable'!$Q33&lt;S$5,S$5&lt;'業務時間表 Work timetable'!$R33),'業務時間表 Work timetable'!$P33,""))))</f>
        <v/>
      </c>
      <c r="T62" s="382" t="str">
        <f>IF(AND('業務時間表 Work timetable'!$E33&lt;T$5,T$5&lt;'業務時間表 Work timetable'!$F33),'業務時間表 Work timetable'!$D33,IF(AND('業務時間表 Work timetable'!$I33&lt;T$5,T$5&lt;'業務時間表 Work timetable'!$J33),'業務時間表 Work timetable'!$H33,IF(AND('業務時間表 Work timetable'!$M33&lt;T$5,T$5&lt;'業務時間表 Work timetable'!$N33),'業務時間表 Work timetable'!$L33,IF(AND('業務時間表 Work timetable'!$Q33&lt;T$5,T$5&lt;'業務時間表 Work timetable'!$R33),'業務時間表 Work timetable'!$P33,""))))</f>
        <v/>
      </c>
      <c r="U62" s="390" t="str">
        <f>IF(AND('業務時間表 Work timetable'!$E33&lt;U$5,U$5&lt;'業務時間表 Work timetable'!$F33),'業務時間表 Work timetable'!$D33,IF(AND('業務時間表 Work timetable'!$I33&lt;U$5,U$5&lt;'業務時間表 Work timetable'!$J33),'業務時間表 Work timetable'!$H33,IF(AND('業務時間表 Work timetable'!$M33&lt;U$5,U$5&lt;'業務時間表 Work timetable'!$N33),'業務時間表 Work timetable'!$L33,IF(AND('業務時間表 Work timetable'!$Q33&lt;U$5,U$5&lt;'業務時間表 Work timetable'!$R33),'業務時間表 Work timetable'!$P33,""))))</f>
        <v/>
      </c>
      <c r="V62" s="392" t="str">
        <f>IF(AND('業務時間表 Work timetable'!$E33&lt;V$5,V$5&lt;'業務時間表 Work timetable'!$F33),'業務時間表 Work timetable'!$D33,IF(AND('業務時間表 Work timetable'!$I33&lt;V$5,V$5&lt;'業務時間表 Work timetable'!$J33),'業務時間表 Work timetable'!$H33,IF(AND('業務時間表 Work timetable'!$M33&lt;V$5,V$5&lt;'業務時間表 Work timetable'!$N33),'業務時間表 Work timetable'!$L33,IF(AND('業務時間表 Work timetable'!$Q33&lt;V$5,V$5&lt;'業務時間表 Work timetable'!$R33),'業務時間表 Work timetable'!$P33,""))))</f>
        <v/>
      </c>
      <c r="W62" s="382" t="str">
        <f>IF(AND('業務時間表 Work timetable'!$E33&lt;W$5,W$5&lt;'業務時間表 Work timetable'!$F33),'業務時間表 Work timetable'!$D33,IF(AND('業務時間表 Work timetable'!$I33&lt;W$5,W$5&lt;'業務時間表 Work timetable'!$J33),'業務時間表 Work timetable'!$H33,IF(AND('業務時間表 Work timetable'!$M33&lt;W$5,W$5&lt;'業務時間表 Work timetable'!$N33),'業務時間表 Work timetable'!$L33,IF(AND('業務時間表 Work timetable'!$Q33&lt;W$5,W$5&lt;'業務時間表 Work timetable'!$R33),'業務時間表 Work timetable'!$P33,""))))</f>
        <v/>
      </c>
      <c r="X62" s="382" t="str">
        <f>IF(AND('業務時間表 Work timetable'!$E33&lt;X$5,X$5&lt;'業務時間表 Work timetable'!$F33),'業務時間表 Work timetable'!$D33,IF(AND('業務時間表 Work timetable'!$I33&lt;X$5,X$5&lt;'業務時間表 Work timetable'!$J33),'業務時間表 Work timetable'!$H33,IF(AND('業務時間表 Work timetable'!$M33&lt;X$5,X$5&lt;'業務時間表 Work timetable'!$N33),'業務時間表 Work timetable'!$L33,IF(AND('業務時間表 Work timetable'!$Q33&lt;X$5,X$5&lt;'業務時間表 Work timetable'!$R33),'業務時間表 Work timetable'!$P33,""))))</f>
        <v/>
      </c>
      <c r="Y62" s="382" t="str">
        <f>IF(AND('業務時間表 Work timetable'!$E33&lt;Y$5,Y$5&lt;'業務時間表 Work timetable'!$F33),'業務時間表 Work timetable'!$D33,IF(AND('業務時間表 Work timetable'!$I33&lt;Y$5,Y$5&lt;'業務時間表 Work timetable'!$J33),'業務時間表 Work timetable'!$H33,IF(AND('業務時間表 Work timetable'!$M33&lt;Y$5,Y$5&lt;'業務時間表 Work timetable'!$N33),'業務時間表 Work timetable'!$L33,IF(AND('業務時間表 Work timetable'!$Q33&lt;Y$5,Y$5&lt;'業務時間表 Work timetable'!$R33),'業務時間表 Work timetable'!$P33,""))))</f>
        <v/>
      </c>
      <c r="Z62" s="382" t="str">
        <f>IF(AND('業務時間表 Work timetable'!$E33&lt;Z$5,Z$5&lt;'業務時間表 Work timetable'!$F33),'業務時間表 Work timetable'!$D33,IF(AND('業務時間表 Work timetable'!$I33&lt;Z$5,Z$5&lt;'業務時間表 Work timetable'!$J33),'業務時間表 Work timetable'!$H33,IF(AND('業務時間表 Work timetable'!$M33&lt;Z$5,Z$5&lt;'業務時間表 Work timetable'!$N33),'業務時間表 Work timetable'!$L33,IF(AND('業務時間表 Work timetable'!$Q33&lt;Z$5,Z$5&lt;'業務時間表 Work timetable'!$R33),'業務時間表 Work timetable'!$P33,""))))</f>
        <v/>
      </c>
      <c r="AA62" s="388" t="str">
        <f>IF(AND('業務時間表 Work timetable'!$E33&lt;AA$5,AA$5&lt;'業務時間表 Work timetable'!$F33),'業務時間表 Work timetable'!$D33,IF(AND('業務時間表 Work timetable'!$I33&lt;AA$5,AA$5&lt;'業務時間表 Work timetable'!$J33),'業務時間表 Work timetable'!$H33,IF(AND('業務時間表 Work timetable'!$M33&lt;AA$5,AA$5&lt;'業務時間表 Work timetable'!$N33),'業務時間表 Work timetable'!$L33,IF(AND('業務時間表 Work timetable'!$Q33&lt;AA$5,AA$5&lt;'業務時間表 Work timetable'!$R33),'業務時間表 Work timetable'!$P33,""))))</f>
        <v/>
      </c>
      <c r="AB62" s="392" t="str">
        <f>IF(AND('業務時間表 Work timetable'!$E33&lt;AB$5,AB$5&lt;'業務時間表 Work timetable'!$F33),'業務時間表 Work timetable'!$D33,IF(AND('業務時間表 Work timetable'!$I33&lt;AB$5,AB$5&lt;'業務時間表 Work timetable'!$J33),'業務時間表 Work timetable'!$H33,IF(AND('業務時間表 Work timetable'!$M33&lt;AB$5,AB$5&lt;'業務時間表 Work timetable'!$N33),'業務時間表 Work timetable'!$L33,IF(AND('業務時間表 Work timetable'!$Q33&lt;AB$5,AB$5&lt;'業務時間表 Work timetable'!$R33),'業務時間表 Work timetable'!$P33,""))))</f>
        <v/>
      </c>
      <c r="AC62" s="382" t="str">
        <f>IF(AND('業務時間表 Work timetable'!$E33&lt;AC$5,AC$5&lt;'業務時間表 Work timetable'!$F33),'業務時間表 Work timetable'!$D33,IF(AND('業務時間表 Work timetable'!$I33&lt;AC$5,AC$5&lt;'業務時間表 Work timetable'!$J33),'業務時間表 Work timetable'!$H33,IF(AND('業務時間表 Work timetable'!$M33&lt;AC$5,AC$5&lt;'業務時間表 Work timetable'!$N33),'業務時間表 Work timetable'!$L33,IF(AND('業務時間表 Work timetable'!$Q33&lt;AC$5,AC$5&lt;'業務時間表 Work timetable'!$R33),'業務時間表 Work timetable'!$P33,""))))</f>
        <v/>
      </c>
      <c r="AD62" s="382" t="str">
        <f>IF(AND('業務時間表 Work timetable'!$E33&lt;AD$5,AD$5&lt;'業務時間表 Work timetable'!$F33),'業務時間表 Work timetable'!$D33,IF(AND('業務時間表 Work timetable'!$I33&lt;AD$5,AD$5&lt;'業務時間表 Work timetable'!$J33),'業務時間表 Work timetable'!$H33,IF(AND('業務時間表 Work timetable'!$M33&lt;AD$5,AD$5&lt;'業務時間表 Work timetable'!$N33),'業務時間表 Work timetable'!$L33,IF(AND('業務時間表 Work timetable'!$Q33&lt;AD$5,AD$5&lt;'業務時間表 Work timetable'!$R33),'業務時間表 Work timetable'!$P33,""))))</f>
        <v/>
      </c>
      <c r="AE62" s="382" t="str">
        <f>IF(AND('業務時間表 Work timetable'!$E33&lt;AE$5,AE$5&lt;'業務時間表 Work timetable'!$F33),'業務時間表 Work timetable'!$D33,IF(AND('業務時間表 Work timetable'!$I33&lt;AE$5,AE$5&lt;'業務時間表 Work timetable'!$J33),'業務時間表 Work timetable'!$H33,IF(AND('業務時間表 Work timetable'!$M33&lt;AE$5,AE$5&lt;'業務時間表 Work timetable'!$N33),'業務時間表 Work timetable'!$L33,IF(AND('業務時間表 Work timetable'!$Q33&lt;AE$5,AE$5&lt;'業務時間表 Work timetable'!$R33),'業務時間表 Work timetable'!$P33,""))))</f>
        <v/>
      </c>
      <c r="AF62" s="382" t="str">
        <f>IF(AND('業務時間表 Work timetable'!$E33&lt;AF$5,AF$5&lt;'業務時間表 Work timetable'!$F33),'業務時間表 Work timetable'!$D33,IF(AND('業務時間表 Work timetable'!$I33&lt;AF$5,AF$5&lt;'業務時間表 Work timetable'!$J33),'業務時間表 Work timetable'!$H33,IF(AND('業務時間表 Work timetable'!$M33&lt;AF$5,AF$5&lt;'業務時間表 Work timetable'!$N33),'業務時間表 Work timetable'!$L33,IF(AND('業務時間表 Work timetable'!$Q33&lt;AF$5,AF$5&lt;'業務時間表 Work timetable'!$R33),'業務時間表 Work timetable'!$P33,""))))</f>
        <v/>
      </c>
      <c r="AG62" s="384" t="str">
        <f>IF(AND('業務時間表 Work timetable'!$E33&lt;AG$5,AG$5&lt;'業務時間表 Work timetable'!$F33),'業務時間表 Work timetable'!$D33,IF(AND('業務時間表 Work timetable'!$I33&lt;AG$5,AG$5&lt;'業務時間表 Work timetable'!$J33),'業務時間表 Work timetable'!$H33,IF(AND('業務時間表 Work timetable'!$M33&lt;AG$5,AG$5&lt;'業務時間表 Work timetable'!$N33),'業務時間表 Work timetable'!$L33,IF(AND('業務時間表 Work timetable'!$Q33&lt;AG$5,AG$5&lt;'業務時間表 Work timetable'!$R33),'業務時間表 Work timetable'!$P33,""))))</f>
        <v/>
      </c>
      <c r="AH62" s="394" t="str">
        <f>IF(AND('業務時間表 Work timetable'!$E33&lt;AH$5,AH$5&lt;'業務時間表 Work timetable'!$F33),'業務時間表 Work timetable'!$D33,IF(AND('業務時間表 Work timetable'!$I33&lt;AH$5,AH$5&lt;'業務時間表 Work timetable'!$J33),'業務時間表 Work timetable'!$H33,IF(AND('業務時間表 Work timetable'!$M33&lt;AH$5,AH$5&lt;'業務時間表 Work timetable'!$N33),'業務時間表 Work timetable'!$L33,IF(AND('業務時間表 Work timetable'!$Q33&lt;AH$5,AH$5&lt;'業務時間表 Work timetable'!$R33),'業務時間表 Work timetable'!$P33,""))))</f>
        <v/>
      </c>
      <c r="AI62" s="382" t="str">
        <f>IF(AND('業務時間表 Work timetable'!$E33&lt;AI$5,AI$5&lt;'業務時間表 Work timetable'!$F33),'業務時間表 Work timetable'!$D33,IF(AND('業務時間表 Work timetable'!$I33&lt;AI$5,AI$5&lt;'業務時間表 Work timetable'!$J33),'業務時間表 Work timetable'!$H33,IF(AND('業務時間表 Work timetable'!$M33&lt;AI$5,AI$5&lt;'業務時間表 Work timetable'!$N33),'業務時間表 Work timetable'!$L33,IF(AND('業務時間表 Work timetable'!$Q33&lt;AI$5,AI$5&lt;'業務時間表 Work timetable'!$R33),'業務時間表 Work timetable'!$P33,""))))</f>
        <v/>
      </c>
      <c r="AJ62" s="382" t="str">
        <f>IF(AND('業務時間表 Work timetable'!$E33&lt;AJ$5,AJ$5&lt;'業務時間表 Work timetable'!$F33),'業務時間表 Work timetable'!$D33,IF(AND('業務時間表 Work timetable'!$I33&lt;AJ$5,AJ$5&lt;'業務時間表 Work timetable'!$J33),'業務時間表 Work timetable'!$H33,IF(AND('業務時間表 Work timetable'!$M33&lt;AJ$5,AJ$5&lt;'業務時間表 Work timetable'!$N33),'業務時間表 Work timetable'!$L33,IF(AND('業務時間表 Work timetable'!$Q33&lt;AJ$5,AJ$5&lt;'業務時間表 Work timetable'!$R33),'業務時間表 Work timetable'!$P33,""))))</f>
        <v/>
      </c>
      <c r="AK62" s="382" t="str">
        <f>IF(AND('業務時間表 Work timetable'!$E33&lt;AK$5,AK$5&lt;'業務時間表 Work timetable'!$F33),'業務時間表 Work timetable'!$D33,IF(AND('業務時間表 Work timetable'!$I33&lt;AK$5,AK$5&lt;'業務時間表 Work timetable'!$J33),'業務時間表 Work timetable'!$H33,IF(AND('業務時間表 Work timetable'!$M33&lt;AK$5,AK$5&lt;'業務時間表 Work timetable'!$N33),'業務時間表 Work timetable'!$L33,IF(AND('業務時間表 Work timetable'!$Q33&lt;AK$5,AK$5&lt;'業務時間表 Work timetable'!$R33),'業務時間表 Work timetable'!$P33,""))))</f>
        <v/>
      </c>
      <c r="AL62" s="382" t="str">
        <f>IF(AND('業務時間表 Work timetable'!$E33&lt;AL$5,AL$5&lt;'業務時間表 Work timetable'!$F33),'業務時間表 Work timetable'!$D33,IF(AND('業務時間表 Work timetable'!$I33&lt;AL$5,AL$5&lt;'業務時間表 Work timetable'!$J33),'業務時間表 Work timetable'!$H33,IF(AND('業務時間表 Work timetable'!$M33&lt;AL$5,AL$5&lt;'業務時間表 Work timetable'!$N33),'業務時間表 Work timetable'!$L33,IF(AND('業務時間表 Work timetable'!$Q33&lt;AL$5,AL$5&lt;'業務時間表 Work timetable'!$R33),'業務時間表 Work timetable'!$P33,""))))</f>
        <v/>
      </c>
      <c r="AM62" s="384" t="str">
        <f>IF(AND('業務時間表 Work timetable'!$E33&lt;AM$5,AM$5&lt;'業務時間表 Work timetable'!$F33),'業務時間表 Work timetable'!$D33,IF(AND('業務時間表 Work timetable'!$I33&lt;AM$5,AM$5&lt;'業務時間表 Work timetable'!$J33),'業務時間表 Work timetable'!$H33,IF(AND('業務時間表 Work timetable'!$M33&lt;AM$5,AM$5&lt;'業務時間表 Work timetable'!$N33),'業務時間表 Work timetable'!$L33,IF(AND('業務時間表 Work timetable'!$Q33&lt;AM$5,AM$5&lt;'業務時間表 Work timetable'!$R33),'業務時間表 Work timetable'!$P33,""))))</f>
        <v/>
      </c>
      <c r="AN62" s="386" t="str">
        <f>IF(AND('業務時間表 Work timetable'!$E33&lt;AN$5,AN$5&lt;'業務時間表 Work timetable'!$F33),'業務時間表 Work timetable'!$D33,IF(AND('業務時間表 Work timetable'!$I33&lt;AN$5,AN$5&lt;'業務時間表 Work timetable'!$J33),'業務時間表 Work timetable'!$H33,IF(AND('業務時間表 Work timetable'!$M33&lt;AN$5,AN$5&lt;'業務時間表 Work timetable'!$N33),'業務時間表 Work timetable'!$L33,IF(AND('業務時間表 Work timetable'!$Q33&lt;AN$5,AN$5&lt;'業務時間表 Work timetable'!$R33),'業務時間表 Work timetable'!$P33,""))))</f>
        <v/>
      </c>
      <c r="AO62" s="382" t="str">
        <f>IF(AND('業務時間表 Work timetable'!$E33&lt;AO$5,AO$5&lt;'業務時間表 Work timetable'!$F33),'業務時間表 Work timetable'!$D33,IF(AND('業務時間表 Work timetable'!$I33&lt;AO$5,AO$5&lt;'業務時間表 Work timetable'!$J33),'業務時間表 Work timetable'!$H33,IF(AND('業務時間表 Work timetable'!$M33&lt;AO$5,AO$5&lt;'業務時間表 Work timetable'!$N33),'業務時間表 Work timetable'!$L33,IF(AND('業務時間表 Work timetable'!$Q33&lt;AO$5,AO$5&lt;'業務時間表 Work timetable'!$R33),'業務時間表 Work timetable'!$P33,""))))</f>
        <v/>
      </c>
      <c r="AP62" s="382" t="str">
        <f>IF(AND('業務時間表 Work timetable'!$E33&lt;AP$5,AP$5&lt;'業務時間表 Work timetable'!$F33),'業務時間表 Work timetable'!$D33,IF(AND('業務時間表 Work timetable'!$I33&lt;AP$5,AP$5&lt;'業務時間表 Work timetable'!$J33),'業務時間表 Work timetable'!$H33,IF(AND('業務時間表 Work timetable'!$M33&lt;AP$5,AP$5&lt;'業務時間表 Work timetable'!$N33),'業務時間表 Work timetable'!$L33,IF(AND('業務時間表 Work timetable'!$Q33&lt;AP$5,AP$5&lt;'業務時間表 Work timetable'!$R33),'業務時間表 Work timetable'!$P33,""))))</f>
        <v/>
      </c>
      <c r="AQ62" s="382" t="str">
        <f>IF(AND('業務時間表 Work timetable'!$E33&lt;AQ$5,AQ$5&lt;'業務時間表 Work timetable'!$F33),'業務時間表 Work timetable'!$D33,IF(AND('業務時間表 Work timetable'!$I33&lt;AQ$5,AQ$5&lt;'業務時間表 Work timetable'!$J33),'業務時間表 Work timetable'!$H33,IF(AND('業務時間表 Work timetable'!$M33&lt;AQ$5,AQ$5&lt;'業務時間表 Work timetable'!$N33),'業務時間表 Work timetable'!$L33,IF(AND('業務時間表 Work timetable'!$Q33&lt;AQ$5,AQ$5&lt;'業務時間表 Work timetable'!$R33),'業務時間表 Work timetable'!$P33,""))))</f>
        <v/>
      </c>
      <c r="AR62" s="382" t="str">
        <f>IF(AND('業務時間表 Work timetable'!$E33&lt;AR$5,AR$5&lt;'業務時間表 Work timetable'!$F33),'業務時間表 Work timetable'!$D33,IF(AND('業務時間表 Work timetable'!$I33&lt;AR$5,AR$5&lt;'業務時間表 Work timetable'!$J33),'業務時間表 Work timetable'!$H33,IF(AND('業務時間表 Work timetable'!$M33&lt;AR$5,AR$5&lt;'業務時間表 Work timetable'!$N33),'業務時間表 Work timetable'!$L33,IF(AND('業務時間表 Work timetable'!$Q33&lt;AR$5,AR$5&lt;'業務時間表 Work timetable'!$R33),'業務時間表 Work timetable'!$P33,""))))</f>
        <v/>
      </c>
      <c r="AS62" s="390" t="str">
        <f>IF(AND('業務時間表 Work timetable'!$E33&lt;AS$5,AS$5&lt;'業務時間表 Work timetable'!$F33),'業務時間表 Work timetable'!$D33,IF(AND('業務時間表 Work timetable'!$I33&lt;AS$5,AS$5&lt;'業務時間表 Work timetable'!$J33),'業務時間表 Work timetable'!$H33,IF(AND('業務時間表 Work timetable'!$M33&lt;AS$5,AS$5&lt;'業務時間表 Work timetable'!$N33),'業務時間表 Work timetable'!$L33,IF(AND('業務時間表 Work timetable'!$Q33&lt;AS$5,AS$5&lt;'業務時間表 Work timetable'!$R33),'業務時間表 Work timetable'!$P33,""))))</f>
        <v/>
      </c>
      <c r="AT62" s="392" t="str">
        <f>IF(AND('業務時間表 Work timetable'!$E33&lt;AT$5,AT$5&lt;'業務時間表 Work timetable'!$F33),'業務時間表 Work timetable'!$D33,IF(AND('業務時間表 Work timetable'!$I33&lt;AT$5,AT$5&lt;'業務時間表 Work timetable'!$J33),'業務時間表 Work timetable'!$H33,IF(AND('業務時間表 Work timetable'!$M33&lt;AT$5,AT$5&lt;'業務時間表 Work timetable'!$N33),'業務時間表 Work timetable'!$L33,IF(AND('業務時間表 Work timetable'!$Q33&lt;AT$5,AT$5&lt;'業務時間表 Work timetable'!$R33),'業務時間表 Work timetable'!$P33,""))))</f>
        <v/>
      </c>
      <c r="AU62" s="382" t="str">
        <f>IF(AND('業務時間表 Work timetable'!$E33&lt;AU$5,AU$5&lt;'業務時間表 Work timetable'!$F33),'業務時間表 Work timetable'!$D33,IF(AND('業務時間表 Work timetable'!$I33&lt;AU$5,AU$5&lt;'業務時間表 Work timetable'!$J33),'業務時間表 Work timetable'!$H33,IF(AND('業務時間表 Work timetable'!$M33&lt;AU$5,AU$5&lt;'業務時間表 Work timetable'!$N33),'業務時間表 Work timetable'!$L33,IF(AND('業務時間表 Work timetable'!$Q33&lt;AU$5,AU$5&lt;'業務時間表 Work timetable'!$R33),'業務時間表 Work timetable'!$P33,""))))</f>
        <v/>
      </c>
      <c r="AV62" s="382" t="str">
        <f>IF(AND('業務時間表 Work timetable'!$E33&lt;AV$5,AV$5&lt;'業務時間表 Work timetable'!$F33),'業務時間表 Work timetable'!$D33,IF(AND('業務時間表 Work timetable'!$I33&lt;AV$5,AV$5&lt;'業務時間表 Work timetable'!$J33),'業務時間表 Work timetable'!$H33,IF(AND('業務時間表 Work timetable'!$M33&lt;AV$5,AV$5&lt;'業務時間表 Work timetable'!$N33),'業務時間表 Work timetable'!$L33,IF(AND('業務時間表 Work timetable'!$Q33&lt;AV$5,AV$5&lt;'業務時間表 Work timetable'!$R33),'業務時間表 Work timetable'!$P33,""))))</f>
        <v/>
      </c>
      <c r="AW62" s="382" t="str">
        <f>IF(AND('業務時間表 Work timetable'!$E33&lt;AW$5,AW$5&lt;'業務時間表 Work timetable'!$F33),'業務時間表 Work timetable'!$D33,IF(AND('業務時間表 Work timetable'!$I33&lt;AW$5,AW$5&lt;'業務時間表 Work timetable'!$J33),'業務時間表 Work timetable'!$H33,IF(AND('業務時間表 Work timetable'!$M33&lt;AW$5,AW$5&lt;'業務時間表 Work timetable'!$N33),'業務時間表 Work timetable'!$L33,IF(AND('業務時間表 Work timetable'!$Q33&lt;AW$5,AW$5&lt;'業務時間表 Work timetable'!$R33),'業務時間表 Work timetable'!$P33,""))))</f>
        <v/>
      </c>
      <c r="AX62" s="382" t="str">
        <f>IF(AND('業務時間表 Work timetable'!$E33&lt;AX$5,AX$5&lt;'業務時間表 Work timetable'!$F33),'業務時間表 Work timetable'!$D33,IF(AND('業務時間表 Work timetable'!$I33&lt;AX$5,AX$5&lt;'業務時間表 Work timetable'!$J33),'業務時間表 Work timetable'!$H33,IF(AND('業務時間表 Work timetable'!$M33&lt;AX$5,AX$5&lt;'業務時間表 Work timetable'!$N33),'業務時間表 Work timetable'!$L33,IF(AND('業務時間表 Work timetable'!$Q33&lt;AX$5,AX$5&lt;'業務時間表 Work timetable'!$R33),'業務時間表 Work timetable'!$P33,""))))</f>
        <v/>
      </c>
      <c r="AY62" s="384" t="str">
        <f>IF(AND('業務時間表 Work timetable'!$E33&lt;AY$5,AY$5&lt;'業務時間表 Work timetable'!$F33),'業務時間表 Work timetable'!$D33,IF(AND('業務時間表 Work timetable'!$I33&lt;AY$5,AY$5&lt;'業務時間表 Work timetable'!$J33),'業務時間表 Work timetable'!$H33,IF(AND('業務時間表 Work timetable'!$M33&lt;AY$5,AY$5&lt;'業務時間表 Work timetable'!$N33),'業務時間表 Work timetable'!$L33,IF(AND('業務時間表 Work timetable'!$Q33&lt;AY$5,AY$5&lt;'業務時間表 Work timetable'!$R33),'業務時間表 Work timetable'!$P33,""))))</f>
        <v/>
      </c>
      <c r="AZ62" s="386" t="str">
        <f>IF(AND('業務時間表 Work timetable'!$E33&lt;AZ$5,AZ$5&lt;'業務時間表 Work timetable'!$F33),'業務時間表 Work timetable'!$D33,IF(AND('業務時間表 Work timetable'!$I33&lt;AZ$5,AZ$5&lt;'業務時間表 Work timetable'!$J33),'業務時間表 Work timetable'!$H33,IF(AND('業務時間表 Work timetable'!$M33&lt;AZ$5,AZ$5&lt;'業務時間表 Work timetable'!$N33),'業務時間表 Work timetable'!$L33,IF(AND('業務時間表 Work timetable'!$Q33&lt;AZ$5,AZ$5&lt;'業務時間表 Work timetable'!$R33),'業務時間表 Work timetable'!$P33,""))))</f>
        <v/>
      </c>
      <c r="BA62" s="382" t="str">
        <f>IF(AND('業務時間表 Work timetable'!$E33&lt;BA$5,BA$5&lt;'業務時間表 Work timetable'!$F33),'業務時間表 Work timetable'!$D33,IF(AND('業務時間表 Work timetable'!$I33&lt;BA$5,BA$5&lt;'業務時間表 Work timetable'!$J33),'業務時間表 Work timetable'!$H33,IF(AND('業務時間表 Work timetable'!$M33&lt;BA$5,BA$5&lt;'業務時間表 Work timetable'!$N33),'業務時間表 Work timetable'!$L33,IF(AND('業務時間表 Work timetable'!$Q33&lt;BA$5,BA$5&lt;'業務時間表 Work timetable'!$R33),'業務時間表 Work timetable'!$P33,""))))</f>
        <v/>
      </c>
      <c r="BB62" s="382" t="str">
        <f>IF(AND('業務時間表 Work timetable'!$E33&lt;BB$5,BB$5&lt;'業務時間表 Work timetable'!$F33),'業務時間表 Work timetable'!$D33,IF(AND('業務時間表 Work timetable'!$I33&lt;BB$5,BB$5&lt;'業務時間表 Work timetable'!$J33),'業務時間表 Work timetable'!$H33,IF(AND('業務時間表 Work timetable'!$M33&lt;BB$5,BB$5&lt;'業務時間表 Work timetable'!$N33),'業務時間表 Work timetable'!$L33,IF(AND('業務時間表 Work timetable'!$Q33&lt;BB$5,BB$5&lt;'業務時間表 Work timetable'!$R33),'業務時間表 Work timetable'!$P33,""))))</f>
        <v/>
      </c>
      <c r="BC62" s="382" t="str">
        <f>IF(AND('業務時間表 Work timetable'!$E33&lt;BC$5,BC$5&lt;'業務時間表 Work timetable'!$F33),'業務時間表 Work timetable'!$D33,IF(AND('業務時間表 Work timetable'!$I33&lt;BC$5,BC$5&lt;'業務時間表 Work timetable'!$J33),'業務時間表 Work timetable'!$H33,IF(AND('業務時間表 Work timetable'!$M33&lt;BC$5,BC$5&lt;'業務時間表 Work timetable'!$N33),'業務時間表 Work timetable'!$L33,IF(AND('業務時間表 Work timetable'!$Q33&lt;BC$5,BC$5&lt;'業務時間表 Work timetable'!$R33),'業務時間表 Work timetable'!$P33,""))))</f>
        <v/>
      </c>
      <c r="BD62" s="382" t="str">
        <f>IF(AND('業務時間表 Work timetable'!$E33&lt;BD$5,BD$5&lt;'業務時間表 Work timetable'!$F33),'業務時間表 Work timetable'!$D33,IF(AND('業務時間表 Work timetable'!$I33&lt;BD$5,BD$5&lt;'業務時間表 Work timetable'!$J33),'業務時間表 Work timetable'!$H33,IF(AND('業務時間表 Work timetable'!$M33&lt;BD$5,BD$5&lt;'業務時間表 Work timetable'!$N33),'業務時間表 Work timetable'!$L33,IF(AND('業務時間表 Work timetable'!$Q33&lt;BD$5,BD$5&lt;'業務時間表 Work timetable'!$R33),'業務時間表 Work timetable'!$P33,""))))</f>
        <v/>
      </c>
      <c r="BE62" s="384" t="str">
        <f>IF(AND('業務時間表 Work timetable'!$E33&lt;BE$5,BE$5&lt;'業務時間表 Work timetable'!$F33),'業務時間表 Work timetable'!$D33,IF(AND('業務時間表 Work timetable'!$I33&lt;BE$5,BE$5&lt;'業務時間表 Work timetable'!$J33),'業務時間表 Work timetable'!$H33,IF(AND('業務時間表 Work timetable'!$M33&lt;BE$5,BE$5&lt;'業務時間表 Work timetable'!$N33),'業務時間表 Work timetable'!$L33,IF(AND('業務時間表 Work timetable'!$Q33&lt;BE$5,BE$5&lt;'業務時間表 Work timetable'!$R33),'業務時間表 Work timetable'!$P33,""))))</f>
        <v/>
      </c>
      <c r="BF62" s="394" t="str">
        <f>IF(AND('業務時間表 Work timetable'!$E33&lt;BF$5,BF$5&lt;'業務時間表 Work timetable'!$F33),'業務時間表 Work timetable'!$D33,IF(AND('業務時間表 Work timetable'!$I33&lt;BF$5,BF$5&lt;'業務時間表 Work timetable'!$J33),'業務時間表 Work timetable'!$H33,IF(AND('業務時間表 Work timetable'!$M33&lt;BF$5,BF$5&lt;'業務時間表 Work timetable'!$N33),'業務時間表 Work timetable'!$L33,IF(AND('業務時間表 Work timetable'!$Q33&lt;BF$5,BF$5&lt;'業務時間表 Work timetable'!$R33),'業務時間表 Work timetable'!$P33,""))))</f>
        <v/>
      </c>
      <c r="BG62" s="382" t="str">
        <f>IF(AND('業務時間表 Work timetable'!$E33&lt;BG$5,BG$5&lt;'業務時間表 Work timetable'!$F33),'業務時間表 Work timetable'!$D33,IF(AND('業務時間表 Work timetable'!$I33&lt;BG$5,BG$5&lt;'業務時間表 Work timetable'!$J33),'業務時間表 Work timetable'!$H33,IF(AND('業務時間表 Work timetable'!$M33&lt;BG$5,BG$5&lt;'業務時間表 Work timetable'!$N33),'業務時間表 Work timetable'!$L33,IF(AND('業務時間表 Work timetable'!$Q33&lt;BG$5,BG$5&lt;'業務時間表 Work timetable'!$R33),'業務時間表 Work timetable'!$P33,""))))</f>
        <v/>
      </c>
      <c r="BH62" s="382" t="str">
        <f>IF(AND('業務時間表 Work timetable'!$E33&lt;BH$5,BH$5&lt;'業務時間表 Work timetable'!$F33),'業務時間表 Work timetable'!$D33,IF(AND('業務時間表 Work timetable'!$I33&lt;BH$5,BH$5&lt;'業務時間表 Work timetable'!$J33),'業務時間表 Work timetable'!$H33,IF(AND('業務時間表 Work timetable'!$M33&lt;BH$5,BH$5&lt;'業務時間表 Work timetable'!$N33),'業務時間表 Work timetable'!$L33,IF(AND('業務時間表 Work timetable'!$Q33&lt;BH$5,BH$5&lt;'業務時間表 Work timetable'!$R33),'業務時間表 Work timetable'!$P33,""))))</f>
        <v/>
      </c>
      <c r="BI62" s="382" t="str">
        <f>IF(AND('業務時間表 Work timetable'!$E33&lt;BI$5,BI$5&lt;'業務時間表 Work timetable'!$F33),'業務時間表 Work timetable'!$D33,IF(AND('業務時間表 Work timetable'!$I33&lt;BI$5,BI$5&lt;'業務時間表 Work timetable'!$J33),'業務時間表 Work timetable'!$H33,IF(AND('業務時間表 Work timetable'!$M33&lt;BI$5,BI$5&lt;'業務時間表 Work timetable'!$N33),'業務時間表 Work timetable'!$L33,IF(AND('業務時間表 Work timetable'!$Q33&lt;BI$5,BI$5&lt;'業務時間表 Work timetable'!$R33),'業務時間表 Work timetable'!$P33,""))))</f>
        <v/>
      </c>
      <c r="BJ62" s="382" t="str">
        <f>IF(AND('業務時間表 Work timetable'!$E33&lt;BJ$5,BJ$5&lt;'業務時間表 Work timetable'!$F33),'業務時間表 Work timetable'!$D33,IF(AND('業務時間表 Work timetable'!$I33&lt;BJ$5,BJ$5&lt;'業務時間表 Work timetable'!$J33),'業務時間表 Work timetable'!$H33,IF(AND('業務時間表 Work timetable'!$M33&lt;BJ$5,BJ$5&lt;'業務時間表 Work timetable'!$N33),'業務時間表 Work timetable'!$L33,IF(AND('業務時間表 Work timetable'!$Q33&lt;BJ$5,BJ$5&lt;'業務時間表 Work timetable'!$R33),'業務時間表 Work timetable'!$P33,""))))</f>
        <v/>
      </c>
      <c r="BK62" s="388" t="str">
        <f>IF(AND('業務時間表 Work timetable'!$E33&lt;BK$5,BK$5&lt;'業務時間表 Work timetable'!$F33),'業務時間表 Work timetable'!$D33,IF(AND('業務時間表 Work timetable'!$I33&lt;BK$5,BK$5&lt;'業務時間表 Work timetable'!$J33),'業務時間表 Work timetable'!$H33,IF(AND('業務時間表 Work timetable'!$M33&lt;BK$5,BK$5&lt;'業務時間表 Work timetable'!$N33),'業務時間表 Work timetable'!$L33,IF(AND('業務時間表 Work timetable'!$Q33&lt;BK$5,BK$5&lt;'業務時間表 Work timetable'!$R33),'業務時間表 Work timetable'!$P33,""))))</f>
        <v/>
      </c>
      <c r="BL62" s="392" t="str">
        <f>IF(AND('業務時間表 Work timetable'!$E33&lt;BL$5,BL$5&lt;'業務時間表 Work timetable'!$F33),'業務時間表 Work timetable'!$D33,IF(AND('業務時間表 Work timetable'!$I33&lt;BL$5,BL$5&lt;'業務時間表 Work timetable'!$J33),'業務時間表 Work timetable'!$H33,IF(AND('業務時間表 Work timetable'!$M33&lt;BL$5,BL$5&lt;'業務時間表 Work timetable'!$N33),'業務時間表 Work timetable'!$L33,IF(AND('業務時間表 Work timetable'!$Q33&lt;BL$5,BL$5&lt;'業務時間表 Work timetable'!$R33),'業務時間表 Work timetable'!$P33,""))))</f>
        <v/>
      </c>
      <c r="BM62" s="382" t="str">
        <f>IF(AND('業務時間表 Work timetable'!$E33&lt;BM$5,BM$5&lt;'業務時間表 Work timetable'!$F33),'業務時間表 Work timetable'!$D33,IF(AND('業務時間表 Work timetable'!$I33&lt;BM$5,BM$5&lt;'業務時間表 Work timetable'!$J33),'業務時間表 Work timetable'!$H33,IF(AND('業務時間表 Work timetable'!$M33&lt;BM$5,BM$5&lt;'業務時間表 Work timetable'!$N33),'業務時間表 Work timetable'!$L33,IF(AND('業務時間表 Work timetable'!$Q33&lt;BM$5,BM$5&lt;'業務時間表 Work timetable'!$R33),'業務時間表 Work timetable'!$P33,""))))</f>
        <v/>
      </c>
      <c r="BN62" s="382" t="str">
        <f>IF(AND('業務時間表 Work timetable'!$E33&lt;BN$5,BN$5&lt;'業務時間表 Work timetable'!$F33),'業務時間表 Work timetable'!$D33,IF(AND('業務時間表 Work timetable'!$I33&lt;BN$5,BN$5&lt;'業務時間表 Work timetable'!$J33),'業務時間表 Work timetable'!$H33,IF(AND('業務時間表 Work timetable'!$M33&lt;BN$5,BN$5&lt;'業務時間表 Work timetable'!$N33),'業務時間表 Work timetable'!$L33,IF(AND('業務時間表 Work timetable'!$Q33&lt;BN$5,BN$5&lt;'業務時間表 Work timetable'!$R33),'業務時間表 Work timetable'!$P33,""))))</f>
        <v/>
      </c>
      <c r="BO62" s="382" t="str">
        <f>IF(AND('業務時間表 Work timetable'!$E33&lt;BO$5,BO$5&lt;'業務時間表 Work timetable'!$F33),'業務時間表 Work timetable'!$D33,IF(AND('業務時間表 Work timetable'!$I33&lt;BO$5,BO$5&lt;'業務時間表 Work timetable'!$J33),'業務時間表 Work timetable'!$H33,IF(AND('業務時間表 Work timetable'!$M33&lt;BO$5,BO$5&lt;'業務時間表 Work timetable'!$N33),'業務時間表 Work timetable'!$L33,IF(AND('業務時間表 Work timetable'!$Q33&lt;BO$5,BO$5&lt;'業務時間表 Work timetable'!$R33),'業務時間表 Work timetable'!$P33,""))))</f>
        <v/>
      </c>
      <c r="BP62" s="382" t="str">
        <f>IF(AND('業務時間表 Work timetable'!$E33&lt;BP$5,BP$5&lt;'業務時間表 Work timetable'!$F33),'業務時間表 Work timetable'!$D33,IF(AND('業務時間表 Work timetable'!$I33&lt;BP$5,BP$5&lt;'業務時間表 Work timetable'!$J33),'業務時間表 Work timetable'!$H33,IF(AND('業務時間表 Work timetable'!$M33&lt;BP$5,BP$5&lt;'業務時間表 Work timetable'!$N33),'業務時間表 Work timetable'!$L33,IF(AND('業務時間表 Work timetable'!$Q33&lt;BP$5,BP$5&lt;'業務時間表 Work timetable'!$R33),'業務時間表 Work timetable'!$P33,""))))</f>
        <v/>
      </c>
      <c r="BQ62" s="390" t="str">
        <f>IF(AND('業務時間表 Work timetable'!$E33&lt;BQ$5,BQ$5&lt;'業務時間表 Work timetable'!$F33),'業務時間表 Work timetable'!$D33,IF(AND('業務時間表 Work timetable'!$I33&lt;BQ$5,BQ$5&lt;'業務時間表 Work timetable'!$J33),'業務時間表 Work timetable'!$H33,IF(AND('業務時間表 Work timetable'!$M33&lt;BQ$5,BQ$5&lt;'業務時間表 Work timetable'!$N33),'業務時間表 Work timetable'!$L33,IF(AND('業務時間表 Work timetable'!$Q33&lt;BQ$5,BQ$5&lt;'業務時間表 Work timetable'!$R33),'業務時間表 Work timetable'!$P33,""))))</f>
        <v/>
      </c>
      <c r="BR62" s="392" t="str">
        <f>IF(AND('業務時間表 Work timetable'!$E33&lt;BR$5,BR$5&lt;'業務時間表 Work timetable'!$F33),'業務時間表 Work timetable'!$D33,IF(AND('業務時間表 Work timetable'!$I33&lt;BR$5,BR$5&lt;'業務時間表 Work timetable'!$J33),'業務時間表 Work timetable'!$H33,IF(AND('業務時間表 Work timetable'!$M33&lt;BR$5,BR$5&lt;'業務時間表 Work timetable'!$N33),'業務時間表 Work timetable'!$L33,IF(AND('業務時間表 Work timetable'!$Q33&lt;BR$5,BR$5&lt;'業務時間表 Work timetable'!$R33),'業務時間表 Work timetable'!$P33,""))))</f>
        <v/>
      </c>
      <c r="BS62" s="382" t="str">
        <f>IF(AND('業務時間表 Work timetable'!$E33&lt;BS$5,BS$5&lt;'業務時間表 Work timetable'!$F33),'業務時間表 Work timetable'!$D33,IF(AND('業務時間表 Work timetable'!$I33&lt;BS$5,BS$5&lt;'業務時間表 Work timetable'!$J33),'業務時間表 Work timetable'!$H33,IF(AND('業務時間表 Work timetable'!$M33&lt;BS$5,BS$5&lt;'業務時間表 Work timetable'!$N33),'業務時間表 Work timetable'!$L33,IF(AND('業務時間表 Work timetable'!$Q33&lt;BS$5,BS$5&lt;'業務時間表 Work timetable'!$R33),'業務時間表 Work timetable'!$P33,""))))</f>
        <v/>
      </c>
      <c r="BT62" s="382" t="str">
        <f>IF(AND('業務時間表 Work timetable'!$E33&lt;BT$5,BT$5&lt;'業務時間表 Work timetable'!$F33),'業務時間表 Work timetable'!$D33,IF(AND('業務時間表 Work timetable'!$I33&lt;BT$5,BT$5&lt;'業務時間表 Work timetable'!$J33),'業務時間表 Work timetable'!$H33,IF(AND('業務時間表 Work timetable'!$M33&lt;BT$5,BT$5&lt;'業務時間表 Work timetable'!$N33),'業務時間表 Work timetable'!$L33,IF(AND('業務時間表 Work timetable'!$Q33&lt;BT$5,BT$5&lt;'業務時間表 Work timetable'!$R33),'業務時間表 Work timetable'!$P33,""))))</f>
        <v/>
      </c>
      <c r="BU62" s="382" t="str">
        <f>IF(AND('業務時間表 Work timetable'!$E33&lt;BU$5,BU$5&lt;'業務時間表 Work timetable'!$F33),'業務時間表 Work timetable'!$D33,IF(AND('業務時間表 Work timetable'!$I33&lt;BU$5,BU$5&lt;'業務時間表 Work timetable'!$J33),'業務時間表 Work timetable'!$H33,IF(AND('業務時間表 Work timetable'!$M33&lt;BU$5,BU$5&lt;'業務時間表 Work timetable'!$N33),'業務時間表 Work timetable'!$L33,IF(AND('業務時間表 Work timetable'!$Q33&lt;BU$5,BU$5&lt;'業務時間表 Work timetable'!$R33),'業務時間表 Work timetable'!$P33,""))))</f>
        <v/>
      </c>
      <c r="BV62" s="382" t="str">
        <f>IF(AND('業務時間表 Work timetable'!$E33&lt;BV$5,BV$5&lt;'業務時間表 Work timetable'!$F33),'業務時間表 Work timetable'!$D33,IF(AND('業務時間表 Work timetable'!$I33&lt;BV$5,BV$5&lt;'業務時間表 Work timetable'!$J33),'業務時間表 Work timetable'!$H33,IF(AND('業務時間表 Work timetable'!$M33&lt;BV$5,BV$5&lt;'業務時間表 Work timetable'!$N33),'業務時間表 Work timetable'!$L33,IF(AND('業務時間表 Work timetable'!$Q33&lt;BV$5,BV$5&lt;'業務時間表 Work timetable'!$R33),'業務時間表 Work timetable'!$P33,""))))</f>
        <v/>
      </c>
      <c r="BW62" s="384" t="str">
        <f>IF(AND('業務時間表 Work timetable'!$E33&lt;BW$5,BW$5&lt;'業務時間表 Work timetable'!$F33),'業務時間表 Work timetable'!$D33,IF(AND('業務時間表 Work timetable'!$I33&lt;BW$5,BW$5&lt;'業務時間表 Work timetable'!$J33),'業務時間表 Work timetable'!$H33,IF(AND('業務時間表 Work timetable'!$M33&lt;BW$5,BW$5&lt;'業務時間表 Work timetable'!$N33),'業務時間表 Work timetable'!$L33,IF(AND('業務時間表 Work timetable'!$Q33&lt;BW$5,BW$5&lt;'業務時間表 Work timetable'!$R33),'業務時間表 Work timetable'!$P33,""))))</f>
        <v/>
      </c>
      <c r="BX62" s="386" t="str">
        <f>IF(AND('業務時間表 Work timetable'!$E33&lt;BX$5,BX$5&lt;'業務時間表 Work timetable'!$F33),'業務時間表 Work timetable'!$D33,IF(AND('業務時間表 Work timetable'!$I33&lt;BX$5,BX$5&lt;'業務時間表 Work timetable'!$J33),'業務時間表 Work timetable'!$H33,IF(AND('業務時間表 Work timetable'!$M33&lt;BX$5,BX$5&lt;'業務時間表 Work timetable'!$N33),'業務時間表 Work timetable'!$L33,IF(AND('業務時間表 Work timetable'!$Q33&lt;BX$5,BX$5&lt;'業務時間表 Work timetable'!$R33),'業務時間表 Work timetable'!$P33,""))))</f>
        <v/>
      </c>
      <c r="BY62" s="382" t="str">
        <f>IF(AND('業務時間表 Work timetable'!$E33&lt;BY$5,BY$5&lt;'業務時間表 Work timetable'!$F33),'業務時間表 Work timetable'!$D33,IF(AND('業務時間表 Work timetable'!$I33&lt;BY$5,BY$5&lt;'業務時間表 Work timetable'!$J33),'業務時間表 Work timetable'!$H33,IF(AND('業務時間表 Work timetable'!$M33&lt;BY$5,BY$5&lt;'業務時間表 Work timetable'!$N33),'業務時間表 Work timetable'!$L33,IF(AND('業務時間表 Work timetable'!$Q33&lt;BY$5,BY$5&lt;'業務時間表 Work timetable'!$R33),'業務時間表 Work timetable'!$P33,""))))</f>
        <v/>
      </c>
      <c r="BZ62" s="382" t="str">
        <f>IF(AND('業務時間表 Work timetable'!$E33&lt;BZ$5,BZ$5&lt;'業務時間表 Work timetable'!$F33),'業務時間表 Work timetable'!$D33,IF(AND('業務時間表 Work timetable'!$I33&lt;BZ$5,BZ$5&lt;'業務時間表 Work timetable'!$J33),'業務時間表 Work timetable'!$H33,IF(AND('業務時間表 Work timetable'!$M33&lt;BZ$5,BZ$5&lt;'業務時間表 Work timetable'!$N33),'業務時間表 Work timetable'!$L33,IF(AND('業務時間表 Work timetable'!$Q33&lt;BZ$5,BZ$5&lt;'業務時間表 Work timetable'!$R33),'業務時間表 Work timetable'!$P33,""))))</f>
        <v/>
      </c>
      <c r="CA62" s="382" t="str">
        <f>IF(AND('業務時間表 Work timetable'!$E33&lt;CA$5,CA$5&lt;'業務時間表 Work timetable'!$F33),'業務時間表 Work timetable'!$D33,IF(AND('業務時間表 Work timetable'!$I33&lt;CA$5,CA$5&lt;'業務時間表 Work timetable'!$J33),'業務時間表 Work timetable'!$H33,IF(AND('業務時間表 Work timetable'!$M33&lt;CA$5,CA$5&lt;'業務時間表 Work timetable'!$N33),'業務時間表 Work timetable'!$L33,IF(AND('業務時間表 Work timetable'!$Q33&lt;CA$5,CA$5&lt;'業務時間表 Work timetable'!$R33),'業務時間表 Work timetable'!$P33,""))))</f>
        <v/>
      </c>
      <c r="CB62" s="382" t="str">
        <f>IF(AND('業務時間表 Work timetable'!$E33&lt;CB$5,CB$5&lt;'業務時間表 Work timetable'!$F33),'業務時間表 Work timetable'!$D33,IF(AND('業務時間表 Work timetable'!$I33&lt;CB$5,CB$5&lt;'業務時間表 Work timetable'!$J33),'業務時間表 Work timetable'!$H33,IF(AND('業務時間表 Work timetable'!$M33&lt;CB$5,CB$5&lt;'業務時間表 Work timetable'!$N33),'業務時間表 Work timetable'!$L33,IF(AND('業務時間表 Work timetable'!$Q33&lt;CB$5,CB$5&lt;'業務時間表 Work timetable'!$R33),'業務時間表 Work timetable'!$P33,""))))</f>
        <v/>
      </c>
      <c r="CC62" s="384" t="str">
        <f>IF(AND('業務時間表 Work timetable'!$E33&lt;CC$5,CC$5&lt;'業務時間表 Work timetable'!$F33),'業務時間表 Work timetable'!$D33,IF(AND('業務時間表 Work timetable'!$I33&lt;CC$5,CC$5&lt;'業務時間表 Work timetable'!$J33),'業務時間表 Work timetable'!$H33,IF(AND('業務時間表 Work timetable'!$M33&lt;CC$5,CC$5&lt;'業務時間表 Work timetable'!$N33),'業務時間表 Work timetable'!$L33,IF(AND('業務時間表 Work timetable'!$Q33&lt;CC$5,CC$5&lt;'業務時間表 Work timetable'!$R33),'業務時間表 Work timetable'!$P33,""))))</f>
        <v/>
      </c>
      <c r="CD62" s="394" t="str">
        <f>IF(AND('業務時間表 Work timetable'!$E33&lt;CD$5,CD$5&lt;'業務時間表 Work timetable'!$F33),'業務時間表 Work timetable'!$D33,IF(AND('業務時間表 Work timetable'!$I33&lt;CD$5,CD$5&lt;'業務時間表 Work timetable'!$J33),'業務時間表 Work timetable'!$H33,IF(AND('業務時間表 Work timetable'!$M33&lt;CD$5,CD$5&lt;'業務時間表 Work timetable'!$N33),'業務時間表 Work timetable'!$L33,IF(AND('業務時間表 Work timetable'!$Q33&lt;CD$5,CD$5&lt;'業務時間表 Work timetable'!$R33),'業務時間表 Work timetable'!$P33,""))))</f>
        <v/>
      </c>
      <c r="CE62" s="382" t="str">
        <f>IF(AND('業務時間表 Work timetable'!$E33&lt;CE$5,CE$5&lt;'業務時間表 Work timetable'!$F33),'業務時間表 Work timetable'!$D33,IF(AND('業務時間表 Work timetable'!$I33&lt;CE$5,CE$5&lt;'業務時間表 Work timetable'!$J33),'業務時間表 Work timetable'!$H33,IF(AND('業務時間表 Work timetable'!$M33&lt;CE$5,CE$5&lt;'業務時間表 Work timetable'!$N33),'業務時間表 Work timetable'!$L33,IF(AND('業務時間表 Work timetable'!$Q33&lt;CE$5,CE$5&lt;'業務時間表 Work timetable'!$R33),'業務時間表 Work timetable'!$P33,""))))</f>
        <v/>
      </c>
      <c r="CF62" s="382" t="str">
        <f>IF(AND('業務時間表 Work timetable'!$E33&lt;CF$5,CF$5&lt;'業務時間表 Work timetable'!$F33),'業務時間表 Work timetable'!$D33,IF(AND('業務時間表 Work timetable'!$I33&lt;CF$5,CF$5&lt;'業務時間表 Work timetable'!$J33),'業務時間表 Work timetable'!$H33,IF(AND('業務時間表 Work timetable'!$M33&lt;CF$5,CF$5&lt;'業務時間表 Work timetable'!$N33),'業務時間表 Work timetable'!$L33,IF(AND('業務時間表 Work timetable'!$Q33&lt;CF$5,CF$5&lt;'業務時間表 Work timetable'!$R33),'業務時間表 Work timetable'!$P33,""))))</f>
        <v/>
      </c>
      <c r="CG62" s="382" t="str">
        <f>IF(AND('業務時間表 Work timetable'!$E33&lt;CG$5,CG$5&lt;'業務時間表 Work timetable'!$F33),'業務時間表 Work timetable'!$D33,IF(AND('業務時間表 Work timetable'!$I33&lt;CG$5,CG$5&lt;'業務時間表 Work timetable'!$J33),'業務時間表 Work timetable'!$H33,IF(AND('業務時間表 Work timetable'!$M33&lt;CG$5,CG$5&lt;'業務時間表 Work timetable'!$N33),'業務時間表 Work timetable'!$L33,IF(AND('業務時間表 Work timetable'!$Q33&lt;CG$5,CG$5&lt;'業務時間表 Work timetable'!$R33),'業務時間表 Work timetable'!$P33,""))))</f>
        <v/>
      </c>
      <c r="CH62" s="382" t="str">
        <f>IF(AND('業務時間表 Work timetable'!$E33&lt;CH$5,CH$5&lt;'業務時間表 Work timetable'!$F33),'業務時間表 Work timetable'!$D33,IF(AND('業務時間表 Work timetable'!$I33&lt;CH$5,CH$5&lt;'業務時間表 Work timetable'!$J33),'業務時間表 Work timetable'!$H33,IF(AND('業務時間表 Work timetable'!$M33&lt;CH$5,CH$5&lt;'業務時間表 Work timetable'!$N33),'業務時間表 Work timetable'!$L33,IF(AND('業務時間表 Work timetable'!$Q33&lt;CH$5,CH$5&lt;'業務時間表 Work timetable'!$R33),'業務時間表 Work timetable'!$P33,""))))</f>
        <v/>
      </c>
      <c r="CI62" s="388" t="str">
        <f>IF(AND('業務時間表 Work timetable'!$E33&lt;CI$5,CI$5&lt;'業務時間表 Work timetable'!$F33),'業務時間表 Work timetable'!$D33,IF(AND('業務時間表 Work timetable'!$I33&lt;CI$5,CI$5&lt;'業務時間表 Work timetable'!$J33),'業務時間表 Work timetable'!$H33,IF(AND('業務時間表 Work timetable'!$M33&lt;CI$5,CI$5&lt;'業務時間表 Work timetable'!$N33),'業務時間表 Work timetable'!$L33,IF(AND('業務時間表 Work timetable'!$Q33&lt;CI$5,CI$5&lt;'業務時間表 Work timetable'!$R33),'業務時間表 Work timetable'!$P33,""))))</f>
        <v/>
      </c>
      <c r="CJ62" s="392" t="str">
        <f>IF(AND('業務時間表 Work timetable'!$E33&lt;CJ$5,CJ$5&lt;'業務時間表 Work timetable'!$F33),'業務時間表 Work timetable'!$D33,IF(AND('業務時間表 Work timetable'!$I33&lt;CJ$5,CJ$5&lt;'業務時間表 Work timetable'!$J33),'業務時間表 Work timetable'!$H33,IF(AND('業務時間表 Work timetable'!$M33&lt;CJ$5,CJ$5&lt;'業務時間表 Work timetable'!$N33),'業務時間表 Work timetable'!$L33,IF(AND('業務時間表 Work timetable'!$Q33&lt;CJ$5,CJ$5&lt;'業務時間表 Work timetable'!$R33),'業務時間表 Work timetable'!$P33,""))))</f>
        <v/>
      </c>
      <c r="CK62" s="382" t="str">
        <f>IF(AND('業務時間表 Work timetable'!$E33&lt;CK$5,CK$5&lt;'業務時間表 Work timetable'!$F33),'業務時間表 Work timetable'!$D33,IF(AND('業務時間表 Work timetable'!$I33&lt;CK$5,CK$5&lt;'業務時間表 Work timetable'!$J33),'業務時間表 Work timetable'!$H33,IF(AND('業務時間表 Work timetable'!$M33&lt;CK$5,CK$5&lt;'業務時間表 Work timetable'!$N33),'業務時間表 Work timetable'!$L33,IF(AND('業務時間表 Work timetable'!$Q33&lt;CK$5,CK$5&lt;'業務時間表 Work timetable'!$R33),'業務時間表 Work timetable'!$P33,""))))</f>
        <v/>
      </c>
      <c r="CL62" s="382" t="str">
        <f>IF(AND('業務時間表 Work timetable'!$E33&lt;CL$5,CL$5&lt;'業務時間表 Work timetable'!$F33),'業務時間表 Work timetable'!$D33,IF(AND('業務時間表 Work timetable'!$I33&lt;CL$5,CL$5&lt;'業務時間表 Work timetable'!$J33),'業務時間表 Work timetable'!$H33,IF(AND('業務時間表 Work timetable'!$M33&lt;CL$5,CL$5&lt;'業務時間表 Work timetable'!$N33),'業務時間表 Work timetable'!$L33,IF(AND('業務時間表 Work timetable'!$Q33&lt;CL$5,CL$5&lt;'業務時間表 Work timetable'!$R33),'業務時間表 Work timetable'!$P33,""))))</f>
        <v/>
      </c>
      <c r="CM62" s="382" t="str">
        <f>IF(AND('業務時間表 Work timetable'!$E33&lt;CM$5,CM$5&lt;'業務時間表 Work timetable'!$F33),'業務時間表 Work timetable'!$D33,IF(AND('業務時間表 Work timetable'!$I33&lt;CM$5,CM$5&lt;'業務時間表 Work timetable'!$J33),'業務時間表 Work timetable'!$H33,IF(AND('業務時間表 Work timetable'!$M33&lt;CM$5,CM$5&lt;'業務時間表 Work timetable'!$N33),'業務時間表 Work timetable'!$L33,IF(AND('業務時間表 Work timetable'!$Q33&lt;CM$5,CM$5&lt;'業務時間表 Work timetable'!$R33),'業務時間表 Work timetable'!$P33,""))))</f>
        <v/>
      </c>
      <c r="CN62" s="382" t="str">
        <f>IF(AND('業務時間表 Work timetable'!$E33&lt;CN$5,CN$5&lt;'業務時間表 Work timetable'!$F33),'業務時間表 Work timetable'!$D33,IF(AND('業務時間表 Work timetable'!$I33&lt;CN$5,CN$5&lt;'業務時間表 Work timetable'!$J33),'業務時間表 Work timetable'!$H33,IF(AND('業務時間表 Work timetable'!$M33&lt;CN$5,CN$5&lt;'業務時間表 Work timetable'!$N33),'業務時間表 Work timetable'!$L33,IF(AND('業務時間表 Work timetable'!$Q33&lt;CN$5,CN$5&lt;'業務時間表 Work timetable'!$R33),'業務時間表 Work timetable'!$P33,""))))</f>
        <v/>
      </c>
      <c r="CO62" s="390" t="str">
        <f>IF(AND('業務時間表 Work timetable'!$E33&lt;CO$5,CO$5&lt;'業務時間表 Work timetable'!$F33),'業務時間表 Work timetable'!$D33,IF(AND('業務時間表 Work timetable'!$I33&lt;CO$5,CO$5&lt;'業務時間表 Work timetable'!$J33),'業務時間表 Work timetable'!$H33,IF(AND('業務時間表 Work timetable'!$M33&lt;CO$5,CO$5&lt;'業務時間表 Work timetable'!$N33),'業務時間表 Work timetable'!$L33,IF(AND('業務時間表 Work timetable'!$Q33&lt;CO$5,CO$5&lt;'業務時間表 Work timetable'!$R33),'業務時間表 Work timetable'!$P33,""))))</f>
        <v/>
      </c>
      <c r="CP62" s="392" t="str">
        <f>IF(AND('業務時間表 Work timetable'!$E33&lt;CP$5,CP$5&lt;'業務時間表 Work timetable'!$F33),'業務時間表 Work timetable'!$D33,IF(AND('業務時間表 Work timetable'!$I33&lt;CP$5,CP$5&lt;'業務時間表 Work timetable'!$J33),'業務時間表 Work timetable'!$H33,IF(AND('業務時間表 Work timetable'!$M33&lt;CP$5,CP$5&lt;'業務時間表 Work timetable'!$N33),'業務時間表 Work timetable'!$L33,IF(AND('業務時間表 Work timetable'!$Q33&lt;CP$5,CP$5&lt;'業務時間表 Work timetable'!$R33),'業務時間表 Work timetable'!$P33,""))))</f>
        <v/>
      </c>
      <c r="CQ62" s="382" t="str">
        <f>IF(AND('業務時間表 Work timetable'!$E33&lt;CQ$5,CQ$5&lt;'業務時間表 Work timetable'!$F33),'業務時間表 Work timetable'!$D33,IF(AND('業務時間表 Work timetable'!$I33&lt;CQ$5,CQ$5&lt;'業務時間表 Work timetable'!$J33),'業務時間表 Work timetable'!$H33,IF(AND('業務時間表 Work timetable'!$M33&lt;CQ$5,CQ$5&lt;'業務時間表 Work timetable'!$N33),'業務時間表 Work timetable'!$L33,IF(AND('業務時間表 Work timetable'!$Q33&lt;CQ$5,CQ$5&lt;'業務時間表 Work timetable'!$R33),'業務時間表 Work timetable'!$P33,""))))</f>
        <v/>
      </c>
      <c r="CR62" s="382" t="str">
        <f>IF(AND('業務時間表 Work timetable'!$E33&lt;CR$5,CR$5&lt;'業務時間表 Work timetable'!$F33),'業務時間表 Work timetable'!$D33,IF(AND('業務時間表 Work timetable'!$I33&lt;CR$5,CR$5&lt;'業務時間表 Work timetable'!$J33),'業務時間表 Work timetable'!$H33,IF(AND('業務時間表 Work timetable'!$M33&lt;CR$5,CR$5&lt;'業務時間表 Work timetable'!$N33),'業務時間表 Work timetable'!$L33,IF(AND('業務時間表 Work timetable'!$Q33&lt;CR$5,CR$5&lt;'業務時間表 Work timetable'!$R33),'業務時間表 Work timetable'!$P33,""))))</f>
        <v/>
      </c>
      <c r="CS62" s="382" t="str">
        <f>IF(AND('業務時間表 Work timetable'!$E33&lt;CS$5,CS$5&lt;'業務時間表 Work timetable'!$F33),'業務時間表 Work timetable'!$D33,IF(AND('業務時間表 Work timetable'!$I33&lt;CS$5,CS$5&lt;'業務時間表 Work timetable'!$J33),'業務時間表 Work timetable'!$H33,IF(AND('業務時間表 Work timetable'!$M33&lt;CS$5,CS$5&lt;'業務時間表 Work timetable'!$N33),'業務時間表 Work timetable'!$L33,IF(AND('業務時間表 Work timetable'!$Q33&lt;CS$5,CS$5&lt;'業務時間表 Work timetable'!$R33),'業務時間表 Work timetable'!$P33,""))))</f>
        <v/>
      </c>
      <c r="CT62" s="382" t="str">
        <f>IF(AND('業務時間表 Work timetable'!$E33&lt;CT$5,CT$5&lt;'業務時間表 Work timetable'!$F33),'業務時間表 Work timetable'!$D33,IF(AND('業務時間表 Work timetable'!$I33&lt;CT$5,CT$5&lt;'業務時間表 Work timetable'!$J33),'業務時間表 Work timetable'!$H33,IF(AND('業務時間表 Work timetable'!$M33&lt;CT$5,CT$5&lt;'業務時間表 Work timetable'!$N33),'業務時間表 Work timetable'!$L33,IF(AND('業務時間表 Work timetable'!$Q33&lt;CT$5,CT$5&lt;'業務時間表 Work timetable'!$R33),'業務時間表 Work timetable'!$P33,""))))</f>
        <v/>
      </c>
      <c r="CU62" s="384" t="str">
        <f>IF(AND('業務時間表 Work timetable'!$E33&lt;CU$5,CU$5&lt;'業務時間表 Work timetable'!$F33),'業務時間表 Work timetable'!$D33,IF(AND('業務時間表 Work timetable'!$I33&lt;CU$5,CU$5&lt;'業務時間表 Work timetable'!$J33),'業務時間表 Work timetable'!$H33,IF(AND('業務時間表 Work timetable'!$M33&lt;CU$5,CU$5&lt;'業務時間表 Work timetable'!$N33),'業務時間表 Work timetable'!$L33,IF(AND('業務時間表 Work timetable'!$Q33&lt;CU$5,CU$5&lt;'業務時間表 Work timetable'!$R33),'業務時間表 Work timetable'!$P33,""))))</f>
        <v/>
      </c>
      <c r="CV62" s="386" t="str">
        <f>IF(AND('業務時間表 Work timetable'!$E33&lt;CV$5,CV$5&lt;'業務時間表 Work timetable'!$F33),'業務時間表 Work timetable'!$D33,IF(AND('業務時間表 Work timetable'!$I33&lt;CV$5,CV$5&lt;'業務時間表 Work timetable'!$J33),'業務時間表 Work timetable'!$H33,IF(AND('業務時間表 Work timetable'!$M33&lt;CV$5,CV$5&lt;'業務時間表 Work timetable'!$N33),'業務時間表 Work timetable'!$L33,IF(AND('業務時間表 Work timetable'!$Q33&lt;CV$5,CV$5&lt;'業務時間表 Work timetable'!$R33),'業務時間表 Work timetable'!$P33,""))))</f>
        <v/>
      </c>
      <c r="CW62" s="382" t="str">
        <f>IF(AND('業務時間表 Work timetable'!$E33&lt;CW$5,CW$5&lt;'業務時間表 Work timetable'!$F33),'業務時間表 Work timetable'!$D33,IF(AND('業務時間表 Work timetable'!$I33&lt;CW$5,CW$5&lt;'業務時間表 Work timetable'!$J33),'業務時間表 Work timetable'!$H33,IF(AND('業務時間表 Work timetable'!$M33&lt;CW$5,CW$5&lt;'業務時間表 Work timetable'!$N33),'業務時間表 Work timetable'!$L33,IF(AND('業務時間表 Work timetable'!$Q33&lt;CW$5,CW$5&lt;'業務時間表 Work timetable'!$R33),'業務時間表 Work timetable'!$P33,""))))</f>
        <v/>
      </c>
      <c r="CX62" s="382" t="str">
        <f>IF(AND('業務時間表 Work timetable'!$E33&lt;CX$5,CX$5&lt;'業務時間表 Work timetable'!$F33),'業務時間表 Work timetable'!$D33,IF(AND('業務時間表 Work timetable'!$I33&lt;CX$5,CX$5&lt;'業務時間表 Work timetable'!$J33),'業務時間表 Work timetable'!$H33,IF(AND('業務時間表 Work timetable'!$M33&lt;CX$5,CX$5&lt;'業務時間表 Work timetable'!$N33),'業務時間表 Work timetable'!$L33,IF(AND('業務時間表 Work timetable'!$Q33&lt;CX$5,CX$5&lt;'業務時間表 Work timetable'!$R33),'業務時間表 Work timetable'!$P33,""))))</f>
        <v/>
      </c>
      <c r="CY62" s="382" t="str">
        <f>IF(AND('業務時間表 Work timetable'!$E33&lt;CY$5,CY$5&lt;'業務時間表 Work timetable'!$F33),'業務時間表 Work timetable'!$D33,IF(AND('業務時間表 Work timetable'!$I33&lt;CY$5,CY$5&lt;'業務時間表 Work timetable'!$J33),'業務時間表 Work timetable'!$H33,IF(AND('業務時間表 Work timetable'!$M33&lt;CY$5,CY$5&lt;'業務時間表 Work timetable'!$N33),'業務時間表 Work timetable'!$L33,IF(AND('業務時間表 Work timetable'!$Q33&lt;CY$5,CY$5&lt;'業務時間表 Work timetable'!$R33),'業務時間表 Work timetable'!$P33,""))))</f>
        <v/>
      </c>
      <c r="CZ62" s="382" t="str">
        <f>IF(AND('業務時間表 Work timetable'!$E33&lt;CZ$5,CZ$5&lt;'業務時間表 Work timetable'!$F33),'業務時間表 Work timetable'!$D33,IF(AND('業務時間表 Work timetable'!$I33&lt;CZ$5,CZ$5&lt;'業務時間表 Work timetable'!$J33),'業務時間表 Work timetable'!$H33,IF(AND('業務時間表 Work timetable'!$M33&lt;CZ$5,CZ$5&lt;'業務時間表 Work timetable'!$N33),'業務時間表 Work timetable'!$L33,IF(AND('業務時間表 Work timetable'!$Q33&lt;CZ$5,CZ$5&lt;'業務時間表 Work timetable'!$R33),'業務時間表 Work timetable'!$P33,""))))</f>
        <v/>
      </c>
      <c r="DA62" s="384" t="str">
        <f>IF(AND('業務時間表 Work timetable'!$E33&lt;DA$5,DA$5&lt;'業務時間表 Work timetable'!$F33),'業務時間表 Work timetable'!$D33,IF(AND('業務時間表 Work timetable'!$I33&lt;DA$5,DA$5&lt;'業務時間表 Work timetable'!$J33),'業務時間表 Work timetable'!$H33,IF(AND('業務時間表 Work timetable'!$M33&lt;DA$5,DA$5&lt;'業務時間表 Work timetable'!$N33),'業務時間表 Work timetable'!$L33,IF(AND('業務時間表 Work timetable'!$Q33&lt;DA$5,DA$5&lt;'業務時間表 Work timetable'!$R33),'業務時間表 Work timetable'!$P33,""))))</f>
        <v/>
      </c>
      <c r="DB62" s="394" t="str">
        <f>IF(AND('業務時間表 Work timetable'!$E33&lt;DB$5,DB$5&lt;'業務時間表 Work timetable'!$F33),'業務時間表 Work timetable'!$D33,IF(AND('業務時間表 Work timetable'!$I33&lt;DB$5,DB$5&lt;'業務時間表 Work timetable'!$J33),'業務時間表 Work timetable'!$H33,IF(AND('業務時間表 Work timetable'!$M33&lt;DB$5,DB$5&lt;'業務時間表 Work timetable'!$N33),'業務時間表 Work timetable'!$L33,IF(AND('業務時間表 Work timetable'!$Q33&lt;DB$5,DB$5&lt;'業務時間表 Work timetable'!$R33),'業務時間表 Work timetable'!$P33,""))))</f>
        <v/>
      </c>
      <c r="DC62" s="382" t="str">
        <f>IF(AND('業務時間表 Work timetable'!$E33&lt;DC$5,DC$5&lt;'業務時間表 Work timetable'!$F33),'業務時間表 Work timetable'!$D33,IF(AND('業務時間表 Work timetable'!$I33&lt;DC$5,DC$5&lt;'業務時間表 Work timetable'!$J33),'業務時間表 Work timetable'!$H33,IF(AND('業務時間表 Work timetable'!$M33&lt;DC$5,DC$5&lt;'業務時間表 Work timetable'!$N33),'業務時間表 Work timetable'!$L33,IF(AND('業務時間表 Work timetable'!$Q33&lt;DC$5,DC$5&lt;'業務時間表 Work timetable'!$R33),'業務時間表 Work timetable'!$P33,""))))</f>
        <v/>
      </c>
      <c r="DD62" s="382" t="str">
        <f>IF(AND('業務時間表 Work timetable'!$E33&lt;DD$5,DD$5&lt;'業務時間表 Work timetable'!$F33),'業務時間表 Work timetable'!$D33,IF(AND('業務時間表 Work timetable'!$I33&lt;DD$5,DD$5&lt;'業務時間表 Work timetable'!$J33),'業務時間表 Work timetable'!$H33,IF(AND('業務時間表 Work timetable'!$M33&lt;DD$5,DD$5&lt;'業務時間表 Work timetable'!$N33),'業務時間表 Work timetable'!$L33,IF(AND('業務時間表 Work timetable'!$Q33&lt;DD$5,DD$5&lt;'業務時間表 Work timetable'!$R33),'業務時間表 Work timetable'!$P33,""))))</f>
        <v/>
      </c>
      <c r="DE62" s="382" t="str">
        <f>IF(AND('業務時間表 Work timetable'!$E33&lt;DE$5,DE$5&lt;'業務時間表 Work timetable'!$F33),'業務時間表 Work timetable'!$D33,IF(AND('業務時間表 Work timetable'!$I33&lt;DE$5,DE$5&lt;'業務時間表 Work timetable'!$J33),'業務時間表 Work timetable'!$H33,IF(AND('業務時間表 Work timetable'!$M33&lt;DE$5,DE$5&lt;'業務時間表 Work timetable'!$N33),'業務時間表 Work timetable'!$L33,IF(AND('業務時間表 Work timetable'!$Q33&lt;DE$5,DE$5&lt;'業務時間表 Work timetable'!$R33),'業務時間表 Work timetable'!$P33,""))))</f>
        <v/>
      </c>
      <c r="DF62" s="382" t="str">
        <f>IF(AND('業務時間表 Work timetable'!$E33&lt;DF$5,DF$5&lt;'業務時間表 Work timetable'!$F33),'業務時間表 Work timetable'!$D33,IF(AND('業務時間表 Work timetable'!$I33&lt;DF$5,DF$5&lt;'業務時間表 Work timetable'!$J33),'業務時間表 Work timetable'!$H33,IF(AND('業務時間表 Work timetable'!$M33&lt;DF$5,DF$5&lt;'業務時間表 Work timetable'!$N33),'業務時間表 Work timetable'!$L33,IF(AND('業務時間表 Work timetable'!$Q33&lt;DF$5,DF$5&lt;'業務時間表 Work timetable'!$R33),'業務時間表 Work timetable'!$P33,""))))</f>
        <v/>
      </c>
      <c r="DG62" s="384" t="str">
        <f>IF(AND('業務時間表 Work timetable'!$E33&lt;DG$5,DG$5&lt;'業務時間表 Work timetable'!$F33),'業務時間表 Work timetable'!$D33,IF(AND('業務時間表 Work timetable'!$I33&lt;DG$5,DG$5&lt;'業務時間表 Work timetable'!$J33),'業務時間表 Work timetable'!$H33,IF(AND('業務時間表 Work timetable'!$M33&lt;DG$5,DG$5&lt;'業務時間表 Work timetable'!$N33),'業務時間表 Work timetable'!$L33,IF(AND('業務時間表 Work timetable'!$Q33&lt;DG$5,DG$5&lt;'業務時間表 Work timetable'!$R33),'業務時間表 Work timetable'!$P33,""))))</f>
        <v/>
      </c>
      <c r="DH62" s="386" t="str">
        <f>IF(AND('業務時間表 Work timetable'!$E33&lt;DH$5,DH$5&lt;'業務時間表 Work timetable'!$F33),'業務時間表 Work timetable'!$D33,IF(AND('業務時間表 Work timetable'!$I33&lt;DH$5,DH$5&lt;'業務時間表 Work timetable'!$J33),'業務時間表 Work timetable'!$H33,IF(AND('業務時間表 Work timetable'!$M33&lt;DH$5,DH$5&lt;'業務時間表 Work timetable'!$N33),'業務時間表 Work timetable'!$L33,IF(AND('業務時間表 Work timetable'!$Q33&lt;DH$5,DH$5&lt;'業務時間表 Work timetable'!$R33),'業務時間表 Work timetable'!$P33,""))))</f>
        <v/>
      </c>
      <c r="DI62" s="382" t="str">
        <f>IF(AND('業務時間表 Work timetable'!$E33&lt;DI$5,DI$5&lt;'業務時間表 Work timetable'!$F33),'業務時間表 Work timetable'!$D33,IF(AND('業務時間表 Work timetable'!$I33&lt;DI$5,DI$5&lt;'業務時間表 Work timetable'!$J33),'業務時間表 Work timetable'!$H33,IF(AND('業務時間表 Work timetable'!$M33&lt;DI$5,DI$5&lt;'業務時間表 Work timetable'!$N33),'業務時間表 Work timetable'!$L33,IF(AND('業務時間表 Work timetable'!$Q33&lt;DI$5,DI$5&lt;'業務時間表 Work timetable'!$R33),'業務時間表 Work timetable'!$P33,""))))</f>
        <v/>
      </c>
      <c r="DJ62" s="382" t="str">
        <f>IF(AND('業務時間表 Work timetable'!$E33&lt;DJ$5,DJ$5&lt;'業務時間表 Work timetable'!$F33),'業務時間表 Work timetable'!$D33,IF(AND('業務時間表 Work timetable'!$I33&lt;DJ$5,DJ$5&lt;'業務時間表 Work timetable'!$J33),'業務時間表 Work timetable'!$H33,IF(AND('業務時間表 Work timetable'!$M33&lt;DJ$5,DJ$5&lt;'業務時間表 Work timetable'!$N33),'業務時間表 Work timetable'!$L33,IF(AND('業務時間表 Work timetable'!$Q33&lt;DJ$5,DJ$5&lt;'業務時間表 Work timetable'!$R33),'業務時間表 Work timetable'!$P33,""))))</f>
        <v/>
      </c>
      <c r="DK62" s="382" t="str">
        <f>IF(AND('業務時間表 Work timetable'!$E33&lt;DK$5,DK$5&lt;'業務時間表 Work timetable'!$F33),'業務時間表 Work timetable'!$D33,IF(AND('業務時間表 Work timetable'!$I33&lt;DK$5,DK$5&lt;'業務時間表 Work timetable'!$J33),'業務時間表 Work timetable'!$H33,IF(AND('業務時間表 Work timetable'!$M33&lt;DK$5,DK$5&lt;'業務時間表 Work timetable'!$N33),'業務時間表 Work timetable'!$L33,IF(AND('業務時間表 Work timetable'!$Q33&lt;DK$5,DK$5&lt;'業務時間表 Work timetable'!$R33),'業務時間表 Work timetable'!$P33,""))))</f>
        <v/>
      </c>
      <c r="DL62" s="382" t="str">
        <f>IF(AND('業務時間表 Work timetable'!$E33&lt;DL$5,DL$5&lt;'業務時間表 Work timetable'!$F33),'業務時間表 Work timetable'!$D33,IF(AND('業務時間表 Work timetable'!$I33&lt;DL$5,DL$5&lt;'業務時間表 Work timetable'!$J33),'業務時間表 Work timetable'!$H33,IF(AND('業務時間表 Work timetable'!$M33&lt;DL$5,DL$5&lt;'業務時間表 Work timetable'!$N33),'業務時間表 Work timetable'!$L33,IF(AND('業務時間表 Work timetable'!$Q33&lt;DL$5,DL$5&lt;'業務時間表 Work timetable'!$R33),'業務時間表 Work timetable'!$P33,""))))</f>
        <v/>
      </c>
      <c r="DM62" s="390" t="str">
        <f>IF(AND('業務時間表 Work timetable'!$E33&lt;DM$5,DM$5&lt;'業務時間表 Work timetable'!$F33),'業務時間表 Work timetable'!$D33,IF(AND('業務時間表 Work timetable'!$I33&lt;DM$5,DM$5&lt;'業務時間表 Work timetable'!$J33),'業務時間表 Work timetable'!$H33,IF(AND('業務時間表 Work timetable'!$M33&lt;DM$5,DM$5&lt;'業務時間表 Work timetable'!$N33),'業務時間表 Work timetable'!$L33,IF(AND('業務時間表 Work timetable'!$Q33&lt;DM$5,DM$5&lt;'業務時間表 Work timetable'!$R33),'業務時間表 Work timetable'!$P33,""))))</f>
        <v/>
      </c>
      <c r="DN62" s="392" t="str">
        <f>IF(AND('業務時間表 Work timetable'!$E33&lt;DN$5,DN$5&lt;'業務時間表 Work timetable'!$F33),'業務時間表 Work timetable'!$D33,IF(AND('業務時間表 Work timetable'!$I33&lt;DN$5,DN$5&lt;'業務時間表 Work timetable'!$J33),'業務時間表 Work timetable'!$H33,IF(AND('業務時間表 Work timetable'!$M33&lt;DN$5,DN$5&lt;'業務時間表 Work timetable'!$N33),'業務時間表 Work timetable'!$L33,IF(AND('業務時間表 Work timetable'!$Q33&lt;DN$5,DN$5&lt;'業務時間表 Work timetable'!$R33),'業務時間表 Work timetable'!$P33,""))))</f>
        <v/>
      </c>
      <c r="DO62" s="382" t="str">
        <f>IF(AND('業務時間表 Work timetable'!$E33&lt;DO$5,DO$5&lt;'業務時間表 Work timetable'!$F33),'業務時間表 Work timetable'!$D33,IF(AND('業務時間表 Work timetable'!$I33&lt;DO$5,DO$5&lt;'業務時間表 Work timetable'!$J33),'業務時間表 Work timetable'!$H33,IF(AND('業務時間表 Work timetable'!$M33&lt;DO$5,DO$5&lt;'業務時間表 Work timetable'!$N33),'業務時間表 Work timetable'!$L33,IF(AND('業務時間表 Work timetable'!$Q33&lt;DO$5,DO$5&lt;'業務時間表 Work timetable'!$R33),'業務時間表 Work timetable'!$P33,""))))</f>
        <v/>
      </c>
      <c r="DP62" s="382" t="str">
        <f>IF(AND('業務時間表 Work timetable'!$E33&lt;DP$5,DP$5&lt;'業務時間表 Work timetable'!$F33),'業務時間表 Work timetable'!$D33,IF(AND('業務時間表 Work timetable'!$I33&lt;DP$5,DP$5&lt;'業務時間表 Work timetable'!$J33),'業務時間表 Work timetable'!$H33,IF(AND('業務時間表 Work timetable'!$M33&lt;DP$5,DP$5&lt;'業務時間表 Work timetable'!$N33),'業務時間表 Work timetable'!$L33,IF(AND('業務時間表 Work timetable'!$Q33&lt;DP$5,DP$5&lt;'業務時間表 Work timetable'!$R33),'業務時間表 Work timetable'!$P33,""))))</f>
        <v/>
      </c>
      <c r="DQ62" s="382" t="str">
        <f>IF(AND('業務時間表 Work timetable'!$E33&lt;DQ$5,DQ$5&lt;'業務時間表 Work timetable'!$F33),'業務時間表 Work timetable'!$D33,IF(AND('業務時間表 Work timetable'!$I33&lt;DQ$5,DQ$5&lt;'業務時間表 Work timetable'!$J33),'業務時間表 Work timetable'!$H33,IF(AND('業務時間表 Work timetable'!$M33&lt;DQ$5,DQ$5&lt;'業務時間表 Work timetable'!$N33),'業務時間表 Work timetable'!$L33,IF(AND('業務時間表 Work timetable'!$Q33&lt;DQ$5,DQ$5&lt;'業務時間表 Work timetable'!$R33),'業務時間表 Work timetable'!$P33,""))))</f>
        <v/>
      </c>
      <c r="DR62" s="382" t="str">
        <f>IF(AND('業務時間表 Work timetable'!$E33&lt;DR$5,DR$5&lt;'業務時間表 Work timetable'!$F33),'業務時間表 Work timetable'!$D33,IF(AND('業務時間表 Work timetable'!$I33&lt;DR$5,DR$5&lt;'業務時間表 Work timetable'!$J33),'業務時間表 Work timetable'!$H33,IF(AND('業務時間表 Work timetable'!$M33&lt;DR$5,DR$5&lt;'業務時間表 Work timetable'!$N33),'業務時間表 Work timetable'!$L33,IF(AND('業務時間表 Work timetable'!$Q33&lt;DR$5,DR$5&lt;'業務時間表 Work timetable'!$R33),'業務時間表 Work timetable'!$P33,""))))</f>
        <v/>
      </c>
      <c r="DS62" s="388" t="str">
        <f>IF(AND('業務時間表 Work timetable'!$E33&lt;DS$5,DS$5&lt;'業務時間表 Work timetable'!$F33),'業務時間表 Work timetable'!$D33,IF(AND('業務時間表 Work timetable'!$I33&lt;DS$5,DS$5&lt;'業務時間表 Work timetable'!$J33),'業務時間表 Work timetable'!$H33,IF(AND('業務時間表 Work timetable'!$M33&lt;DS$5,DS$5&lt;'業務時間表 Work timetable'!$N33),'業務時間表 Work timetable'!$L33,IF(AND('業務時間表 Work timetable'!$Q33&lt;DS$5,DS$5&lt;'業務時間表 Work timetable'!$R33),'業務時間表 Work timetable'!$P33,""))))</f>
        <v/>
      </c>
      <c r="DT62" s="392" t="str">
        <f>IF(AND('業務時間表 Work timetable'!$E33&lt;DT$5,DT$5&lt;'業務時間表 Work timetable'!$F33),'業務時間表 Work timetable'!$D33,IF(AND('業務時間表 Work timetable'!$I33&lt;DT$5,DT$5&lt;'業務時間表 Work timetable'!$J33),'業務時間表 Work timetable'!$H33,IF(AND('業務時間表 Work timetable'!$M33&lt;DT$5,DT$5&lt;'業務時間表 Work timetable'!$N33),'業務時間表 Work timetable'!$L33,IF(AND('業務時間表 Work timetable'!$Q33&lt;DT$5,DT$5&lt;'業務時間表 Work timetable'!$R33),'業務時間表 Work timetable'!$P33,""))))</f>
        <v/>
      </c>
      <c r="DU62" s="382" t="str">
        <f>IF(AND('業務時間表 Work timetable'!$E33&lt;DU$5,DU$5&lt;'業務時間表 Work timetable'!$F33),'業務時間表 Work timetable'!$D33,IF(AND('業務時間表 Work timetable'!$I33&lt;DU$5,DU$5&lt;'業務時間表 Work timetable'!$J33),'業務時間表 Work timetable'!$H33,IF(AND('業務時間表 Work timetable'!$M33&lt;DU$5,DU$5&lt;'業務時間表 Work timetable'!$N33),'業務時間表 Work timetable'!$L33,IF(AND('業務時間表 Work timetable'!$Q33&lt;DU$5,DU$5&lt;'業務時間表 Work timetable'!$R33),'業務時間表 Work timetable'!$P33,""))))</f>
        <v/>
      </c>
      <c r="DV62" s="382" t="str">
        <f>IF(AND('業務時間表 Work timetable'!$E33&lt;DV$5,DV$5&lt;'業務時間表 Work timetable'!$F33),'業務時間表 Work timetable'!$D33,IF(AND('業務時間表 Work timetable'!$I33&lt;DV$5,DV$5&lt;'業務時間表 Work timetable'!$J33),'業務時間表 Work timetable'!$H33,IF(AND('業務時間表 Work timetable'!$M33&lt;DV$5,DV$5&lt;'業務時間表 Work timetable'!$N33),'業務時間表 Work timetable'!$L33,IF(AND('業務時間表 Work timetable'!$Q33&lt;DV$5,DV$5&lt;'業務時間表 Work timetable'!$R33),'業務時間表 Work timetable'!$P33,""))))</f>
        <v/>
      </c>
      <c r="DW62" s="382" t="str">
        <f>IF(AND('業務時間表 Work timetable'!$E33&lt;DW$5,DW$5&lt;'業務時間表 Work timetable'!$F33),'業務時間表 Work timetable'!$D33,IF(AND('業務時間表 Work timetable'!$I33&lt;DW$5,DW$5&lt;'業務時間表 Work timetable'!$J33),'業務時間表 Work timetable'!$H33,IF(AND('業務時間表 Work timetable'!$M33&lt;DW$5,DW$5&lt;'業務時間表 Work timetable'!$N33),'業務時間表 Work timetable'!$L33,IF(AND('業務時間表 Work timetable'!$Q33&lt;DW$5,DW$5&lt;'業務時間表 Work timetable'!$R33),'業務時間表 Work timetable'!$P33,""))))</f>
        <v/>
      </c>
      <c r="DX62" s="382" t="str">
        <f>IF(AND('業務時間表 Work timetable'!$E33&lt;DX$5,DX$5&lt;'業務時間表 Work timetable'!$F33),'業務時間表 Work timetable'!$D33,IF(AND('業務時間表 Work timetable'!$I33&lt;DX$5,DX$5&lt;'業務時間表 Work timetable'!$J33),'業務時間表 Work timetable'!$H33,IF(AND('業務時間表 Work timetable'!$M33&lt;DX$5,DX$5&lt;'業務時間表 Work timetable'!$N33),'業務時間表 Work timetable'!$L33,IF(AND('業務時間表 Work timetable'!$Q33&lt;DX$5,DX$5&lt;'業務時間表 Work timetable'!$R33),'業務時間表 Work timetable'!$P33,""))))</f>
        <v/>
      </c>
      <c r="DY62" s="384" t="str">
        <f>IF(AND('業務時間表 Work timetable'!$E33&lt;DY$5,DY$5&lt;'業務時間表 Work timetable'!$F33),'業務時間表 Work timetable'!$D33,IF(AND('業務時間表 Work timetable'!$I33&lt;DY$5,DY$5&lt;'業務時間表 Work timetable'!$J33),'業務時間表 Work timetable'!$H33,IF(AND('業務時間表 Work timetable'!$M33&lt;DY$5,DY$5&lt;'業務時間表 Work timetable'!$N33),'業務時間表 Work timetable'!$L33,IF(AND('業務時間表 Work timetable'!$Q33&lt;DY$5,DY$5&lt;'業務時間表 Work timetable'!$R33),'業務時間表 Work timetable'!$P33,""))))</f>
        <v/>
      </c>
      <c r="DZ62" s="394" t="str">
        <f>IF(AND('業務時間表 Work timetable'!$E33&lt;DZ$5,DZ$5&lt;'業務時間表 Work timetable'!$F33),'業務時間表 Work timetable'!$D33,IF(AND('業務時間表 Work timetable'!$I33&lt;DZ$5,DZ$5&lt;'業務時間表 Work timetable'!$J33),'業務時間表 Work timetable'!$H33,IF(AND('業務時間表 Work timetable'!$M33&lt;DZ$5,DZ$5&lt;'業務時間表 Work timetable'!$N33),'業務時間表 Work timetable'!$L33,IF(AND('業務時間表 Work timetable'!$Q33&lt;DZ$5,DZ$5&lt;'業務時間表 Work timetable'!$R33),'業務時間表 Work timetable'!$P33,""))))</f>
        <v/>
      </c>
      <c r="EA62" s="382" t="str">
        <f>IF(AND('業務時間表 Work timetable'!$E33&lt;EA$5,EA$5&lt;'業務時間表 Work timetable'!$F33),'業務時間表 Work timetable'!$D33,IF(AND('業務時間表 Work timetable'!$I33&lt;EA$5,EA$5&lt;'業務時間表 Work timetable'!$J33),'業務時間表 Work timetable'!$H33,IF(AND('業務時間表 Work timetable'!$M33&lt;EA$5,EA$5&lt;'業務時間表 Work timetable'!$N33),'業務時間表 Work timetable'!$L33,IF(AND('業務時間表 Work timetable'!$Q33&lt;EA$5,EA$5&lt;'業務時間表 Work timetable'!$R33),'業務時間表 Work timetable'!$P33,""))))</f>
        <v/>
      </c>
      <c r="EB62" s="382" t="str">
        <f>IF(AND('業務時間表 Work timetable'!$E33&lt;EB$5,EB$5&lt;'業務時間表 Work timetable'!$F33),'業務時間表 Work timetable'!$D33,IF(AND('業務時間表 Work timetable'!$I33&lt;EB$5,EB$5&lt;'業務時間表 Work timetable'!$J33),'業務時間表 Work timetable'!$H33,IF(AND('業務時間表 Work timetable'!$M33&lt;EB$5,EB$5&lt;'業務時間表 Work timetable'!$N33),'業務時間表 Work timetable'!$L33,IF(AND('業務時間表 Work timetable'!$Q33&lt;EB$5,EB$5&lt;'業務時間表 Work timetable'!$R33),'業務時間表 Work timetable'!$P33,""))))</f>
        <v/>
      </c>
      <c r="EC62" s="382" t="str">
        <f>IF(AND('業務時間表 Work timetable'!$E33&lt;EC$5,EC$5&lt;'業務時間表 Work timetable'!$F33),'業務時間表 Work timetable'!$D33,IF(AND('業務時間表 Work timetable'!$I33&lt;EC$5,EC$5&lt;'業務時間表 Work timetable'!$J33),'業務時間表 Work timetable'!$H33,IF(AND('業務時間表 Work timetable'!$M33&lt;EC$5,EC$5&lt;'業務時間表 Work timetable'!$N33),'業務時間表 Work timetable'!$L33,IF(AND('業務時間表 Work timetable'!$Q33&lt;EC$5,EC$5&lt;'業務時間表 Work timetable'!$R33),'業務時間表 Work timetable'!$P33,""))))</f>
        <v/>
      </c>
      <c r="ED62" s="382" t="str">
        <f>IF(AND('業務時間表 Work timetable'!$E33&lt;ED$5,ED$5&lt;'業務時間表 Work timetable'!$F33),'業務時間表 Work timetable'!$D33,IF(AND('業務時間表 Work timetable'!$I33&lt;ED$5,ED$5&lt;'業務時間表 Work timetable'!$J33),'業務時間表 Work timetable'!$H33,IF(AND('業務時間表 Work timetable'!$M33&lt;ED$5,ED$5&lt;'業務時間表 Work timetable'!$N33),'業務時間表 Work timetable'!$L33,IF(AND('業務時間表 Work timetable'!$Q33&lt;ED$5,ED$5&lt;'業務時間表 Work timetable'!$R33),'業務時間表 Work timetable'!$P33,""))))</f>
        <v/>
      </c>
      <c r="EE62" s="384" t="str">
        <f>IF(AND('業務時間表 Work timetable'!$E33&lt;EE$5,EE$5&lt;'業務時間表 Work timetable'!$F33),'業務時間表 Work timetable'!$D33,IF(AND('業務時間表 Work timetable'!$I33&lt;EE$5,EE$5&lt;'業務時間表 Work timetable'!$J33),'業務時間表 Work timetable'!$H33,IF(AND('業務時間表 Work timetable'!$M33&lt;EE$5,EE$5&lt;'業務時間表 Work timetable'!$N33),'業務時間表 Work timetable'!$L33,IF(AND('業務時間表 Work timetable'!$Q33&lt;EE$5,EE$5&lt;'業務時間表 Work timetable'!$R33),'業務時間表 Work timetable'!$P33,""))))</f>
        <v/>
      </c>
      <c r="EF62" s="386" t="str">
        <f>IF(AND('業務時間表 Work timetable'!$E33&lt;EF$5,EF$5&lt;'業務時間表 Work timetable'!$F33),'業務時間表 Work timetable'!$D33,IF(AND('業務時間表 Work timetable'!$I33&lt;EF$5,EF$5&lt;'業務時間表 Work timetable'!$J33),'業務時間表 Work timetable'!$H33,IF(AND('業務時間表 Work timetable'!$M33&lt;EF$5,EF$5&lt;'業務時間表 Work timetable'!$N33),'業務時間表 Work timetable'!$L33,IF(AND('業務時間表 Work timetable'!$Q33&lt;EF$5,EF$5&lt;'業務時間表 Work timetable'!$R33),'業務時間表 Work timetable'!$P33,""))))</f>
        <v/>
      </c>
      <c r="EG62" s="382" t="str">
        <f>IF(AND('業務時間表 Work timetable'!$E33&lt;EG$5,EG$5&lt;'業務時間表 Work timetable'!$F33),'業務時間表 Work timetable'!$D33,IF(AND('業務時間表 Work timetable'!$I33&lt;EG$5,EG$5&lt;'業務時間表 Work timetable'!$J33),'業務時間表 Work timetable'!$H33,IF(AND('業務時間表 Work timetable'!$M33&lt;EG$5,EG$5&lt;'業務時間表 Work timetable'!$N33),'業務時間表 Work timetable'!$L33,IF(AND('業務時間表 Work timetable'!$Q33&lt;EG$5,EG$5&lt;'業務時間表 Work timetable'!$R33),'業務時間表 Work timetable'!$P33,""))))</f>
        <v/>
      </c>
      <c r="EH62" s="382" t="str">
        <f>IF(AND('業務時間表 Work timetable'!$E33&lt;EH$5,EH$5&lt;'業務時間表 Work timetable'!$F33),'業務時間表 Work timetable'!$D33,IF(AND('業務時間表 Work timetable'!$I33&lt;EH$5,EH$5&lt;'業務時間表 Work timetable'!$J33),'業務時間表 Work timetable'!$H33,IF(AND('業務時間表 Work timetable'!$M33&lt;EH$5,EH$5&lt;'業務時間表 Work timetable'!$N33),'業務時間表 Work timetable'!$L33,IF(AND('業務時間表 Work timetable'!$Q33&lt;EH$5,EH$5&lt;'業務時間表 Work timetable'!$R33),'業務時間表 Work timetable'!$P33,""))))</f>
        <v/>
      </c>
      <c r="EI62" s="382" t="str">
        <f>IF(AND('業務時間表 Work timetable'!$E33&lt;EI$5,EI$5&lt;'業務時間表 Work timetable'!$F33),'業務時間表 Work timetable'!$D33,IF(AND('業務時間表 Work timetable'!$I33&lt;EI$5,EI$5&lt;'業務時間表 Work timetable'!$J33),'業務時間表 Work timetable'!$H33,IF(AND('業務時間表 Work timetable'!$M33&lt;EI$5,EI$5&lt;'業務時間表 Work timetable'!$N33),'業務時間表 Work timetable'!$L33,IF(AND('業務時間表 Work timetable'!$Q33&lt;EI$5,EI$5&lt;'業務時間表 Work timetable'!$R33),'業務時間表 Work timetable'!$P33,""))))</f>
        <v/>
      </c>
      <c r="EJ62" s="382" t="str">
        <f>IF(AND('業務時間表 Work timetable'!$E33&lt;EJ$5,EJ$5&lt;'業務時間表 Work timetable'!$F33),'業務時間表 Work timetable'!$D33,IF(AND('業務時間表 Work timetable'!$I33&lt;EJ$5,EJ$5&lt;'業務時間表 Work timetable'!$J33),'業務時間表 Work timetable'!$H33,IF(AND('業務時間表 Work timetable'!$M33&lt;EJ$5,EJ$5&lt;'業務時間表 Work timetable'!$N33),'業務時間表 Work timetable'!$L33,IF(AND('業務時間表 Work timetable'!$Q33&lt;EJ$5,EJ$5&lt;'業務時間表 Work timetable'!$R33),'業務時間表 Work timetable'!$P33,""))))</f>
        <v/>
      </c>
      <c r="EK62" s="390" t="str">
        <f>IF(AND('業務時間表 Work timetable'!$E33&lt;EK$5,EK$5&lt;'業務時間表 Work timetable'!$F33),'業務時間表 Work timetable'!$D33,IF(AND('業務時間表 Work timetable'!$I33&lt;EK$5,EK$5&lt;'業務時間表 Work timetable'!$J33),'業務時間表 Work timetable'!$H33,IF(AND('業務時間表 Work timetable'!$M33&lt;EK$5,EK$5&lt;'業務時間表 Work timetable'!$N33),'業務時間表 Work timetable'!$L33,IF(AND('業務時間表 Work timetable'!$Q33&lt;EK$5,EK$5&lt;'業務時間表 Work timetable'!$R33),'業務時間表 Work timetable'!$P33,""))))</f>
        <v/>
      </c>
      <c r="EL62" s="392" t="str">
        <f>IF(AND('業務時間表 Work timetable'!$E33&lt;EL$5,EL$5&lt;'業務時間表 Work timetable'!$F33),'業務時間表 Work timetable'!$D33,IF(AND('業務時間表 Work timetable'!$I33&lt;EL$5,EL$5&lt;'業務時間表 Work timetable'!$J33),'業務時間表 Work timetable'!$H33,IF(AND('業務時間表 Work timetable'!$M33&lt;EL$5,EL$5&lt;'業務時間表 Work timetable'!$N33),'業務時間表 Work timetable'!$L33,IF(AND('業務時間表 Work timetable'!$Q33&lt;EL$5,EL$5&lt;'業務時間表 Work timetable'!$R33),'業務時間表 Work timetable'!$P33,""))))</f>
        <v/>
      </c>
      <c r="EM62" s="382" t="str">
        <f>IF(AND('業務時間表 Work timetable'!$E33&lt;EM$5,EM$5&lt;'業務時間表 Work timetable'!$F33),'業務時間表 Work timetable'!$D33,IF(AND('業務時間表 Work timetable'!$I33&lt;EM$5,EM$5&lt;'業務時間表 Work timetable'!$J33),'業務時間表 Work timetable'!$H33,IF(AND('業務時間表 Work timetable'!$M33&lt;EM$5,EM$5&lt;'業務時間表 Work timetable'!$N33),'業務時間表 Work timetable'!$L33,IF(AND('業務時間表 Work timetable'!$Q33&lt;EM$5,EM$5&lt;'業務時間表 Work timetable'!$R33),'業務時間表 Work timetable'!$P33,""))))</f>
        <v/>
      </c>
      <c r="EN62" s="382" t="str">
        <f>IF(AND('業務時間表 Work timetable'!$E33&lt;EN$5,EN$5&lt;'業務時間表 Work timetable'!$F33),'業務時間表 Work timetable'!$D33,IF(AND('業務時間表 Work timetable'!$I33&lt;EN$5,EN$5&lt;'業務時間表 Work timetable'!$J33),'業務時間表 Work timetable'!$H33,IF(AND('業務時間表 Work timetable'!$M33&lt;EN$5,EN$5&lt;'業務時間表 Work timetable'!$N33),'業務時間表 Work timetable'!$L33,IF(AND('業務時間表 Work timetable'!$Q33&lt;EN$5,EN$5&lt;'業務時間表 Work timetable'!$R33),'業務時間表 Work timetable'!$P33,""))))</f>
        <v/>
      </c>
      <c r="EO62" s="382" t="str">
        <f>IF(AND('業務時間表 Work timetable'!$E33&lt;EO$5,EO$5&lt;'業務時間表 Work timetable'!$F33),'業務時間表 Work timetable'!$D33,IF(AND('業務時間表 Work timetable'!$I33&lt;EO$5,EO$5&lt;'業務時間表 Work timetable'!$J33),'業務時間表 Work timetable'!$H33,IF(AND('業務時間表 Work timetable'!$M33&lt;EO$5,EO$5&lt;'業務時間表 Work timetable'!$N33),'業務時間表 Work timetable'!$L33,IF(AND('業務時間表 Work timetable'!$Q33&lt;EO$5,EO$5&lt;'業務時間表 Work timetable'!$R33),'業務時間表 Work timetable'!$P33,""))))</f>
        <v/>
      </c>
      <c r="EP62" s="382" t="str">
        <f>IF(AND('業務時間表 Work timetable'!$E33&lt;EP$5,EP$5&lt;'業務時間表 Work timetable'!$F33),'業務時間表 Work timetable'!$D33,IF(AND('業務時間表 Work timetable'!$I33&lt;EP$5,EP$5&lt;'業務時間表 Work timetable'!$J33),'業務時間表 Work timetable'!$H33,IF(AND('業務時間表 Work timetable'!$M33&lt;EP$5,EP$5&lt;'業務時間表 Work timetable'!$N33),'業務時間表 Work timetable'!$L33,IF(AND('業務時間表 Work timetable'!$Q33&lt;EP$5,EP$5&lt;'業務時間表 Work timetable'!$R33),'業務時間表 Work timetable'!$P33,""))))</f>
        <v/>
      </c>
      <c r="EQ62" s="388" t="str">
        <f>IF(AND('業務時間表 Work timetable'!$E33&lt;EQ$5,EQ$5&lt;'業務時間表 Work timetable'!$F33),'業務時間表 Work timetable'!$D33,IF(AND('業務時間表 Work timetable'!$I33&lt;EQ$5,EQ$5&lt;'業務時間表 Work timetable'!$J33),'業務時間表 Work timetable'!$H33,IF(AND('業務時間表 Work timetable'!$M33&lt;EQ$5,EQ$5&lt;'業務時間表 Work timetable'!$N33),'業務時間表 Work timetable'!$L33,IF(AND('業務時間表 Work timetable'!$Q33&lt;EQ$5,EQ$5&lt;'業務時間表 Work timetable'!$R33),'業務時間表 Work timetable'!$P33,""))))</f>
        <v/>
      </c>
      <c r="ER62" s="392" t="str">
        <f>IF(AND('業務時間表 Work timetable'!$E33&lt;ER$5,ER$5&lt;'業務時間表 Work timetable'!$F33),'業務時間表 Work timetable'!$D33,IF(AND('業務時間表 Work timetable'!$I33&lt;ER$5,ER$5&lt;'業務時間表 Work timetable'!$J33),'業務時間表 Work timetable'!$H33,IF(AND('業務時間表 Work timetable'!$M33&lt;ER$5,ER$5&lt;'業務時間表 Work timetable'!$N33),'業務時間表 Work timetable'!$L33,IF(AND('業務時間表 Work timetable'!$Q33&lt;ER$5,ER$5&lt;'業務時間表 Work timetable'!$R33),'業務時間表 Work timetable'!$P33,""))))</f>
        <v/>
      </c>
      <c r="ES62" s="382" t="str">
        <f>IF(AND('業務時間表 Work timetable'!$E33&lt;ES$5,ES$5&lt;'業務時間表 Work timetable'!$F33),'業務時間表 Work timetable'!$D33,IF(AND('業務時間表 Work timetable'!$I33&lt;ES$5,ES$5&lt;'業務時間表 Work timetable'!$J33),'業務時間表 Work timetable'!$H33,IF(AND('業務時間表 Work timetable'!$M33&lt;ES$5,ES$5&lt;'業務時間表 Work timetable'!$N33),'業務時間表 Work timetable'!$L33,IF(AND('業務時間表 Work timetable'!$Q33&lt;ES$5,ES$5&lt;'業務時間表 Work timetable'!$R33),'業務時間表 Work timetable'!$P33,""))))</f>
        <v/>
      </c>
      <c r="ET62" s="382" t="str">
        <f>IF(AND('業務時間表 Work timetable'!$E33&lt;ET$5,ET$5&lt;'業務時間表 Work timetable'!$F33),'業務時間表 Work timetable'!$D33,IF(AND('業務時間表 Work timetable'!$I33&lt;ET$5,ET$5&lt;'業務時間表 Work timetable'!$J33),'業務時間表 Work timetable'!$H33,IF(AND('業務時間表 Work timetable'!$M33&lt;ET$5,ET$5&lt;'業務時間表 Work timetable'!$N33),'業務時間表 Work timetable'!$L33,IF(AND('業務時間表 Work timetable'!$Q33&lt;ET$5,ET$5&lt;'業務時間表 Work timetable'!$R33),'業務時間表 Work timetable'!$P33,""))))</f>
        <v/>
      </c>
      <c r="EU62" s="382" t="str">
        <f>IF(AND('業務時間表 Work timetable'!$E33&lt;EU$5,EU$5&lt;'業務時間表 Work timetable'!$F33),'業務時間表 Work timetable'!$D33,IF(AND('業務時間表 Work timetable'!$I33&lt;EU$5,EU$5&lt;'業務時間表 Work timetable'!$J33),'業務時間表 Work timetable'!$H33,IF(AND('業務時間表 Work timetable'!$M33&lt;EU$5,EU$5&lt;'業務時間表 Work timetable'!$N33),'業務時間表 Work timetable'!$L33,IF(AND('業務時間表 Work timetable'!$Q33&lt;EU$5,EU$5&lt;'業務時間表 Work timetable'!$R33),'業務時間表 Work timetable'!$P33,""))))</f>
        <v/>
      </c>
      <c r="EV62" s="382" t="str">
        <f>IF(AND('業務時間表 Work timetable'!$E33&lt;EV$5,EV$5&lt;'業務時間表 Work timetable'!$F33),'業務時間表 Work timetable'!$D33,IF(AND('業務時間表 Work timetable'!$I33&lt;EV$5,EV$5&lt;'業務時間表 Work timetable'!$J33),'業務時間表 Work timetable'!$H33,IF(AND('業務時間表 Work timetable'!$M33&lt;EV$5,EV$5&lt;'業務時間表 Work timetable'!$N33),'業務時間表 Work timetable'!$L33,IF(AND('業務時間表 Work timetable'!$Q33&lt;EV$5,EV$5&lt;'業務時間表 Work timetable'!$R33),'業務時間表 Work timetable'!$P33,""))))</f>
        <v/>
      </c>
      <c r="EW62" s="384" t="str">
        <f>IF(AND('業務時間表 Work timetable'!$E33&lt;EW$5,EW$5&lt;'業務時間表 Work timetable'!$F33),'業務時間表 Work timetable'!$D33,IF(AND('業務時間表 Work timetable'!$I33&lt;EW$5,EW$5&lt;'業務時間表 Work timetable'!$J33),'業務時間表 Work timetable'!$H33,IF(AND('業務時間表 Work timetable'!$M33&lt;EW$5,EW$5&lt;'業務時間表 Work timetable'!$N33),'業務時間表 Work timetable'!$L33,IF(AND('業務時間表 Work timetable'!$Q33&lt;EW$5,EW$5&lt;'業務時間表 Work timetable'!$R33),'業務時間表 Work timetable'!$P33,""))))</f>
        <v/>
      </c>
      <c r="EX62" s="394" t="str">
        <f>IF(AND('業務時間表 Work timetable'!$E33&lt;EX$5,EX$5&lt;'業務時間表 Work timetable'!$F33),'業務時間表 Work timetable'!$D33,IF(AND('業務時間表 Work timetable'!$I33&lt;EX$5,EX$5&lt;'業務時間表 Work timetable'!$J33),'業務時間表 Work timetable'!$H33,IF(AND('業務時間表 Work timetable'!$M33&lt;EX$5,EX$5&lt;'業務時間表 Work timetable'!$N33),'業務時間表 Work timetable'!$L33,IF(AND('業務時間表 Work timetable'!$Q33&lt;EX$5,EX$5&lt;'業務時間表 Work timetable'!$R33),'業務時間表 Work timetable'!$P33,""))))</f>
        <v/>
      </c>
      <c r="EY62" s="382" t="str">
        <f>IF(AND('業務時間表 Work timetable'!$E33&lt;EY$5,EY$5&lt;'業務時間表 Work timetable'!$F33),'業務時間表 Work timetable'!$D33,IF(AND('業務時間表 Work timetable'!$I33&lt;EY$5,EY$5&lt;'業務時間表 Work timetable'!$J33),'業務時間表 Work timetable'!$H33,IF(AND('業務時間表 Work timetable'!$M33&lt;EY$5,EY$5&lt;'業務時間表 Work timetable'!$N33),'業務時間表 Work timetable'!$L33,IF(AND('業務時間表 Work timetable'!$Q33&lt;EY$5,EY$5&lt;'業務時間表 Work timetable'!$R33),'業務時間表 Work timetable'!$P33,""))))</f>
        <v/>
      </c>
      <c r="EZ62" s="382" t="str">
        <f>IF(AND('業務時間表 Work timetable'!$E33&lt;EZ$5,EZ$5&lt;'業務時間表 Work timetable'!$F33),'業務時間表 Work timetable'!$D33,IF(AND('業務時間表 Work timetable'!$I33&lt;EZ$5,EZ$5&lt;'業務時間表 Work timetable'!$J33),'業務時間表 Work timetable'!$H33,IF(AND('業務時間表 Work timetable'!$M33&lt;EZ$5,EZ$5&lt;'業務時間表 Work timetable'!$N33),'業務時間表 Work timetable'!$L33,IF(AND('業務時間表 Work timetable'!$Q33&lt;EZ$5,EZ$5&lt;'業務時間表 Work timetable'!$R33),'業務時間表 Work timetable'!$P33,""))))</f>
        <v/>
      </c>
      <c r="FA62" s="382" t="str">
        <f>IF(AND('業務時間表 Work timetable'!$E33&lt;FA$5,FA$5&lt;'業務時間表 Work timetable'!$F33),'業務時間表 Work timetable'!$D33,IF(AND('業務時間表 Work timetable'!$I33&lt;FA$5,FA$5&lt;'業務時間表 Work timetable'!$J33),'業務時間表 Work timetable'!$H33,IF(AND('業務時間表 Work timetable'!$M33&lt;FA$5,FA$5&lt;'業務時間表 Work timetable'!$N33),'業務時間表 Work timetable'!$L33,IF(AND('業務時間表 Work timetable'!$Q33&lt;FA$5,FA$5&lt;'業務時間表 Work timetable'!$R33),'業務時間表 Work timetable'!$P33,""))))</f>
        <v/>
      </c>
      <c r="FB62" s="382" t="str">
        <f>IF(AND('業務時間表 Work timetable'!$E33&lt;FB$5,FB$5&lt;'業務時間表 Work timetable'!$F33),'業務時間表 Work timetable'!$D33,IF(AND('業務時間表 Work timetable'!$I33&lt;FB$5,FB$5&lt;'業務時間表 Work timetable'!$J33),'業務時間表 Work timetable'!$H33,IF(AND('業務時間表 Work timetable'!$M33&lt;FB$5,FB$5&lt;'業務時間表 Work timetable'!$N33),'業務時間表 Work timetable'!$L33,IF(AND('業務時間表 Work timetable'!$Q33&lt;FB$5,FB$5&lt;'業務時間表 Work timetable'!$R33),'業務時間表 Work timetable'!$P33,""))))</f>
        <v/>
      </c>
      <c r="FC62" s="384" t="str">
        <f>IF(AND('業務時間表 Work timetable'!$E33&lt;FC$5,FC$5&lt;'業務時間表 Work timetable'!$F33),'業務時間表 Work timetable'!$D33,IF(AND('業務時間表 Work timetable'!$I33&lt;FC$5,FC$5&lt;'業務時間表 Work timetable'!$J33),'業務時間表 Work timetable'!$H33,IF(AND('業務時間表 Work timetable'!$M33&lt;FC$5,FC$5&lt;'業務時間表 Work timetable'!$N33),'業務時間表 Work timetable'!$L33,IF(AND('業務時間表 Work timetable'!$Q33&lt;FC$5,FC$5&lt;'業務時間表 Work timetable'!$R33),'業務時間表 Work timetable'!$P33,""))))</f>
        <v/>
      </c>
      <c r="FD62" s="386" t="str">
        <f>IF(AND('業務時間表 Work timetable'!$E33&lt;FD$5,FD$5&lt;'業務時間表 Work timetable'!$F33),'業務時間表 Work timetable'!$D33,IF(AND('業務時間表 Work timetable'!$I33&lt;FD$5,FD$5&lt;'業務時間表 Work timetable'!$J33),'業務時間表 Work timetable'!$H33,IF(AND('業務時間表 Work timetable'!$M33&lt;FD$5,FD$5&lt;'業務時間表 Work timetable'!$N33),'業務時間表 Work timetable'!$L33,IF(AND('業務時間表 Work timetable'!$Q33&lt;FD$5,FD$5&lt;'業務時間表 Work timetable'!$R33),'業務時間表 Work timetable'!$P33,""))))</f>
        <v/>
      </c>
      <c r="FE62" s="382" t="str">
        <f>IF(AND('業務時間表 Work timetable'!$E33&lt;FE$5,FE$5&lt;'業務時間表 Work timetable'!$F33),'業務時間表 Work timetable'!$D33,IF(AND('業務時間表 Work timetable'!$I33&lt;FE$5,FE$5&lt;'業務時間表 Work timetable'!$J33),'業務時間表 Work timetable'!$H33,IF(AND('業務時間表 Work timetable'!$M33&lt;FE$5,FE$5&lt;'業務時間表 Work timetable'!$N33),'業務時間表 Work timetable'!$L33,IF(AND('業務時間表 Work timetable'!$Q33&lt;FE$5,FE$5&lt;'業務時間表 Work timetable'!$R33),'業務時間表 Work timetable'!$P33,""))))</f>
        <v/>
      </c>
      <c r="FF62" s="382" t="str">
        <f>IF(AND('業務時間表 Work timetable'!$E33&lt;FF$5,FF$5&lt;'業務時間表 Work timetable'!$F33),'業務時間表 Work timetable'!$D33,IF(AND('業務時間表 Work timetable'!$I33&lt;FF$5,FF$5&lt;'業務時間表 Work timetable'!$J33),'業務時間表 Work timetable'!$H33,IF(AND('業務時間表 Work timetable'!$M33&lt;FF$5,FF$5&lt;'業務時間表 Work timetable'!$N33),'業務時間表 Work timetable'!$L33,IF(AND('業務時間表 Work timetable'!$Q33&lt;FF$5,FF$5&lt;'業務時間表 Work timetable'!$R33),'業務時間表 Work timetable'!$P33,""))))</f>
        <v/>
      </c>
      <c r="FG62" s="382" t="str">
        <f>IF(AND('業務時間表 Work timetable'!$E33&lt;FG$5,FG$5&lt;'業務時間表 Work timetable'!$F33),'業務時間表 Work timetable'!$D33,IF(AND('業務時間表 Work timetable'!$I33&lt;FG$5,FG$5&lt;'業務時間表 Work timetable'!$J33),'業務時間表 Work timetable'!$H33,IF(AND('業務時間表 Work timetable'!$M33&lt;FG$5,FG$5&lt;'業務時間表 Work timetable'!$N33),'業務時間表 Work timetable'!$L33,IF(AND('業務時間表 Work timetable'!$Q33&lt;FG$5,FG$5&lt;'業務時間表 Work timetable'!$R33),'業務時間表 Work timetable'!$P33,""))))</f>
        <v/>
      </c>
      <c r="FH62" s="382" t="str">
        <f>IF(AND('業務時間表 Work timetable'!$E33&lt;FH$5,FH$5&lt;'業務時間表 Work timetable'!$F33),'業務時間表 Work timetable'!$D33,IF(AND('業務時間表 Work timetable'!$I33&lt;FH$5,FH$5&lt;'業務時間表 Work timetable'!$J33),'業務時間表 Work timetable'!$H33,IF(AND('業務時間表 Work timetable'!$M33&lt;FH$5,FH$5&lt;'業務時間表 Work timetable'!$N33),'業務時間表 Work timetable'!$L33,IF(AND('業務時間表 Work timetable'!$Q33&lt;FH$5,FH$5&lt;'業務時間表 Work timetable'!$R33),'業務時間表 Work timetable'!$P33,""))))</f>
        <v/>
      </c>
      <c r="FI62" s="390" t="str">
        <f>IF(AND('業務時間表 Work timetable'!$E33&lt;FI$5,FI$5&lt;'業務時間表 Work timetable'!$F33),'業務時間表 Work timetable'!$D33,IF(AND('業務時間表 Work timetable'!$I33&lt;FI$5,FI$5&lt;'業務時間表 Work timetable'!$J33),'業務時間表 Work timetable'!$H33,IF(AND('業務時間表 Work timetable'!$M33&lt;FI$5,FI$5&lt;'業務時間表 Work timetable'!$N33),'業務時間表 Work timetable'!$L33,IF(AND('業務時間表 Work timetable'!$Q33&lt;FI$5,FI$5&lt;'業務時間表 Work timetable'!$R33),'業務時間表 Work timetable'!$P33,""))))</f>
        <v/>
      </c>
      <c r="FJ62" s="392" t="str">
        <f>IF(AND('業務時間表 Work timetable'!$E33&lt;FJ$5,FJ$5&lt;'業務時間表 Work timetable'!$F33),'業務時間表 Work timetable'!$D33,IF(AND('業務時間表 Work timetable'!$I33&lt;FJ$5,FJ$5&lt;'業務時間表 Work timetable'!$J33),'業務時間表 Work timetable'!$H33,IF(AND('業務時間表 Work timetable'!$M33&lt;FJ$5,FJ$5&lt;'業務時間表 Work timetable'!$N33),'業務時間表 Work timetable'!$L33,IF(AND('業務時間表 Work timetable'!$Q33&lt;FJ$5,FJ$5&lt;'業務時間表 Work timetable'!$R33),'業務時間表 Work timetable'!$P33,""))))</f>
        <v/>
      </c>
      <c r="FK62" s="382" t="str">
        <f>IF(AND('業務時間表 Work timetable'!$E33&lt;FK$5,FK$5&lt;'業務時間表 Work timetable'!$F33),'業務時間表 Work timetable'!$D33,IF(AND('業務時間表 Work timetable'!$I33&lt;FK$5,FK$5&lt;'業務時間表 Work timetable'!$J33),'業務時間表 Work timetable'!$H33,IF(AND('業務時間表 Work timetable'!$M33&lt;FK$5,FK$5&lt;'業務時間表 Work timetable'!$N33),'業務時間表 Work timetable'!$L33,IF(AND('業務時間表 Work timetable'!$Q33&lt;FK$5,FK$5&lt;'業務時間表 Work timetable'!$R33),'業務時間表 Work timetable'!$P33,""))))</f>
        <v/>
      </c>
      <c r="FL62" s="382" t="str">
        <f>IF(AND('業務時間表 Work timetable'!$E33&lt;FL$5,FL$5&lt;'業務時間表 Work timetable'!$F33),'業務時間表 Work timetable'!$D33,IF(AND('業務時間表 Work timetable'!$I33&lt;FL$5,FL$5&lt;'業務時間表 Work timetable'!$J33),'業務時間表 Work timetable'!$H33,IF(AND('業務時間表 Work timetable'!$M33&lt;FL$5,FL$5&lt;'業務時間表 Work timetable'!$N33),'業務時間表 Work timetable'!$L33,IF(AND('業務時間表 Work timetable'!$Q33&lt;FL$5,FL$5&lt;'業務時間表 Work timetable'!$R33),'業務時間表 Work timetable'!$P33,""))))</f>
        <v/>
      </c>
      <c r="FM62" s="382" t="str">
        <f>IF(AND('業務時間表 Work timetable'!$E33&lt;FM$5,FM$5&lt;'業務時間表 Work timetable'!$F33),'業務時間表 Work timetable'!$D33,IF(AND('業務時間表 Work timetable'!$I33&lt;FM$5,FM$5&lt;'業務時間表 Work timetable'!$J33),'業務時間表 Work timetable'!$H33,IF(AND('業務時間表 Work timetable'!$M33&lt;FM$5,FM$5&lt;'業務時間表 Work timetable'!$N33),'業務時間表 Work timetable'!$L33,IF(AND('業務時間表 Work timetable'!$Q33&lt;FM$5,FM$5&lt;'業務時間表 Work timetable'!$R33),'業務時間表 Work timetable'!$P33,""))))</f>
        <v/>
      </c>
      <c r="FN62" s="382" t="str">
        <f>IF(AND('業務時間表 Work timetable'!$E33&lt;FN$5,FN$5&lt;'業務時間表 Work timetable'!$F33),'業務時間表 Work timetable'!$D33,IF(AND('業務時間表 Work timetable'!$I33&lt;FN$5,FN$5&lt;'業務時間表 Work timetable'!$J33),'業務時間表 Work timetable'!$H33,IF(AND('業務時間表 Work timetable'!$M33&lt;FN$5,FN$5&lt;'業務時間表 Work timetable'!$N33),'業務時間表 Work timetable'!$L33,IF(AND('業務時間表 Work timetable'!$Q33&lt;FN$5,FN$5&lt;'業務時間表 Work timetable'!$R33),'業務時間表 Work timetable'!$P33,""))))</f>
        <v/>
      </c>
      <c r="FO62" s="388" t="str">
        <f>IF(AND('業務時間表 Work timetable'!$E33&lt;FO$5,FO$5&lt;'業務時間表 Work timetable'!$F33),'業務時間表 Work timetable'!$D33,IF(AND('業務時間表 Work timetable'!$I33&lt;FO$5,FO$5&lt;'業務時間表 Work timetable'!$J33),'業務時間表 Work timetable'!$H33,IF(AND('業務時間表 Work timetable'!$M33&lt;FO$5,FO$5&lt;'業務時間表 Work timetable'!$N33),'業務時間表 Work timetable'!$L33,IF(AND('業務時間表 Work timetable'!$Q33&lt;FO$5,FO$5&lt;'業務時間表 Work timetable'!$R33),'業務時間表 Work timetable'!$P33,""))))</f>
        <v/>
      </c>
      <c r="FP62" s="430">
        <f>TIME(0,GN62,0)</f>
        <v>0</v>
      </c>
      <c r="FQ62" s="434">
        <f>TIME(0,GO62,0)</f>
        <v>0</v>
      </c>
      <c r="FR62" s="450">
        <f>TIME(0,GP62,0)</f>
        <v>0</v>
      </c>
      <c r="FS62" s="492">
        <f>TIME(0,GQ62,0)</f>
        <v>0</v>
      </c>
      <c r="FT62" s="509"/>
      <c r="FU62" s="510"/>
      <c r="FV62" s="510"/>
      <c r="FW62" s="510"/>
      <c r="FX62" s="510"/>
      <c r="FY62" s="511"/>
      <c r="GA62"/>
      <c r="GB62"/>
      <c r="GC62"/>
      <c r="GD62"/>
      <c r="GE62" s="367">
        <f>COUNTIF('休日(令和7年度)'!$C$2:$C$25,B62)</f>
        <v>0</v>
      </c>
      <c r="GF62"/>
      <c r="GG62" s="221"/>
      <c r="GH62"/>
      <c r="GI62" s="41">
        <f>+IF(FP62="","",FP62/"1:00")</f>
        <v>0</v>
      </c>
      <c r="GJ62" s="30">
        <f>+IF(FQ62="","",FQ62/"1:00")</f>
        <v>0</v>
      </c>
      <c r="GK62" s="30">
        <f>+IF(FR62="","",FR62/"1:00")</f>
        <v>0</v>
      </c>
      <c r="GL62" s="42">
        <f>+IF(FS62="","",FS62/"1:00")</f>
        <v>0</v>
      </c>
      <c r="GM62"/>
      <c r="GN62" s="536">
        <f>+COUNTIF($D62:$FO63,"=1")*5</f>
        <v>0</v>
      </c>
      <c r="GO62" s="221">
        <f>+COUNTIF($D62:$FO63,"=2")*5</f>
        <v>0</v>
      </c>
      <c r="GP62" s="221">
        <f>+COUNTIF($D62:$FO63,"=3")*5</f>
        <v>0</v>
      </c>
      <c r="GQ62" s="518">
        <f>+COUNTIF($D62:$FO63,"=4")*5</f>
        <v>0</v>
      </c>
      <c r="GR62" s="366">
        <f>SUM(FP62:FS63)</f>
        <v>0</v>
      </c>
      <c r="GS62"/>
      <c r="GT62" s="221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2:256" s="1" customFormat="1">
      <c r="B63" s="436"/>
      <c r="C63" s="437"/>
      <c r="D63" s="386"/>
      <c r="E63" s="382"/>
      <c r="F63" s="382"/>
      <c r="G63" s="382"/>
      <c r="H63" s="382"/>
      <c r="I63" s="384"/>
      <c r="J63" s="394"/>
      <c r="K63" s="382"/>
      <c r="L63" s="382"/>
      <c r="M63" s="382"/>
      <c r="N63" s="382"/>
      <c r="O63" s="384"/>
      <c r="P63" s="386"/>
      <c r="Q63" s="382"/>
      <c r="R63" s="382"/>
      <c r="S63" s="382"/>
      <c r="T63" s="382"/>
      <c r="U63" s="390"/>
      <c r="V63" s="392"/>
      <c r="W63" s="382"/>
      <c r="X63" s="382"/>
      <c r="Y63" s="382"/>
      <c r="Z63" s="382"/>
      <c r="AA63" s="388"/>
      <c r="AB63" s="392"/>
      <c r="AC63" s="382"/>
      <c r="AD63" s="382"/>
      <c r="AE63" s="382"/>
      <c r="AF63" s="382"/>
      <c r="AG63" s="384"/>
      <c r="AH63" s="394"/>
      <c r="AI63" s="382"/>
      <c r="AJ63" s="382"/>
      <c r="AK63" s="382"/>
      <c r="AL63" s="382"/>
      <c r="AM63" s="384"/>
      <c r="AN63" s="386"/>
      <c r="AO63" s="382"/>
      <c r="AP63" s="382"/>
      <c r="AQ63" s="382"/>
      <c r="AR63" s="382"/>
      <c r="AS63" s="390"/>
      <c r="AT63" s="392"/>
      <c r="AU63" s="382"/>
      <c r="AV63" s="382"/>
      <c r="AW63" s="382"/>
      <c r="AX63" s="382"/>
      <c r="AY63" s="384"/>
      <c r="AZ63" s="386"/>
      <c r="BA63" s="382"/>
      <c r="BB63" s="382"/>
      <c r="BC63" s="382"/>
      <c r="BD63" s="382"/>
      <c r="BE63" s="384"/>
      <c r="BF63" s="394"/>
      <c r="BG63" s="382"/>
      <c r="BH63" s="382"/>
      <c r="BI63" s="382"/>
      <c r="BJ63" s="382"/>
      <c r="BK63" s="388"/>
      <c r="BL63" s="392"/>
      <c r="BM63" s="382"/>
      <c r="BN63" s="382"/>
      <c r="BO63" s="382"/>
      <c r="BP63" s="382"/>
      <c r="BQ63" s="390"/>
      <c r="BR63" s="392"/>
      <c r="BS63" s="382"/>
      <c r="BT63" s="382"/>
      <c r="BU63" s="382"/>
      <c r="BV63" s="382"/>
      <c r="BW63" s="384"/>
      <c r="BX63" s="386"/>
      <c r="BY63" s="382"/>
      <c r="BZ63" s="382"/>
      <c r="CA63" s="382"/>
      <c r="CB63" s="382"/>
      <c r="CC63" s="384"/>
      <c r="CD63" s="394"/>
      <c r="CE63" s="382"/>
      <c r="CF63" s="382"/>
      <c r="CG63" s="382"/>
      <c r="CH63" s="382"/>
      <c r="CI63" s="388"/>
      <c r="CJ63" s="392"/>
      <c r="CK63" s="382"/>
      <c r="CL63" s="382"/>
      <c r="CM63" s="382"/>
      <c r="CN63" s="382"/>
      <c r="CO63" s="390"/>
      <c r="CP63" s="392"/>
      <c r="CQ63" s="382"/>
      <c r="CR63" s="382"/>
      <c r="CS63" s="382"/>
      <c r="CT63" s="382"/>
      <c r="CU63" s="384"/>
      <c r="CV63" s="386"/>
      <c r="CW63" s="382"/>
      <c r="CX63" s="382"/>
      <c r="CY63" s="382"/>
      <c r="CZ63" s="382"/>
      <c r="DA63" s="384"/>
      <c r="DB63" s="394"/>
      <c r="DC63" s="382"/>
      <c r="DD63" s="382"/>
      <c r="DE63" s="382"/>
      <c r="DF63" s="382"/>
      <c r="DG63" s="384"/>
      <c r="DH63" s="386"/>
      <c r="DI63" s="382"/>
      <c r="DJ63" s="382"/>
      <c r="DK63" s="382"/>
      <c r="DL63" s="382"/>
      <c r="DM63" s="390"/>
      <c r="DN63" s="392"/>
      <c r="DO63" s="382"/>
      <c r="DP63" s="382"/>
      <c r="DQ63" s="382"/>
      <c r="DR63" s="382"/>
      <c r="DS63" s="388"/>
      <c r="DT63" s="392"/>
      <c r="DU63" s="382"/>
      <c r="DV63" s="382"/>
      <c r="DW63" s="382"/>
      <c r="DX63" s="382"/>
      <c r="DY63" s="384"/>
      <c r="DZ63" s="394"/>
      <c r="EA63" s="382"/>
      <c r="EB63" s="382"/>
      <c r="EC63" s="382"/>
      <c r="ED63" s="382"/>
      <c r="EE63" s="384"/>
      <c r="EF63" s="386"/>
      <c r="EG63" s="382"/>
      <c r="EH63" s="382"/>
      <c r="EI63" s="382"/>
      <c r="EJ63" s="382"/>
      <c r="EK63" s="390"/>
      <c r="EL63" s="392"/>
      <c r="EM63" s="382"/>
      <c r="EN63" s="382"/>
      <c r="EO63" s="382"/>
      <c r="EP63" s="382"/>
      <c r="EQ63" s="388"/>
      <c r="ER63" s="392"/>
      <c r="ES63" s="382"/>
      <c r="ET63" s="382"/>
      <c r="EU63" s="382"/>
      <c r="EV63" s="382"/>
      <c r="EW63" s="384"/>
      <c r="EX63" s="394"/>
      <c r="EY63" s="382"/>
      <c r="EZ63" s="382"/>
      <c r="FA63" s="382"/>
      <c r="FB63" s="382"/>
      <c r="FC63" s="384"/>
      <c r="FD63" s="386"/>
      <c r="FE63" s="382"/>
      <c r="FF63" s="382"/>
      <c r="FG63" s="382"/>
      <c r="FH63" s="382"/>
      <c r="FI63" s="390"/>
      <c r="FJ63" s="392"/>
      <c r="FK63" s="382"/>
      <c r="FL63" s="382"/>
      <c r="FM63" s="382"/>
      <c r="FN63" s="382"/>
      <c r="FO63" s="388"/>
      <c r="FP63" s="431"/>
      <c r="FQ63" s="435"/>
      <c r="FR63" s="451"/>
      <c r="FS63" s="493"/>
      <c r="FT63" s="512"/>
      <c r="FU63" s="513"/>
      <c r="FV63" s="513"/>
      <c r="FW63" s="513"/>
      <c r="FX63" s="513"/>
      <c r="FY63" s="514"/>
      <c r="GA63"/>
      <c r="GB63"/>
      <c r="GC63"/>
      <c r="GD63"/>
      <c r="GE63" s="367"/>
      <c r="GF63"/>
      <c r="GG63" s="221"/>
      <c r="GH63"/>
      <c r="GI63" s="6"/>
      <c r="GJ63"/>
      <c r="GK63"/>
      <c r="GL63" s="40"/>
      <c r="GM63"/>
      <c r="GN63" s="536"/>
      <c r="GO63" s="221"/>
      <c r="GP63" s="221"/>
      <c r="GQ63" s="518"/>
      <c r="GR63" s="367"/>
      <c r="GS63"/>
      <c r="GT63" s="221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2:256" s="1" customFormat="1">
      <c r="B64" s="436">
        <f>IF(B62="","",IF($AH$2&gt;B62,B62+1))</f>
        <v>45775</v>
      </c>
      <c r="C64" s="437" t="str">
        <f t="shared" si="0"/>
        <v>月</v>
      </c>
      <c r="D64" s="386" t="str">
        <f>IF(AND('業務時間表 Work timetable'!$E34&lt;D$5,D$5&lt;'業務時間表 Work timetable'!$F34),'業務時間表 Work timetable'!$D34,IF(AND('業務時間表 Work timetable'!$I34&lt;D$5,D$5&lt;'業務時間表 Work timetable'!$J34),'業務時間表 Work timetable'!$H34,IF(AND('業務時間表 Work timetable'!$M34&lt;D$5,D$5&lt;'業務時間表 Work timetable'!$N34),'業務時間表 Work timetable'!$L34,IF(AND('業務時間表 Work timetable'!$Q34&lt;D$5,D$5&lt;'業務時間表 Work timetable'!$R34),'業務時間表 Work timetable'!$P34,""))))</f>
        <v/>
      </c>
      <c r="E64" s="382" t="str">
        <f>IF(AND('業務時間表 Work timetable'!$E34&lt;E$5,E$5&lt;'業務時間表 Work timetable'!$F34),'業務時間表 Work timetable'!$D34,IF(AND('業務時間表 Work timetable'!$I34&lt;E$5,E$5&lt;'業務時間表 Work timetable'!$J34),'業務時間表 Work timetable'!$H34,IF(AND('業務時間表 Work timetable'!$M34&lt;E$5,E$5&lt;'業務時間表 Work timetable'!$N34),'業務時間表 Work timetable'!$L34,IF(AND('業務時間表 Work timetable'!$Q34&lt;E$5,E$5&lt;'業務時間表 Work timetable'!$R34),'業務時間表 Work timetable'!$P34,""))))</f>
        <v/>
      </c>
      <c r="F64" s="382" t="str">
        <f>IF(AND('業務時間表 Work timetable'!$E34&lt;F$5,F$5&lt;'業務時間表 Work timetable'!$F34),'業務時間表 Work timetable'!$D34,IF(AND('業務時間表 Work timetable'!$I34&lt;F$5,F$5&lt;'業務時間表 Work timetable'!$J34),'業務時間表 Work timetable'!$H34,IF(AND('業務時間表 Work timetable'!$M34&lt;F$5,F$5&lt;'業務時間表 Work timetable'!$N34),'業務時間表 Work timetable'!$L34,IF(AND('業務時間表 Work timetable'!$Q34&lt;F$5,F$5&lt;'業務時間表 Work timetable'!$R34),'業務時間表 Work timetable'!$P34,""))))</f>
        <v/>
      </c>
      <c r="G64" s="382" t="str">
        <f>IF(AND('業務時間表 Work timetable'!$E34&lt;G$5,G$5&lt;'業務時間表 Work timetable'!$F34),'業務時間表 Work timetable'!$D34,IF(AND('業務時間表 Work timetable'!$I34&lt;G$5,G$5&lt;'業務時間表 Work timetable'!$J34),'業務時間表 Work timetable'!$H34,IF(AND('業務時間表 Work timetable'!$M34&lt;G$5,G$5&lt;'業務時間表 Work timetable'!$N34),'業務時間表 Work timetable'!$L34,IF(AND('業務時間表 Work timetable'!$Q34&lt;G$5,G$5&lt;'業務時間表 Work timetable'!$R34),'業務時間表 Work timetable'!$P34,""))))</f>
        <v/>
      </c>
      <c r="H64" s="382" t="str">
        <f>IF(AND('業務時間表 Work timetable'!$E34&lt;H$5,H$5&lt;'業務時間表 Work timetable'!$F34),'業務時間表 Work timetable'!$D34,IF(AND('業務時間表 Work timetable'!$I34&lt;H$5,H$5&lt;'業務時間表 Work timetable'!$J34),'業務時間表 Work timetable'!$H34,IF(AND('業務時間表 Work timetable'!$M34&lt;H$5,H$5&lt;'業務時間表 Work timetable'!$N34),'業務時間表 Work timetable'!$L34,IF(AND('業務時間表 Work timetable'!$Q34&lt;H$5,H$5&lt;'業務時間表 Work timetable'!$R34),'業務時間表 Work timetable'!$P34,""))))</f>
        <v/>
      </c>
      <c r="I64" s="384" t="str">
        <f>IF(AND('業務時間表 Work timetable'!$E34&lt;I$5,I$5&lt;'業務時間表 Work timetable'!$F34),'業務時間表 Work timetable'!$D34,IF(AND('業務時間表 Work timetable'!$I34&lt;I$5,I$5&lt;'業務時間表 Work timetable'!$J34),'業務時間表 Work timetable'!$H34,IF(AND('業務時間表 Work timetable'!$M34&lt;I$5,I$5&lt;'業務時間表 Work timetable'!$N34),'業務時間表 Work timetable'!$L34,IF(AND('業務時間表 Work timetable'!$Q34&lt;I$5,I$5&lt;'業務時間表 Work timetable'!$R34),'業務時間表 Work timetable'!$P34,""))))</f>
        <v/>
      </c>
      <c r="J64" s="394" t="str">
        <f>IF(AND('業務時間表 Work timetable'!$E34&lt;J$5,J$5&lt;'業務時間表 Work timetable'!$F34),'業務時間表 Work timetable'!$D34,IF(AND('業務時間表 Work timetable'!$I34&lt;J$5,J$5&lt;'業務時間表 Work timetable'!$J34),'業務時間表 Work timetable'!$H34,IF(AND('業務時間表 Work timetable'!$M34&lt;J$5,J$5&lt;'業務時間表 Work timetable'!$N34),'業務時間表 Work timetable'!$L34,IF(AND('業務時間表 Work timetable'!$Q34&lt;J$5,J$5&lt;'業務時間表 Work timetable'!$R34),'業務時間表 Work timetable'!$P34,""))))</f>
        <v/>
      </c>
      <c r="K64" s="382" t="str">
        <f>IF(AND('業務時間表 Work timetable'!$E34&lt;K$5,K$5&lt;'業務時間表 Work timetable'!$F34),'業務時間表 Work timetable'!$D34,IF(AND('業務時間表 Work timetable'!$I34&lt;K$5,K$5&lt;'業務時間表 Work timetable'!$J34),'業務時間表 Work timetable'!$H34,IF(AND('業務時間表 Work timetable'!$M34&lt;K$5,K$5&lt;'業務時間表 Work timetable'!$N34),'業務時間表 Work timetable'!$L34,IF(AND('業務時間表 Work timetable'!$Q34&lt;K$5,K$5&lt;'業務時間表 Work timetable'!$R34),'業務時間表 Work timetable'!$P34,""))))</f>
        <v/>
      </c>
      <c r="L64" s="382" t="str">
        <f>IF(AND('業務時間表 Work timetable'!$E34&lt;L$5,L$5&lt;'業務時間表 Work timetable'!$F34),'業務時間表 Work timetable'!$D34,IF(AND('業務時間表 Work timetable'!$I34&lt;L$5,L$5&lt;'業務時間表 Work timetable'!$J34),'業務時間表 Work timetable'!$H34,IF(AND('業務時間表 Work timetable'!$M34&lt;L$5,L$5&lt;'業務時間表 Work timetable'!$N34),'業務時間表 Work timetable'!$L34,IF(AND('業務時間表 Work timetable'!$Q34&lt;L$5,L$5&lt;'業務時間表 Work timetable'!$R34),'業務時間表 Work timetable'!$P34,""))))</f>
        <v/>
      </c>
      <c r="M64" s="382" t="str">
        <f>IF(AND('業務時間表 Work timetable'!$E34&lt;M$5,M$5&lt;'業務時間表 Work timetable'!$F34),'業務時間表 Work timetable'!$D34,IF(AND('業務時間表 Work timetable'!$I34&lt;M$5,M$5&lt;'業務時間表 Work timetable'!$J34),'業務時間表 Work timetable'!$H34,IF(AND('業務時間表 Work timetable'!$M34&lt;M$5,M$5&lt;'業務時間表 Work timetable'!$N34),'業務時間表 Work timetable'!$L34,IF(AND('業務時間表 Work timetable'!$Q34&lt;M$5,M$5&lt;'業務時間表 Work timetable'!$R34),'業務時間表 Work timetable'!$P34,""))))</f>
        <v/>
      </c>
      <c r="N64" s="382" t="str">
        <f>IF(AND('業務時間表 Work timetable'!$E34&lt;N$5,N$5&lt;'業務時間表 Work timetable'!$F34),'業務時間表 Work timetable'!$D34,IF(AND('業務時間表 Work timetable'!$I34&lt;N$5,N$5&lt;'業務時間表 Work timetable'!$J34),'業務時間表 Work timetable'!$H34,IF(AND('業務時間表 Work timetable'!$M34&lt;N$5,N$5&lt;'業務時間表 Work timetable'!$N34),'業務時間表 Work timetable'!$L34,IF(AND('業務時間表 Work timetable'!$Q34&lt;N$5,N$5&lt;'業務時間表 Work timetable'!$R34),'業務時間表 Work timetable'!$P34,""))))</f>
        <v/>
      </c>
      <c r="O64" s="384" t="str">
        <f>IF(AND('業務時間表 Work timetable'!$E34&lt;O$5,O$5&lt;'業務時間表 Work timetable'!$F34),'業務時間表 Work timetable'!$D34,IF(AND('業務時間表 Work timetable'!$I34&lt;O$5,O$5&lt;'業務時間表 Work timetable'!$J34),'業務時間表 Work timetable'!$H34,IF(AND('業務時間表 Work timetable'!$M34&lt;O$5,O$5&lt;'業務時間表 Work timetable'!$N34),'業務時間表 Work timetable'!$L34,IF(AND('業務時間表 Work timetable'!$Q34&lt;O$5,O$5&lt;'業務時間表 Work timetable'!$R34),'業務時間表 Work timetable'!$P34,""))))</f>
        <v/>
      </c>
      <c r="P64" s="386" t="str">
        <f>IF(AND('業務時間表 Work timetable'!$E34&lt;P$5,P$5&lt;'業務時間表 Work timetable'!$F34),'業務時間表 Work timetable'!$D34,IF(AND('業務時間表 Work timetable'!$I34&lt;P$5,P$5&lt;'業務時間表 Work timetable'!$J34),'業務時間表 Work timetable'!$H34,IF(AND('業務時間表 Work timetable'!$M34&lt;P$5,P$5&lt;'業務時間表 Work timetable'!$N34),'業務時間表 Work timetable'!$L34,IF(AND('業務時間表 Work timetable'!$Q34&lt;P$5,P$5&lt;'業務時間表 Work timetable'!$R34),'業務時間表 Work timetable'!$P34,""))))</f>
        <v/>
      </c>
      <c r="Q64" s="382" t="str">
        <f>IF(AND('業務時間表 Work timetable'!$E34&lt;Q$5,Q$5&lt;'業務時間表 Work timetable'!$F34),'業務時間表 Work timetable'!$D34,IF(AND('業務時間表 Work timetable'!$I34&lt;Q$5,Q$5&lt;'業務時間表 Work timetable'!$J34),'業務時間表 Work timetable'!$H34,IF(AND('業務時間表 Work timetable'!$M34&lt;Q$5,Q$5&lt;'業務時間表 Work timetable'!$N34),'業務時間表 Work timetable'!$L34,IF(AND('業務時間表 Work timetable'!$Q34&lt;Q$5,Q$5&lt;'業務時間表 Work timetable'!$R34),'業務時間表 Work timetable'!$P34,""))))</f>
        <v/>
      </c>
      <c r="R64" s="382" t="str">
        <f>IF(AND('業務時間表 Work timetable'!$E34&lt;R$5,R$5&lt;'業務時間表 Work timetable'!$F34),'業務時間表 Work timetable'!$D34,IF(AND('業務時間表 Work timetable'!$I34&lt;R$5,R$5&lt;'業務時間表 Work timetable'!$J34),'業務時間表 Work timetable'!$H34,IF(AND('業務時間表 Work timetable'!$M34&lt;R$5,R$5&lt;'業務時間表 Work timetable'!$N34),'業務時間表 Work timetable'!$L34,IF(AND('業務時間表 Work timetable'!$Q34&lt;R$5,R$5&lt;'業務時間表 Work timetable'!$R34),'業務時間表 Work timetable'!$P34,""))))</f>
        <v/>
      </c>
      <c r="S64" s="382" t="str">
        <f>IF(AND('業務時間表 Work timetable'!$E34&lt;S$5,S$5&lt;'業務時間表 Work timetable'!$F34),'業務時間表 Work timetable'!$D34,IF(AND('業務時間表 Work timetable'!$I34&lt;S$5,S$5&lt;'業務時間表 Work timetable'!$J34),'業務時間表 Work timetable'!$H34,IF(AND('業務時間表 Work timetable'!$M34&lt;S$5,S$5&lt;'業務時間表 Work timetable'!$N34),'業務時間表 Work timetable'!$L34,IF(AND('業務時間表 Work timetable'!$Q34&lt;S$5,S$5&lt;'業務時間表 Work timetable'!$R34),'業務時間表 Work timetable'!$P34,""))))</f>
        <v/>
      </c>
      <c r="T64" s="382" t="str">
        <f>IF(AND('業務時間表 Work timetable'!$E34&lt;T$5,T$5&lt;'業務時間表 Work timetable'!$F34),'業務時間表 Work timetable'!$D34,IF(AND('業務時間表 Work timetable'!$I34&lt;T$5,T$5&lt;'業務時間表 Work timetable'!$J34),'業務時間表 Work timetable'!$H34,IF(AND('業務時間表 Work timetable'!$M34&lt;T$5,T$5&lt;'業務時間表 Work timetable'!$N34),'業務時間表 Work timetable'!$L34,IF(AND('業務時間表 Work timetable'!$Q34&lt;T$5,T$5&lt;'業務時間表 Work timetable'!$R34),'業務時間表 Work timetable'!$P34,""))))</f>
        <v/>
      </c>
      <c r="U64" s="390" t="str">
        <f>IF(AND('業務時間表 Work timetable'!$E34&lt;U$5,U$5&lt;'業務時間表 Work timetable'!$F34),'業務時間表 Work timetable'!$D34,IF(AND('業務時間表 Work timetable'!$I34&lt;U$5,U$5&lt;'業務時間表 Work timetable'!$J34),'業務時間表 Work timetable'!$H34,IF(AND('業務時間表 Work timetable'!$M34&lt;U$5,U$5&lt;'業務時間表 Work timetable'!$N34),'業務時間表 Work timetable'!$L34,IF(AND('業務時間表 Work timetable'!$Q34&lt;U$5,U$5&lt;'業務時間表 Work timetable'!$R34),'業務時間表 Work timetable'!$P34,""))))</f>
        <v/>
      </c>
      <c r="V64" s="392" t="str">
        <f>IF(AND('業務時間表 Work timetable'!$E34&lt;V$5,V$5&lt;'業務時間表 Work timetable'!$F34),'業務時間表 Work timetable'!$D34,IF(AND('業務時間表 Work timetable'!$I34&lt;V$5,V$5&lt;'業務時間表 Work timetable'!$J34),'業務時間表 Work timetable'!$H34,IF(AND('業務時間表 Work timetable'!$M34&lt;V$5,V$5&lt;'業務時間表 Work timetable'!$N34),'業務時間表 Work timetable'!$L34,IF(AND('業務時間表 Work timetable'!$Q34&lt;V$5,V$5&lt;'業務時間表 Work timetable'!$R34),'業務時間表 Work timetable'!$P34,""))))</f>
        <v/>
      </c>
      <c r="W64" s="382" t="str">
        <f>IF(AND('業務時間表 Work timetable'!$E34&lt;W$5,W$5&lt;'業務時間表 Work timetable'!$F34),'業務時間表 Work timetable'!$D34,IF(AND('業務時間表 Work timetable'!$I34&lt;W$5,W$5&lt;'業務時間表 Work timetable'!$J34),'業務時間表 Work timetable'!$H34,IF(AND('業務時間表 Work timetable'!$M34&lt;W$5,W$5&lt;'業務時間表 Work timetable'!$N34),'業務時間表 Work timetable'!$L34,IF(AND('業務時間表 Work timetable'!$Q34&lt;W$5,W$5&lt;'業務時間表 Work timetable'!$R34),'業務時間表 Work timetable'!$P34,""))))</f>
        <v/>
      </c>
      <c r="X64" s="382" t="str">
        <f>IF(AND('業務時間表 Work timetable'!$E34&lt;X$5,X$5&lt;'業務時間表 Work timetable'!$F34),'業務時間表 Work timetable'!$D34,IF(AND('業務時間表 Work timetable'!$I34&lt;X$5,X$5&lt;'業務時間表 Work timetable'!$J34),'業務時間表 Work timetable'!$H34,IF(AND('業務時間表 Work timetable'!$M34&lt;X$5,X$5&lt;'業務時間表 Work timetable'!$N34),'業務時間表 Work timetable'!$L34,IF(AND('業務時間表 Work timetable'!$Q34&lt;X$5,X$5&lt;'業務時間表 Work timetable'!$R34),'業務時間表 Work timetable'!$P34,""))))</f>
        <v/>
      </c>
      <c r="Y64" s="382" t="str">
        <f>IF(AND('業務時間表 Work timetable'!$E34&lt;Y$5,Y$5&lt;'業務時間表 Work timetable'!$F34),'業務時間表 Work timetable'!$D34,IF(AND('業務時間表 Work timetable'!$I34&lt;Y$5,Y$5&lt;'業務時間表 Work timetable'!$J34),'業務時間表 Work timetable'!$H34,IF(AND('業務時間表 Work timetable'!$M34&lt;Y$5,Y$5&lt;'業務時間表 Work timetable'!$N34),'業務時間表 Work timetable'!$L34,IF(AND('業務時間表 Work timetable'!$Q34&lt;Y$5,Y$5&lt;'業務時間表 Work timetable'!$R34),'業務時間表 Work timetable'!$P34,""))))</f>
        <v/>
      </c>
      <c r="Z64" s="382" t="str">
        <f>IF(AND('業務時間表 Work timetable'!$E34&lt;Z$5,Z$5&lt;'業務時間表 Work timetable'!$F34),'業務時間表 Work timetable'!$D34,IF(AND('業務時間表 Work timetable'!$I34&lt;Z$5,Z$5&lt;'業務時間表 Work timetable'!$J34),'業務時間表 Work timetable'!$H34,IF(AND('業務時間表 Work timetable'!$M34&lt;Z$5,Z$5&lt;'業務時間表 Work timetable'!$N34),'業務時間表 Work timetable'!$L34,IF(AND('業務時間表 Work timetable'!$Q34&lt;Z$5,Z$5&lt;'業務時間表 Work timetable'!$R34),'業務時間表 Work timetable'!$P34,""))))</f>
        <v/>
      </c>
      <c r="AA64" s="388" t="str">
        <f>IF(AND('業務時間表 Work timetable'!$E34&lt;AA$5,AA$5&lt;'業務時間表 Work timetable'!$F34),'業務時間表 Work timetable'!$D34,IF(AND('業務時間表 Work timetable'!$I34&lt;AA$5,AA$5&lt;'業務時間表 Work timetable'!$J34),'業務時間表 Work timetable'!$H34,IF(AND('業務時間表 Work timetable'!$M34&lt;AA$5,AA$5&lt;'業務時間表 Work timetable'!$N34),'業務時間表 Work timetable'!$L34,IF(AND('業務時間表 Work timetable'!$Q34&lt;AA$5,AA$5&lt;'業務時間表 Work timetable'!$R34),'業務時間表 Work timetable'!$P34,""))))</f>
        <v/>
      </c>
      <c r="AB64" s="392" t="str">
        <f>IF(AND('業務時間表 Work timetable'!$E34&lt;AB$5,AB$5&lt;'業務時間表 Work timetable'!$F34),'業務時間表 Work timetable'!$D34,IF(AND('業務時間表 Work timetable'!$I34&lt;AB$5,AB$5&lt;'業務時間表 Work timetable'!$J34),'業務時間表 Work timetable'!$H34,IF(AND('業務時間表 Work timetable'!$M34&lt;AB$5,AB$5&lt;'業務時間表 Work timetable'!$N34),'業務時間表 Work timetable'!$L34,IF(AND('業務時間表 Work timetable'!$Q34&lt;AB$5,AB$5&lt;'業務時間表 Work timetable'!$R34),'業務時間表 Work timetable'!$P34,""))))</f>
        <v/>
      </c>
      <c r="AC64" s="382" t="str">
        <f>IF(AND('業務時間表 Work timetable'!$E34&lt;AC$5,AC$5&lt;'業務時間表 Work timetable'!$F34),'業務時間表 Work timetable'!$D34,IF(AND('業務時間表 Work timetable'!$I34&lt;AC$5,AC$5&lt;'業務時間表 Work timetable'!$J34),'業務時間表 Work timetable'!$H34,IF(AND('業務時間表 Work timetable'!$M34&lt;AC$5,AC$5&lt;'業務時間表 Work timetable'!$N34),'業務時間表 Work timetable'!$L34,IF(AND('業務時間表 Work timetable'!$Q34&lt;AC$5,AC$5&lt;'業務時間表 Work timetable'!$R34),'業務時間表 Work timetable'!$P34,""))))</f>
        <v/>
      </c>
      <c r="AD64" s="382" t="str">
        <f>IF(AND('業務時間表 Work timetable'!$E34&lt;AD$5,AD$5&lt;'業務時間表 Work timetable'!$F34),'業務時間表 Work timetable'!$D34,IF(AND('業務時間表 Work timetable'!$I34&lt;AD$5,AD$5&lt;'業務時間表 Work timetable'!$J34),'業務時間表 Work timetable'!$H34,IF(AND('業務時間表 Work timetable'!$M34&lt;AD$5,AD$5&lt;'業務時間表 Work timetable'!$N34),'業務時間表 Work timetable'!$L34,IF(AND('業務時間表 Work timetable'!$Q34&lt;AD$5,AD$5&lt;'業務時間表 Work timetable'!$R34),'業務時間表 Work timetable'!$P34,""))))</f>
        <v/>
      </c>
      <c r="AE64" s="382" t="str">
        <f>IF(AND('業務時間表 Work timetable'!$E34&lt;AE$5,AE$5&lt;'業務時間表 Work timetable'!$F34),'業務時間表 Work timetable'!$D34,IF(AND('業務時間表 Work timetable'!$I34&lt;AE$5,AE$5&lt;'業務時間表 Work timetable'!$J34),'業務時間表 Work timetable'!$H34,IF(AND('業務時間表 Work timetable'!$M34&lt;AE$5,AE$5&lt;'業務時間表 Work timetable'!$N34),'業務時間表 Work timetable'!$L34,IF(AND('業務時間表 Work timetable'!$Q34&lt;AE$5,AE$5&lt;'業務時間表 Work timetable'!$R34),'業務時間表 Work timetable'!$P34,""))))</f>
        <v/>
      </c>
      <c r="AF64" s="382" t="str">
        <f>IF(AND('業務時間表 Work timetable'!$E34&lt;AF$5,AF$5&lt;'業務時間表 Work timetable'!$F34),'業務時間表 Work timetable'!$D34,IF(AND('業務時間表 Work timetable'!$I34&lt;AF$5,AF$5&lt;'業務時間表 Work timetable'!$J34),'業務時間表 Work timetable'!$H34,IF(AND('業務時間表 Work timetable'!$M34&lt;AF$5,AF$5&lt;'業務時間表 Work timetable'!$N34),'業務時間表 Work timetable'!$L34,IF(AND('業務時間表 Work timetable'!$Q34&lt;AF$5,AF$5&lt;'業務時間表 Work timetable'!$R34),'業務時間表 Work timetable'!$P34,""))))</f>
        <v/>
      </c>
      <c r="AG64" s="384" t="str">
        <f>IF(AND('業務時間表 Work timetable'!$E34&lt;AG$5,AG$5&lt;'業務時間表 Work timetable'!$F34),'業務時間表 Work timetable'!$D34,IF(AND('業務時間表 Work timetable'!$I34&lt;AG$5,AG$5&lt;'業務時間表 Work timetable'!$J34),'業務時間表 Work timetable'!$H34,IF(AND('業務時間表 Work timetable'!$M34&lt;AG$5,AG$5&lt;'業務時間表 Work timetable'!$N34),'業務時間表 Work timetable'!$L34,IF(AND('業務時間表 Work timetable'!$Q34&lt;AG$5,AG$5&lt;'業務時間表 Work timetable'!$R34),'業務時間表 Work timetable'!$P34,""))))</f>
        <v/>
      </c>
      <c r="AH64" s="394" t="str">
        <f>IF(AND('業務時間表 Work timetable'!$E34&lt;AH$5,AH$5&lt;'業務時間表 Work timetable'!$F34),'業務時間表 Work timetable'!$D34,IF(AND('業務時間表 Work timetable'!$I34&lt;AH$5,AH$5&lt;'業務時間表 Work timetable'!$J34),'業務時間表 Work timetable'!$H34,IF(AND('業務時間表 Work timetable'!$M34&lt;AH$5,AH$5&lt;'業務時間表 Work timetable'!$N34),'業務時間表 Work timetable'!$L34,IF(AND('業務時間表 Work timetable'!$Q34&lt;AH$5,AH$5&lt;'業務時間表 Work timetable'!$R34),'業務時間表 Work timetable'!$P34,""))))</f>
        <v/>
      </c>
      <c r="AI64" s="382" t="str">
        <f>IF(AND('業務時間表 Work timetable'!$E34&lt;AI$5,AI$5&lt;'業務時間表 Work timetable'!$F34),'業務時間表 Work timetable'!$D34,IF(AND('業務時間表 Work timetable'!$I34&lt;AI$5,AI$5&lt;'業務時間表 Work timetable'!$J34),'業務時間表 Work timetable'!$H34,IF(AND('業務時間表 Work timetable'!$M34&lt;AI$5,AI$5&lt;'業務時間表 Work timetable'!$N34),'業務時間表 Work timetable'!$L34,IF(AND('業務時間表 Work timetable'!$Q34&lt;AI$5,AI$5&lt;'業務時間表 Work timetable'!$R34),'業務時間表 Work timetable'!$P34,""))))</f>
        <v/>
      </c>
      <c r="AJ64" s="382" t="str">
        <f>IF(AND('業務時間表 Work timetable'!$E34&lt;AJ$5,AJ$5&lt;'業務時間表 Work timetable'!$F34),'業務時間表 Work timetable'!$D34,IF(AND('業務時間表 Work timetable'!$I34&lt;AJ$5,AJ$5&lt;'業務時間表 Work timetable'!$J34),'業務時間表 Work timetable'!$H34,IF(AND('業務時間表 Work timetable'!$M34&lt;AJ$5,AJ$5&lt;'業務時間表 Work timetable'!$N34),'業務時間表 Work timetable'!$L34,IF(AND('業務時間表 Work timetable'!$Q34&lt;AJ$5,AJ$5&lt;'業務時間表 Work timetable'!$R34),'業務時間表 Work timetable'!$P34,""))))</f>
        <v/>
      </c>
      <c r="AK64" s="382" t="str">
        <f>IF(AND('業務時間表 Work timetable'!$E34&lt;AK$5,AK$5&lt;'業務時間表 Work timetable'!$F34),'業務時間表 Work timetable'!$D34,IF(AND('業務時間表 Work timetable'!$I34&lt;AK$5,AK$5&lt;'業務時間表 Work timetable'!$J34),'業務時間表 Work timetable'!$H34,IF(AND('業務時間表 Work timetable'!$M34&lt;AK$5,AK$5&lt;'業務時間表 Work timetable'!$N34),'業務時間表 Work timetable'!$L34,IF(AND('業務時間表 Work timetable'!$Q34&lt;AK$5,AK$5&lt;'業務時間表 Work timetable'!$R34),'業務時間表 Work timetable'!$P34,""))))</f>
        <v/>
      </c>
      <c r="AL64" s="382" t="str">
        <f>IF(AND('業務時間表 Work timetable'!$E34&lt;AL$5,AL$5&lt;'業務時間表 Work timetable'!$F34),'業務時間表 Work timetable'!$D34,IF(AND('業務時間表 Work timetable'!$I34&lt;AL$5,AL$5&lt;'業務時間表 Work timetable'!$J34),'業務時間表 Work timetable'!$H34,IF(AND('業務時間表 Work timetable'!$M34&lt;AL$5,AL$5&lt;'業務時間表 Work timetable'!$N34),'業務時間表 Work timetable'!$L34,IF(AND('業務時間表 Work timetable'!$Q34&lt;AL$5,AL$5&lt;'業務時間表 Work timetable'!$R34),'業務時間表 Work timetable'!$P34,""))))</f>
        <v/>
      </c>
      <c r="AM64" s="384" t="str">
        <f>IF(AND('業務時間表 Work timetable'!$E34&lt;AM$5,AM$5&lt;'業務時間表 Work timetable'!$F34),'業務時間表 Work timetable'!$D34,IF(AND('業務時間表 Work timetable'!$I34&lt;AM$5,AM$5&lt;'業務時間表 Work timetable'!$J34),'業務時間表 Work timetable'!$H34,IF(AND('業務時間表 Work timetable'!$M34&lt;AM$5,AM$5&lt;'業務時間表 Work timetable'!$N34),'業務時間表 Work timetable'!$L34,IF(AND('業務時間表 Work timetable'!$Q34&lt;AM$5,AM$5&lt;'業務時間表 Work timetable'!$R34),'業務時間表 Work timetable'!$P34,""))))</f>
        <v/>
      </c>
      <c r="AN64" s="386" t="str">
        <f>IF(AND('業務時間表 Work timetable'!$E34&lt;AN$5,AN$5&lt;'業務時間表 Work timetable'!$F34),'業務時間表 Work timetable'!$D34,IF(AND('業務時間表 Work timetable'!$I34&lt;AN$5,AN$5&lt;'業務時間表 Work timetable'!$J34),'業務時間表 Work timetable'!$H34,IF(AND('業務時間表 Work timetable'!$M34&lt;AN$5,AN$5&lt;'業務時間表 Work timetable'!$N34),'業務時間表 Work timetable'!$L34,IF(AND('業務時間表 Work timetable'!$Q34&lt;AN$5,AN$5&lt;'業務時間表 Work timetable'!$R34),'業務時間表 Work timetable'!$P34,""))))</f>
        <v/>
      </c>
      <c r="AO64" s="382" t="str">
        <f>IF(AND('業務時間表 Work timetable'!$E34&lt;AO$5,AO$5&lt;'業務時間表 Work timetable'!$F34),'業務時間表 Work timetable'!$D34,IF(AND('業務時間表 Work timetable'!$I34&lt;AO$5,AO$5&lt;'業務時間表 Work timetable'!$J34),'業務時間表 Work timetable'!$H34,IF(AND('業務時間表 Work timetable'!$M34&lt;AO$5,AO$5&lt;'業務時間表 Work timetable'!$N34),'業務時間表 Work timetable'!$L34,IF(AND('業務時間表 Work timetable'!$Q34&lt;AO$5,AO$5&lt;'業務時間表 Work timetable'!$R34),'業務時間表 Work timetable'!$P34,""))))</f>
        <v/>
      </c>
      <c r="AP64" s="382" t="str">
        <f>IF(AND('業務時間表 Work timetable'!$E34&lt;AP$5,AP$5&lt;'業務時間表 Work timetable'!$F34),'業務時間表 Work timetable'!$D34,IF(AND('業務時間表 Work timetable'!$I34&lt;AP$5,AP$5&lt;'業務時間表 Work timetable'!$J34),'業務時間表 Work timetable'!$H34,IF(AND('業務時間表 Work timetable'!$M34&lt;AP$5,AP$5&lt;'業務時間表 Work timetable'!$N34),'業務時間表 Work timetable'!$L34,IF(AND('業務時間表 Work timetable'!$Q34&lt;AP$5,AP$5&lt;'業務時間表 Work timetable'!$R34),'業務時間表 Work timetable'!$P34,""))))</f>
        <v/>
      </c>
      <c r="AQ64" s="382" t="str">
        <f>IF(AND('業務時間表 Work timetable'!$E34&lt;AQ$5,AQ$5&lt;'業務時間表 Work timetable'!$F34),'業務時間表 Work timetable'!$D34,IF(AND('業務時間表 Work timetable'!$I34&lt;AQ$5,AQ$5&lt;'業務時間表 Work timetable'!$J34),'業務時間表 Work timetable'!$H34,IF(AND('業務時間表 Work timetable'!$M34&lt;AQ$5,AQ$5&lt;'業務時間表 Work timetable'!$N34),'業務時間表 Work timetable'!$L34,IF(AND('業務時間表 Work timetable'!$Q34&lt;AQ$5,AQ$5&lt;'業務時間表 Work timetable'!$R34),'業務時間表 Work timetable'!$P34,""))))</f>
        <v/>
      </c>
      <c r="AR64" s="382" t="str">
        <f>IF(AND('業務時間表 Work timetable'!$E34&lt;AR$5,AR$5&lt;'業務時間表 Work timetable'!$F34),'業務時間表 Work timetable'!$D34,IF(AND('業務時間表 Work timetable'!$I34&lt;AR$5,AR$5&lt;'業務時間表 Work timetable'!$J34),'業務時間表 Work timetable'!$H34,IF(AND('業務時間表 Work timetable'!$M34&lt;AR$5,AR$5&lt;'業務時間表 Work timetable'!$N34),'業務時間表 Work timetable'!$L34,IF(AND('業務時間表 Work timetable'!$Q34&lt;AR$5,AR$5&lt;'業務時間表 Work timetable'!$R34),'業務時間表 Work timetable'!$P34,""))))</f>
        <v/>
      </c>
      <c r="AS64" s="390" t="str">
        <f>IF(AND('業務時間表 Work timetable'!$E34&lt;AS$5,AS$5&lt;'業務時間表 Work timetable'!$F34),'業務時間表 Work timetable'!$D34,IF(AND('業務時間表 Work timetable'!$I34&lt;AS$5,AS$5&lt;'業務時間表 Work timetable'!$J34),'業務時間表 Work timetable'!$H34,IF(AND('業務時間表 Work timetable'!$M34&lt;AS$5,AS$5&lt;'業務時間表 Work timetable'!$N34),'業務時間表 Work timetable'!$L34,IF(AND('業務時間表 Work timetable'!$Q34&lt;AS$5,AS$5&lt;'業務時間表 Work timetable'!$R34),'業務時間表 Work timetable'!$P34,""))))</f>
        <v/>
      </c>
      <c r="AT64" s="392" t="str">
        <f>IF(AND('業務時間表 Work timetable'!$E34&lt;AT$5,AT$5&lt;'業務時間表 Work timetable'!$F34),'業務時間表 Work timetable'!$D34,IF(AND('業務時間表 Work timetable'!$I34&lt;AT$5,AT$5&lt;'業務時間表 Work timetable'!$J34),'業務時間表 Work timetable'!$H34,IF(AND('業務時間表 Work timetable'!$M34&lt;AT$5,AT$5&lt;'業務時間表 Work timetable'!$N34),'業務時間表 Work timetable'!$L34,IF(AND('業務時間表 Work timetable'!$Q34&lt;AT$5,AT$5&lt;'業務時間表 Work timetable'!$R34),'業務時間表 Work timetable'!$P34,""))))</f>
        <v/>
      </c>
      <c r="AU64" s="382" t="str">
        <f>IF(AND('業務時間表 Work timetable'!$E34&lt;AU$5,AU$5&lt;'業務時間表 Work timetable'!$F34),'業務時間表 Work timetable'!$D34,IF(AND('業務時間表 Work timetable'!$I34&lt;AU$5,AU$5&lt;'業務時間表 Work timetable'!$J34),'業務時間表 Work timetable'!$H34,IF(AND('業務時間表 Work timetable'!$M34&lt;AU$5,AU$5&lt;'業務時間表 Work timetable'!$N34),'業務時間表 Work timetable'!$L34,IF(AND('業務時間表 Work timetable'!$Q34&lt;AU$5,AU$5&lt;'業務時間表 Work timetable'!$R34),'業務時間表 Work timetable'!$P34,""))))</f>
        <v/>
      </c>
      <c r="AV64" s="382" t="str">
        <f>IF(AND('業務時間表 Work timetable'!$E34&lt;AV$5,AV$5&lt;'業務時間表 Work timetable'!$F34),'業務時間表 Work timetable'!$D34,IF(AND('業務時間表 Work timetable'!$I34&lt;AV$5,AV$5&lt;'業務時間表 Work timetable'!$J34),'業務時間表 Work timetable'!$H34,IF(AND('業務時間表 Work timetable'!$M34&lt;AV$5,AV$5&lt;'業務時間表 Work timetable'!$N34),'業務時間表 Work timetable'!$L34,IF(AND('業務時間表 Work timetable'!$Q34&lt;AV$5,AV$5&lt;'業務時間表 Work timetable'!$R34),'業務時間表 Work timetable'!$P34,""))))</f>
        <v/>
      </c>
      <c r="AW64" s="382" t="str">
        <f>IF(AND('業務時間表 Work timetable'!$E34&lt;AW$5,AW$5&lt;'業務時間表 Work timetable'!$F34),'業務時間表 Work timetable'!$D34,IF(AND('業務時間表 Work timetable'!$I34&lt;AW$5,AW$5&lt;'業務時間表 Work timetable'!$J34),'業務時間表 Work timetable'!$H34,IF(AND('業務時間表 Work timetable'!$M34&lt;AW$5,AW$5&lt;'業務時間表 Work timetable'!$N34),'業務時間表 Work timetable'!$L34,IF(AND('業務時間表 Work timetable'!$Q34&lt;AW$5,AW$5&lt;'業務時間表 Work timetable'!$R34),'業務時間表 Work timetable'!$P34,""))))</f>
        <v/>
      </c>
      <c r="AX64" s="382" t="str">
        <f>IF(AND('業務時間表 Work timetable'!$E34&lt;AX$5,AX$5&lt;'業務時間表 Work timetable'!$F34),'業務時間表 Work timetable'!$D34,IF(AND('業務時間表 Work timetable'!$I34&lt;AX$5,AX$5&lt;'業務時間表 Work timetable'!$J34),'業務時間表 Work timetable'!$H34,IF(AND('業務時間表 Work timetable'!$M34&lt;AX$5,AX$5&lt;'業務時間表 Work timetable'!$N34),'業務時間表 Work timetable'!$L34,IF(AND('業務時間表 Work timetable'!$Q34&lt;AX$5,AX$5&lt;'業務時間表 Work timetable'!$R34),'業務時間表 Work timetable'!$P34,""))))</f>
        <v/>
      </c>
      <c r="AY64" s="384" t="str">
        <f>IF(AND('業務時間表 Work timetable'!$E34&lt;AY$5,AY$5&lt;'業務時間表 Work timetable'!$F34),'業務時間表 Work timetable'!$D34,IF(AND('業務時間表 Work timetable'!$I34&lt;AY$5,AY$5&lt;'業務時間表 Work timetable'!$J34),'業務時間表 Work timetable'!$H34,IF(AND('業務時間表 Work timetable'!$M34&lt;AY$5,AY$5&lt;'業務時間表 Work timetable'!$N34),'業務時間表 Work timetable'!$L34,IF(AND('業務時間表 Work timetable'!$Q34&lt;AY$5,AY$5&lt;'業務時間表 Work timetable'!$R34),'業務時間表 Work timetable'!$P34,""))))</f>
        <v/>
      </c>
      <c r="AZ64" s="386" t="str">
        <f>IF(AND('業務時間表 Work timetable'!$E34&lt;AZ$5,AZ$5&lt;'業務時間表 Work timetable'!$F34),'業務時間表 Work timetable'!$D34,IF(AND('業務時間表 Work timetable'!$I34&lt;AZ$5,AZ$5&lt;'業務時間表 Work timetable'!$J34),'業務時間表 Work timetable'!$H34,IF(AND('業務時間表 Work timetable'!$M34&lt;AZ$5,AZ$5&lt;'業務時間表 Work timetable'!$N34),'業務時間表 Work timetable'!$L34,IF(AND('業務時間表 Work timetable'!$Q34&lt;AZ$5,AZ$5&lt;'業務時間表 Work timetable'!$R34),'業務時間表 Work timetable'!$P34,""))))</f>
        <v/>
      </c>
      <c r="BA64" s="382" t="str">
        <f>IF(AND('業務時間表 Work timetable'!$E34&lt;BA$5,BA$5&lt;'業務時間表 Work timetable'!$F34),'業務時間表 Work timetable'!$D34,IF(AND('業務時間表 Work timetable'!$I34&lt;BA$5,BA$5&lt;'業務時間表 Work timetable'!$J34),'業務時間表 Work timetable'!$H34,IF(AND('業務時間表 Work timetable'!$M34&lt;BA$5,BA$5&lt;'業務時間表 Work timetable'!$N34),'業務時間表 Work timetable'!$L34,IF(AND('業務時間表 Work timetable'!$Q34&lt;BA$5,BA$5&lt;'業務時間表 Work timetable'!$R34),'業務時間表 Work timetable'!$P34,""))))</f>
        <v/>
      </c>
      <c r="BB64" s="382" t="str">
        <f>IF(AND('業務時間表 Work timetable'!$E34&lt;BB$5,BB$5&lt;'業務時間表 Work timetable'!$F34),'業務時間表 Work timetable'!$D34,IF(AND('業務時間表 Work timetable'!$I34&lt;BB$5,BB$5&lt;'業務時間表 Work timetable'!$J34),'業務時間表 Work timetable'!$H34,IF(AND('業務時間表 Work timetable'!$M34&lt;BB$5,BB$5&lt;'業務時間表 Work timetable'!$N34),'業務時間表 Work timetable'!$L34,IF(AND('業務時間表 Work timetable'!$Q34&lt;BB$5,BB$5&lt;'業務時間表 Work timetable'!$R34),'業務時間表 Work timetable'!$P34,""))))</f>
        <v/>
      </c>
      <c r="BC64" s="382" t="str">
        <f>IF(AND('業務時間表 Work timetable'!$E34&lt;BC$5,BC$5&lt;'業務時間表 Work timetable'!$F34),'業務時間表 Work timetable'!$D34,IF(AND('業務時間表 Work timetable'!$I34&lt;BC$5,BC$5&lt;'業務時間表 Work timetable'!$J34),'業務時間表 Work timetable'!$H34,IF(AND('業務時間表 Work timetable'!$M34&lt;BC$5,BC$5&lt;'業務時間表 Work timetable'!$N34),'業務時間表 Work timetable'!$L34,IF(AND('業務時間表 Work timetable'!$Q34&lt;BC$5,BC$5&lt;'業務時間表 Work timetable'!$R34),'業務時間表 Work timetable'!$P34,""))))</f>
        <v/>
      </c>
      <c r="BD64" s="382" t="str">
        <f>IF(AND('業務時間表 Work timetable'!$E34&lt;BD$5,BD$5&lt;'業務時間表 Work timetable'!$F34),'業務時間表 Work timetable'!$D34,IF(AND('業務時間表 Work timetable'!$I34&lt;BD$5,BD$5&lt;'業務時間表 Work timetable'!$J34),'業務時間表 Work timetable'!$H34,IF(AND('業務時間表 Work timetable'!$M34&lt;BD$5,BD$5&lt;'業務時間表 Work timetable'!$N34),'業務時間表 Work timetable'!$L34,IF(AND('業務時間表 Work timetable'!$Q34&lt;BD$5,BD$5&lt;'業務時間表 Work timetable'!$R34),'業務時間表 Work timetable'!$P34,""))))</f>
        <v/>
      </c>
      <c r="BE64" s="384" t="str">
        <f>IF(AND('業務時間表 Work timetable'!$E34&lt;BE$5,BE$5&lt;'業務時間表 Work timetable'!$F34),'業務時間表 Work timetable'!$D34,IF(AND('業務時間表 Work timetable'!$I34&lt;BE$5,BE$5&lt;'業務時間表 Work timetable'!$J34),'業務時間表 Work timetable'!$H34,IF(AND('業務時間表 Work timetable'!$M34&lt;BE$5,BE$5&lt;'業務時間表 Work timetable'!$N34),'業務時間表 Work timetable'!$L34,IF(AND('業務時間表 Work timetable'!$Q34&lt;BE$5,BE$5&lt;'業務時間表 Work timetable'!$R34),'業務時間表 Work timetable'!$P34,""))))</f>
        <v/>
      </c>
      <c r="BF64" s="394" t="str">
        <f>IF(AND('業務時間表 Work timetable'!$E34&lt;BF$5,BF$5&lt;'業務時間表 Work timetable'!$F34),'業務時間表 Work timetable'!$D34,IF(AND('業務時間表 Work timetable'!$I34&lt;BF$5,BF$5&lt;'業務時間表 Work timetable'!$J34),'業務時間表 Work timetable'!$H34,IF(AND('業務時間表 Work timetable'!$M34&lt;BF$5,BF$5&lt;'業務時間表 Work timetable'!$N34),'業務時間表 Work timetable'!$L34,IF(AND('業務時間表 Work timetable'!$Q34&lt;BF$5,BF$5&lt;'業務時間表 Work timetable'!$R34),'業務時間表 Work timetable'!$P34,""))))</f>
        <v/>
      </c>
      <c r="BG64" s="382" t="str">
        <f>IF(AND('業務時間表 Work timetable'!$E34&lt;BG$5,BG$5&lt;'業務時間表 Work timetable'!$F34),'業務時間表 Work timetable'!$D34,IF(AND('業務時間表 Work timetable'!$I34&lt;BG$5,BG$5&lt;'業務時間表 Work timetable'!$J34),'業務時間表 Work timetable'!$H34,IF(AND('業務時間表 Work timetable'!$M34&lt;BG$5,BG$5&lt;'業務時間表 Work timetable'!$N34),'業務時間表 Work timetable'!$L34,IF(AND('業務時間表 Work timetable'!$Q34&lt;BG$5,BG$5&lt;'業務時間表 Work timetable'!$R34),'業務時間表 Work timetable'!$P34,""))))</f>
        <v/>
      </c>
      <c r="BH64" s="382" t="str">
        <f>IF(AND('業務時間表 Work timetable'!$E34&lt;BH$5,BH$5&lt;'業務時間表 Work timetable'!$F34),'業務時間表 Work timetable'!$D34,IF(AND('業務時間表 Work timetable'!$I34&lt;BH$5,BH$5&lt;'業務時間表 Work timetable'!$J34),'業務時間表 Work timetable'!$H34,IF(AND('業務時間表 Work timetable'!$M34&lt;BH$5,BH$5&lt;'業務時間表 Work timetable'!$N34),'業務時間表 Work timetable'!$L34,IF(AND('業務時間表 Work timetable'!$Q34&lt;BH$5,BH$5&lt;'業務時間表 Work timetable'!$R34),'業務時間表 Work timetable'!$P34,""))))</f>
        <v/>
      </c>
      <c r="BI64" s="382" t="str">
        <f>IF(AND('業務時間表 Work timetable'!$E34&lt;BI$5,BI$5&lt;'業務時間表 Work timetable'!$F34),'業務時間表 Work timetable'!$D34,IF(AND('業務時間表 Work timetable'!$I34&lt;BI$5,BI$5&lt;'業務時間表 Work timetable'!$J34),'業務時間表 Work timetable'!$H34,IF(AND('業務時間表 Work timetable'!$M34&lt;BI$5,BI$5&lt;'業務時間表 Work timetable'!$N34),'業務時間表 Work timetable'!$L34,IF(AND('業務時間表 Work timetable'!$Q34&lt;BI$5,BI$5&lt;'業務時間表 Work timetable'!$R34),'業務時間表 Work timetable'!$P34,""))))</f>
        <v/>
      </c>
      <c r="BJ64" s="382" t="str">
        <f>IF(AND('業務時間表 Work timetable'!$E34&lt;BJ$5,BJ$5&lt;'業務時間表 Work timetable'!$F34),'業務時間表 Work timetable'!$D34,IF(AND('業務時間表 Work timetable'!$I34&lt;BJ$5,BJ$5&lt;'業務時間表 Work timetable'!$J34),'業務時間表 Work timetable'!$H34,IF(AND('業務時間表 Work timetable'!$M34&lt;BJ$5,BJ$5&lt;'業務時間表 Work timetable'!$N34),'業務時間表 Work timetable'!$L34,IF(AND('業務時間表 Work timetable'!$Q34&lt;BJ$5,BJ$5&lt;'業務時間表 Work timetable'!$R34),'業務時間表 Work timetable'!$P34,""))))</f>
        <v/>
      </c>
      <c r="BK64" s="388" t="str">
        <f>IF(AND('業務時間表 Work timetable'!$E34&lt;BK$5,BK$5&lt;'業務時間表 Work timetable'!$F34),'業務時間表 Work timetable'!$D34,IF(AND('業務時間表 Work timetable'!$I34&lt;BK$5,BK$5&lt;'業務時間表 Work timetable'!$J34),'業務時間表 Work timetable'!$H34,IF(AND('業務時間表 Work timetable'!$M34&lt;BK$5,BK$5&lt;'業務時間表 Work timetable'!$N34),'業務時間表 Work timetable'!$L34,IF(AND('業務時間表 Work timetable'!$Q34&lt;BK$5,BK$5&lt;'業務時間表 Work timetable'!$R34),'業務時間表 Work timetable'!$P34,""))))</f>
        <v/>
      </c>
      <c r="BL64" s="392" t="str">
        <f>IF(AND('業務時間表 Work timetable'!$E34&lt;BL$5,BL$5&lt;'業務時間表 Work timetable'!$F34),'業務時間表 Work timetable'!$D34,IF(AND('業務時間表 Work timetable'!$I34&lt;BL$5,BL$5&lt;'業務時間表 Work timetable'!$J34),'業務時間表 Work timetable'!$H34,IF(AND('業務時間表 Work timetable'!$M34&lt;BL$5,BL$5&lt;'業務時間表 Work timetable'!$N34),'業務時間表 Work timetable'!$L34,IF(AND('業務時間表 Work timetable'!$Q34&lt;BL$5,BL$5&lt;'業務時間表 Work timetable'!$R34),'業務時間表 Work timetable'!$P34,""))))</f>
        <v/>
      </c>
      <c r="BM64" s="382" t="str">
        <f>IF(AND('業務時間表 Work timetable'!$E34&lt;BM$5,BM$5&lt;'業務時間表 Work timetable'!$F34),'業務時間表 Work timetable'!$D34,IF(AND('業務時間表 Work timetable'!$I34&lt;BM$5,BM$5&lt;'業務時間表 Work timetable'!$J34),'業務時間表 Work timetable'!$H34,IF(AND('業務時間表 Work timetable'!$M34&lt;BM$5,BM$5&lt;'業務時間表 Work timetable'!$N34),'業務時間表 Work timetable'!$L34,IF(AND('業務時間表 Work timetable'!$Q34&lt;BM$5,BM$5&lt;'業務時間表 Work timetable'!$R34),'業務時間表 Work timetable'!$P34,""))))</f>
        <v/>
      </c>
      <c r="BN64" s="382" t="str">
        <f>IF(AND('業務時間表 Work timetable'!$E34&lt;BN$5,BN$5&lt;'業務時間表 Work timetable'!$F34),'業務時間表 Work timetable'!$D34,IF(AND('業務時間表 Work timetable'!$I34&lt;BN$5,BN$5&lt;'業務時間表 Work timetable'!$J34),'業務時間表 Work timetable'!$H34,IF(AND('業務時間表 Work timetable'!$M34&lt;BN$5,BN$5&lt;'業務時間表 Work timetable'!$N34),'業務時間表 Work timetable'!$L34,IF(AND('業務時間表 Work timetable'!$Q34&lt;BN$5,BN$5&lt;'業務時間表 Work timetable'!$R34),'業務時間表 Work timetable'!$P34,""))))</f>
        <v/>
      </c>
      <c r="BO64" s="382" t="str">
        <f>IF(AND('業務時間表 Work timetable'!$E34&lt;BO$5,BO$5&lt;'業務時間表 Work timetable'!$F34),'業務時間表 Work timetable'!$D34,IF(AND('業務時間表 Work timetable'!$I34&lt;BO$5,BO$5&lt;'業務時間表 Work timetable'!$J34),'業務時間表 Work timetable'!$H34,IF(AND('業務時間表 Work timetable'!$M34&lt;BO$5,BO$5&lt;'業務時間表 Work timetable'!$N34),'業務時間表 Work timetable'!$L34,IF(AND('業務時間表 Work timetable'!$Q34&lt;BO$5,BO$5&lt;'業務時間表 Work timetable'!$R34),'業務時間表 Work timetable'!$P34,""))))</f>
        <v/>
      </c>
      <c r="BP64" s="382" t="str">
        <f>IF(AND('業務時間表 Work timetable'!$E34&lt;BP$5,BP$5&lt;'業務時間表 Work timetable'!$F34),'業務時間表 Work timetable'!$D34,IF(AND('業務時間表 Work timetable'!$I34&lt;BP$5,BP$5&lt;'業務時間表 Work timetable'!$J34),'業務時間表 Work timetable'!$H34,IF(AND('業務時間表 Work timetable'!$M34&lt;BP$5,BP$5&lt;'業務時間表 Work timetable'!$N34),'業務時間表 Work timetable'!$L34,IF(AND('業務時間表 Work timetable'!$Q34&lt;BP$5,BP$5&lt;'業務時間表 Work timetable'!$R34),'業務時間表 Work timetable'!$P34,""))))</f>
        <v/>
      </c>
      <c r="BQ64" s="390" t="str">
        <f>IF(AND('業務時間表 Work timetable'!$E34&lt;BQ$5,BQ$5&lt;'業務時間表 Work timetable'!$F34),'業務時間表 Work timetable'!$D34,IF(AND('業務時間表 Work timetable'!$I34&lt;BQ$5,BQ$5&lt;'業務時間表 Work timetable'!$J34),'業務時間表 Work timetable'!$H34,IF(AND('業務時間表 Work timetable'!$M34&lt;BQ$5,BQ$5&lt;'業務時間表 Work timetable'!$N34),'業務時間表 Work timetable'!$L34,IF(AND('業務時間表 Work timetable'!$Q34&lt;BQ$5,BQ$5&lt;'業務時間表 Work timetable'!$R34),'業務時間表 Work timetable'!$P34,""))))</f>
        <v/>
      </c>
      <c r="BR64" s="392" t="str">
        <f>IF(AND('業務時間表 Work timetable'!$E34&lt;BR$5,BR$5&lt;'業務時間表 Work timetable'!$F34),'業務時間表 Work timetable'!$D34,IF(AND('業務時間表 Work timetable'!$I34&lt;BR$5,BR$5&lt;'業務時間表 Work timetable'!$J34),'業務時間表 Work timetable'!$H34,IF(AND('業務時間表 Work timetable'!$M34&lt;BR$5,BR$5&lt;'業務時間表 Work timetable'!$N34),'業務時間表 Work timetable'!$L34,IF(AND('業務時間表 Work timetable'!$Q34&lt;BR$5,BR$5&lt;'業務時間表 Work timetable'!$R34),'業務時間表 Work timetable'!$P34,""))))</f>
        <v/>
      </c>
      <c r="BS64" s="382" t="str">
        <f>IF(AND('業務時間表 Work timetable'!$E34&lt;BS$5,BS$5&lt;'業務時間表 Work timetable'!$F34),'業務時間表 Work timetable'!$D34,IF(AND('業務時間表 Work timetable'!$I34&lt;BS$5,BS$5&lt;'業務時間表 Work timetable'!$J34),'業務時間表 Work timetable'!$H34,IF(AND('業務時間表 Work timetable'!$M34&lt;BS$5,BS$5&lt;'業務時間表 Work timetable'!$N34),'業務時間表 Work timetable'!$L34,IF(AND('業務時間表 Work timetable'!$Q34&lt;BS$5,BS$5&lt;'業務時間表 Work timetable'!$R34),'業務時間表 Work timetable'!$P34,""))))</f>
        <v/>
      </c>
      <c r="BT64" s="382" t="str">
        <f>IF(AND('業務時間表 Work timetable'!$E34&lt;BT$5,BT$5&lt;'業務時間表 Work timetable'!$F34),'業務時間表 Work timetable'!$D34,IF(AND('業務時間表 Work timetable'!$I34&lt;BT$5,BT$5&lt;'業務時間表 Work timetable'!$J34),'業務時間表 Work timetable'!$H34,IF(AND('業務時間表 Work timetable'!$M34&lt;BT$5,BT$5&lt;'業務時間表 Work timetable'!$N34),'業務時間表 Work timetable'!$L34,IF(AND('業務時間表 Work timetable'!$Q34&lt;BT$5,BT$5&lt;'業務時間表 Work timetable'!$R34),'業務時間表 Work timetable'!$P34,""))))</f>
        <v/>
      </c>
      <c r="BU64" s="382" t="str">
        <f>IF(AND('業務時間表 Work timetable'!$E34&lt;BU$5,BU$5&lt;'業務時間表 Work timetable'!$F34),'業務時間表 Work timetable'!$D34,IF(AND('業務時間表 Work timetable'!$I34&lt;BU$5,BU$5&lt;'業務時間表 Work timetable'!$J34),'業務時間表 Work timetable'!$H34,IF(AND('業務時間表 Work timetable'!$M34&lt;BU$5,BU$5&lt;'業務時間表 Work timetable'!$N34),'業務時間表 Work timetable'!$L34,IF(AND('業務時間表 Work timetable'!$Q34&lt;BU$5,BU$5&lt;'業務時間表 Work timetable'!$R34),'業務時間表 Work timetable'!$P34,""))))</f>
        <v/>
      </c>
      <c r="BV64" s="382" t="str">
        <f>IF(AND('業務時間表 Work timetable'!$E34&lt;BV$5,BV$5&lt;'業務時間表 Work timetable'!$F34),'業務時間表 Work timetable'!$D34,IF(AND('業務時間表 Work timetable'!$I34&lt;BV$5,BV$5&lt;'業務時間表 Work timetable'!$J34),'業務時間表 Work timetable'!$H34,IF(AND('業務時間表 Work timetable'!$M34&lt;BV$5,BV$5&lt;'業務時間表 Work timetable'!$N34),'業務時間表 Work timetable'!$L34,IF(AND('業務時間表 Work timetable'!$Q34&lt;BV$5,BV$5&lt;'業務時間表 Work timetable'!$R34),'業務時間表 Work timetable'!$P34,""))))</f>
        <v/>
      </c>
      <c r="BW64" s="384" t="str">
        <f>IF(AND('業務時間表 Work timetable'!$E34&lt;BW$5,BW$5&lt;'業務時間表 Work timetable'!$F34),'業務時間表 Work timetable'!$D34,IF(AND('業務時間表 Work timetable'!$I34&lt;BW$5,BW$5&lt;'業務時間表 Work timetable'!$J34),'業務時間表 Work timetable'!$H34,IF(AND('業務時間表 Work timetable'!$M34&lt;BW$5,BW$5&lt;'業務時間表 Work timetable'!$N34),'業務時間表 Work timetable'!$L34,IF(AND('業務時間表 Work timetable'!$Q34&lt;BW$5,BW$5&lt;'業務時間表 Work timetable'!$R34),'業務時間表 Work timetable'!$P34,""))))</f>
        <v/>
      </c>
      <c r="BX64" s="386" t="str">
        <f>IF(AND('業務時間表 Work timetable'!$E34&lt;BX$5,BX$5&lt;'業務時間表 Work timetable'!$F34),'業務時間表 Work timetable'!$D34,IF(AND('業務時間表 Work timetable'!$I34&lt;BX$5,BX$5&lt;'業務時間表 Work timetable'!$J34),'業務時間表 Work timetable'!$H34,IF(AND('業務時間表 Work timetable'!$M34&lt;BX$5,BX$5&lt;'業務時間表 Work timetable'!$N34),'業務時間表 Work timetable'!$L34,IF(AND('業務時間表 Work timetable'!$Q34&lt;BX$5,BX$5&lt;'業務時間表 Work timetable'!$R34),'業務時間表 Work timetable'!$P34,""))))</f>
        <v/>
      </c>
      <c r="BY64" s="382" t="str">
        <f>IF(AND('業務時間表 Work timetable'!$E34&lt;BY$5,BY$5&lt;'業務時間表 Work timetable'!$F34),'業務時間表 Work timetable'!$D34,IF(AND('業務時間表 Work timetable'!$I34&lt;BY$5,BY$5&lt;'業務時間表 Work timetable'!$J34),'業務時間表 Work timetable'!$H34,IF(AND('業務時間表 Work timetable'!$M34&lt;BY$5,BY$5&lt;'業務時間表 Work timetable'!$N34),'業務時間表 Work timetable'!$L34,IF(AND('業務時間表 Work timetable'!$Q34&lt;BY$5,BY$5&lt;'業務時間表 Work timetable'!$R34),'業務時間表 Work timetable'!$P34,""))))</f>
        <v/>
      </c>
      <c r="BZ64" s="382" t="str">
        <f>IF(AND('業務時間表 Work timetable'!$E34&lt;BZ$5,BZ$5&lt;'業務時間表 Work timetable'!$F34),'業務時間表 Work timetable'!$D34,IF(AND('業務時間表 Work timetable'!$I34&lt;BZ$5,BZ$5&lt;'業務時間表 Work timetable'!$J34),'業務時間表 Work timetable'!$H34,IF(AND('業務時間表 Work timetable'!$M34&lt;BZ$5,BZ$5&lt;'業務時間表 Work timetable'!$N34),'業務時間表 Work timetable'!$L34,IF(AND('業務時間表 Work timetable'!$Q34&lt;BZ$5,BZ$5&lt;'業務時間表 Work timetable'!$R34),'業務時間表 Work timetable'!$P34,""))))</f>
        <v/>
      </c>
      <c r="CA64" s="382" t="str">
        <f>IF(AND('業務時間表 Work timetable'!$E34&lt;CA$5,CA$5&lt;'業務時間表 Work timetable'!$F34),'業務時間表 Work timetable'!$D34,IF(AND('業務時間表 Work timetable'!$I34&lt;CA$5,CA$5&lt;'業務時間表 Work timetable'!$J34),'業務時間表 Work timetable'!$H34,IF(AND('業務時間表 Work timetable'!$M34&lt;CA$5,CA$5&lt;'業務時間表 Work timetable'!$N34),'業務時間表 Work timetable'!$L34,IF(AND('業務時間表 Work timetable'!$Q34&lt;CA$5,CA$5&lt;'業務時間表 Work timetable'!$R34),'業務時間表 Work timetable'!$P34,""))))</f>
        <v/>
      </c>
      <c r="CB64" s="382" t="str">
        <f>IF(AND('業務時間表 Work timetable'!$E34&lt;CB$5,CB$5&lt;'業務時間表 Work timetable'!$F34),'業務時間表 Work timetable'!$D34,IF(AND('業務時間表 Work timetable'!$I34&lt;CB$5,CB$5&lt;'業務時間表 Work timetable'!$J34),'業務時間表 Work timetable'!$H34,IF(AND('業務時間表 Work timetable'!$M34&lt;CB$5,CB$5&lt;'業務時間表 Work timetable'!$N34),'業務時間表 Work timetable'!$L34,IF(AND('業務時間表 Work timetable'!$Q34&lt;CB$5,CB$5&lt;'業務時間表 Work timetable'!$R34),'業務時間表 Work timetable'!$P34,""))))</f>
        <v/>
      </c>
      <c r="CC64" s="384" t="str">
        <f>IF(AND('業務時間表 Work timetable'!$E34&lt;CC$5,CC$5&lt;'業務時間表 Work timetable'!$F34),'業務時間表 Work timetable'!$D34,IF(AND('業務時間表 Work timetable'!$I34&lt;CC$5,CC$5&lt;'業務時間表 Work timetable'!$J34),'業務時間表 Work timetable'!$H34,IF(AND('業務時間表 Work timetable'!$M34&lt;CC$5,CC$5&lt;'業務時間表 Work timetable'!$N34),'業務時間表 Work timetable'!$L34,IF(AND('業務時間表 Work timetable'!$Q34&lt;CC$5,CC$5&lt;'業務時間表 Work timetable'!$R34),'業務時間表 Work timetable'!$P34,""))))</f>
        <v/>
      </c>
      <c r="CD64" s="394" t="str">
        <f>IF(AND('業務時間表 Work timetable'!$E34&lt;CD$5,CD$5&lt;'業務時間表 Work timetable'!$F34),'業務時間表 Work timetable'!$D34,IF(AND('業務時間表 Work timetable'!$I34&lt;CD$5,CD$5&lt;'業務時間表 Work timetable'!$J34),'業務時間表 Work timetable'!$H34,IF(AND('業務時間表 Work timetable'!$M34&lt;CD$5,CD$5&lt;'業務時間表 Work timetable'!$N34),'業務時間表 Work timetable'!$L34,IF(AND('業務時間表 Work timetable'!$Q34&lt;CD$5,CD$5&lt;'業務時間表 Work timetable'!$R34),'業務時間表 Work timetable'!$P34,""))))</f>
        <v/>
      </c>
      <c r="CE64" s="382" t="str">
        <f>IF(AND('業務時間表 Work timetable'!$E34&lt;CE$5,CE$5&lt;'業務時間表 Work timetable'!$F34),'業務時間表 Work timetable'!$D34,IF(AND('業務時間表 Work timetable'!$I34&lt;CE$5,CE$5&lt;'業務時間表 Work timetable'!$J34),'業務時間表 Work timetable'!$H34,IF(AND('業務時間表 Work timetable'!$M34&lt;CE$5,CE$5&lt;'業務時間表 Work timetable'!$N34),'業務時間表 Work timetable'!$L34,IF(AND('業務時間表 Work timetable'!$Q34&lt;CE$5,CE$5&lt;'業務時間表 Work timetable'!$R34),'業務時間表 Work timetable'!$P34,""))))</f>
        <v/>
      </c>
      <c r="CF64" s="382" t="str">
        <f>IF(AND('業務時間表 Work timetable'!$E34&lt;CF$5,CF$5&lt;'業務時間表 Work timetable'!$F34),'業務時間表 Work timetable'!$D34,IF(AND('業務時間表 Work timetable'!$I34&lt;CF$5,CF$5&lt;'業務時間表 Work timetable'!$J34),'業務時間表 Work timetable'!$H34,IF(AND('業務時間表 Work timetable'!$M34&lt;CF$5,CF$5&lt;'業務時間表 Work timetable'!$N34),'業務時間表 Work timetable'!$L34,IF(AND('業務時間表 Work timetable'!$Q34&lt;CF$5,CF$5&lt;'業務時間表 Work timetable'!$R34),'業務時間表 Work timetable'!$P34,""))))</f>
        <v/>
      </c>
      <c r="CG64" s="382" t="str">
        <f>IF(AND('業務時間表 Work timetable'!$E34&lt;CG$5,CG$5&lt;'業務時間表 Work timetable'!$F34),'業務時間表 Work timetable'!$D34,IF(AND('業務時間表 Work timetable'!$I34&lt;CG$5,CG$5&lt;'業務時間表 Work timetable'!$J34),'業務時間表 Work timetable'!$H34,IF(AND('業務時間表 Work timetable'!$M34&lt;CG$5,CG$5&lt;'業務時間表 Work timetable'!$N34),'業務時間表 Work timetable'!$L34,IF(AND('業務時間表 Work timetable'!$Q34&lt;CG$5,CG$5&lt;'業務時間表 Work timetable'!$R34),'業務時間表 Work timetable'!$P34,""))))</f>
        <v/>
      </c>
      <c r="CH64" s="382" t="str">
        <f>IF(AND('業務時間表 Work timetable'!$E34&lt;CH$5,CH$5&lt;'業務時間表 Work timetable'!$F34),'業務時間表 Work timetable'!$D34,IF(AND('業務時間表 Work timetable'!$I34&lt;CH$5,CH$5&lt;'業務時間表 Work timetable'!$J34),'業務時間表 Work timetable'!$H34,IF(AND('業務時間表 Work timetable'!$M34&lt;CH$5,CH$5&lt;'業務時間表 Work timetable'!$N34),'業務時間表 Work timetable'!$L34,IF(AND('業務時間表 Work timetable'!$Q34&lt;CH$5,CH$5&lt;'業務時間表 Work timetable'!$R34),'業務時間表 Work timetable'!$P34,""))))</f>
        <v/>
      </c>
      <c r="CI64" s="388" t="str">
        <f>IF(AND('業務時間表 Work timetable'!$E34&lt;CI$5,CI$5&lt;'業務時間表 Work timetable'!$F34),'業務時間表 Work timetable'!$D34,IF(AND('業務時間表 Work timetable'!$I34&lt;CI$5,CI$5&lt;'業務時間表 Work timetable'!$J34),'業務時間表 Work timetable'!$H34,IF(AND('業務時間表 Work timetable'!$M34&lt;CI$5,CI$5&lt;'業務時間表 Work timetable'!$N34),'業務時間表 Work timetable'!$L34,IF(AND('業務時間表 Work timetable'!$Q34&lt;CI$5,CI$5&lt;'業務時間表 Work timetable'!$R34),'業務時間表 Work timetable'!$P34,""))))</f>
        <v/>
      </c>
      <c r="CJ64" s="392" t="str">
        <f>IF(AND('業務時間表 Work timetable'!$E34&lt;CJ$5,CJ$5&lt;'業務時間表 Work timetable'!$F34),'業務時間表 Work timetable'!$D34,IF(AND('業務時間表 Work timetable'!$I34&lt;CJ$5,CJ$5&lt;'業務時間表 Work timetable'!$J34),'業務時間表 Work timetable'!$H34,IF(AND('業務時間表 Work timetable'!$M34&lt;CJ$5,CJ$5&lt;'業務時間表 Work timetable'!$N34),'業務時間表 Work timetable'!$L34,IF(AND('業務時間表 Work timetable'!$Q34&lt;CJ$5,CJ$5&lt;'業務時間表 Work timetable'!$R34),'業務時間表 Work timetable'!$P34,""))))</f>
        <v/>
      </c>
      <c r="CK64" s="382" t="str">
        <f>IF(AND('業務時間表 Work timetable'!$E34&lt;CK$5,CK$5&lt;'業務時間表 Work timetable'!$F34),'業務時間表 Work timetable'!$D34,IF(AND('業務時間表 Work timetable'!$I34&lt;CK$5,CK$5&lt;'業務時間表 Work timetable'!$J34),'業務時間表 Work timetable'!$H34,IF(AND('業務時間表 Work timetable'!$M34&lt;CK$5,CK$5&lt;'業務時間表 Work timetable'!$N34),'業務時間表 Work timetable'!$L34,IF(AND('業務時間表 Work timetable'!$Q34&lt;CK$5,CK$5&lt;'業務時間表 Work timetable'!$R34),'業務時間表 Work timetable'!$P34,""))))</f>
        <v/>
      </c>
      <c r="CL64" s="382" t="str">
        <f>IF(AND('業務時間表 Work timetable'!$E34&lt;CL$5,CL$5&lt;'業務時間表 Work timetable'!$F34),'業務時間表 Work timetable'!$D34,IF(AND('業務時間表 Work timetable'!$I34&lt;CL$5,CL$5&lt;'業務時間表 Work timetable'!$J34),'業務時間表 Work timetable'!$H34,IF(AND('業務時間表 Work timetable'!$M34&lt;CL$5,CL$5&lt;'業務時間表 Work timetable'!$N34),'業務時間表 Work timetable'!$L34,IF(AND('業務時間表 Work timetable'!$Q34&lt;CL$5,CL$5&lt;'業務時間表 Work timetable'!$R34),'業務時間表 Work timetable'!$P34,""))))</f>
        <v/>
      </c>
      <c r="CM64" s="382" t="str">
        <f>IF(AND('業務時間表 Work timetable'!$E34&lt;CM$5,CM$5&lt;'業務時間表 Work timetable'!$F34),'業務時間表 Work timetable'!$D34,IF(AND('業務時間表 Work timetable'!$I34&lt;CM$5,CM$5&lt;'業務時間表 Work timetable'!$J34),'業務時間表 Work timetable'!$H34,IF(AND('業務時間表 Work timetable'!$M34&lt;CM$5,CM$5&lt;'業務時間表 Work timetable'!$N34),'業務時間表 Work timetable'!$L34,IF(AND('業務時間表 Work timetable'!$Q34&lt;CM$5,CM$5&lt;'業務時間表 Work timetable'!$R34),'業務時間表 Work timetable'!$P34,""))))</f>
        <v/>
      </c>
      <c r="CN64" s="382" t="str">
        <f>IF(AND('業務時間表 Work timetable'!$E34&lt;CN$5,CN$5&lt;'業務時間表 Work timetable'!$F34),'業務時間表 Work timetable'!$D34,IF(AND('業務時間表 Work timetable'!$I34&lt;CN$5,CN$5&lt;'業務時間表 Work timetable'!$J34),'業務時間表 Work timetable'!$H34,IF(AND('業務時間表 Work timetable'!$M34&lt;CN$5,CN$5&lt;'業務時間表 Work timetable'!$N34),'業務時間表 Work timetable'!$L34,IF(AND('業務時間表 Work timetable'!$Q34&lt;CN$5,CN$5&lt;'業務時間表 Work timetable'!$R34),'業務時間表 Work timetable'!$P34,""))))</f>
        <v/>
      </c>
      <c r="CO64" s="390" t="str">
        <f>IF(AND('業務時間表 Work timetable'!$E34&lt;CO$5,CO$5&lt;'業務時間表 Work timetable'!$F34),'業務時間表 Work timetable'!$D34,IF(AND('業務時間表 Work timetable'!$I34&lt;CO$5,CO$5&lt;'業務時間表 Work timetable'!$J34),'業務時間表 Work timetable'!$H34,IF(AND('業務時間表 Work timetable'!$M34&lt;CO$5,CO$5&lt;'業務時間表 Work timetable'!$N34),'業務時間表 Work timetable'!$L34,IF(AND('業務時間表 Work timetable'!$Q34&lt;CO$5,CO$5&lt;'業務時間表 Work timetable'!$R34),'業務時間表 Work timetable'!$P34,""))))</f>
        <v/>
      </c>
      <c r="CP64" s="392" t="str">
        <f>IF(AND('業務時間表 Work timetable'!$E34&lt;CP$5,CP$5&lt;'業務時間表 Work timetable'!$F34),'業務時間表 Work timetable'!$D34,IF(AND('業務時間表 Work timetable'!$I34&lt;CP$5,CP$5&lt;'業務時間表 Work timetable'!$J34),'業務時間表 Work timetable'!$H34,IF(AND('業務時間表 Work timetable'!$M34&lt;CP$5,CP$5&lt;'業務時間表 Work timetable'!$N34),'業務時間表 Work timetable'!$L34,IF(AND('業務時間表 Work timetable'!$Q34&lt;CP$5,CP$5&lt;'業務時間表 Work timetable'!$R34),'業務時間表 Work timetable'!$P34,""))))</f>
        <v/>
      </c>
      <c r="CQ64" s="382" t="str">
        <f>IF(AND('業務時間表 Work timetable'!$E34&lt;CQ$5,CQ$5&lt;'業務時間表 Work timetable'!$F34),'業務時間表 Work timetable'!$D34,IF(AND('業務時間表 Work timetable'!$I34&lt;CQ$5,CQ$5&lt;'業務時間表 Work timetable'!$J34),'業務時間表 Work timetable'!$H34,IF(AND('業務時間表 Work timetable'!$M34&lt;CQ$5,CQ$5&lt;'業務時間表 Work timetable'!$N34),'業務時間表 Work timetable'!$L34,IF(AND('業務時間表 Work timetable'!$Q34&lt;CQ$5,CQ$5&lt;'業務時間表 Work timetable'!$R34),'業務時間表 Work timetable'!$P34,""))))</f>
        <v/>
      </c>
      <c r="CR64" s="382" t="str">
        <f>IF(AND('業務時間表 Work timetable'!$E34&lt;CR$5,CR$5&lt;'業務時間表 Work timetable'!$F34),'業務時間表 Work timetable'!$D34,IF(AND('業務時間表 Work timetable'!$I34&lt;CR$5,CR$5&lt;'業務時間表 Work timetable'!$J34),'業務時間表 Work timetable'!$H34,IF(AND('業務時間表 Work timetable'!$M34&lt;CR$5,CR$5&lt;'業務時間表 Work timetable'!$N34),'業務時間表 Work timetable'!$L34,IF(AND('業務時間表 Work timetable'!$Q34&lt;CR$5,CR$5&lt;'業務時間表 Work timetable'!$R34),'業務時間表 Work timetable'!$P34,""))))</f>
        <v/>
      </c>
      <c r="CS64" s="382" t="str">
        <f>IF(AND('業務時間表 Work timetable'!$E34&lt;CS$5,CS$5&lt;'業務時間表 Work timetable'!$F34),'業務時間表 Work timetable'!$D34,IF(AND('業務時間表 Work timetable'!$I34&lt;CS$5,CS$5&lt;'業務時間表 Work timetable'!$J34),'業務時間表 Work timetable'!$H34,IF(AND('業務時間表 Work timetable'!$M34&lt;CS$5,CS$5&lt;'業務時間表 Work timetable'!$N34),'業務時間表 Work timetable'!$L34,IF(AND('業務時間表 Work timetable'!$Q34&lt;CS$5,CS$5&lt;'業務時間表 Work timetable'!$R34),'業務時間表 Work timetable'!$P34,""))))</f>
        <v/>
      </c>
      <c r="CT64" s="382" t="str">
        <f>IF(AND('業務時間表 Work timetable'!$E34&lt;CT$5,CT$5&lt;'業務時間表 Work timetable'!$F34),'業務時間表 Work timetable'!$D34,IF(AND('業務時間表 Work timetable'!$I34&lt;CT$5,CT$5&lt;'業務時間表 Work timetable'!$J34),'業務時間表 Work timetable'!$H34,IF(AND('業務時間表 Work timetable'!$M34&lt;CT$5,CT$5&lt;'業務時間表 Work timetable'!$N34),'業務時間表 Work timetable'!$L34,IF(AND('業務時間表 Work timetable'!$Q34&lt;CT$5,CT$5&lt;'業務時間表 Work timetable'!$R34),'業務時間表 Work timetable'!$P34,""))))</f>
        <v/>
      </c>
      <c r="CU64" s="384" t="str">
        <f>IF(AND('業務時間表 Work timetable'!$E34&lt;CU$5,CU$5&lt;'業務時間表 Work timetable'!$F34),'業務時間表 Work timetable'!$D34,IF(AND('業務時間表 Work timetable'!$I34&lt;CU$5,CU$5&lt;'業務時間表 Work timetable'!$J34),'業務時間表 Work timetable'!$H34,IF(AND('業務時間表 Work timetable'!$M34&lt;CU$5,CU$5&lt;'業務時間表 Work timetable'!$N34),'業務時間表 Work timetable'!$L34,IF(AND('業務時間表 Work timetable'!$Q34&lt;CU$5,CU$5&lt;'業務時間表 Work timetable'!$R34),'業務時間表 Work timetable'!$P34,""))))</f>
        <v/>
      </c>
      <c r="CV64" s="386" t="str">
        <f>IF(AND('業務時間表 Work timetable'!$E34&lt;CV$5,CV$5&lt;'業務時間表 Work timetable'!$F34),'業務時間表 Work timetable'!$D34,IF(AND('業務時間表 Work timetable'!$I34&lt;CV$5,CV$5&lt;'業務時間表 Work timetable'!$J34),'業務時間表 Work timetable'!$H34,IF(AND('業務時間表 Work timetable'!$M34&lt;CV$5,CV$5&lt;'業務時間表 Work timetable'!$N34),'業務時間表 Work timetable'!$L34,IF(AND('業務時間表 Work timetable'!$Q34&lt;CV$5,CV$5&lt;'業務時間表 Work timetable'!$R34),'業務時間表 Work timetable'!$P34,""))))</f>
        <v/>
      </c>
      <c r="CW64" s="382" t="str">
        <f>IF(AND('業務時間表 Work timetable'!$E34&lt;CW$5,CW$5&lt;'業務時間表 Work timetable'!$F34),'業務時間表 Work timetable'!$D34,IF(AND('業務時間表 Work timetable'!$I34&lt;CW$5,CW$5&lt;'業務時間表 Work timetable'!$J34),'業務時間表 Work timetable'!$H34,IF(AND('業務時間表 Work timetable'!$M34&lt;CW$5,CW$5&lt;'業務時間表 Work timetable'!$N34),'業務時間表 Work timetable'!$L34,IF(AND('業務時間表 Work timetable'!$Q34&lt;CW$5,CW$5&lt;'業務時間表 Work timetable'!$R34),'業務時間表 Work timetable'!$P34,""))))</f>
        <v/>
      </c>
      <c r="CX64" s="382" t="str">
        <f>IF(AND('業務時間表 Work timetable'!$E34&lt;CX$5,CX$5&lt;'業務時間表 Work timetable'!$F34),'業務時間表 Work timetable'!$D34,IF(AND('業務時間表 Work timetable'!$I34&lt;CX$5,CX$5&lt;'業務時間表 Work timetable'!$J34),'業務時間表 Work timetable'!$H34,IF(AND('業務時間表 Work timetable'!$M34&lt;CX$5,CX$5&lt;'業務時間表 Work timetable'!$N34),'業務時間表 Work timetable'!$L34,IF(AND('業務時間表 Work timetable'!$Q34&lt;CX$5,CX$5&lt;'業務時間表 Work timetable'!$R34),'業務時間表 Work timetable'!$P34,""))))</f>
        <v/>
      </c>
      <c r="CY64" s="382" t="str">
        <f>IF(AND('業務時間表 Work timetable'!$E34&lt;CY$5,CY$5&lt;'業務時間表 Work timetable'!$F34),'業務時間表 Work timetable'!$D34,IF(AND('業務時間表 Work timetable'!$I34&lt;CY$5,CY$5&lt;'業務時間表 Work timetable'!$J34),'業務時間表 Work timetable'!$H34,IF(AND('業務時間表 Work timetable'!$M34&lt;CY$5,CY$5&lt;'業務時間表 Work timetable'!$N34),'業務時間表 Work timetable'!$L34,IF(AND('業務時間表 Work timetable'!$Q34&lt;CY$5,CY$5&lt;'業務時間表 Work timetable'!$R34),'業務時間表 Work timetable'!$P34,""))))</f>
        <v/>
      </c>
      <c r="CZ64" s="382" t="str">
        <f>IF(AND('業務時間表 Work timetable'!$E34&lt;CZ$5,CZ$5&lt;'業務時間表 Work timetable'!$F34),'業務時間表 Work timetable'!$D34,IF(AND('業務時間表 Work timetable'!$I34&lt;CZ$5,CZ$5&lt;'業務時間表 Work timetable'!$J34),'業務時間表 Work timetable'!$H34,IF(AND('業務時間表 Work timetable'!$M34&lt;CZ$5,CZ$5&lt;'業務時間表 Work timetable'!$N34),'業務時間表 Work timetable'!$L34,IF(AND('業務時間表 Work timetable'!$Q34&lt;CZ$5,CZ$5&lt;'業務時間表 Work timetable'!$R34),'業務時間表 Work timetable'!$P34,""))))</f>
        <v/>
      </c>
      <c r="DA64" s="384" t="str">
        <f>IF(AND('業務時間表 Work timetable'!$E34&lt;DA$5,DA$5&lt;'業務時間表 Work timetable'!$F34),'業務時間表 Work timetable'!$D34,IF(AND('業務時間表 Work timetable'!$I34&lt;DA$5,DA$5&lt;'業務時間表 Work timetable'!$J34),'業務時間表 Work timetable'!$H34,IF(AND('業務時間表 Work timetable'!$M34&lt;DA$5,DA$5&lt;'業務時間表 Work timetable'!$N34),'業務時間表 Work timetable'!$L34,IF(AND('業務時間表 Work timetable'!$Q34&lt;DA$5,DA$5&lt;'業務時間表 Work timetable'!$R34),'業務時間表 Work timetable'!$P34,""))))</f>
        <v/>
      </c>
      <c r="DB64" s="394" t="str">
        <f>IF(AND('業務時間表 Work timetable'!$E34&lt;DB$5,DB$5&lt;'業務時間表 Work timetable'!$F34),'業務時間表 Work timetable'!$D34,IF(AND('業務時間表 Work timetable'!$I34&lt;DB$5,DB$5&lt;'業務時間表 Work timetable'!$J34),'業務時間表 Work timetable'!$H34,IF(AND('業務時間表 Work timetable'!$M34&lt;DB$5,DB$5&lt;'業務時間表 Work timetable'!$N34),'業務時間表 Work timetable'!$L34,IF(AND('業務時間表 Work timetable'!$Q34&lt;DB$5,DB$5&lt;'業務時間表 Work timetable'!$R34),'業務時間表 Work timetable'!$P34,""))))</f>
        <v/>
      </c>
      <c r="DC64" s="382" t="str">
        <f>IF(AND('業務時間表 Work timetable'!$E34&lt;DC$5,DC$5&lt;'業務時間表 Work timetable'!$F34),'業務時間表 Work timetable'!$D34,IF(AND('業務時間表 Work timetable'!$I34&lt;DC$5,DC$5&lt;'業務時間表 Work timetable'!$J34),'業務時間表 Work timetable'!$H34,IF(AND('業務時間表 Work timetable'!$M34&lt;DC$5,DC$5&lt;'業務時間表 Work timetable'!$N34),'業務時間表 Work timetable'!$L34,IF(AND('業務時間表 Work timetable'!$Q34&lt;DC$5,DC$5&lt;'業務時間表 Work timetable'!$R34),'業務時間表 Work timetable'!$P34,""))))</f>
        <v/>
      </c>
      <c r="DD64" s="382" t="str">
        <f>IF(AND('業務時間表 Work timetable'!$E34&lt;DD$5,DD$5&lt;'業務時間表 Work timetable'!$F34),'業務時間表 Work timetable'!$D34,IF(AND('業務時間表 Work timetable'!$I34&lt;DD$5,DD$5&lt;'業務時間表 Work timetable'!$J34),'業務時間表 Work timetable'!$H34,IF(AND('業務時間表 Work timetable'!$M34&lt;DD$5,DD$5&lt;'業務時間表 Work timetable'!$N34),'業務時間表 Work timetable'!$L34,IF(AND('業務時間表 Work timetable'!$Q34&lt;DD$5,DD$5&lt;'業務時間表 Work timetable'!$R34),'業務時間表 Work timetable'!$P34,""))))</f>
        <v/>
      </c>
      <c r="DE64" s="382" t="str">
        <f>IF(AND('業務時間表 Work timetable'!$E34&lt;DE$5,DE$5&lt;'業務時間表 Work timetable'!$F34),'業務時間表 Work timetable'!$D34,IF(AND('業務時間表 Work timetable'!$I34&lt;DE$5,DE$5&lt;'業務時間表 Work timetable'!$J34),'業務時間表 Work timetable'!$H34,IF(AND('業務時間表 Work timetable'!$M34&lt;DE$5,DE$5&lt;'業務時間表 Work timetable'!$N34),'業務時間表 Work timetable'!$L34,IF(AND('業務時間表 Work timetable'!$Q34&lt;DE$5,DE$5&lt;'業務時間表 Work timetable'!$R34),'業務時間表 Work timetable'!$P34,""))))</f>
        <v/>
      </c>
      <c r="DF64" s="382" t="str">
        <f>IF(AND('業務時間表 Work timetable'!$E34&lt;DF$5,DF$5&lt;'業務時間表 Work timetable'!$F34),'業務時間表 Work timetable'!$D34,IF(AND('業務時間表 Work timetable'!$I34&lt;DF$5,DF$5&lt;'業務時間表 Work timetable'!$J34),'業務時間表 Work timetable'!$H34,IF(AND('業務時間表 Work timetable'!$M34&lt;DF$5,DF$5&lt;'業務時間表 Work timetable'!$N34),'業務時間表 Work timetable'!$L34,IF(AND('業務時間表 Work timetable'!$Q34&lt;DF$5,DF$5&lt;'業務時間表 Work timetable'!$R34),'業務時間表 Work timetable'!$P34,""))))</f>
        <v/>
      </c>
      <c r="DG64" s="384" t="str">
        <f>IF(AND('業務時間表 Work timetable'!$E34&lt;DG$5,DG$5&lt;'業務時間表 Work timetable'!$F34),'業務時間表 Work timetable'!$D34,IF(AND('業務時間表 Work timetable'!$I34&lt;DG$5,DG$5&lt;'業務時間表 Work timetable'!$J34),'業務時間表 Work timetable'!$H34,IF(AND('業務時間表 Work timetable'!$M34&lt;DG$5,DG$5&lt;'業務時間表 Work timetable'!$N34),'業務時間表 Work timetable'!$L34,IF(AND('業務時間表 Work timetable'!$Q34&lt;DG$5,DG$5&lt;'業務時間表 Work timetable'!$R34),'業務時間表 Work timetable'!$P34,""))))</f>
        <v/>
      </c>
      <c r="DH64" s="386" t="str">
        <f>IF(AND('業務時間表 Work timetable'!$E34&lt;DH$5,DH$5&lt;'業務時間表 Work timetable'!$F34),'業務時間表 Work timetable'!$D34,IF(AND('業務時間表 Work timetable'!$I34&lt;DH$5,DH$5&lt;'業務時間表 Work timetable'!$J34),'業務時間表 Work timetable'!$H34,IF(AND('業務時間表 Work timetable'!$M34&lt;DH$5,DH$5&lt;'業務時間表 Work timetable'!$N34),'業務時間表 Work timetable'!$L34,IF(AND('業務時間表 Work timetable'!$Q34&lt;DH$5,DH$5&lt;'業務時間表 Work timetable'!$R34),'業務時間表 Work timetable'!$P34,""))))</f>
        <v/>
      </c>
      <c r="DI64" s="382" t="str">
        <f>IF(AND('業務時間表 Work timetable'!$E34&lt;DI$5,DI$5&lt;'業務時間表 Work timetable'!$F34),'業務時間表 Work timetable'!$D34,IF(AND('業務時間表 Work timetable'!$I34&lt;DI$5,DI$5&lt;'業務時間表 Work timetable'!$J34),'業務時間表 Work timetable'!$H34,IF(AND('業務時間表 Work timetable'!$M34&lt;DI$5,DI$5&lt;'業務時間表 Work timetable'!$N34),'業務時間表 Work timetable'!$L34,IF(AND('業務時間表 Work timetable'!$Q34&lt;DI$5,DI$5&lt;'業務時間表 Work timetable'!$R34),'業務時間表 Work timetable'!$P34,""))))</f>
        <v/>
      </c>
      <c r="DJ64" s="382" t="str">
        <f>IF(AND('業務時間表 Work timetable'!$E34&lt;DJ$5,DJ$5&lt;'業務時間表 Work timetable'!$F34),'業務時間表 Work timetable'!$D34,IF(AND('業務時間表 Work timetable'!$I34&lt;DJ$5,DJ$5&lt;'業務時間表 Work timetable'!$J34),'業務時間表 Work timetable'!$H34,IF(AND('業務時間表 Work timetable'!$M34&lt;DJ$5,DJ$5&lt;'業務時間表 Work timetable'!$N34),'業務時間表 Work timetable'!$L34,IF(AND('業務時間表 Work timetable'!$Q34&lt;DJ$5,DJ$5&lt;'業務時間表 Work timetable'!$R34),'業務時間表 Work timetable'!$P34,""))))</f>
        <v/>
      </c>
      <c r="DK64" s="382" t="str">
        <f>IF(AND('業務時間表 Work timetable'!$E34&lt;DK$5,DK$5&lt;'業務時間表 Work timetable'!$F34),'業務時間表 Work timetable'!$D34,IF(AND('業務時間表 Work timetable'!$I34&lt;DK$5,DK$5&lt;'業務時間表 Work timetable'!$J34),'業務時間表 Work timetable'!$H34,IF(AND('業務時間表 Work timetable'!$M34&lt;DK$5,DK$5&lt;'業務時間表 Work timetable'!$N34),'業務時間表 Work timetable'!$L34,IF(AND('業務時間表 Work timetable'!$Q34&lt;DK$5,DK$5&lt;'業務時間表 Work timetable'!$R34),'業務時間表 Work timetable'!$P34,""))))</f>
        <v/>
      </c>
      <c r="DL64" s="382" t="str">
        <f>IF(AND('業務時間表 Work timetable'!$E34&lt;DL$5,DL$5&lt;'業務時間表 Work timetable'!$F34),'業務時間表 Work timetable'!$D34,IF(AND('業務時間表 Work timetable'!$I34&lt;DL$5,DL$5&lt;'業務時間表 Work timetable'!$J34),'業務時間表 Work timetable'!$H34,IF(AND('業務時間表 Work timetable'!$M34&lt;DL$5,DL$5&lt;'業務時間表 Work timetable'!$N34),'業務時間表 Work timetable'!$L34,IF(AND('業務時間表 Work timetable'!$Q34&lt;DL$5,DL$5&lt;'業務時間表 Work timetable'!$R34),'業務時間表 Work timetable'!$P34,""))))</f>
        <v/>
      </c>
      <c r="DM64" s="390" t="str">
        <f>IF(AND('業務時間表 Work timetable'!$E34&lt;DM$5,DM$5&lt;'業務時間表 Work timetable'!$F34),'業務時間表 Work timetable'!$D34,IF(AND('業務時間表 Work timetable'!$I34&lt;DM$5,DM$5&lt;'業務時間表 Work timetable'!$J34),'業務時間表 Work timetable'!$H34,IF(AND('業務時間表 Work timetable'!$M34&lt;DM$5,DM$5&lt;'業務時間表 Work timetable'!$N34),'業務時間表 Work timetable'!$L34,IF(AND('業務時間表 Work timetable'!$Q34&lt;DM$5,DM$5&lt;'業務時間表 Work timetable'!$R34),'業務時間表 Work timetable'!$P34,""))))</f>
        <v/>
      </c>
      <c r="DN64" s="392" t="str">
        <f>IF(AND('業務時間表 Work timetable'!$E34&lt;DN$5,DN$5&lt;'業務時間表 Work timetable'!$F34),'業務時間表 Work timetable'!$D34,IF(AND('業務時間表 Work timetable'!$I34&lt;DN$5,DN$5&lt;'業務時間表 Work timetable'!$J34),'業務時間表 Work timetable'!$H34,IF(AND('業務時間表 Work timetable'!$M34&lt;DN$5,DN$5&lt;'業務時間表 Work timetable'!$N34),'業務時間表 Work timetable'!$L34,IF(AND('業務時間表 Work timetable'!$Q34&lt;DN$5,DN$5&lt;'業務時間表 Work timetable'!$R34),'業務時間表 Work timetable'!$P34,""))))</f>
        <v/>
      </c>
      <c r="DO64" s="382" t="str">
        <f>IF(AND('業務時間表 Work timetable'!$E34&lt;DO$5,DO$5&lt;'業務時間表 Work timetable'!$F34),'業務時間表 Work timetable'!$D34,IF(AND('業務時間表 Work timetable'!$I34&lt;DO$5,DO$5&lt;'業務時間表 Work timetable'!$J34),'業務時間表 Work timetable'!$H34,IF(AND('業務時間表 Work timetable'!$M34&lt;DO$5,DO$5&lt;'業務時間表 Work timetable'!$N34),'業務時間表 Work timetable'!$L34,IF(AND('業務時間表 Work timetable'!$Q34&lt;DO$5,DO$5&lt;'業務時間表 Work timetable'!$R34),'業務時間表 Work timetable'!$P34,""))))</f>
        <v/>
      </c>
      <c r="DP64" s="382" t="str">
        <f>IF(AND('業務時間表 Work timetable'!$E34&lt;DP$5,DP$5&lt;'業務時間表 Work timetable'!$F34),'業務時間表 Work timetable'!$D34,IF(AND('業務時間表 Work timetable'!$I34&lt;DP$5,DP$5&lt;'業務時間表 Work timetable'!$J34),'業務時間表 Work timetable'!$H34,IF(AND('業務時間表 Work timetable'!$M34&lt;DP$5,DP$5&lt;'業務時間表 Work timetable'!$N34),'業務時間表 Work timetable'!$L34,IF(AND('業務時間表 Work timetable'!$Q34&lt;DP$5,DP$5&lt;'業務時間表 Work timetable'!$R34),'業務時間表 Work timetable'!$P34,""))))</f>
        <v/>
      </c>
      <c r="DQ64" s="382" t="str">
        <f>IF(AND('業務時間表 Work timetable'!$E34&lt;DQ$5,DQ$5&lt;'業務時間表 Work timetable'!$F34),'業務時間表 Work timetable'!$D34,IF(AND('業務時間表 Work timetable'!$I34&lt;DQ$5,DQ$5&lt;'業務時間表 Work timetable'!$J34),'業務時間表 Work timetable'!$H34,IF(AND('業務時間表 Work timetable'!$M34&lt;DQ$5,DQ$5&lt;'業務時間表 Work timetable'!$N34),'業務時間表 Work timetable'!$L34,IF(AND('業務時間表 Work timetable'!$Q34&lt;DQ$5,DQ$5&lt;'業務時間表 Work timetable'!$R34),'業務時間表 Work timetable'!$P34,""))))</f>
        <v/>
      </c>
      <c r="DR64" s="382" t="str">
        <f>IF(AND('業務時間表 Work timetable'!$E34&lt;DR$5,DR$5&lt;'業務時間表 Work timetable'!$F34),'業務時間表 Work timetable'!$D34,IF(AND('業務時間表 Work timetable'!$I34&lt;DR$5,DR$5&lt;'業務時間表 Work timetable'!$J34),'業務時間表 Work timetable'!$H34,IF(AND('業務時間表 Work timetable'!$M34&lt;DR$5,DR$5&lt;'業務時間表 Work timetable'!$N34),'業務時間表 Work timetable'!$L34,IF(AND('業務時間表 Work timetable'!$Q34&lt;DR$5,DR$5&lt;'業務時間表 Work timetable'!$R34),'業務時間表 Work timetable'!$P34,""))))</f>
        <v/>
      </c>
      <c r="DS64" s="388" t="str">
        <f>IF(AND('業務時間表 Work timetable'!$E34&lt;DS$5,DS$5&lt;'業務時間表 Work timetable'!$F34),'業務時間表 Work timetable'!$D34,IF(AND('業務時間表 Work timetable'!$I34&lt;DS$5,DS$5&lt;'業務時間表 Work timetable'!$J34),'業務時間表 Work timetable'!$H34,IF(AND('業務時間表 Work timetable'!$M34&lt;DS$5,DS$5&lt;'業務時間表 Work timetable'!$N34),'業務時間表 Work timetable'!$L34,IF(AND('業務時間表 Work timetable'!$Q34&lt;DS$5,DS$5&lt;'業務時間表 Work timetable'!$R34),'業務時間表 Work timetable'!$P34,""))))</f>
        <v/>
      </c>
      <c r="DT64" s="392" t="str">
        <f>IF(AND('業務時間表 Work timetable'!$E34&lt;DT$5,DT$5&lt;'業務時間表 Work timetable'!$F34),'業務時間表 Work timetable'!$D34,IF(AND('業務時間表 Work timetable'!$I34&lt;DT$5,DT$5&lt;'業務時間表 Work timetable'!$J34),'業務時間表 Work timetable'!$H34,IF(AND('業務時間表 Work timetable'!$M34&lt;DT$5,DT$5&lt;'業務時間表 Work timetable'!$N34),'業務時間表 Work timetable'!$L34,IF(AND('業務時間表 Work timetable'!$Q34&lt;DT$5,DT$5&lt;'業務時間表 Work timetable'!$R34),'業務時間表 Work timetable'!$P34,""))))</f>
        <v/>
      </c>
      <c r="DU64" s="382" t="str">
        <f>IF(AND('業務時間表 Work timetable'!$E34&lt;DU$5,DU$5&lt;'業務時間表 Work timetable'!$F34),'業務時間表 Work timetable'!$D34,IF(AND('業務時間表 Work timetable'!$I34&lt;DU$5,DU$5&lt;'業務時間表 Work timetable'!$J34),'業務時間表 Work timetable'!$H34,IF(AND('業務時間表 Work timetable'!$M34&lt;DU$5,DU$5&lt;'業務時間表 Work timetable'!$N34),'業務時間表 Work timetable'!$L34,IF(AND('業務時間表 Work timetable'!$Q34&lt;DU$5,DU$5&lt;'業務時間表 Work timetable'!$R34),'業務時間表 Work timetable'!$P34,""))))</f>
        <v/>
      </c>
      <c r="DV64" s="382" t="str">
        <f>IF(AND('業務時間表 Work timetable'!$E34&lt;DV$5,DV$5&lt;'業務時間表 Work timetable'!$F34),'業務時間表 Work timetable'!$D34,IF(AND('業務時間表 Work timetable'!$I34&lt;DV$5,DV$5&lt;'業務時間表 Work timetable'!$J34),'業務時間表 Work timetable'!$H34,IF(AND('業務時間表 Work timetable'!$M34&lt;DV$5,DV$5&lt;'業務時間表 Work timetable'!$N34),'業務時間表 Work timetable'!$L34,IF(AND('業務時間表 Work timetable'!$Q34&lt;DV$5,DV$5&lt;'業務時間表 Work timetable'!$R34),'業務時間表 Work timetable'!$P34,""))))</f>
        <v/>
      </c>
      <c r="DW64" s="382" t="str">
        <f>IF(AND('業務時間表 Work timetable'!$E34&lt;DW$5,DW$5&lt;'業務時間表 Work timetable'!$F34),'業務時間表 Work timetable'!$D34,IF(AND('業務時間表 Work timetable'!$I34&lt;DW$5,DW$5&lt;'業務時間表 Work timetable'!$J34),'業務時間表 Work timetable'!$H34,IF(AND('業務時間表 Work timetable'!$M34&lt;DW$5,DW$5&lt;'業務時間表 Work timetable'!$N34),'業務時間表 Work timetable'!$L34,IF(AND('業務時間表 Work timetable'!$Q34&lt;DW$5,DW$5&lt;'業務時間表 Work timetable'!$R34),'業務時間表 Work timetable'!$P34,""))))</f>
        <v/>
      </c>
      <c r="DX64" s="382" t="str">
        <f>IF(AND('業務時間表 Work timetable'!$E34&lt;DX$5,DX$5&lt;'業務時間表 Work timetable'!$F34),'業務時間表 Work timetable'!$D34,IF(AND('業務時間表 Work timetable'!$I34&lt;DX$5,DX$5&lt;'業務時間表 Work timetable'!$J34),'業務時間表 Work timetable'!$H34,IF(AND('業務時間表 Work timetable'!$M34&lt;DX$5,DX$5&lt;'業務時間表 Work timetable'!$N34),'業務時間表 Work timetable'!$L34,IF(AND('業務時間表 Work timetable'!$Q34&lt;DX$5,DX$5&lt;'業務時間表 Work timetable'!$R34),'業務時間表 Work timetable'!$P34,""))))</f>
        <v/>
      </c>
      <c r="DY64" s="384" t="str">
        <f>IF(AND('業務時間表 Work timetable'!$E34&lt;DY$5,DY$5&lt;'業務時間表 Work timetable'!$F34),'業務時間表 Work timetable'!$D34,IF(AND('業務時間表 Work timetable'!$I34&lt;DY$5,DY$5&lt;'業務時間表 Work timetable'!$J34),'業務時間表 Work timetable'!$H34,IF(AND('業務時間表 Work timetable'!$M34&lt;DY$5,DY$5&lt;'業務時間表 Work timetable'!$N34),'業務時間表 Work timetable'!$L34,IF(AND('業務時間表 Work timetable'!$Q34&lt;DY$5,DY$5&lt;'業務時間表 Work timetable'!$R34),'業務時間表 Work timetable'!$P34,""))))</f>
        <v/>
      </c>
      <c r="DZ64" s="394" t="str">
        <f>IF(AND('業務時間表 Work timetable'!$E34&lt;DZ$5,DZ$5&lt;'業務時間表 Work timetable'!$F34),'業務時間表 Work timetable'!$D34,IF(AND('業務時間表 Work timetable'!$I34&lt;DZ$5,DZ$5&lt;'業務時間表 Work timetable'!$J34),'業務時間表 Work timetable'!$H34,IF(AND('業務時間表 Work timetable'!$M34&lt;DZ$5,DZ$5&lt;'業務時間表 Work timetable'!$N34),'業務時間表 Work timetable'!$L34,IF(AND('業務時間表 Work timetable'!$Q34&lt;DZ$5,DZ$5&lt;'業務時間表 Work timetable'!$R34),'業務時間表 Work timetable'!$P34,""))))</f>
        <v/>
      </c>
      <c r="EA64" s="382" t="str">
        <f>IF(AND('業務時間表 Work timetable'!$E34&lt;EA$5,EA$5&lt;'業務時間表 Work timetable'!$F34),'業務時間表 Work timetable'!$D34,IF(AND('業務時間表 Work timetable'!$I34&lt;EA$5,EA$5&lt;'業務時間表 Work timetable'!$J34),'業務時間表 Work timetable'!$H34,IF(AND('業務時間表 Work timetable'!$M34&lt;EA$5,EA$5&lt;'業務時間表 Work timetable'!$N34),'業務時間表 Work timetable'!$L34,IF(AND('業務時間表 Work timetable'!$Q34&lt;EA$5,EA$5&lt;'業務時間表 Work timetable'!$R34),'業務時間表 Work timetable'!$P34,""))))</f>
        <v/>
      </c>
      <c r="EB64" s="382" t="str">
        <f>IF(AND('業務時間表 Work timetable'!$E34&lt;EB$5,EB$5&lt;'業務時間表 Work timetable'!$F34),'業務時間表 Work timetable'!$D34,IF(AND('業務時間表 Work timetable'!$I34&lt;EB$5,EB$5&lt;'業務時間表 Work timetable'!$J34),'業務時間表 Work timetable'!$H34,IF(AND('業務時間表 Work timetable'!$M34&lt;EB$5,EB$5&lt;'業務時間表 Work timetable'!$N34),'業務時間表 Work timetable'!$L34,IF(AND('業務時間表 Work timetable'!$Q34&lt;EB$5,EB$5&lt;'業務時間表 Work timetable'!$R34),'業務時間表 Work timetable'!$P34,""))))</f>
        <v/>
      </c>
      <c r="EC64" s="382" t="str">
        <f>IF(AND('業務時間表 Work timetable'!$E34&lt;EC$5,EC$5&lt;'業務時間表 Work timetable'!$F34),'業務時間表 Work timetable'!$D34,IF(AND('業務時間表 Work timetable'!$I34&lt;EC$5,EC$5&lt;'業務時間表 Work timetable'!$J34),'業務時間表 Work timetable'!$H34,IF(AND('業務時間表 Work timetable'!$M34&lt;EC$5,EC$5&lt;'業務時間表 Work timetable'!$N34),'業務時間表 Work timetable'!$L34,IF(AND('業務時間表 Work timetable'!$Q34&lt;EC$5,EC$5&lt;'業務時間表 Work timetable'!$R34),'業務時間表 Work timetable'!$P34,""))))</f>
        <v/>
      </c>
      <c r="ED64" s="382" t="str">
        <f>IF(AND('業務時間表 Work timetable'!$E34&lt;ED$5,ED$5&lt;'業務時間表 Work timetable'!$F34),'業務時間表 Work timetable'!$D34,IF(AND('業務時間表 Work timetable'!$I34&lt;ED$5,ED$5&lt;'業務時間表 Work timetable'!$J34),'業務時間表 Work timetable'!$H34,IF(AND('業務時間表 Work timetable'!$M34&lt;ED$5,ED$5&lt;'業務時間表 Work timetable'!$N34),'業務時間表 Work timetable'!$L34,IF(AND('業務時間表 Work timetable'!$Q34&lt;ED$5,ED$5&lt;'業務時間表 Work timetable'!$R34),'業務時間表 Work timetable'!$P34,""))))</f>
        <v/>
      </c>
      <c r="EE64" s="384" t="str">
        <f>IF(AND('業務時間表 Work timetable'!$E34&lt;EE$5,EE$5&lt;'業務時間表 Work timetable'!$F34),'業務時間表 Work timetable'!$D34,IF(AND('業務時間表 Work timetable'!$I34&lt;EE$5,EE$5&lt;'業務時間表 Work timetable'!$J34),'業務時間表 Work timetable'!$H34,IF(AND('業務時間表 Work timetable'!$M34&lt;EE$5,EE$5&lt;'業務時間表 Work timetable'!$N34),'業務時間表 Work timetable'!$L34,IF(AND('業務時間表 Work timetable'!$Q34&lt;EE$5,EE$5&lt;'業務時間表 Work timetable'!$R34),'業務時間表 Work timetable'!$P34,""))))</f>
        <v/>
      </c>
      <c r="EF64" s="386" t="str">
        <f>IF(AND('業務時間表 Work timetable'!$E34&lt;EF$5,EF$5&lt;'業務時間表 Work timetable'!$F34),'業務時間表 Work timetable'!$D34,IF(AND('業務時間表 Work timetable'!$I34&lt;EF$5,EF$5&lt;'業務時間表 Work timetable'!$J34),'業務時間表 Work timetable'!$H34,IF(AND('業務時間表 Work timetable'!$M34&lt;EF$5,EF$5&lt;'業務時間表 Work timetable'!$N34),'業務時間表 Work timetable'!$L34,IF(AND('業務時間表 Work timetable'!$Q34&lt;EF$5,EF$5&lt;'業務時間表 Work timetable'!$R34),'業務時間表 Work timetable'!$P34,""))))</f>
        <v/>
      </c>
      <c r="EG64" s="382" t="str">
        <f>IF(AND('業務時間表 Work timetable'!$E34&lt;EG$5,EG$5&lt;'業務時間表 Work timetable'!$F34),'業務時間表 Work timetable'!$D34,IF(AND('業務時間表 Work timetable'!$I34&lt;EG$5,EG$5&lt;'業務時間表 Work timetable'!$J34),'業務時間表 Work timetable'!$H34,IF(AND('業務時間表 Work timetable'!$M34&lt;EG$5,EG$5&lt;'業務時間表 Work timetable'!$N34),'業務時間表 Work timetable'!$L34,IF(AND('業務時間表 Work timetable'!$Q34&lt;EG$5,EG$5&lt;'業務時間表 Work timetable'!$R34),'業務時間表 Work timetable'!$P34,""))))</f>
        <v/>
      </c>
      <c r="EH64" s="382" t="str">
        <f>IF(AND('業務時間表 Work timetable'!$E34&lt;EH$5,EH$5&lt;'業務時間表 Work timetable'!$F34),'業務時間表 Work timetable'!$D34,IF(AND('業務時間表 Work timetable'!$I34&lt;EH$5,EH$5&lt;'業務時間表 Work timetable'!$J34),'業務時間表 Work timetable'!$H34,IF(AND('業務時間表 Work timetable'!$M34&lt;EH$5,EH$5&lt;'業務時間表 Work timetable'!$N34),'業務時間表 Work timetable'!$L34,IF(AND('業務時間表 Work timetable'!$Q34&lt;EH$5,EH$5&lt;'業務時間表 Work timetable'!$R34),'業務時間表 Work timetable'!$P34,""))))</f>
        <v/>
      </c>
      <c r="EI64" s="382" t="str">
        <f>IF(AND('業務時間表 Work timetable'!$E34&lt;EI$5,EI$5&lt;'業務時間表 Work timetable'!$F34),'業務時間表 Work timetable'!$D34,IF(AND('業務時間表 Work timetable'!$I34&lt;EI$5,EI$5&lt;'業務時間表 Work timetable'!$J34),'業務時間表 Work timetable'!$H34,IF(AND('業務時間表 Work timetable'!$M34&lt;EI$5,EI$5&lt;'業務時間表 Work timetable'!$N34),'業務時間表 Work timetable'!$L34,IF(AND('業務時間表 Work timetable'!$Q34&lt;EI$5,EI$5&lt;'業務時間表 Work timetable'!$R34),'業務時間表 Work timetable'!$P34,""))))</f>
        <v/>
      </c>
      <c r="EJ64" s="382" t="str">
        <f>IF(AND('業務時間表 Work timetable'!$E34&lt;EJ$5,EJ$5&lt;'業務時間表 Work timetable'!$F34),'業務時間表 Work timetable'!$D34,IF(AND('業務時間表 Work timetable'!$I34&lt;EJ$5,EJ$5&lt;'業務時間表 Work timetable'!$J34),'業務時間表 Work timetable'!$H34,IF(AND('業務時間表 Work timetable'!$M34&lt;EJ$5,EJ$5&lt;'業務時間表 Work timetable'!$N34),'業務時間表 Work timetable'!$L34,IF(AND('業務時間表 Work timetable'!$Q34&lt;EJ$5,EJ$5&lt;'業務時間表 Work timetable'!$R34),'業務時間表 Work timetable'!$P34,""))))</f>
        <v/>
      </c>
      <c r="EK64" s="390" t="str">
        <f>IF(AND('業務時間表 Work timetable'!$E34&lt;EK$5,EK$5&lt;'業務時間表 Work timetable'!$F34),'業務時間表 Work timetable'!$D34,IF(AND('業務時間表 Work timetable'!$I34&lt;EK$5,EK$5&lt;'業務時間表 Work timetable'!$J34),'業務時間表 Work timetable'!$H34,IF(AND('業務時間表 Work timetable'!$M34&lt;EK$5,EK$5&lt;'業務時間表 Work timetable'!$N34),'業務時間表 Work timetable'!$L34,IF(AND('業務時間表 Work timetable'!$Q34&lt;EK$5,EK$5&lt;'業務時間表 Work timetable'!$R34),'業務時間表 Work timetable'!$P34,""))))</f>
        <v/>
      </c>
      <c r="EL64" s="392" t="str">
        <f>IF(AND('業務時間表 Work timetable'!$E34&lt;EL$5,EL$5&lt;'業務時間表 Work timetable'!$F34),'業務時間表 Work timetable'!$D34,IF(AND('業務時間表 Work timetable'!$I34&lt;EL$5,EL$5&lt;'業務時間表 Work timetable'!$J34),'業務時間表 Work timetable'!$H34,IF(AND('業務時間表 Work timetable'!$M34&lt;EL$5,EL$5&lt;'業務時間表 Work timetable'!$N34),'業務時間表 Work timetable'!$L34,IF(AND('業務時間表 Work timetable'!$Q34&lt;EL$5,EL$5&lt;'業務時間表 Work timetable'!$R34),'業務時間表 Work timetable'!$P34,""))))</f>
        <v/>
      </c>
      <c r="EM64" s="382" t="str">
        <f>IF(AND('業務時間表 Work timetable'!$E34&lt;EM$5,EM$5&lt;'業務時間表 Work timetable'!$F34),'業務時間表 Work timetable'!$D34,IF(AND('業務時間表 Work timetable'!$I34&lt;EM$5,EM$5&lt;'業務時間表 Work timetable'!$J34),'業務時間表 Work timetable'!$H34,IF(AND('業務時間表 Work timetable'!$M34&lt;EM$5,EM$5&lt;'業務時間表 Work timetable'!$N34),'業務時間表 Work timetable'!$L34,IF(AND('業務時間表 Work timetable'!$Q34&lt;EM$5,EM$5&lt;'業務時間表 Work timetable'!$R34),'業務時間表 Work timetable'!$P34,""))))</f>
        <v/>
      </c>
      <c r="EN64" s="382" t="str">
        <f>IF(AND('業務時間表 Work timetable'!$E34&lt;EN$5,EN$5&lt;'業務時間表 Work timetable'!$F34),'業務時間表 Work timetable'!$D34,IF(AND('業務時間表 Work timetable'!$I34&lt;EN$5,EN$5&lt;'業務時間表 Work timetable'!$J34),'業務時間表 Work timetable'!$H34,IF(AND('業務時間表 Work timetable'!$M34&lt;EN$5,EN$5&lt;'業務時間表 Work timetable'!$N34),'業務時間表 Work timetable'!$L34,IF(AND('業務時間表 Work timetable'!$Q34&lt;EN$5,EN$5&lt;'業務時間表 Work timetable'!$R34),'業務時間表 Work timetable'!$P34,""))))</f>
        <v/>
      </c>
      <c r="EO64" s="382" t="str">
        <f>IF(AND('業務時間表 Work timetable'!$E34&lt;EO$5,EO$5&lt;'業務時間表 Work timetable'!$F34),'業務時間表 Work timetable'!$D34,IF(AND('業務時間表 Work timetable'!$I34&lt;EO$5,EO$5&lt;'業務時間表 Work timetable'!$J34),'業務時間表 Work timetable'!$H34,IF(AND('業務時間表 Work timetable'!$M34&lt;EO$5,EO$5&lt;'業務時間表 Work timetable'!$N34),'業務時間表 Work timetable'!$L34,IF(AND('業務時間表 Work timetable'!$Q34&lt;EO$5,EO$5&lt;'業務時間表 Work timetable'!$R34),'業務時間表 Work timetable'!$P34,""))))</f>
        <v/>
      </c>
      <c r="EP64" s="382" t="str">
        <f>IF(AND('業務時間表 Work timetable'!$E34&lt;EP$5,EP$5&lt;'業務時間表 Work timetable'!$F34),'業務時間表 Work timetable'!$D34,IF(AND('業務時間表 Work timetable'!$I34&lt;EP$5,EP$5&lt;'業務時間表 Work timetable'!$J34),'業務時間表 Work timetable'!$H34,IF(AND('業務時間表 Work timetable'!$M34&lt;EP$5,EP$5&lt;'業務時間表 Work timetable'!$N34),'業務時間表 Work timetable'!$L34,IF(AND('業務時間表 Work timetable'!$Q34&lt;EP$5,EP$5&lt;'業務時間表 Work timetable'!$R34),'業務時間表 Work timetable'!$P34,""))))</f>
        <v/>
      </c>
      <c r="EQ64" s="388" t="str">
        <f>IF(AND('業務時間表 Work timetable'!$E34&lt;EQ$5,EQ$5&lt;'業務時間表 Work timetable'!$F34),'業務時間表 Work timetable'!$D34,IF(AND('業務時間表 Work timetable'!$I34&lt;EQ$5,EQ$5&lt;'業務時間表 Work timetable'!$J34),'業務時間表 Work timetable'!$H34,IF(AND('業務時間表 Work timetable'!$M34&lt;EQ$5,EQ$5&lt;'業務時間表 Work timetable'!$N34),'業務時間表 Work timetable'!$L34,IF(AND('業務時間表 Work timetable'!$Q34&lt;EQ$5,EQ$5&lt;'業務時間表 Work timetable'!$R34),'業務時間表 Work timetable'!$P34,""))))</f>
        <v/>
      </c>
      <c r="ER64" s="392" t="str">
        <f>IF(AND('業務時間表 Work timetable'!$E34&lt;ER$5,ER$5&lt;'業務時間表 Work timetable'!$F34),'業務時間表 Work timetable'!$D34,IF(AND('業務時間表 Work timetable'!$I34&lt;ER$5,ER$5&lt;'業務時間表 Work timetable'!$J34),'業務時間表 Work timetable'!$H34,IF(AND('業務時間表 Work timetable'!$M34&lt;ER$5,ER$5&lt;'業務時間表 Work timetable'!$N34),'業務時間表 Work timetable'!$L34,IF(AND('業務時間表 Work timetable'!$Q34&lt;ER$5,ER$5&lt;'業務時間表 Work timetable'!$R34),'業務時間表 Work timetable'!$P34,""))))</f>
        <v/>
      </c>
      <c r="ES64" s="382" t="str">
        <f>IF(AND('業務時間表 Work timetable'!$E34&lt;ES$5,ES$5&lt;'業務時間表 Work timetable'!$F34),'業務時間表 Work timetable'!$D34,IF(AND('業務時間表 Work timetable'!$I34&lt;ES$5,ES$5&lt;'業務時間表 Work timetable'!$J34),'業務時間表 Work timetable'!$H34,IF(AND('業務時間表 Work timetable'!$M34&lt;ES$5,ES$5&lt;'業務時間表 Work timetable'!$N34),'業務時間表 Work timetable'!$L34,IF(AND('業務時間表 Work timetable'!$Q34&lt;ES$5,ES$5&lt;'業務時間表 Work timetable'!$R34),'業務時間表 Work timetable'!$P34,""))))</f>
        <v/>
      </c>
      <c r="ET64" s="382" t="str">
        <f>IF(AND('業務時間表 Work timetable'!$E34&lt;ET$5,ET$5&lt;'業務時間表 Work timetable'!$F34),'業務時間表 Work timetable'!$D34,IF(AND('業務時間表 Work timetable'!$I34&lt;ET$5,ET$5&lt;'業務時間表 Work timetable'!$J34),'業務時間表 Work timetable'!$H34,IF(AND('業務時間表 Work timetable'!$M34&lt;ET$5,ET$5&lt;'業務時間表 Work timetable'!$N34),'業務時間表 Work timetable'!$L34,IF(AND('業務時間表 Work timetable'!$Q34&lt;ET$5,ET$5&lt;'業務時間表 Work timetable'!$R34),'業務時間表 Work timetable'!$P34,""))))</f>
        <v/>
      </c>
      <c r="EU64" s="382" t="str">
        <f>IF(AND('業務時間表 Work timetable'!$E34&lt;EU$5,EU$5&lt;'業務時間表 Work timetable'!$F34),'業務時間表 Work timetable'!$D34,IF(AND('業務時間表 Work timetable'!$I34&lt;EU$5,EU$5&lt;'業務時間表 Work timetable'!$J34),'業務時間表 Work timetable'!$H34,IF(AND('業務時間表 Work timetable'!$M34&lt;EU$5,EU$5&lt;'業務時間表 Work timetable'!$N34),'業務時間表 Work timetable'!$L34,IF(AND('業務時間表 Work timetable'!$Q34&lt;EU$5,EU$5&lt;'業務時間表 Work timetable'!$R34),'業務時間表 Work timetable'!$P34,""))))</f>
        <v/>
      </c>
      <c r="EV64" s="382" t="str">
        <f>IF(AND('業務時間表 Work timetable'!$E34&lt;EV$5,EV$5&lt;'業務時間表 Work timetable'!$F34),'業務時間表 Work timetable'!$D34,IF(AND('業務時間表 Work timetable'!$I34&lt;EV$5,EV$5&lt;'業務時間表 Work timetable'!$J34),'業務時間表 Work timetable'!$H34,IF(AND('業務時間表 Work timetable'!$M34&lt;EV$5,EV$5&lt;'業務時間表 Work timetable'!$N34),'業務時間表 Work timetable'!$L34,IF(AND('業務時間表 Work timetable'!$Q34&lt;EV$5,EV$5&lt;'業務時間表 Work timetable'!$R34),'業務時間表 Work timetable'!$P34,""))))</f>
        <v/>
      </c>
      <c r="EW64" s="384" t="str">
        <f>IF(AND('業務時間表 Work timetable'!$E34&lt;EW$5,EW$5&lt;'業務時間表 Work timetable'!$F34),'業務時間表 Work timetable'!$D34,IF(AND('業務時間表 Work timetable'!$I34&lt;EW$5,EW$5&lt;'業務時間表 Work timetable'!$J34),'業務時間表 Work timetable'!$H34,IF(AND('業務時間表 Work timetable'!$M34&lt;EW$5,EW$5&lt;'業務時間表 Work timetable'!$N34),'業務時間表 Work timetable'!$L34,IF(AND('業務時間表 Work timetable'!$Q34&lt;EW$5,EW$5&lt;'業務時間表 Work timetable'!$R34),'業務時間表 Work timetable'!$P34,""))))</f>
        <v/>
      </c>
      <c r="EX64" s="394" t="str">
        <f>IF(AND('業務時間表 Work timetable'!$E34&lt;EX$5,EX$5&lt;'業務時間表 Work timetable'!$F34),'業務時間表 Work timetable'!$D34,IF(AND('業務時間表 Work timetable'!$I34&lt;EX$5,EX$5&lt;'業務時間表 Work timetable'!$J34),'業務時間表 Work timetable'!$H34,IF(AND('業務時間表 Work timetable'!$M34&lt;EX$5,EX$5&lt;'業務時間表 Work timetable'!$N34),'業務時間表 Work timetable'!$L34,IF(AND('業務時間表 Work timetable'!$Q34&lt;EX$5,EX$5&lt;'業務時間表 Work timetable'!$R34),'業務時間表 Work timetable'!$P34,""))))</f>
        <v/>
      </c>
      <c r="EY64" s="382" t="str">
        <f>IF(AND('業務時間表 Work timetable'!$E34&lt;EY$5,EY$5&lt;'業務時間表 Work timetable'!$F34),'業務時間表 Work timetable'!$D34,IF(AND('業務時間表 Work timetable'!$I34&lt;EY$5,EY$5&lt;'業務時間表 Work timetable'!$J34),'業務時間表 Work timetable'!$H34,IF(AND('業務時間表 Work timetable'!$M34&lt;EY$5,EY$5&lt;'業務時間表 Work timetable'!$N34),'業務時間表 Work timetable'!$L34,IF(AND('業務時間表 Work timetable'!$Q34&lt;EY$5,EY$5&lt;'業務時間表 Work timetable'!$R34),'業務時間表 Work timetable'!$P34,""))))</f>
        <v/>
      </c>
      <c r="EZ64" s="382" t="str">
        <f>IF(AND('業務時間表 Work timetable'!$E34&lt;EZ$5,EZ$5&lt;'業務時間表 Work timetable'!$F34),'業務時間表 Work timetable'!$D34,IF(AND('業務時間表 Work timetable'!$I34&lt;EZ$5,EZ$5&lt;'業務時間表 Work timetable'!$J34),'業務時間表 Work timetable'!$H34,IF(AND('業務時間表 Work timetable'!$M34&lt;EZ$5,EZ$5&lt;'業務時間表 Work timetable'!$N34),'業務時間表 Work timetable'!$L34,IF(AND('業務時間表 Work timetable'!$Q34&lt;EZ$5,EZ$5&lt;'業務時間表 Work timetable'!$R34),'業務時間表 Work timetable'!$P34,""))))</f>
        <v/>
      </c>
      <c r="FA64" s="382" t="str">
        <f>IF(AND('業務時間表 Work timetable'!$E34&lt;FA$5,FA$5&lt;'業務時間表 Work timetable'!$F34),'業務時間表 Work timetable'!$D34,IF(AND('業務時間表 Work timetable'!$I34&lt;FA$5,FA$5&lt;'業務時間表 Work timetable'!$J34),'業務時間表 Work timetable'!$H34,IF(AND('業務時間表 Work timetable'!$M34&lt;FA$5,FA$5&lt;'業務時間表 Work timetable'!$N34),'業務時間表 Work timetable'!$L34,IF(AND('業務時間表 Work timetable'!$Q34&lt;FA$5,FA$5&lt;'業務時間表 Work timetable'!$R34),'業務時間表 Work timetable'!$P34,""))))</f>
        <v/>
      </c>
      <c r="FB64" s="382" t="str">
        <f>IF(AND('業務時間表 Work timetable'!$E34&lt;FB$5,FB$5&lt;'業務時間表 Work timetable'!$F34),'業務時間表 Work timetable'!$D34,IF(AND('業務時間表 Work timetable'!$I34&lt;FB$5,FB$5&lt;'業務時間表 Work timetable'!$J34),'業務時間表 Work timetable'!$H34,IF(AND('業務時間表 Work timetable'!$M34&lt;FB$5,FB$5&lt;'業務時間表 Work timetable'!$N34),'業務時間表 Work timetable'!$L34,IF(AND('業務時間表 Work timetable'!$Q34&lt;FB$5,FB$5&lt;'業務時間表 Work timetable'!$R34),'業務時間表 Work timetable'!$P34,""))))</f>
        <v/>
      </c>
      <c r="FC64" s="384" t="str">
        <f>IF(AND('業務時間表 Work timetable'!$E34&lt;FC$5,FC$5&lt;'業務時間表 Work timetable'!$F34),'業務時間表 Work timetable'!$D34,IF(AND('業務時間表 Work timetable'!$I34&lt;FC$5,FC$5&lt;'業務時間表 Work timetable'!$J34),'業務時間表 Work timetable'!$H34,IF(AND('業務時間表 Work timetable'!$M34&lt;FC$5,FC$5&lt;'業務時間表 Work timetable'!$N34),'業務時間表 Work timetable'!$L34,IF(AND('業務時間表 Work timetable'!$Q34&lt;FC$5,FC$5&lt;'業務時間表 Work timetable'!$R34),'業務時間表 Work timetable'!$P34,""))))</f>
        <v/>
      </c>
      <c r="FD64" s="386" t="str">
        <f>IF(AND('業務時間表 Work timetable'!$E34&lt;FD$5,FD$5&lt;'業務時間表 Work timetable'!$F34),'業務時間表 Work timetable'!$D34,IF(AND('業務時間表 Work timetable'!$I34&lt;FD$5,FD$5&lt;'業務時間表 Work timetable'!$J34),'業務時間表 Work timetable'!$H34,IF(AND('業務時間表 Work timetable'!$M34&lt;FD$5,FD$5&lt;'業務時間表 Work timetable'!$N34),'業務時間表 Work timetable'!$L34,IF(AND('業務時間表 Work timetable'!$Q34&lt;FD$5,FD$5&lt;'業務時間表 Work timetable'!$R34),'業務時間表 Work timetable'!$P34,""))))</f>
        <v/>
      </c>
      <c r="FE64" s="382" t="str">
        <f>IF(AND('業務時間表 Work timetable'!$E34&lt;FE$5,FE$5&lt;'業務時間表 Work timetable'!$F34),'業務時間表 Work timetable'!$D34,IF(AND('業務時間表 Work timetable'!$I34&lt;FE$5,FE$5&lt;'業務時間表 Work timetable'!$J34),'業務時間表 Work timetable'!$H34,IF(AND('業務時間表 Work timetable'!$M34&lt;FE$5,FE$5&lt;'業務時間表 Work timetable'!$N34),'業務時間表 Work timetable'!$L34,IF(AND('業務時間表 Work timetable'!$Q34&lt;FE$5,FE$5&lt;'業務時間表 Work timetable'!$R34),'業務時間表 Work timetable'!$P34,""))))</f>
        <v/>
      </c>
      <c r="FF64" s="382" t="str">
        <f>IF(AND('業務時間表 Work timetable'!$E34&lt;FF$5,FF$5&lt;'業務時間表 Work timetable'!$F34),'業務時間表 Work timetable'!$D34,IF(AND('業務時間表 Work timetable'!$I34&lt;FF$5,FF$5&lt;'業務時間表 Work timetable'!$J34),'業務時間表 Work timetable'!$H34,IF(AND('業務時間表 Work timetable'!$M34&lt;FF$5,FF$5&lt;'業務時間表 Work timetable'!$N34),'業務時間表 Work timetable'!$L34,IF(AND('業務時間表 Work timetable'!$Q34&lt;FF$5,FF$5&lt;'業務時間表 Work timetable'!$R34),'業務時間表 Work timetable'!$P34,""))))</f>
        <v/>
      </c>
      <c r="FG64" s="382" t="str">
        <f>IF(AND('業務時間表 Work timetable'!$E34&lt;FG$5,FG$5&lt;'業務時間表 Work timetable'!$F34),'業務時間表 Work timetable'!$D34,IF(AND('業務時間表 Work timetable'!$I34&lt;FG$5,FG$5&lt;'業務時間表 Work timetable'!$J34),'業務時間表 Work timetable'!$H34,IF(AND('業務時間表 Work timetable'!$M34&lt;FG$5,FG$5&lt;'業務時間表 Work timetable'!$N34),'業務時間表 Work timetable'!$L34,IF(AND('業務時間表 Work timetable'!$Q34&lt;FG$5,FG$5&lt;'業務時間表 Work timetable'!$R34),'業務時間表 Work timetable'!$P34,""))))</f>
        <v/>
      </c>
      <c r="FH64" s="382" t="str">
        <f>IF(AND('業務時間表 Work timetable'!$E34&lt;FH$5,FH$5&lt;'業務時間表 Work timetable'!$F34),'業務時間表 Work timetable'!$D34,IF(AND('業務時間表 Work timetable'!$I34&lt;FH$5,FH$5&lt;'業務時間表 Work timetable'!$J34),'業務時間表 Work timetable'!$H34,IF(AND('業務時間表 Work timetable'!$M34&lt;FH$5,FH$5&lt;'業務時間表 Work timetable'!$N34),'業務時間表 Work timetable'!$L34,IF(AND('業務時間表 Work timetable'!$Q34&lt;FH$5,FH$5&lt;'業務時間表 Work timetable'!$R34),'業務時間表 Work timetable'!$P34,""))))</f>
        <v/>
      </c>
      <c r="FI64" s="390" t="str">
        <f>IF(AND('業務時間表 Work timetable'!$E34&lt;FI$5,FI$5&lt;'業務時間表 Work timetable'!$F34),'業務時間表 Work timetable'!$D34,IF(AND('業務時間表 Work timetable'!$I34&lt;FI$5,FI$5&lt;'業務時間表 Work timetable'!$J34),'業務時間表 Work timetable'!$H34,IF(AND('業務時間表 Work timetable'!$M34&lt;FI$5,FI$5&lt;'業務時間表 Work timetable'!$N34),'業務時間表 Work timetable'!$L34,IF(AND('業務時間表 Work timetable'!$Q34&lt;FI$5,FI$5&lt;'業務時間表 Work timetable'!$R34),'業務時間表 Work timetable'!$P34,""))))</f>
        <v/>
      </c>
      <c r="FJ64" s="392" t="str">
        <f>IF(AND('業務時間表 Work timetable'!$E34&lt;FJ$5,FJ$5&lt;'業務時間表 Work timetable'!$F34),'業務時間表 Work timetable'!$D34,IF(AND('業務時間表 Work timetable'!$I34&lt;FJ$5,FJ$5&lt;'業務時間表 Work timetable'!$J34),'業務時間表 Work timetable'!$H34,IF(AND('業務時間表 Work timetable'!$M34&lt;FJ$5,FJ$5&lt;'業務時間表 Work timetable'!$N34),'業務時間表 Work timetable'!$L34,IF(AND('業務時間表 Work timetable'!$Q34&lt;FJ$5,FJ$5&lt;'業務時間表 Work timetable'!$R34),'業務時間表 Work timetable'!$P34,""))))</f>
        <v/>
      </c>
      <c r="FK64" s="382" t="str">
        <f>IF(AND('業務時間表 Work timetable'!$E34&lt;FK$5,FK$5&lt;'業務時間表 Work timetable'!$F34),'業務時間表 Work timetable'!$D34,IF(AND('業務時間表 Work timetable'!$I34&lt;FK$5,FK$5&lt;'業務時間表 Work timetable'!$J34),'業務時間表 Work timetable'!$H34,IF(AND('業務時間表 Work timetable'!$M34&lt;FK$5,FK$5&lt;'業務時間表 Work timetable'!$N34),'業務時間表 Work timetable'!$L34,IF(AND('業務時間表 Work timetable'!$Q34&lt;FK$5,FK$5&lt;'業務時間表 Work timetable'!$R34),'業務時間表 Work timetable'!$P34,""))))</f>
        <v/>
      </c>
      <c r="FL64" s="382" t="str">
        <f>IF(AND('業務時間表 Work timetable'!$E34&lt;FL$5,FL$5&lt;'業務時間表 Work timetable'!$F34),'業務時間表 Work timetable'!$D34,IF(AND('業務時間表 Work timetable'!$I34&lt;FL$5,FL$5&lt;'業務時間表 Work timetable'!$J34),'業務時間表 Work timetable'!$H34,IF(AND('業務時間表 Work timetable'!$M34&lt;FL$5,FL$5&lt;'業務時間表 Work timetable'!$N34),'業務時間表 Work timetable'!$L34,IF(AND('業務時間表 Work timetable'!$Q34&lt;FL$5,FL$5&lt;'業務時間表 Work timetable'!$R34),'業務時間表 Work timetable'!$P34,""))))</f>
        <v/>
      </c>
      <c r="FM64" s="382" t="str">
        <f>IF(AND('業務時間表 Work timetable'!$E34&lt;FM$5,FM$5&lt;'業務時間表 Work timetable'!$F34),'業務時間表 Work timetable'!$D34,IF(AND('業務時間表 Work timetable'!$I34&lt;FM$5,FM$5&lt;'業務時間表 Work timetable'!$J34),'業務時間表 Work timetable'!$H34,IF(AND('業務時間表 Work timetable'!$M34&lt;FM$5,FM$5&lt;'業務時間表 Work timetable'!$N34),'業務時間表 Work timetable'!$L34,IF(AND('業務時間表 Work timetable'!$Q34&lt;FM$5,FM$5&lt;'業務時間表 Work timetable'!$R34),'業務時間表 Work timetable'!$P34,""))))</f>
        <v/>
      </c>
      <c r="FN64" s="382" t="str">
        <f>IF(AND('業務時間表 Work timetable'!$E34&lt;FN$5,FN$5&lt;'業務時間表 Work timetable'!$F34),'業務時間表 Work timetable'!$D34,IF(AND('業務時間表 Work timetable'!$I34&lt;FN$5,FN$5&lt;'業務時間表 Work timetable'!$J34),'業務時間表 Work timetable'!$H34,IF(AND('業務時間表 Work timetable'!$M34&lt;FN$5,FN$5&lt;'業務時間表 Work timetable'!$N34),'業務時間表 Work timetable'!$L34,IF(AND('業務時間表 Work timetable'!$Q34&lt;FN$5,FN$5&lt;'業務時間表 Work timetable'!$R34),'業務時間表 Work timetable'!$P34,""))))</f>
        <v/>
      </c>
      <c r="FO64" s="388" t="str">
        <f>IF(AND('業務時間表 Work timetable'!$E34&lt;FO$5,FO$5&lt;'業務時間表 Work timetable'!$F34),'業務時間表 Work timetable'!$D34,IF(AND('業務時間表 Work timetable'!$I34&lt;FO$5,FO$5&lt;'業務時間表 Work timetable'!$J34),'業務時間表 Work timetable'!$H34,IF(AND('業務時間表 Work timetable'!$M34&lt;FO$5,FO$5&lt;'業務時間表 Work timetable'!$N34),'業務時間表 Work timetable'!$L34,IF(AND('業務時間表 Work timetable'!$Q34&lt;FO$5,FO$5&lt;'業務時間表 Work timetable'!$R34),'業務時間表 Work timetable'!$P34,""))))</f>
        <v/>
      </c>
      <c r="FP64" s="430">
        <f>TIME(0,GN64,0)</f>
        <v>0</v>
      </c>
      <c r="FQ64" s="434">
        <f>TIME(0,GO64,0)</f>
        <v>0</v>
      </c>
      <c r="FR64" s="450">
        <f>TIME(0,GP64,0)</f>
        <v>0</v>
      </c>
      <c r="FS64" s="492">
        <f>TIME(0,GQ64,0)</f>
        <v>0</v>
      </c>
      <c r="FT64" s="509"/>
      <c r="FU64" s="510"/>
      <c r="FV64" s="510"/>
      <c r="FW64" s="510"/>
      <c r="FX64" s="510"/>
      <c r="FY64" s="511"/>
      <c r="GA64"/>
      <c r="GB64"/>
      <c r="GC64"/>
      <c r="GD64"/>
      <c r="GE64" s="367">
        <f>COUNTIF('休日(令和7年度)'!$C$2:$C$25,B64)</f>
        <v>0</v>
      </c>
      <c r="GF64"/>
      <c r="GG64" s="221"/>
      <c r="GH64"/>
      <c r="GI64" s="41">
        <f>+IF(FP64="","",FP64/"1:00")</f>
        <v>0</v>
      </c>
      <c r="GJ64" s="30">
        <f>+IF(FQ64="","",FQ64/"1:00")</f>
        <v>0</v>
      </c>
      <c r="GK64" s="30">
        <f>+IF(FR64="","",FR64/"1:00")</f>
        <v>0</v>
      </c>
      <c r="GL64" s="42">
        <f>+IF(FS64="","",FS64/"1:00")</f>
        <v>0</v>
      </c>
      <c r="GM64"/>
      <c r="GN64" s="536">
        <f>+COUNTIF($D64:$FO65,"=1")*5</f>
        <v>0</v>
      </c>
      <c r="GO64" s="221">
        <f>+COUNTIF($D64:$FO65,"=2")*5</f>
        <v>0</v>
      </c>
      <c r="GP64" s="221">
        <f>+COUNTIF($D64:$FO65,"=3")*5</f>
        <v>0</v>
      </c>
      <c r="GQ64" s="518">
        <f>+COUNTIF($D64:$FO65,"=4")*5</f>
        <v>0</v>
      </c>
      <c r="GR64" s="366">
        <f>SUM(FP64:FS65)</f>
        <v>0</v>
      </c>
      <c r="GS64"/>
      <c r="GT64" s="221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2:256" s="1" customFormat="1">
      <c r="B65" s="436"/>
      <c r="C65" s="437"/>
      <c r="D65" s="386"/>
      <c r="E65" s="382"/>
      <c r="F65" s="382"/>
      <c r="G65" s="382"/>
      <c r="H65" s="382"/>
      <c r="I65" s="384"/>
      <c r="J65" s="394"/>
      <c r="K65" s="382"/>
      <c r="L65" s="382"/>
      <c r="M65" s="382"/>
      <c r="N65" s="382"/>
      <c r="O65" s="384"/>
      <c r="P65" s="386"/>
      <c r="Q65" s="382"/>
      <c r="R65" s="382"/>
      <c r="S65" s="382"/>
      <c r="T65" s="382"/>
      <c r="U65" s="390"/>
      <c r="V65" s="392"/>
      <c r="W65" s="382"/>
      <c r="X65" s="382"/>
      <c r="Y65" s="382"/>
      <c r="Z65" s="382"/>
      <c r="AA65" s="388"/>
      <c r="AB65" s="392"/>
      <c r="AC65" s="382"/>
      <c r="AD65" s="382"/>
      <c r="AE65" s="382"/>
      <c r="AF65" s="382"/>
      <c r="AG65" s="384"/>
      <c r="AH65" s="394"/>
      <c r="AI65" s="382"/>
      <c r="AJ65" s="382"/>
      <c r="AK65" s="382"/>
      <c r="AL65" s="382"/>
      <c r="AM65" s="384"/>
      <c r="AN65" s="386"/>
      <c r="AO65" s="382"/>
      <c r="AP65" s="382"/>
      <c r="AQ65" s="382"/>
      <c r="AR65" s="382"/>
      <c r="AS65" s="390"/>
      <c r="AT65" s="392"/>
      <c r="AU65" s="382"/>
      <c r="AV65" s="382"/>
      <c r="AW65" s="382"/>
      <c r="AX65" s="382"/>
      <c r="AY65" s="384"/>
      <c r="AZ65" s="386"/>
      <c r="BA65" s="382"/>
      <c r="BB65" s="382"/>
      <c r="BC65" s="382"/>
      <c r="BD65" s="382"/>
      <c r="BE65" s="384"/>
      <c r="BF65" s="394"/>
      <c r="BG65" s="382"/>
      <c r="BH65" s="382"/>
      <c r="BI65" s="382"/>
      <c r="BJ65" s="382"/>
      <c r="BK65" s="388"/>
      <c r="BL65" s="392"/>
      <c r="BM65" s="382"/>
      <c r="BN65" s="382"/>
      <c r="BO65" s="382"/>
      <c r="BP65" s="382"/>
      <c r="BQ65" s="390"/>
      <c r="BR65" s="392"/>
      <c r="BS65" s="382"/>
      <c r="BT65" s="382"/>
      <c r="BU65" s="382"/>
      <c r="BV65" s="382"/>
      <c r="BW65" s="384"/>
      <c r="BX65" s="386"/>
      <c r="BY65" s="382"/>
      <c r="BZ65" s="382"/>
      <c r="CA65" s="382"/>
      <c r="CB65" s="382"/>
      <c r="CC65" s="384"/>
      <c r="CD65" s="394"/>
      <c r="CE65" s="382"/>
      <c r="CF65" s="382"/>
      <c r="CG65" s="382"/>
      <c r="CH65" s="382"/>
      <c r="CI65" s="388"/>
      <c r="CJ65" s="392"/>
      <c r="CK65" s="382"/>
      <c r="CL65" s="382"/>
      <c r="CM65" s="382"/>
      <c r="CN65" s="382"/>
      <c r="CO65" s="390"/>
      <c r="CP65" s="392"/>
      <c r="CQ65" s="382"/>
      <c r="CR65" s="382"/>
      <c r="CS65" s="382"/>
      <c r="CT65" s="382"/>
      <c r="CU65" s="384"/>
      <c r="CV65" s="386"/>
      <c r="CW65" s="382"/>
      <c r="CX65" s="382"/>
      <c r="CY65" s="382"/>
      <c r="CZ65" s="382"/>
      <c r="DA65" s="384"/>
      <c r="DB65" s="394"/>
      <c r="DC65" s="382"/>
      <c r="DD65" s="382"/>
      <c r="DE65" s="382"/>
      <c r="DF65" s="382"/>
      <c r="DG65" s="384"/>
      <c r="DH65" s="386"/>
      <c r="DI65" s="382"/>
      <c r="DJ65" s="382"/>
      <c r="DK65" s="382"/>
      <c r="DL65" s="382"/>
      <c r="DM65" s="390"/>
      <c r="DN65" s="392"/>
      <c r="DO65" s="382"/>
      <c r="DP65" s="382"/>
      <c r="DQ65" s="382"/>
      <c r="DR65" s="382"/>
      <c r="DS65" s="388"/>
      <c r="DT65" s="392"/>
      <c r="DU65" s="382"/>
      <c r="DV65" s="382"/>
      <c r="DW65" s="382"/>
      <c r="DX65" s="382"/>
      <c r="DY65" s="384"/>
      <c r="DZ65" s="394"/>
      <c r="EA65" s="382"/>
      <c r="EB65" s="382"/>
      <c r="EC65" s="382"/>
      <c r="ED65" s="382"/>
      <c r="EE65" s="384"/>
      <c r="EF65" s="386"/>
      <c r="EG65" s="382"/>
      <c r="EH65" s="382"/>
      <c r="EI65" s="382"/>
      <c r="EJ65" s="382"/>
      <c r="EK65" s="390"/>
      <c r="EL65" s="392"/>
      <c r="EM65" s="382"/>
      <c r="EN65" s="382"/>
      <c r="EO65" s="382"/>
      <c r="EP65" s="382"/>
      <c r="EQ65" s="388"/>
      <c r="ER65" s="392"/>
      <c r="ES65" s="382"/>
      <c r="ET65" s="382"/>
      <c r="EU65" s="382"/>
      <c r="EV65" s="382"/>
      <c r="EW65" s="384"/>
      <c r="EX65" s="394"/>
      <c r="EY65" s="382"/>
      <c r="EZ65" s="382"/>
      <c r="FA65" s="382"/>
      <c r="FB65" s="382"/>
      <c r="FC65" s="384"/>
      <c r="FD65" s="386"/>
      <c r="FE65" s="382"/>
      <c r="FF65" s="382"/>
      <c r="FG65" s="382"/>
      <c r="FH65" s="382"/>
      <c r="FI65" s="390"/>
      <c r="FJ65" s="392"/>
      <c r="FK65" s="382"/>
      <c r="FL65" s="382"/>
      <c r="FM65" s="382"/>
      <c r="FN65" s="382"/>
      <c r="FO65" s="388"/>
      <c r="FP65" s="431"/>
      <c r="FQ65" s="435"/>
      <c r="FR65" s="451"/>
      <c r="FS65" s="493"/>
      <c r="FT65" s="512"/>
      <c r="FU65" s="513"/>
      <c r="FV65" s="513"/>
      <c r="FW65" s="513"/>
      <c r="FX65" s="513"/>
      <c r="FY65" s="514"/>
      <c r="GA65"/>
      <c r="GB65"/>
      <c r="GC65"/>
      <c r="GD65"/>
      <c r="GE65" s="367"/>
      <c r="GF65"/>
      <c r="GG65" s="221"/>
      <c r="GH65"/>
      <c r="GI65" s="6"/>
      <c r="GJ65"/>
      <c r="GK65"/>
      <c r="GL65" s="40"/>
      <c r="GM65"/>
      <c r="GN65" s="536"/>
      <c r="GO65" s="221"/>
      <c r="GP65" s="221"/>
      <c r="GQ65" s="518"/>
      <c r="GR65" s="367"/>
      <c r="GS65"/>
      <c r="GT65" s="221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2:256" s="1" customFormat="1">
      <c r="B66" s="436">
        <f>IF(B64="","",IF($AH$2&gt;B64,B64+1))</f>
        <v>45776</v>
      </c>
      <c r="C66" s="437" t="str">
        <f t="shared" si="0"/>
        <v>火</v>
      </c>
      <c r="D66" s="386" t="str">
        <f>IF(AND('業務時間表 Work timetable'!$E35&lt;D$5,D$5&lt;'業務時間表 Work timetable'!$F35),'業務時間表 Work timetable'!$D35,IF(AND('業務時間表 Work timetable'!$I35&lt;D$5,D$5&lt;'業務時間表 Work timetable'!$J35),'業務時間表 Work timetable'!$H35,IF(AND('業務時間表 Work timetable'!$M35&lt;D$5,D$5&lt;'業務時間表 Work timetable'!$N35),'業務時間表 Work timetable'!$L35,IF(AND('業務時間表 Work timetable'!$Q35&lt;D$5,D$5&lt;'業務時間表 Work timetable'!$R35),'業務時間表 Work timetable'!$P35,""))))</f>
        <v/>
      </c>
      <c r="E66" s="382" t="str">
        <f>IF(AND('業務時間表 Work timetable'!$E35&lt;E$5,E$5&lt;'業務時間表 Work timetable'!$F35),'業務時間表 Work timetable'!$D35,IF(AND('業務時間表 Work timetable'!$I35&lt;E$5,E$5&lt;'業務時間表 Work timetable'!$J35),'業務時間表 Work timetable'!$H35,IF(AND('業務時間表 Work timetable'!$M35&lt;E$5,E$5&lt;'業務時間表 Work timetable'!$N35),'業務時間表 Work timetable'!$L35,IF(AND('業務時間表 Work timetable'!$Q35&lt;E$5,E$5&lt;'業務時間表 Work timetable'!$R35),'業務時間表 Work timetable'!$P35,""))))</f>
        <v/>
      </c>
      <c r="F66" s="382" t="str">
        <f>IF(AND('業務時間表 Work timetable'!$E35&lt;F$5,F$5&lt;'業務時間表 Work timetable'!$F35),'業務時間表 Work timetable'!$D35,IF(AND('業務時間表 Work timetable'!$I35&lt;F$5,F$5&lt;'業務時間表 Work timetable'!$J35),'業務時間表 Work timetable'!$H35,IF(AND('業務時間表 Work timetable'!$M35&lt;F$5,F$5&lt;'業務時間表 Work timetable'!$N35),'業務時間表 Work timetable'!$L35,IF(AND('業務時間表 Work timetable'!$Q35&lt;F$5,F$5&lt;'業務時間表 Work timetable'!$R35),'業務時間表 Work timetable'!$P35,""))))</f>
        <v/>
      </c>
      <c r="G66" s="382" t="str">
        <f>IF(AND('業務時間表 Work timetable'!$E35&lt;G$5,G$5&lt;'業務時間表 Work timetable'!$F35),'業務時間表 Work timetable'!$D35,IF(AND('業務時間表 Work timetable'!$I35&lt;G$5,G$5&lt;'業務時間表 Work timetable'!$J35),'業務時間表 Work timetable'!$H35,IF(AND('業務時間表 Work timetable'!$M35&lt;G$5,G$5&lt;'業務時間表 Work timetable'!$N35),'業務時間表 Work timetable'!$L35,IF(AND('業務時間表 Work timetable'!$Q35&lt;G$5,G$5&lt;'業務時間表 Work timetable'!$R35),'業務時間表 Work timetable'!$P35,""))))</f>
        <v/>
      </c>
      <c r="H66" s="382" t="str">
        <f>IF(AND('業務時間表 Work timetable'!$E35&lt;H$5,H$5&lt;'業務時間表 Work timetable'!$F35),'業務時間表 Work timetable'!$D35,IF(AND('業務時間表 Work timetable'!$I35&lt;H$5,H$5&lt;'業務時間表 Work timetable'!$J35),'業務時間表 Work timetable'!$H35,IF(AND('業務時間表 Work timetable'!$M35&lt;H$5,H$5&lt;'業務時間表 Work timetable'!$N35),'業務時間表 Work timetable'!$L35,IF(AND('業務時間表 Work timetable'!$Q35&lt;H$5,H$5&lt;'業務時間表 Work timetable'!$R35),'業務時間表 Work timetable'!$P35,""))))</f>
        <v/>
      </c>
      <c r="I66" s="384" t="str">
        <f>IF(AND('業務時間表 Work timetable'!$E35&lt;I$5,I$5&lt;'業務時間表 Work timetable'!$F35),'業務時間表 Work timetable'!$D35,IF(AND('業務時間表 Work timetable'!$I35&lt;I$5,I$5&lt;'業務時間表 Work timetable'!$J35),'業務時間表 Work timetable'!$H35,IF(AND('業務時間表 Work timetable'!$M35&lt;I$5,I$5&lt;'業務時間表 Work timetable'!$N35),'業務時間表 Work timetable'!$L35,IF(AND('業務時間表 Work timetable'!$Q35&lt;I$5,I$5&lt;'業務時間表 Work timetable'!$R35),'業務時間表 Work timetable'!$P35,""))))</f>
        <v/>
      </c>
      <c r="J66" s="394" t="str">
        <f>IF(AND('業務時間表 Work timetable'!$E35&lt;J$5,J$5&lt;'業務時間表 Work timetable'!$F35),'業務時間表 Work timetable'!$D35,IF(AND('業務時間表 Work timetable'!$I35&lt;J$5,J$5&lt;'業務時間表 Work timetable'!$J35),'業務時間表 Work timetable'!$H35,IF(AND('業務時間表 Work timetable'!$M35&lt;J$5,J$5&lt;'業務時間表 Work timetable'!$N35),'業務時間表 Work timetable'!$L35,IF(AND('業務時間表 Work timetable'!$Q35&lt;J$5,J$5&lt;'業務時間表 Work timetable'!$R35),'業務時間表 Work timetable'!$P35,""))))</f>
        <v/>
      </c>
      <c r="K66" s="382" t="str">
        <f>IF(AND('業務時間表 Work timetable'!$E35&lt;K$5,K$5&lt;'業務時間表 Work timetable'!$F35),'業務時間表 Work timetable'!$D35,IF(AND('業務時間表 Work timetable'!$I35&lt;K$5,K$5&lt;'業務時間表 Work timetable'!$J35),'業務時間表 Work timetable'!$H35,IF(AND('業務時間表 Work timetable'!$M35&lt;K$5,K$5&lt;'業務時間表 Work timetable'!$N35),'業務時間表 Work timetable'!$L35,IF(AND('業務時間表 Work timetable'!$Q35&lt;K$5,K$5&lt;'業務時間表 Work timetable'!$R35),'業務時間表 Work timetable'!$P35,""))))</f>
        <v/>
      </c>
      <c r="L66" s="382" t="str">
        <f>IF(AND('業務時間表 Work timetable'!$E35&lt;L$5,L$5&lt;'業務時間表 Work timetable'!$F35),'業務時間表 Work timetable'!$D35,IF(AND('業務時間表 Work timetable'!$I35&lt;L$5,L$5&lt;'業務時間表 Work timetable'!$J35),'業務時間表 Work timetable'!$H35,IF(AND('業務時間表 Work timetable'!$M35&lt;L$5,L$5&lt;'業務時間表 Work timetable'!$N35),'業務時間表 Work timetable'!$L35,IF(AND('業務時間表 Work timetable'!$Q35&lt;L$5,L$5&lt;'業務時間表 Work timetable'!$R35),'業務時間表 Work timetable'!$P35,""))))</f>
        <v/>
      </c>
      <c r="M66" s="382" t="str">
        <f>IF(AND('業務時間表 Work timetable'!$E35&lt;M$5,M$5&lt;'業務時間表 Work timetable'!$F35),'業務時間表 Work timetable'!$D35,IF(AND('業務時間表 Work timetable'!$I35&lt;M$5,M$5&lt;'業務時間表 Work timetable'!$J35),'業務時間表 Work timetable'!$H35,IF(AND('業務時間表 Work timetable'!$M35&lt;M$5,M$5&lt;'業務時間表 Work timetable'!$N35),'業務時間表 Work timetable'!$L35,IF(AND('業務時間表 Work timetable'!$Q35&lt;M$5,M$5&lt;'業務時間表 Work timetable'!$R35),'業務時間表 Work timetable'!$P35,""))))</f>
        <v/>
      </c>
      <c r="N66" s="382" t="str">
        <f>IF(AND('業務時間表 Work timetable'!$E35&lt;N$5,N$5&lt;'業務時間表 Work timetable'!$F35),'業務時間表 Work timetable'!$D35,IF(AND('業務時間表 Work timetable'!$I35&lt;N$5,N$5&lt;'業務時間表 Work timetable'!$J35),'業務時間表 Work timetable'!$H35,IF(AND('業務時間表 Work timetable'!$M35&lt;N$5,N$5&lt;'業務時間表 Work timetable'!$N35),'業務時間表 Work timetable'!$L35,IF(AND('業務時間表 Work timetable'!$Q35&lt;N$5,N$5&lt;'業務時間表 Work timetable'!$R35),'業務時間表 Work timetable'!$P35,""))))</f>
        <v/>
      </c>
      <c r="O66" s="384" t="str">
        <f>IF(AND('業務時間表 Work timetable'!$E35&lt;O$5,O$5&lt;'業務時間表 Work timetable'!$F35),'業務時間表 Work timetable'!$D35,IF(AND('業務時間表 Work timetable'!$I35&lt;O$5,O$5&lt;'業務時間表 Work timetable'!$J35),'業務時間表 Work timetable'!$H35,IF(AND('業務時間表 Work timetable'!$M35&lt;O$5,O$5&lt;'業務時間表 Work timetable'!$N35),'業務時間表 Work timetable'!$L35,IF(AND('業務時間表 Work timetable'!$Q35&lt;O$5,O$5&lt;'業務時間表 Work timetable'!$R35),'業務時間表 Work timetable'!$P35,""))))</f>
        <v/>
      </c>
      <c r="P66" s="386" t="str">
        <f>IF(AND('業務時間表 Work timetable'!$E35&lt;P$5,P$5&lt;'業務時間表 Work timetable'!$F35),'業務時間表 Work timetable'!$D35,IF(AND('業務時間表 Work timetable'!$I35&lt;P$5,P$5&lt;'業務時間表 Work timetable'!$J35),'業務時間表 Work timetable'!$H35,IF(AND('業務時間表 Work timetable'!$M35&lt;P$5,P$5&lt;'業務時間表 Work timetable'!$N35),'業務時間表 Work timetable'!$L35,IF(AND('業務時間表 Work timetable'!$Q35&lt;P$5,P$5&lt;'業務時間表 Work timetable'!$R35),'業務時間表 Work timetable'!$P35,""))))</f>
        <v/>
      </c>
      <c r="Q66" s="382" t="str">
        <f>IF(AND('業務時間表 Work timetable'!$E35&lt;Q$5,Q$5&lt;'業務時間表 Work timetable'!$F35),'業務時間表 Work timetable'!$D35,IF(AND('業務時間表 Work timetable'!$I35&lt;Q$5,Q$5&lt;'業務時間表 Work timetable'!$J35),'業務時間表 Work timetable'!$H35,IF(AND('業務時間表 Work timetable'!$M35&lt;Q$5,Q$5&lt;'業務時間表 Work timetable'!$N35),'業務時間表 Work timetable'!$L35,IF(AND('業務時間表 Work timetable'!$Q35&lt;Q$5,Q$5&lt;'業務時間表 Work timetable'!$R35),'業務時間表 Work timetable'!$P35,""))))</f>
        <v/>
      </c>
      <c r="R66" s="382" t="str">
        <f>IF(AND('業務時間表 Work timetable'!$E35&lt;R$5,R$5&lt;'業務時間表 Work timetable'!$F35),'業務時間表 Work timetable'!$D35,IF(AND('業務時間表 Work timetable'!$I35&lt;R$5,R$5&lt;'業務時間表 Work timetable'!$J35),'業務時間表 Work timetable'!$H35,IF(AND('業務時間表 Work timetable'!$M35&lt;R$5,R$5&lt;'業務時間表 Work timetable'!$N35),'業務時間表 Work timetable'!$L35,IF(AND('業務時間表 Work timetable'!$Q35&lt;R$5,R$5&lt;'業務時間表 Work timetable'!$R35),'業務時間表 Work timetable'!$P35,""))))</f>
        <v/>
      </c>
      <c r="S66" s="382" t="str">
        <f>IF(AND('業務時間表 Work timetable'!$E35&lt;S$5,S$5&lt;'業務時間表 Work timetable'!$F35),'業務時間表 Work timetable'!$D35,IF(AND('業務時間表 Work timetable'!$I35&lt;S$5,S$5&lt;'業務時間表 Work timetable'!$J35),'業務時間表 Work timetable'!$H35,IF(AND('業務時間表 Work timetable'!$M35&lt;S$5,S$5&lt;'業務時間表 Work timetable'!$N35),'業務時間表 Work timetable'!$L35,IF(AND('業務時間表 Work timetable'!$Q35&lt;S$5,S$5&lt;'業務時間表 Work timetable'!$R35),'業務時間表 Work timetable'!$P35,""))))</f>
        <v/>
      </c>
      <c r="T66" s="382" t="str">
        <f>IF(AND('業務時間表 Work timetable'!$E35&lt;T$5,T$5&lt;'業務時間表 Work timetable'!$F35),'業務時間表 Work timetable'!$D35,IF(AND('業務時間表 Work timetable'!$I35&lt;T$5,T$5&lt;'業務時間表 Work timetable'!$J35),'業務時間表 Work timetable'!$H35,IF(AND('業務時間表 Work timetable'!$M35&lt;T$5,T$5&lt;'業務時間表 Work timetable'!$N35),'業務時間表 Work timetable'!$L35,IF(AND('業務時間表 Work timetable'!$Q35&lt;T$5,T$5&lt;'業務時間表 Work timetable'!$R35),'業務時間表 Work timetable'!$P35,""))))</f>
        <v/>
      </c>
      <c r="U66" s="390" t="str">
        <f>IF(AND('業務時間表 Work timetable'!$E35&lt;U$5,U$5&lt;'業務時間表 Work timetable'!$F35),'業務時間表 Work timetable'!$D35,IF(AND('業務時間表 Work timetable'!$I35&lt;U$5,U$5&lt;'業務時間表 Work timetable'!$J35),'業務時間表 Work timetable'!$H35,IF(AND('業務時間表 Work timetable'!$M35&lt;U$5,U$5&lt;'業務時間表 Work timetable'!$N35),'業務時間表 Work timetable'!$L35,IF(AND('業務時間表 Work timetable'!$Q35&lt;U$5,U$5&lt;'業務時間表 Work timetable'!$R35),'業務時間表 Work timetable'!$P35,""))))</f>
        <v/>
      </c>
      <c r="V66" s="392" t="str">
        <f>IF(AND('業務時間表 Work timetable'!$E35&lt;V$5,V$5&lt;'業務時間表 Work timetable'!$F35),'業務時間表 Work timetable'!$D35,IF(AND('業務時間表 Work timetable'!$I35&lt;V$5,V$5&lt;'業務時間表 Work timetable'!$J35),'業務時間表 Work timetable'!$H35,IF(AND('業務時間表 Work timetable'!$M35&lt;V$5,V$5&lt;'業務時間表 Work timetable'!$N35),'業務時間表 Work timetable'!$L35,IF(AND('業務時間表 Work timetable'!$Q35&lt;V$5,V$5&lt;'業務時間表 Work timetable'!$R35),'業務時間表 Work timetable'!$P35,""))))</f>
        <v/>
      </c>
      <c r="W66" s="382" t="str">
        <f>IF(AND('業務時間表 Work timetable'!$E35&lt;W$5,W$5&lt;'業務時間表 Work timetable'!$F35),'業務時間表 Work timetable'!$D35,IF(AND('業務時間表 Work timetable'!$I35&lt;W$5,W$5&lt;'業務時間表 Work timetable'!$J35),'業務時間表 Work timetable'!$H35,IF(AND('業務時間表 Work timetable'!$M35&lt;W$5,W$5&lt;'業務時間表 Work timetable'!$N35),'業務時間表 Work timetable'!$L35,IF(AND('業務時間表 Work timetable'!$Q35&lt;W$5,W$5&lt;'業務時間表 Work timetable'!$R35),'業務時間表 Work timetable'!$P35,""))))</f>
        <v/>
      </c>
      <c r="X66" s="382" t="str">
        <f>IF(AND('業務時間表 Work timetable'!$E35&lt;X$5,X$5&lt;'業務時間表 Work timetable'!$F35),'業務時間表 Work timetable'!$D35,IF(AND('業務時間表 Work timetable'!$I35&lt;X$5,X$5&lt;'業務時間表 Work timetable'!$J35),'業務時間表 Work timetable'!$H35,IF(AND('業務時間表 Work timetable'!$M35&lt;X$5,X$5&lt;'業務時間表 Work timetable'!$N35),'業務時間表 Work timetable'!$L35,IF(AND('業務時間表 Work timetable'!$Q35&lt;X$5,X$5&lt;'業務時間表 Work timetable'!$R35),'業務時間表 Work timetable'!$P35,""))))</f>
        <v/>
      </c>
      <c r="Y66" s="382" t="str">
        <f>IF(AND('業務時間表 Work timetable'!$E35&lt;Y$5,Y$5&lt;'業務時間表 Work timetable'!$F35),'業務時間表 Work timetable'!$D35,IF(AND('業務時間表 Work timetable'!$I35&lt;Y$5,Y$5&lt;'業務時間表 Work timetable'!$J35),'業務時間表 Work timetable'!$H35,IF(AND('業務時間表 Work timetable'!$M35&lt;Y$5,Y$5&lt;'業務時間表 Work timetable'!$N35),'業務時間表 Work timetable'!$L35,IF(AND('業務時間表 Work timetable'!$Q35&lt;Y$5,Y$5&lt;'業務時間表 Work timetable'!$R35),'業務時間表 Work timetable'!$P35,""))))</f>
        <v/>
      </c>
      <c r="Z66" s="382" t="str">
        <f>IF(AND('業務時間表 Work timetable'!$E35&lt;Z$5,Z$5&lt;'業務時間表 Work timetable'!$F35),'業務時間表 Work timetable'!$D35,IF(AND('業務時間表 Work timetable'!$I35&lt;Z$5,Z$5&lt;'業務時間表 Work timetable'!$J35),'業務時間表 Work timetable'!$H35,IF(AND('業務時間表 Work timetable'!$M35&lt;Z$5,Z$5&lt;'業務時間表 Work timetable'!$N35),'業務時間表 Work timetable'!$L35,IF(AND('業務時間表 Work timetable'!$Q35&lt;Z$5,Z$5&lt;'業務時間表 Work timetable'!$R35),'業務時間表 Work timetable'!$P35,""))))</f>
        <v/>
      </c>
      <c r="AA66" s="388" t="str">
        <f>IF(AND('業務時間表 Work timetable'!$E35&lt;AA$5,AA$5&lt;'業務時間表 Work timetable'!$F35),'業務時間表 Work timetable'!$D35,IF(AND('業務時間表 Work timetable'!$I35&lt;AA$5,AA$5&lt;'業務時間表 Work timetable'!$J35),'業務時間表 Work timetable'!$H35,IF(AND('業務時間表 Work timetable'!$M35&lt;AA$5,AA$5&lt;'業務時間表 Work timetable'!$N35),'業務時間表 Work timetable'!$L35,IF(AND('業務時間表 Work timetable'!$Q35&lt;AA$5,AA$5&lt;'業務時間表 Work timetable'!$R35),'業務時間表 Work timetable'!$P35,""))))</f>
        <v/>
      </c>
      <c r="AB66" s="392" t="str">
        <f>IF(AND('業務時間表 Work timetable'!$E35&lt;AB$5,AB$5&lt;'業務時間表 Work timetable'!$F35),'業務時間表 Work timetable'!$D35,IF(AND('業務時間表 Work timetable'!$I35&lt;AB$5,AB$5&lt;'業務時間表 Work timetable'!$J35),'業務時間表 Work timetable'!$H35,IF(AND('業務時間表 Work timetable'!$M35&lt;AB$5,AB$5&lt;'業務時間表 Work timetable'!$N35),'業務時間表 Work timetable'!$L35,IF(AND('業務時間表 Work timetable'!$Q35&lt;AB$5,AB$5&lt;'業務時間表 Work timetable'!$R35),'業務時間表 Work timetable'!$P35,""))))</f>
        <v/>
      </c>
      <c r="AC66" s="382" t="str">
        <f>IF(AND('業務時間表 Work timetable'!$E35&lt;AC$5,AC$5&lt;'業務時間表 Work timetable'!$F35),'業務時間表 Work timetable'!$D35,IF(AND('業務時間表 Work timetable'!$I35&lt;AC$5,AC$5&lt;'業務時間表 Work timetable'!$J35),'業務時間表 Work timetable'!$H35,IF(AND('業務時間表 Work timetable'!$M35&lt;AC$5,AC$5&lt;'業務時間表 Work timetable'!$N35),'業務時間表 Work timetable'!$L35,IF(AND('業務時間表 Work timetable'!$Q35&lt;AC$5,AC$5&lt;'業務時間表 Work timetable'!$R35),'業務時間表 Work timetable'!$P35,""))))</f>
        <v/>
      </c>
      <c r="AD66" s="382" t="str">
        <f>IF(AND('業務時間表 Work timetable'!$E35&lt;AD$5,AD$5&lt;'業務時間表 Work timetable'!$F35),'業務時間表 Work timetable'!$D35,IF(AND('業務時間表 Work timetable'!$I35&lt;AD$5,AD$5&lt;'業務時間表 Work timetable'!$J35),'業務時間表 Work timetable'!$H35,IF(AND('業務時間表 Work timetable'!$M35&lt;AD$5,AD$5&lt;'業務時間表 Work timetable'!$N35),'業務時間表 Work timetable'!$L35,IF(AND('業務時間表 Work timetable'!$Q35&lt;AD$5,AD$5&lt;'業務時間表 Work timetable'!$R35),'業務時間表 Work timetable'!$P35,""))))</f>
        <v/>
      </c>
      <c r="AE66" s="382" t="str">
        <f>IF(AND('業務時間表 Work timetable'!$E35&lt;AE$5,AE$5&lt;'業務時間表 Work timetable'!$F35),'業務時間表 Work timetable'!$D35,IF(AND('業務時間表 Work timetable'!$I35&lt;AE$5,AE$5&lt;'業務時間表 Work timetable'!$J35),'業務時間表 Work timetable'!$H35,IF(AND('業務時間表 Work timetable'!$M35&lt;AE$5,AE$5&lt;'業務時間表 Work timetable'!$N35),'業務時間表 Work timetable'!$L35,IF(AND('業務時間表 Work timetable'!$Q35&lt;AE$5,AE$5&lt;'業務時間表 Work timetable'!$R35),'業務時間表 Work timetable'!$P35,""))))</f>
        <v/>
      </c>
      <c r="AF66" s="382" t="str">
        <f>IF(AND('業務時間表 Work timetable'!$E35&lt;AF$5,AF$5&lt;'業務時間表 Work timetable'!$F35),'業務時間表 Work timetable'!$D35,IF(AND('業務時間表 Work timetable'!$I35&lt;AF$5,AF$5&lt;'業務時間表 Work timetable'!$J35),'業務時間表 Work timetable'!$H35,IF(AND('業務時間表 Work timetable'!$M35&lt;AF$5,AF$5&lt;'業務時間表 Work timetable'!$N35),'業務時間表 Work timetable'!$L35,IF(AND('業務時間表 Work timetable'!$Q35&lt;AF$5,AF$5&lt;'業務時間表 Work timetable'!$R35),'業務時間表 Work timetable'!$P35,""))))</f>
        <v/>
      </c>
      <c r="AG66" s="384" t="str">
        <f>IF(AND('業務時間表 Work timetable'!$E35&lt;AG$5,AG$5&lt;'業務時間表 Work timetable'!$F35),'業務時間表 Work timetable'!$D35,IF(AND('業務時間表 Work timetable'!$I35&lt;AG$5,AG$5&lt;'業務時間表 Work timetable'!$J35),'業務時間表 Work timetable'!$H35,IF(AND('業務時間表 Work timetable'!$M35&lt;AG$5,AG$5&lt;'業務時間表 Work timetable'!$N35),'業務時間表 Work timetable'!$L35,IF(AND('業務時間表 Work timetable'!$Q35&lt;AG$5,AG$5&lt;'業務時間表 Work timetable'!$R35),'業務時間表 Work timetable'!$P35,""))))</f>
        <v/>
      </c>
      <c r="AH66" s="394" t="str">
        <f>IF(AND('業務時間表 Work timetable'!$E35&lt;AH$5,AH$5&lt;'業務時間表 Work timetable'!$F35),'業務時間表 Work timetable'!$D35,IF(AND('業務時間表 Work timetable'!$I35&lt;AH$5,AH$5&lt;'業務時間表 Work timetable'!$J35),'業務時間表 Work timetable'!$H35,IF(AND('業務時間表 Work timetable'!$M35&lt;AH$5,AH$5&lt;'業務時間表 Work timetable'!$N35),'業務時間表 Work timetable'!$L35,IF(AND('業務時間表 Work timetable'!$Q35&lt;AH$5,AH$5&lt;'業務時間表 Work timetable'!$R35),'業務時間表 Work timetable'!$P35,""))))</f>
        <v/>
      </c>
      <c r="AI66" s="382" t="str">
        <f>IF(AND('業務時間表 Work timetable'!$E35&lt;AI$5,AI$5&lt;'業務時間表 Work timetable'!$F35),'業務時間表 Work timetable'!$D35,IF(AND('業務時間表 Work timetable'!$I35&lt;AI$5,AI$5&lt;'業務時間表 Work timetable'!$J35),'業務時間表 Work timetable'!$H35,IF(AND('業務時間表 Work timetable'!$M35&lt;AI$5,AI$5&lt;'業務時間表 Work timetable'!$N35),'業務時間表 Work timetable'!$L35,IF(AND('業務時間表 Work timetable'!$Q35&lt;AI$5,AI$5&lt;'業務時間表 Work timetable'!$R35),'業務時間表 Work timetable'!$P35,""))))</f>
        <v/>
      </c>
      <c r="AJ66" s="382" t="str">
        <f>IF(AND('業務時間表 Work timetable'!$E35&lt;AJ$5,AJ$5&lt;'業務時間表 Work timetable'!$F35),'業務時間表 Work timetable'!$D35,IF(AND('業務時間表 Work timetable'!$I35&lt;AJ$5,AJ$5&lt;'業務時間表 Work timetable'!$J35),'業務時間表 Work timetable'!$H35,IF(AND('業務時間表 Work timetable'!$M35&lt;AJ$5,AJ$5&lt;'業務時間表 Work timetable'!$N35),'業務時間表 Work timetable'!$L35,IF(AND('業務時間表 Work timetable'!$Q35&lt;AJ$5,AJ$5&lt;'業務時間表 Work timetable'!$R35),'業務時間表 Work timetable'!$P35,""))))</f>
        <v/>
      </c>
      <c r="AK66" s="382" t="str">
        <f>IF(AND('業務時間表 Work timetable'!$E35&lt;AK$5,AK$5&lt;'業務時間表 Work timetable'!$F35),'業務時間表 Work timetable'!$D35,IF(AND('業務時間表 Work timetable'!$I35&lt;AK$5,AK$5&lt;'業務時間表 Work timetable'!$J35),'業務時間表 Work timetable'!$H35,IF(AND('業務時間表 Work timetable'!$M35&lt;AK$5,AK$5&lt;'業務時間表 Work timetable'!$N35),'業務時間表 Work timetable'!$L35,IF(AND('業務時間表 Work timetable'!$Q35&lt;AK$5,AK$5&lt;'業務時間表 Work timetable'!$R35),'業務時間表 Work timetable'!$P35,""))))</f>
        <v/>
      </c>
      <c r="AL66" s="382" t="str">
        <f>IF(AND('業務時間表 Work timetable'!$E35&lt;AL$5,AL$5&lt;'業務時間表 Work timetable'!$F35),'業務時間表 Work timetable'!$D35,IF(AND('業務時間表 Work timetable'!$I35&lt;AL$5,AL$5&lt;'業務時間表 Work timetable'!$J35),'業務時間表 Work timetable'!$H35,IF(AND('業務時間表 Work timetable'!$M35&lt;AL$5,AL$5&lt;'業務時間表 Work timetable'!$N35),'業務時間表 Work timetable'!$L35,IF(AND('業務時間表 Work timetable'!$Q35&lt;AL$5,AL$5&lt;'業務時間表 Work timetable'!$R35),'業務時間表 Work timetable'!$P35,""))))</f>
        <v/>
      </c>
      <c r="AM66" s="384" t="str">
        <f>IF(AND('業務時間表 Work timetable'!$E35&lt;AM$5,AM$5&lt;'業務時間表 Work timetable'!$F35),'業務時間表 Work timetable'!$D35,IF(AND('業務時間表 Work timetable'!$I35&lt;AM$5,AM$5&lt;'業務時間表 Work timetable'!$J35),'業務時間表 Work timetable'!$H35,IF(AND('業務時間表 Work timetable'!$M35&lt;AM$5,AM$5&lt;'業務時間表 Work timetable'!$N35),'業務時間表 Work timetable'!$L35,IF(AND('業務時間表 Work timetable'!$Q35&lt;AM$5,AM$5&lt;'業務時間表 Work timetable'!$R35),'業務時間表 Work timetable'!$P35,""))))</f>
        <v/>
      </c>
      <c r="AN66" s="386" t="str">
        <f>IF(AND('業務時間表 Work timetable'!$E35&lt;AN$5,AN$5&lt;'業務時間表 Work timetable'!$F35),'業務時間表 Work timetable'!$D35,IF(AND('業務時間表 Work timetable'!$I35&lt;AN$5,AN$5&lt;'業務時間表 Work timetable'!$J35),'業務時間表 Work timetable'!$H35,IF(AND('業務時間表 Work timetable'!$M35&lt;AN$5,AN$5&lt;'業務時間表 Work timetable'!$N35),'業務時間表 Work timetable'!$L35,IF(AND('業務時間表 Work timetable'!$Q35&lt;AN$5,AN$5&lt;'業務時間表 Work timetable'!$R35),'業務時間表 Work timetable'!$P35,""))))</f>
        <v/>
      </c>
      <c r="AO66" s="382" t="str">
        <f>IF(AND('業務時間表 Work timetable'!$E35&lt;AO$5,AO$5&lt;'業務時間表 Work timetable'!$F35),'業務時間表 Work timetable'!$D35,IF(AND('業務時間表 Work timetable'!$I35&lt;AO$5,AO$5&lt;'業務時間表 Work timetable'!$J35),'業務時間表 Work timetable'!$H35,IF(AND('業務時間表 Work timetable'!$M35&lt;AO$5,AO$5&lt;'業務時間表 Work timetable'!$N35),'業務時間表 Work timetable'!$L35,IF(AND('業務時間表 Work timetable'!$Q35&lt;AO$5,AO$5&lt;'業務時間表 Work timetable'!$R35),'業務時間表 Work timetable'!$P35,""))))</f>
        <v/>
      </c>
      <c r="AP66" s="382" t="str">
        <f>IF(AND('業務時間表 Work timetable'!$E35&lt;AP$5,AP$5&lt;'業務時間表 Work timetable'!$F35),'業務時間表 Work timetable'!$D35,IF(AND('業務時間表 Work timetable'!$I35&lt;AP$5,AP$5&lt;'業務時間表 Work timetable'!$J35),'業務時間表 Work timetable'!$H35,IF(AND('業務時間表 Work timetable'!$M35&lt;AP$5,AP$5&lt;'業務時間表 Work timetable'!$N35),'業務時間表 Work timetable'!$L35,IF(AND('業務時間表 Work timetable'!$Q35&lt;AP$5,AP$5&lt;'業務時間表 Work timetable'!$R35),'業務時間表 Work timetable'!$P35,""))))</f>
        <v/>
      </c>
      <c r="AQ66" s="382" t="str">
        <f>IF(AND('業務時間表 Work timetable'!$E35&lt;AQ$5,AQ$5&lt;'業務時間表 Work timetable'!$F35),'業務時間表 Work timetable'!$D35,IF(AND('業務時間表 Work timetable'!$I35&lt;AQ$5,AQ$5&lt;'業務時間表 Work timetable'!$J35),'業務時間表 Work timetable'!$H35,IF(AND('業務時間表 Work timetable'!$M35&lt;AQ$5,AQ$5&lt;'業務時間表 Work timetable'!$N35),'業務時間表 Work timetable'!$L35,IF(AND('業務時間表 Work timetable'!$Q35&lt;AQ$5,AQ$5&lt;'業務時間表 Work timetable'!$R35),'業務時間表 Work timetable'!$P35,""))))</f>
        <v/>
      </c>
      <c r="AR66" s="382" t="str">
        <f>IF(AND('業務時間表 Work timetable'!$E35&lt;AR$5,AR$5&lt;'業務時間表 Work timetable'!$F35),'業務時間表 Work timetable'!$D35,IF(AND('業務時間表 Work timetable'!$I35&lt;AR$5,AR$5&lt;'業務時間表 Work timetable'!$J35),'業務時間表 Work timetable'!$H35,IF(AND('業務時間表 Work timetable'!$M35&lt;AR$5,AR$5&lt;'業務時間表 Work timetable'!$N35),'業務時間表 Work timetable'!$L35,IF(AND('業務時間表 Work timetable'!$Q35&lt;AR$5,AR$5&lt;'業務時間表 Work timetable'!$R35),'業務時間表 Work timetable'!$P35,""))))</f>
        <v/>
      </c>
      <c r="AS66" s="390" t="str">
        <f>IF(AND('業務時間表 Work timetable'!$E35&lt;AS$5,AS$5&lt;'業務時間表 Work timetable'!$F35),'業務時間表 Work timetable'!$D35,IF(AND('業務時間表 Work timetable'!$I35&lt;AS$5,AS$5&lt;'業務時間表 Work timetable'!$J35),'業務時間表 Work timetable'!$H35,IF(AND('業務時間表 Work timetable'!$M35&lt;AS$5,AS$5&lt;'業務時間表 Work timetable'!$N35),'業務時間表 Work timetable'!$L35,IF(AND('業務時間表 Work timetable'!$Q35&lt;AS$5,AS$5&lt;'業務時間表 Work timetable'!$R35),'業務時間表 Work timetable'!$P35,""))))</f>
        <v/>
      </c>
      <c r="AT66" s="392" t="str">
        <f>IF(AND('業務時間表 Work timetable'!$E35&lt;AT$5,AT$5&lt;'業務時間表 Work timetable'!$F35),'業務時間表 Work timetable'!$D35,IF(AND('業務時間表 Work timetable'!$I35&lt;AT$5,AT$5&lt;'業務時間表 Work timetable'!$J35),'業務時間表 Work timetable'!$H35,IF(AND('業務時間表 Work timetable'!$M35&lt;AT$5,AT$5&lt;'業務時間表 Work timetable'!$N35),'業務時間表 Work timetable'!$L35,IF(AND('業務時間表 Work timetable'!$Q35&lt;AT$5,AT$5&lt;'業務時間表 Work timetable'!$R35),'業務時間表 Work timetable'!$P35,""))))</f>
        <v/>
      </c>
      <c r="AU66" s="382" t="str">
        <f>IF(AND('業務時間表 Work timetable'!$E35&lt;AU$5,AU$5&lt;'業務時間表 Work timetable'!$F35),'業務時間表 Work timetable'!$D35,IF(AND('業務時間表 Work timetable'!$I35&lt;AU$5,AU$5&lt;'業務時間表 Work timetable'!$J35),'業務時間表 Work timetable'!$H35,IF(AND('業務時間表 Work timetable'!$M35&lt;AU$5,AU$5&lt;'業務時間表 Work timetable'!$N35),'業務時間表 Work timetable'!$L35,IF(AND('業務時間表 Work timetable'!$Q35&lt;AU$5,AU$5&lt;'業務時間表 Work timetable'!$R35),'業務時間表 Work timetable'!$P35,""))))</f>
        <v/>
      </c>
      <c r="AV66" s="382" t="str">
        <f>IF(AND('業務時間表 Work timetable'!$E35&lt;AV$5,AV$5&lt;'業務時間表 Work timetable'!$F35),'業務時間表 Work timetable'!$D35,IF(AND('業務時間表 Work timetable'!$I35&lt;AV$5,AV$5&lt;'業務時間表 Work timetable'!$J35),'業務時間表 Work timetable'!$H35,IF(AND('業務時間表 Work timetable'!$M35&lt;AV$5,AV$5&lt;'業務時間表 Work timetable'!$N35),'業務時間表 Work timetable'!$L35,IF(AND('業務時間表 Work timetable'!$Q35&lt;AV$5,AV$5&lt;'業務時間表 Work timetable'!$R35),'業務時間表 Work timetable'!$P35,""))))</f>
        <v/>
      </c>
      <c r="AW66" s="382" t="str">
        <f>IF(AND('業務時間表 Work timetable'!$E35&lt;AW$5,AW$5&lt;'業務時間表 Work timetable'!$F35),'業務時間表 Work timetable'!$D35,IF(AND('業務時間表 Work timetable'!$I35&lt;AW$5,AW$5&lt;'業務時間表 Work timetable'!$J35),'業務時間表 Work timetable'!$H35,IF(AND('業務時間表 Work timetable'!$M35&lt;AW$5,AW$5&lt;'業務時間表 Work timetable'!$N35),'業務時間表 Work timetable'!$L35,IF(AND('業務時間表 Work timetable'!$Q35&lt;AW$5,AW$5&lt;'業務時間表 Work timetable'!$R35),'業務時間表 Work timetable'!$P35,""))))</f>
        <v/>
      </c>
      <c r="AX66" s="382" t="str">
        <f>IF(AND('業務時間表 Work timetable'!$E35&lt;AX$5,AX$5&lt;'業務時間表 Work timetable'!$F35),'業務時間表 Work timetable'!$D35,IF(AND('業務時間表 Work timetable'!$I35&lt;AX$5,AX$5&lt;'業務時間表 Work timetable'!$J35),'業務時間表 Work timetable'!$H35,IF(AND('業務時間表 Work timetable'!$M35&lt;AX$5,AX$5&lt;'業務時間表 Work timetable'!$N35),'業務時間表 Work timetable'!$L35,IF(AND('業務時間表 Work timetable'!$Q35&lt;AX$5,AX$5&lt;'業務時間表 Work timetable'!$R35),'業務時間表 Work timetable'!$P35,""))))</f>
        <v/>
      </c>
      <c r="AY66" s="384" t="str">
        <f>IF(AND('業務時間表 Work timetable'!$E35&lt;AY$5,AY$5&lt;'業務時間表 Work timetable'!$F35),'業務時間表 Work timetable'!$D35,IF(AND('業務時間表 Work timetable'!$I35&lt;AY$5,AY$5&lt;'業務時間表 Work timetable'!$J35),'業務時間表 Work timetable'!$H35,IF(AND('業務時間表 Work timetable'!$M35&lt;AY$5,AY$5&lt;'業務時間表 Work timetable'!$N35),'業務時間表 Work timetable'!$L35,IF(AND('業務時間表 Work timetable'!$Q35&lt;AY$5,AY$5&lt;'業務時間表 Work timetable'!$R35),'業務時間表 Work timetable'!$P35,""))))</f>
        <v/>
      </c>
      <c r="AZ66" s="386" t="str">
        <f>IF(AND('業務時間表 Work timetable'!$E35&lt;AZ$5,AZ$5&lt;'業務時間表 Work timetable'!$F35),'業務時間表 Work timetable'!$D35,IF(AND('業務時間表 Work timetable'!$I35&lt;AZ$5,AZ$5&lt;'業務時間表 Work timetable'!$J35),'業務時間表 Work timetable'!$H35,IF(AND('業務時間表 Work timetable'!$M35&lt;AZ$5,AZ$5&lt;'業務時間表 Work timetable'!$N35),'業務時間表 Work timetable'!$L35,IF(AND('業務時間表 Work timetable'!$Q35&lt;AZ$5,AZ$5&lt;'業務時間表 Work timetable'!$R35),'業務時間表 Work timetable'!$P35,""))))</f>
        <v/>
      </c>
      <c r="BA66" s="382" t="str">
        <f>IF(AND('業務時間表 Work timetable'!$E35&lt;BA$5,BA$5&lt;'業務時間表 Work timetable'!$F35),'業務時間表 Work timetable'!$D35,IF(AND('業務時間表 Work timetable'!$I35&lt;BA$5,BA$5&lt;'業務時間表 Work timetable'!$J35),'業務時間表 Work timetable'!$H35,IF(AND('業務時間表 Work timetable'!$M35&lt;BA$5,BA$5&lt;'業務時間表 Work timetable'!$N35),'業務時間表 Work timetable'!$L35,IF(AND('業務時間表 Work timetable'!$Q35&lt;BA$5,BA$5&lt;'業務時間表 Work timetable'!$R35),'業務時間表 Work timetable'!$P35,""))))</f>
        <v/>
      </c>
      <c r="BB66" s="382" t="str">
        <f>IF(AND('業務時間表 Work timetable'!$E35&lt;BB$5,BB$5&lt;'業務時間表 Work timetable'!$F35),'業務時間表 Work timetable'!$D35,IF(AND('業務時間表 Work timetable'!$I35&lt;BB$5,BB$5&lt;'業務時間表 Work timetable'!$J35),'業務時間表 Work timetable'!$H35,IF(AND('業務時間表 Work timetable'!$M35&lt;BB$5,BB$5&lt;'業務時間表 Work timetable'!$N35),'業務時間表 Work timetable'!$L35,IF(AND('業務時間表 Work timetable'!$Q35&lt;BB$5,BB$5&lt;'業務時間表 Work timetable'!$R35),'業務時間表 Work timetable'!$P35,""))))</f>
        <v/>
      </c>
      <c r="BC66" s="382" t="str">
        <f>IF(AND('業務時間表 Work timetable'!$E35&lt;BC$5,BC$5&lt;'業務時間表 Work timetable'!$F35),'業務時間表 Work timetable'!$D35,IF(AND('業務時間表 Work timetable'!$I35&lt;BC$5,BC$5&lt;'業務時間表 Work timetable'!$J35),'業務時間表 Work timetable'!$H35,IF(AND('業務時間表 Work timetable'!$M35&lt;BC$5,BC$5&lt;'業務時間表 Work timetable'!$N35),'業務時間表 Work timetable'!$L35,IF(AND('業務時間表 Work timetable'!$Q35&lt;BC$5,BC$5&lt;'業務時間表 Work timetable'!$R35),'業務時間表 Work timetable'!$P35,""))))</f>
        <v/>
      </c>
      <c r="BD66" s="382" t="str">
        <f>IF(AND('業務時間表 Work timetable'!$E35&lt;BD$5,BD$5&lt;'業務時間表 Work timetable'!$F35),'業務時間表 Work timetable'!$D35,IF(AND('業務時間表 Work timetable'!$I35&lt;BD$5,BD$5&lt;'業務時間表 Work timetable'!$J35),'業務時間表 Work timetable'!$H35,IF(AND('業務時間表 Work timetable'!$M35&lt;BD$5,BD$5&lt;'業務時間表 Work timetable'!$N35),'業務時間表 Work timetable'!$L35,IF(AND('業務時間表 Work timetable'!$Q35&lt;BD$5,BD$5&lt;'業務時間表 Work timetable'!$R35),'業務時間表 Work timetable'!$P35,""))))</f>
        <v/>
      </c>
      <c r="BE66" s="384" t="str">
        <f>IF(AND('業務時間表 Work timetable'!$E35&lt;BE$5,BE$5&lt;'業務時間表 Work timetable'!$F35),'業務時間表 Work timetable'!$D35,IF(AND('業務時間表 Work timetable'!$I35&lt;BE$5,BE$5&lt;'業務時間表 Work timetable'!$J35),'業務時間表 Work timetable'!$H35,IF(AND('業務時間表 Work timetable'!$M35&lt;BE$5,BE$5&lt;'業務時間表 Work timetable'!$N35),'業務時間表 Work timetable'!$L35,IF(AND('業務時間表 Work timetable'!$Q35&lt;BE$5,BE$5&lt;'業務時間表 Work timetable'!$R35),'業務時間表 Work timetable'!$P35,""))))</f>
        <v/>
      </c>
      <c r="BF66" s="394" t="str">
        <f>IF(AND('業務時間表 Work timetable'!$E35&lt;BF$5,BF$5&lt;'業務時間表 Work timetable'!$F35),'業務時間表 Work timetable'!$D35,IF(AND('業務時間表 Work timetable'!$I35&lt;BF$5,BF$5&lt;'業務時間表 Work timetable'!$J35),'業務時間表 Work timetable'!$H35,IF(AND('業務時間表 Work timetable'!$M35&lt;BF$5,BF$5&lt;'業務時間表 Work timetable'!$N35),'業務時間表 Work timetable'!$L35,IF(AND('業務時間表 Work timetable'!$Q35&lt;BF$5,BF$5&lt;'業務時間表 Work timetable'!$R35),'業務時間表 Work timetable'!$P35,""))))</f>
        <v/>
      </c>
      <c r="BG66" s="382" t="str">
        <f>IF(AND('業務時間表 Work timetable'!$E35&lt;BG$5,BG$5&lt;'業務時間表 Work timetable'!$F35),'業務時間表 Work timetable'!$D35,IF(AND('業務時間表 Work timetable'!$I35&lt;BG$5,BG$5&lt;'業務時間表 Work timetable'!$J35),'業務時間表 Work timetable'!$H35,IF(AND('業務時間表 Work timetable'!$M35&lt;BG$5,BG$5&lt;'業務時間表 Work timetable'!$N35),'業務時間表 Work timetable'!$L35,IF(AND('業務時間表 Work timetable'!$Q35&lt;BG$5,BG$5&lt;'業務時間表 Work timetable'!$R35),'業務時間表 Work timetable'!$P35,""))))</f>
        <v/>
      </c>
      <c r="BH66" s="382" t="str">
        <f>IF(AND('業務時間表 Work timetable'!$E35&lt;BH$5,BH$5&lt;'業務時間表 Work timetable'!$F35),'業務時間表 Work timetable'!$D35,IF(AND('業務時間表 Work timetable'!$I35&lt;BH$5,BH$5&lt;'業務時間表 Work timetable'!$J35),'業務時間表 Work timetable'!$H35,IF(AND('業務時間表 Work timetable'!$M35&lt;BH$5,BH$5&lt;'業務時間表 Work timetable'!$N35),'業務時間表 Work timetable'!$L35,IF(AND('業務時間表 Work timetable'!$Q35&lt;BH$5,BH$5&lt;'業務時間表 Work timetable'!$R35),'業務時間表 Work timetable'!$P35,""))))</f>
        <v/>
      </c>
      <c r="BI66" s="382" t="str">
        <f>IF(AND('業務時間表 Work timetable'!$E35&lt;BI$5,BI$5&lt;'業務時間表 Work timetable'!$F35),'業務時間表 Work timetable'!$D35,IF(AND('業務時間表 Work timetable'!$I35&lt;BI$5,BI$5&lt;'業務時間表 Work timetable'!$J35),'業務時間表 Work timetable'!$H35,IF(AND('業務時間表 Work timetable'!$M35&lt;BI$5,BI$5&lt;'業務時間表 Work timetable'!$N35),'業務時間表 Work timetable'!$L35,IF(AND('業務時間表 Work timetable'!$Q35&lt;BI$5,BI$5&lt;'業務時間表 Work timetable'!$R35),'業務時間表 Work timetable'!$P35,""))))</f>
        <v/>
      </c>
      <c r="BJ66" s="382" t="str">
        <f>IF(AND('業務時間表 Work timetable'!$E35&lt;BJ$5,BJ$5&lt;'業務時間表 Work timetable'!$F35),'業務時間表 Work timetable'!$D35,IF(AND('業務時間表 Work timetable'!$I35&lt;BJ$5,BJ$5&lt;'業務時間表 Work timetable'!$J35),'業務時間表 Work timetable'!$H35,IF(AND('業務時間表 Work timetable'!$M35&lt;BJ$5,BJ$5&lt;'業務時間表 Work timetable'!$N35),'業務時間表 Work timetable'!$L35,IF(AND('業務時間表 Work timetable'!$Q35&lt;BJ$5,BJ$5&lt;'業務時間表 Work timetable'!$R35),'業務時間表 Work timetable'!$P35,""))))</f>
        <v/>
      </c>
      <c r="BK66" s="388" t="str">
        <f>IF(AND('業務時間表 Work timetable'!$E35&lt;BK$5,BK$5&lt;'業務時間表 Work timetable'!$F35),'業務時間表 Work timetable'!$D35,IF(AND('業務時間表 Work timetable'!$I35&lt;BK$5,BK$5&lt;'業務時間表 Work timetable'!$J35),'業務時間表 Work timetable'!$H35,IF(AND('業務時間表 Work timetable'!$M35&lt;BK$5,BK$5&lt;'業務時間表 Work timetable'!$N35),'業務時間表 Work timetable'!$L35,IF(AND('業務時間表 Work timetable'!$Q35&lt;BK$5,BK$5&lt;'業務時間表 Work timetable'!$R35),'業務時間表 Work timetable'!$P35,""))))</f>
        <v/>
      </c>
      <c r="BL66" s="392" t="str">
        <f>IF(AND('業務時間表 Work timetable'!$E35&lt;BL$5,BL$5&lt;'業務時間表 Work timetable'!$F35),'業務時間表 Work timetable'!$D35,IF(AND('業務時間表 Work timetable'!$I35&lt;BL$5,BL$5&lt;'業務時間表 Work timetable'!$J35),'業務時間表 Work timetable'!$H35,IF(AND('業務時間表 Work timetable'!$M35&lt;BL$5,BL$5&lt;'業務時間表 Work timetable'!$N35),'業務時間表 Work timetable'!$L35,IF(AND('業務時間表 Work timetable'!$Q35&lt;BL$5,BL$5&lt;'業務時間表 Work timetable'!$R35),'業務時間表 Work timetable'!$P35,""))))</f>
        <v/>
      </c>
      <c r="BM66" s="382" t="str">
        <f>IF(AND('業務時間表 Work timetable'!$E35&lt;BM$5,BM$5&lt;'業務時間表 Work timetable'!$F35),'業務時間表 Work timetable'!$D35,IF(AND('業務時間表 Work timetable'!$I35&lt;BM$5,BM$5&lt;'業務時間表 Work timetable'!$J35),'業務時間表 Work timetable'!$H35,IF(AND('業務時間表 Work timetable'!$M35&lt;BM$5,BM$5&lt;'業務時間表 Work timetable'!$N35),'業務時間表 Work timetable'!$L35,IF(AND('業務時間表 Work timetable'!$Q35&lt;BM$5,BM$5&lt;'業務時間表 Work timetable'!$R35),'業務時間表 Work timetable'!$P35,""))))</f>
        <v/>
      </c>
      <c r="BN66" s="382" t="str">
        <f>IF(AND('業務時間表 Work timetable'!$E35&lt;BN$5,BN$5&lt;'業務時間表 Work timetable'!$F35),'業務時間表 Work timetable'!$D35,IF(AND('業務時間表 Work timetable'!$I35&lt;BN$5,BN$5&lt;'業務時間表 Work timetable'!$J35),'業務時間表 Work timetable'!$H35,IF(AND('業務時間表 Work timetable'!$M35&lt;BN$5,BN$5&lt;'業務時間表 Work timetable'!$N35),'業務時間表 Work timetable'!$L35,IF(AND('業務時間表 Work timetable'!$Q35&lt;BN$5,BN$5&lt;'業務時間表 Work timetable'!$R35),'業務時間表 Work timetable'!$P35,""))))</f>
        <v/>
      </c>
      <c r="BO66" s="382" t="str">
        <f>IF(AND('業務時間表 Work timetable'!$E35&lt;BO$5,BO$5&lt;'業務時間表 Work timetable'!$F35),'業務時間表 Work timetable'!$D35,IF(AND('業務時間表 Work timetable'!$I35&lt;BO$5,BO$5&lt;'業務時間表 Work timetable'!$J35),'業務時間表 Work timetable'!$H35,IF(AND('業務時間表 Work timetable'!$M35&lt;BO$5,BO$5&lt;'業務時間表 Work timetable'!$N35),'業務時間表 Work timetable'!$L35,IF(AND('業務時間表 Work timetable'!$Q35&lt;BO$5,BO$5&lt;'業務時間表 Work timetable'!$R35),'業務時間表 Work timetable'!$P35,""))))</f>
        <v/>
      </c>
      <c r="BP66" s="382" t="str">
        <f>IF(AND('業務時間表 Work timetable'!$E35&lt;BP$5,BP$5&lt;'業務時間表 Work timetable'!$F35),'業務時間表 Work timetable'!$D35,IF(AND('業務時間表 Work timetable'!$I35&lt;BP$5,BP$5&lt;'業務時間表 Work timetable'!$J35),'業務時間表 Work timetable'!$H35,IF(AND('業務時間表 Work timetable'!$M35&lt;BP$5,BP$5&lt;'業務時間表 Work timetable'!$N35),'業務時間表 Work timetable'!$L35,IF(AND('業務時間表 Work timetable'!$Q35&lt;BP$5,BP$5&lt;'業務時間表 Work timetable'!$R35),'業務時間表 Work timetable'!$P35,""))))</f>
        <v/>
      </c>
      <c r="BQ66" s="390" t="str">
        <f>IF(AND('業務時間表 Work timetable'!$E35&lt;BQ$5,BQ$5&lt;'業務時間表 Work timetable'!$F35),'業務時間表 Work timetable'!$D35,IF(AND('業務時間表 Work timetable'!$I35&lt;BQ$5,BQ$5&lt;'業務時間表 Work timetable'!$J35),'業務時間表 Work timetable'!$H35,IF(AND('業務時間表 Work timetable'!$M35&lt;BQ$5,BQ$5&lt;'業務時間表 Work timetable'!$N35),'業務時間表 Work timetable'!$L35,IF(AND('業務時間表 Work timetable'!$Q35&lt;BQ$5,BQ$5&lt;'業務時間表 Work timetable'!$R35),'業務時間表 Work timetable'!$P35,""))))</f>
        <v/>
      </c>
      <c r="BR66" s="392" t="str">
        <f>IF(AND('業務時間表 Work timetable'!$E35&lt;BR$5,BR$5&lt;'業務時間表 Work timetable'!$F35),'業務時間表 Work timetable'!$D35,IF(AND('業務時間表 Work timetable'!$I35&lt;BR$5,BR$5&lt;'業務時間表 Work timetable'!$J35),'業務時間表 Work timetable'!$H35,IF(AND('業務時間表 Work timetable'!$M35&lt;BR$5,BR$5&lt;'業務時間表 Work timetable'!$N35),'業務時間表 Work timetable'!$L35,IF(AND('業務時間表 Work timetable'!$Q35&lt;BR$5,BR$5&lt;'業務時間表 Work timetable'!$R35),'業務時間表 Work timetable'!$P35,""))))</f>
        <v/>
      </c>
      <c r="BS66" s="382" t="str">
        <f>IF(AND('業務時間表 Work timetable'!$E35&lt;BS$5,BS$5&lt;'業務時間表 Work timetable'!$F35),'業務時間表 Work timetable'!$D35,IF(AND('業務時間表 Work timetable'!$I35&lt;BS$5,BS$5&lt;'業務時間表 Work timetable'!$J35),'業務時間表 Work timetable'!$H35,IF(AND('業務時間表 Work timetable'!$M35&lt;BS$5,BS$5&lt;'業務時間表 Work timetable'!$N35),'業務時間表 Work timetable'!$L35,IF(AND('業務時間表 Work timetable'!$Q35&lt;BS$5,BS$5&lt;'業務時間表 Work timetable'!$R35),'業務時間表 Work timetable'!$P35,""))))</f>
        <v/>
      </c>
      <c r="BT66" s="382" t="str">
        <f>IF(AND('業務時間表 Work timetable'!$E35&lt;BT$5,BT$5&lt;'業務時間表 Work timetable'!$F35),'業務時間表 Work timetable'!$D35,IF(AND('業務時間表 Work timetable'!$I35&lt;BT$5,BT$5&lt;'業務時間表 Work timetable'!$J35),'業務時間表 Work timetable'!$H35,IF(AND('業務時間表 Work timetable'!$M35&lt;BT$5,BT$5&lt;'業務時間表 Work timetable'!$N35),'業務時間表 Work timetable'!$L35,IF(AND('業務時間表 Work timetable'!$Q35&lt;BT$5,BT$5&lt;'業務時間表 Work timetable'!$R35),'業務時間表 Work timetable'!$P35,""))))</f>
        <v/>
      </c>
      <c r="BU66" s="382" t="str">
        <f>IF(AND('業務時間表 Work timetable'!$E35&lt;BU$5,BU$5&lt;'業務時間表 Work timetable'!$F35),'業務時間表 Work timetable'!$D35,IF(AND('業務時間表 Work timetable'!$I35&lt;BU$5,BU$5&lt;'業務時間表 Work timetable'!$J35),'業務時間表 Work timetable'!$H35,IF(AND('業務時間表 Work timetable'!$M35&lt;BU$5,BU$5&lt;'業務時間表 Work timetable'!$N35),'業務時間表 Work timetable'!$L35,IF(AND('業務時間表 Work timetable'!$Q35&lt;BU$5,BU$5&lt;'業務時間表 Work timetable'!$R35),'業務時間表 Work timetable'!$P35,""))))</f>
        <v/>
      </c>
      <c r="BV66" s="382" t="str">
        <f>IF(AND('業務時間表 Work timetable'!$E35&lt;BV$5,BV$5&lt;'業務時間表 Work timetable'!$F35),'業務時間表 Work timetable'!$D35,IF(AND('業務時間表 Work timetable'!$I35&lt;BV$5,BV$5&lt;'業務時間表 Work timetable'!$J35),'業務時間表 Work timetable'!$H35,IF(AND('業務時間表 Work timetable'!$M35&lt;BV$5,BV$5&lt;'業務時間表 Work timetable'!$N35),'業務時間表 Work timetable'!$L35,IF(AND('業務時間表 Work timetable'!$Q35&lt;BV$5,BV$5&lt;'業務時間表 Work timetable'!$R35),'業務時間表 Work timetable'!$P35,""))))</f>
        <v/>
      </c>
      <c r="BW66" s="384" t="str">
        <f>IF(AND('業務時間表 Work timetable'!$E35&lt;BW$5,BW$5&lt;'業務時間表 Work timetable'!$F35),'業務時間表 Work timetable'!$D35,IF(AND('業務時間表 Work timetable'!$I35&lt;BW$5,BW$5&lt;'業務時間表 Work timetable'!$J35),'業務時間表 Work timetable'!$H35,IF(AND('業務時間表 Work timetable'!$M35&lt;BW$5,BW$5&lt;'業務時間表 Work timetable'!$N35),'業務時間表 Work timetable'!$L35,IF(AND('業務時間表 Work timetable'!$Q35&lt;BW$5,BW$5&lt;'業務時間表 Work timetable'!$R35),'業務時間表 Work timetable'!$P35,""))))</f>
        <v/>
      </c>
      <c r="BX66" s="386" t="str">
        <f>IF(AND('業務時間表 Work timetable'!$E35&lt;BX$5,BX$5&lt;'業務時間表 Work timetable'!$F35),'業務時間表 Work timetable'!$D35,IF(AND('業務時間表 Work timetable'!$I35&lt;BX$5,BX$5&lt;'業務時間表 Work timetable'!$J35),'業務時間表 Work timetable'!$H35,IF(AND('業務時間表 Work timetable'!$M35&lt;BX$5,BX$5&lt;'業務時間表 Work timetable'!$N35),'業務時間表 Work timetable'!$L35,IF(AND('業務時間表 Work timetable'!$Q35&lt;BX$5,BX$5&lt;'業務時間表 Work timetable'!$R35),'業務時間表 Work timetable'!$P35,""))))</f>
        <v/>
      </c>
      <c r="BY66" s="382" t="str">
        <f>IF(AND('業務時間表 Work timetable'!$E35&lt;BY$5,BY$5&lt;'業務時間表 Work timetable'!$F35),'業務時間表 Work timetable'!$D35,IF(AND('業務時間表 Work timetable'!$I35&lt;BY$5,BY$5&lt;'業務時間表 Work timetable'!$J35),'業務時間表 Work timetable'!$H35,IF(AND('業務時間表 Work timetable'!$M35&lt;BY$5,BY$5&lt;'業務時間表 Work timetable'!$N35),'業務時間表 Work timetable'!$L35,IF(AND('業務時間表 Work timetable'!$Q35&lt;BY$5,BY$5&lt;'業務時間表 Work timetable'!$R35),'業務時間表 Work timetable'!$P35,""))))</f>
        <v/>
      </c>
      <c r="BZ66" s="382" t="str">
        <f>IF(AND('業務時間表 Work timetable'!$E35&lt;BZ$5,BZ$5&lt;'業務時間表 Work timetable'!$F35),'業務時間表 Work timetable'!$D35,IF(AND('業務時間表 Work timetable'!$I35&lt;BZ$5,BZ$5&lt;'業務時間表 Work timetable'!$J35),'業務時間表 Work timetable'!$H35,IF(AND('業務時間表 Work timetable'!$M35&lt;BZ$5,BZ$5&lt;'業務時間表 Work timetable'!$N35),'業務時間表 Work timetable'!$L35,IF(AND('業務時間表 Work timetable'!$Q35&lt;BZ$5,BZ$5&lt;'業務時間表 Work timetable'!$R35),'業務時間表 Work timetable'!$P35,""))))</f>
        <v/>
      </c>
      <c r="CA66" s="382" t="str">
        <f>IF(AND('業務時間表 Work timetable'!$E35&lt;CA$5,CA$5&lt;'業務時間表 Work timetable'!$F35),'業務時間表 Work timetable'!$D35,IF(AND('業務時間表 Work timetable'!$I35&lt;CA$5,CA$5&lt;'業務時間表 Work timetable'!$J35),'業務時間表 Work timetable'!$H35,IF(AND('業務時間表 Work timetable'!$M35&lt;CA$5,CA$5&lt;'業務時間表 Work timetable'!$N35),'業務時間表 Work timetable'!$L35,IF(AND('業務時間表 Work timetable'!$Q35&lt;CA$5,CA$5&lt;'業務時間表 Work timetable'!$R35),'業務時間表 Work timetable'!$P35,""))))</f>
        <v/>
      </c>
      <c r="CB66" s="382" t="str">
        <f>IF(AND('業務時間表 Work timetable'!$E35&lt;CB$5,CB$5&lt;'業務時間表 Work timetable'!$F35),'業務時間表 Work timetable'!$D35,IF(AND('業務時間表 Work timetable'!$I35&lt;CB$5,CB$5&lt;'業務時間表 Work timetable'!$J35),'業務時間表 Work timetable'!$H35,IF(AND('業務時間表 Work timetable'!$M35&lt;CB$5,CB$5&lt;'業務時間表 Work timetable'!$N35),'業務時間表 Work timetable'!$L35,IF(AND('業務時間表 Work timetable'!$Q35&lt;CB$5,CB$5&lt;'業務時間表 Work timetable'!$R35),'業務時間表 Work timetable'!$P35,""))))</f>
        <v/>
      </c>
      <c r="CC66" s="384" t="str">
        <f>IF(AND('業務時間表 Work timetable'!$E35&lt;CC$5,CC$5&lt;'業務時間表 Work timetable'!$F35),'業務時間表 Work timetable'!$D35,IF(AND('業務時間表 Work timetable'!$I35&lt;CC$5,CC$5&lt;'業務時間表 Work timetable'!$J35),'業務時間表 Work timetable'!$H35,IF(AND('業務時間表 Work timetable'!$M35&lt;CC$5,CC$5&lt;'業務時間表 Work timetable'!$N35),'業務時間表 Work timetable'!$L35,IF(AND('業務時間表 Work timetable'!$Q35&lt;CC$5,CC$5&lt;'業務時間表 Work timetable'!$R35),'業務時間表 Work timetable'!$P35,""))))</f>
        <v/>
      </c>
      <c r="CD66" s="394" t="str">
        <f>IF(AND('業務時間表 Work timetable'!$E35&lt;CD$5,CD$5&lt;'業務時間表 Work timetable'!$F35),'業務時間表 Work timetable'!$D35,IF(AND('業務時間表 Work timetable'!$I35&lt;CD$5,CD$5&lt;'業務時間表 Work timetable'!$J35),'業務時間表 Work timetable'!$H35,IF(AND('業務時間表 Work timetable'!$M35&lt;CD$5,CD$5&lt;'業務時間表 Work timetable'!$N35),'業務時間表 Work timetable'!$L35,IF(AND('業務時間表 Work timetable'!$Q35&lt;CD$5,CD$5&lt;'業務時間表 Work timetable'!$R35),'業務時間表 Work timetable'!$P35,""))))</f>
        <v/>
      </c>
      <c r="CE66" s="382" t="str">
        <f>IF(AND('業務時間表 Work timetable'!$E35&lt;CE$5,CE$5&lt;'業務時間表 Work timetable'!$F35),'業務時間表 Work timetable'!$D35,IF(AND('業務時間表 Work timetable'!$I35&lt;CE$5,CE$5&lt;'業務時間表 Work timetable'!$J35),'業務時間表 Work timetable'!$H35,IF(AND('業務時間表 Work timetable'!$M35&lt;CE$5,CE$5&lt;'業務時間表 Work timetable'!$N35),'業務時間表 Work timetable'!$L35,IF(AND('業務時間表 Work timetable'!$Q35&lt;CE$5,CE$5&lt;'業務時間表 Work timetable'!$R35),'業務時間表 Work timetable'!$P35,""))))</f>
        <v/>
      </c>
      <c r="CF66" s="382" t="str">
        <f>IF(AND('業務時間表 Work timetable'!$E35&lt;CF$5,CF$5&lt;'業務時間表 Work timetable'!$F35),'業務時間表 Work timetable'!$D35,IF(AND('業務時間表 Work timetable'!$I35&lt;CF$5,CF$5&lt;'業務時間表 Work timetable'!$J35),'業務時間表 Work timetable'!$H35,IF(AND('業務時間表 Work timetable'!$M35&lt;CF$5,CF$5&lt;'業務時間表 Work timetable'!$N35),'業務時間表 Work timetable'!$L35,IF(AND('業務時間表 Work timetable'!$Q35&lt;CF$5,CF$5&lt;'業務時間表 Work timetable'!$R35),'業務時間表 Work timetable'!$P35,""))))</f>
        <v/>
      </c>
      <c r="CG66" s="382" t="str">
        <f>IF(AND('業務時間表 Work timetable'!$E35&lt;CG$5,CG$5&lt;'業務時間表 Work timetable'!$F35),'業務時間表 Work timetable'!$D35,IF(AND('業務時間表 Work timetable'!$I35&lt;CG$5,CG$5&lt;'業務時間表 Work timetable'!$J35),'業務時間表 Work timetable'!$H35,IF(AND('業務時間表 Work timetable'!$M35&lt;CG$5,CG$5&lt;'業務時間表 Work timetable'!$N35),'業務時間表 Work timetable'!$L35,IF(AND('業務時間表 Work timetable'!$Q35&lt;CG$5,CG$5&lt;'業務時間表 Work timetable'!$R35),'業務時間表 Work timetable'!$P35,""))))</f>
        <v/>
      </c>
      <c r="CH66" s="382" t="str">
        <f>IF(AND('業務時間表 Work timetable'!$E35&lt;CH$5,CH$5&lt;'業務時間表 Work timetable'!$F35),'業務時間表 Work timetable'!$D35,IF(AND('業務時間表 Work timetable'!$I35&lt;CH$5,CH$5&lt;'業務時間表 Work timetable'!$J35),'業務時間表 Work timetable'!$H35,IF(AND('業務時間表 Work timetable'!$M35&lt;CH$5,CH$5&lt;'業務時間表 Work timetable'!$N35),'業務時間表 Work timetable'!$L35,IF(AND('業務時間表 Work timetable'!$Q35&lt;CH$5,CH$5&lt;'業務時間表 Work timetable'!$R35),'業務時間表 Work timetable'!$P35,""))))</f>
        <v/>
      </c>
      <c r="CI66" s="388" t="str">
        <f>IF(AND('業務時間表 Work timetable'!$E35&lt;CI$5,CI$5&lt;'業務時間表 Work timetable'!$F35),'業務時間表 Work timetable'!$D35,IF(AND('業務時間表 Work timetable'!$I35&lt;CI$5,CI$5&lt;'業務時間表 Work timetable'!$J35),'業務時間表 Work timetable'!$H35,IF(AND('業務時間表 Work timetable'!$M35&lt;CI$5,CI$5&lt;'業務時間表 Work timetable'!$N35),'業務時間表 Work timetable'!$L35,IF(AND('業務時間表 Work timetable'!$Q35&lt;CI$5,CI$5&lt;'業務時間表 Work timetable'!$R35),'業務時間表 Work timetable'!$P35,""))))</f>
        <v/>
      </c>
      <c r="CJ66" s="392" t="str">
        <f>IF(AND('業務時間表 Work timetable'!$E35&lt;CJ$5,CJ$5&lt;'業務時間表 Work timetable'!$F35),'業務時間表 Work timetable'!$D35,IF(AND('業務時間表 Work timetable'!$I35&lt;CJ$5,CJ$5&lt;'業務時間表 Work timetable'!$J35),'業務時間表 Work timetable'!$H35,IF(AND('業務時間表 Work timetable'!$M35&lt;CJ$5,CJ$5&lt;'業務時間表 Work timetable'!$N35),'業務時間表 Work timetable'!$L35,IF(AND('業務時間表 Work timetable'!$Q35&lt;CJ$5,CJ$5&lt;'業務時間表 Work timetable'!$R35),'業務時間表 Work timetable'!$P35,""))))</f>
        <v/>
      </c>
      <c r="CK66" s="382" t="str">
        <f>IF(AND('業務時間表 Work timetable'!$E35&lt;CK$5,CK$5&lt;'業務時間表 Work timetable'!$F35),'業務時間表 Work timetable'!$D35,IF(AND('業務時間表 Work timetable'!$I35&lt;CK$5,CK$5&lt;'業務時間表 Work timetable'!$J35),'業務時間表 Work timetable'!$H35,IF(AND('業務時間表 Work timetable'!$M35&lt;CK$5,CK$5&lt;'業務時間表 Work timetable'!$N35),'業務時間表 Work timetable'!$L35,IF(AND('業務時間表 Work timetable'!$Q35&lt;CK$5,CK$5&lt;'業務時間表 Work timetable'!$R35),'業務時間表 Work timetable'!$P35,""))))</f>
        <v/>
      </c>
      <c r="CL66" s="382" t="str">
        <f>IF(AND('業務時間表 Work timetable'!$E35&lt;CL$5,CL$5&lt;'業務時間表 Work timetable'!$F35),'業務時間表 Work timetable'!$D35,IF(AND('業務時間表 Work timetable'!$I35&lt;CL$5,CL$5&lt;'業務時間表 Work timetable'!$J35),'業務時間表 Work timetable'!$H35,IF(AND('業務時間表 Work timetable'!$M35&lt;CL$5,CL$5&lt;'業務時間表 Work timetable'!$N35),'業務時間表 Work timetable'!$L35,IF(AND('業務時間表 Work timetable'!$Q35&lt;CL$5,CL$5&lt;'業務時間表 Work timetable'!$R35),'業務時間表 Work timetable'!$P35,""))))</f>
        <v/>
      </c>
      <c r="CM66" s="382" t="str">
        <f>IF(AND('業務時間表 Work timetable'!$E35&lt;CM$5,CM$5&lt;'業務時間表 Work timetable'!$F35),'業務時間表 Work timetable'!$D35,IF(AND('業務時間表 Work timetable'!$I35&lt;CM$5,CM$5&lt;'業務時間表 Work timetable'!$J35),'業務時間表 Work timetable'!$H35,IF(AND('業務時間表 Work timetable'!$M35&lt;CM$5,CM$5&lt;'業務時間表 Work timetable'!$N35),'業務時間表 Work timetable'!$L35,IF(AND('業務時間表 Work timetable'!$Q35&lt;CM$5,CM$5&lt;'業務時間表 Work timetable'!$R35),'業務時間表 Work timetable'!$P35,""))))</f>
        <v/>
      </c>
      <c r="CN66" s="382" t="str">
        <f>IF(AND('業務時間表 Work timetable'!$E35&lt;CN$5,CN$5&lt;'業務時間表 Work timetable'!$F35),'業務時間表 Work timetable'!$D35,IF(AND('業務時間表 Work timetable'!$I35&lt;CN$5,CN$5&lt;'業務時間表 Work timetable'!$J35),'業務時間表 Work timetable'!$H35,IF(AND('業務時間表 Work timetable'!$M35&lt;CN$5,CN$5&lt;'業務時間表 Work timetable'!$N35),'業務時間表 Work timetable'!$L35,IF(AND('業務時間表 Work timetable'!$Q35&lt;CN$5,CN$5&lt;'業務時間表 Work timetable'!$R35),'業務時間表 Work timetable'!$P35,""))))</f>
        <v/>
      </c>
      <c r="CO66" s="390" t="str">
        <f>IF(AND('業務時間表 Work timetable'!$E35&lt;CO$5,CO$5&lt;'業務時間表 Work timetable'!$F35),'業務時間表 Work timetable'!$D35,IF(AND('業務時間表 Work timetable'!$I35&lt;CO$5,CO$5&lt;'業務時間表 Work timetable'!$J35),'業務時間表 Work timetable'!$H35,IF(AND('業務時間表 Work timetable'!$M35&lt;CO$5,CO$5&lt;'業務時間表 Work timetable'!$N35),'業務時間表 Work timetable'!$L35,IF(AND('業務時間表 Work timetable'!$Q35&lt;CO$5,CO$5&lt;'業務時間表 Work timetable'!$R35),'業務時間表 Work timetable'!$P35,""))))</f>
        <v/>
      </c>
      <c r="CP66" s="392" t="str">
        <f>IF(AND('業務時間表 Work timetable'!$E35&lt;CP$5,CP$5&lt;'業務時間表 Work timetable'!$F35),'業務時間表 Work timetable'!$D35,IF(AND('業務時間表 Work timetable'!$I35&lt;CP$5,CP$5&lt;'業務時間表 Work timetable'!$J35),'業務時間表 Work timetable'!$H35,IF(AND('業務時間表 Work timetable'!$M35&lt;CP$5,CP$5&lt;'業務時間表 Work timetable'!$N35),'業務時間表 Work timetable'!$L35,IF(AND('業務時間表 Work timetable'!$Q35&lt;CP$5,CP$5&lt;'業務時間表 Work timetable'!$R35),'業務時間表 Work timetable'!$P35,""))))</f>
        <v/>
      </c>
      <c r="CQ66" s="382" t="str">
        <f>IF(AND('業務時間表 Work timetable'!$E35&lt;CQ$5,CQ$5&lt;'業務時間表 Work timetable'!$F35),'業務時間表 Work timetable'!$D35,IF(AND('業務時間表 Work timetable'!$I35&lt;CQ$5,CQ$5&lt;'業務時間表 Work timetable'!$J35),'業務時間表 Work timetable'!$H35,IF(AND('業務時間表 Work timetable'!$M35&lt;CQ$5,CQ$5&lt;'業務時間表 Work timetable'!$N35),'業務時間表 Work timetable'!$L35,IF(AND('業務時間表 Work timetable'!$Q35&lt;CQ$5,CQ$5&lt;'業務時間表 Work timetable'!$R35),'業務時間表 Work timetable'!$P35,""))))</f>
        <v/>
      </c>
      <c r="CR66" s="382" t="str">
        <f>IF(AND('業務時間表 Work timetable'!$E35&lt;CR$5,CR$5&lt;'業務時間表 Work timetable'!$F35),'業務時間表 Work timetable'!$D35,IF(AND('業務時間表 Work timetable'!$I35&lt;CR$5,CR$5&lt;'業務時間表 Work timetable'!$J35),'業務時間表 Work timetable'!$H35,IF(AND('業務時間表 Work timetable'!$M35&lt;CR$5,CR$5&lt;'業務時間表 Work timetable'!$N35),'業務時間表 Work timetable'!$L35,IF(AND('業務時間表 Work timetable'!$Q35&lt;CR$5,CR$5&lt;'業務時間表 Work timetable'!$R35),'業務時間表 Work timetable'!$P35,""))))</f>
        <v/>
      </c>
      <c r="CS66" s="382" t="str">
        <f>IF(AND('業務時間表 Work timetable'!$E35&lt;CS$5,CS$5&lt;'業務時間表 Work timetable'!$F35),'業務時間表 Work timetable'!$D35,IF(AND('業務時間表 Work timetable'!$I35&lt;CS$5,CS$5&lt;'業務時間表 Work timetable'!$J35),'業務時間表 Work timetable'!$H35,IF(AND('業務時間表 Work timetable'!$M35&lt;CS$5,CS$5&lt;'業務時間表 Work timetable'!$N35),'業務時間表 Work timetable'!$L35,IF(AND('業務時間表 Work timetable'!$Q35&lt;CS$5,CS$5&lt;'業務時間表 Work timetable'!$R35),'業務時間表 Work timetable'!$P35,""))))</f>
        <v/>
      </c>
      <c r="CT66" s="382" t="str">
        <f>IF(AND('業務時間表 Work timetable'!$E35&lt;CT$5,CT$5&lt;'業務時間表 Work timetable'!$F35),'業務時間表 Work timetable'!$D35,IF(AND('業務時間表 Work timetable'!$I35&lt;CT$5,CT$5&lt;'業務時間表 Work timetable'!$J35),'業務時間表 Work timetable'!$H35,IF(AND('業務時間表 Work timetable'!$M35&lt;CT$5,CT$5&lt;'業務時間表 Work timetable'!$N35),'業務時間表 Work timetable'!$L35,IF(AND('業務時間表 Work timetable'!$Q35&lt;CT$5,CT$5&lt;'業務時間表 Work timetable'!$R35),'業務時間表 Work timetable'!$P35,""))))</f>
        <v/>
      </c>
      <c r="CU66" s="384" t="str">
        <f>IF(AND('業務時間表 Work timetable'!$E35&lt;CU$5,CU$5&lt;'業務時間表 Work timetable'!$F35),'業務時間表 Work timetable'!$D35,IF(AND('業務時間表 Work timetable'!$I35&lt;CU$5,CU$5&lt;'業務時間表 Work timetable'!$J35),'業務時間表 Work timetable'!$H35,IF(AND('業務時間表 Work timetable'!$M35&lt;CU$5,CU$5&lt;'業務時間表 Work timetable'!$N35),'業務時間表 Work timetable'!$L35,IF(AND('業務時間表 Work timetable'!$Q35&lt;CU$5,CU$5&lt;'業務時間表 Work timetable'!$R35),'業務時間表 Work timetable'!$P35,""))))</f>
        <v/>
      </c>
      <c r="CV66" s="386" t="str">
        <f>IF(AND('業務時間表 Work timetable'!$E35&lt;CV$5,CV$5&lt;'業務時間表 Work timetable'!$F35),'業務時間表 Work timetable'!$D35,IF(AND('業務時間表 Work timetable'!$I35&lt;CV$5,CV$5&lt;'業務時間表 Work timetable'!$J35),'業務時間表 Work timetable'!$H35,IF(AND('業務時間表 Work timetable'!$M35&lt;CV$5,CV$5&lt;'業務時間表 Work timetable'!$N35),'業務時間表 Work timetable'!$L35,IF(AND('業務時間表 Work timetable'!$Q35&lt;CV$5,CV$5&lt;'業務時間表 Work timetable'!$R35),'業務時間表 Work timetable'!$P35,""))))</f>
        <v/>
      </c>
      <c r="CW66" s="382" t="str">
        <f>IF(AND('業務時間表 Work timetable'!$E35&lt;CW$5,CW$5&lt;'業務時間表 Work timetable'!$F35),'業務時間表 Work timetable'!$D35,IF(AND('業務時間表 Work timetable'!$I35&lt;CW$5,CW$5&lt;'業務時間表 Work timetable'!$J35),'業務時間表 Work timetable'!$H35,IF(AND('業務時間表 Work timetable'!$M35&lt;CW$5,CW$5&lt;'業務時間表 Work timetable'!$N35),'業務時間表 Work timetable'!$L35,IF(AND('業務時間表 Work timetable'!$Q35&lt;CW$5,CW$5&lt;'業務時間表 Work timetable'!$R35),'業務時間表 Work timetable'!$P35,""))))</f>
        <v/>
      </c>
      <c r="CX66" s="382" t="str">
        <f>IF(AND('業務時間表 Work timetable'!$E35&lt;CX$5,CX$5&lt;'業務時間表 Work timetable'!$F35),'業務時間表 Work timetable'!$D35,IF(AND('業務時間表 Work timetable'!$I35&lt;CX$5,CX$5&lt;'業務時間表 Work timetable'!$J35),'業務時間表 Work timetable'!$H35,IF(AND('業務時間表 Work timetable'!$M35&lt;CX$5,CX$5&lt;'業務時間表 Work timetable'!$N35),'業務時間表 Work timetable'!$L35,IF(AND('業務時間表 Work timetable'!$Q35&lt;CX$5,CX$5&lt;'業務時間表 Work timetable'!$R35),'業務時間表 Work timetable'!$P35,""))))</f>
        <v/>
      </c>
      <c r="CY66" s="382" t="str">
        <f>IF(AND('業務時間表 Work timetable'!$E35&lt;CY$5,CY$5&lt;'業務時間表 Work timetable'!$F35),'業務時間表 Work timetable'!$D35,IF(AND('業務時間表 Work timetable'!$I35&lt;CY$5,CY$5&lt;'業務時間表 Work timetable'!$J35),'業務時間表 Work timetable'!$H35,IF(AND('業務時間表 Work timetable'!$M35&lt;CY$5,CY$5&lt;'業務時間表 Work timetable'!$N35),'業務時間表 Work timetable'!$L35,IF(AND('業務時間表 Work timetable'!$Q35&lt;CY$5,CY$5&lt;'業務時間表 Work timetable'!$R35),'業務時間表 Work timetable'!$P35,""))))</f>
        <v/>
      </c>
      <c r="CZ66" s="382" t="str">
        <f>IF(AND('業務時間表 Work timetable'!$E35&lt;CZ$5,CZ$5&lt;'業務時間表 Work timetable'!$F35),'業務時間表 Work timetable'!$D35,IF(AND('業務時間表 Work timetable'!$I35&lt;CZ$5,CZ$5&lt;'業務時間表 Work timetable'!$J35),'業務時間表 Work timetable'!$H35,IF(AND('業務時間表 Work timetable'!$M35&lt;CZ$5,CZ$5&lt;'業務時間表 Work timetable'!$N35),'業務時間表 Work timetable'!$L35,IF(AND('業務時間表 Work timetable'!$Q35&lt;CZ$5,CZ$5&lt;'業務時間表 Work timetable'!$R35),'業務時間表 Work timetable'!$P35,""))))</f>
        <v/>
      </c>
      <c r="DA66" s="384" t="str">
        <f>IF(AND('業務時間表 Work timetable'!$E35&lt;DA$5,DA$5&lt;'業務時間表 Work timetable'!$F35),'業務時間表 Work timetable'!$D35,IF(AND('業務時間表 Work timetable'!$I35&lt;DA$5,DA$5&lt;'業務時間表 Work timetable'!$J35),'業務時間表 Work timetable'!$H35,IF(AND('業務時間表 Work timetable'!$M35&lt;DA$5,DA$5&lt;'業務時間表 Work timetable'!$N35),'業務時間表 Work timetable'!$L35,IF(AND('業務時間表 Work timetable'!$Q35&lt;DA$5,DA$5&lt;'業務時間表 Work timetable'!$R35),'業務時間表 Work timetable'!$P35,""))))</f>
        <v/>
      </c>
      <c r="DB66" s="394" t="str">
        <f>IF(AND('業務時間表 Work timetable'!$E35&lt;DB$5,DB$5&lt;'業務時間表 Work timetable'!$F35),'業務時間表 Work timetable'!$D35,IF(AND('業務時間表 Work timetable'!$I35&lt;DB$5,DB$5&lt;'業務時間表 Work timetable'!$J35),'業務時間表 Work timetable'!$H35,IF(AND('業務時間表 Work timetable'!$M35&lt;DB$5,DB$5&lt;'業務時間表 Work timetable'!$N35),'業務時間表 Work timetable'!$L35,IF(AND('業務時間表 Work timetable'!$Q35&lt;DB$5,DB$5&lt;'業務時間表 Work timetable'!$R35),'業務時間表 Work timetable'!$P35,""))))</f>
        <v/>
      </c>
      <c r="DC66" s="382" t="str">
        <f>IF(AND('業務時間表 Work timetable'!$E35&lt;DC$5,DC$5&lt;'業務時間表 Work timetable'!$F35),'業務時間表 Work timetable'!$D35,IF(AND('業務時間表 Work timetable'!$I35&lt;DC$5,DC$5&lt;'業務時間表 Work timetable'!$J35),'業務時間表 Work timetable'!$H35,IF(AND('業務時間表 Work timetable'!$M35&lt;DC$5,DC$5&lt;'業務時間表 Work timetable'!$N35),'業務時間表 Work timetable'!$L35,IF(AND('業務時間表 Work timetable'!$Q35&lt;DC$5,DC$5&lt;'業務時間表 Work timetable'!$R35),'業務時間表 Work timetable'!$P35,""))))</f>
        <v/>
      </c>
      <c r="DD66" s="382" t="str">
        <f>IF(AND('業務時間表 Work timetable'!$E35&lt;DD$5,DD$5&lt;'業務時間表 Work timetable'!$F35),'業務時間表 Work timetable'!$D35,IF(AND('業務時間表 Work timetable'!$I35&lt;DD$5,DD$5&lt;'業務時間表 Work timetable'!$J35),'業務時間表 Work timetable'!$H35,IF(AND('業務時間表 Work timetable'!$M35&lt;DD$5,DD$5&lt;'業務時間表 Work timetable'!$N35),'業務時間表 Work timetable'!$L35,IF(AND('業務時間表 Work timetable'!$Q35&lt;DD$5,DD$5&lt;'業務時間表 Work timetable'!$R35),'業務時間表 Work timetable'!$P35,""))))</f>
        <v/>
      </c>
      <c r="DE66" s="382" t="str">
        <f>IF(AND('業務時間表 Work timetable'!$E35&lt;DE$5,DE$5&lt;'業務時間表 Work timetable'!$F35),'業務時間表 Work timetable'!$D35,IF(AND('業務時間表 Work timetable'!$I35&lt;DE$5,DE$5&lt;'業務時間表 Work timetable'!$J35),'業務時間表 Work timetable'!$H35,IF(AND('業務時間表 Work timetable'!$M35&lt;DE$5,DE$5&lt;'業務時間表 Work timetable'!$N35),'業務時間表 Work timetable'!$L35,IF(AND('業務時間表 Work timetable'!$Q35&lt;DE$5,DE$5&lt;'業務時間表 Work timetable'!$R35),'業務時間表 Work timetable'!$P35,""))))</f>
        <v/>
      </c>
      <c r="DF66" s="382" t="str">
        <f>IF(AND('業務時間表 Work timetable'!$E35&lt;DF$5,DF$5&lt;'業務時間表 Work timetable'!$F35),'業務時間表 Work timetable'!$D35,IF(AND('業務時間表 Work timetable'!$I35&lt;DF$5,DF$5&lt;'業務時間表 Work timetable'!$J35),'業務時間表 Work timetable'!$H35,IF(AND('業務時間表 Work timetable'!$M35&lt;DF$5,DF$5&lt;'業務時間表 Work timetable'!$N35),'業務時間表 Work timetable'!$L35,IF(AND('業務時間表 Work timetable'!$Q35&lt;DF$5,DF$5&lt;'業務時間表 Work timetable'!$R35),'業務時間表 Work timetable'!$P35,""))))</f>
        <v/>
      </c>
      <c r="DG66" s="384" t="str">
        <f>IF(AND('業務時間表 Work timetable'!$E35&lt;DG$5,DG$5&lt;'業務時間表 Work timetable'!$F35),'業務時間表 Work timetable'!$D35,IF(AND('業務時間表 Work timetable'!$I35&lt;DG$5,DG$5&lt;'業務時間表 Work timetable'!$J35),'業務時間表 Work timetable'!$H35,IF(AND('業務時間表 Work timetable'!$M35&lt;DG$5,DG$5&lt;'業務時間表 Work timetable'!$N35),'業務時間表 Work timetable'!$L35,IF(AND('業務時間表 Work timetable'!$Q35&lt;DG$5,DG$5&lt;'業務時間表 Work timetable'!$R35),'業務時間表 Work timetable'!$P35,""))))</f>
        <v/>
      </c>
      <c r="DH66" s="386" t="str">
        <f>IF(AND('業務時間表 Work timetable'!$E35&lt;DH$5,DH$5&lt;'業務時間表 Work timetable'!$F35),'業務時間表 Work timetable'!$D35,IF(AND('業務時間表 Work timetable'!$I35&lt;DH$5,DH$5&lt;'業務時間表 Work timetable'!$J35),'業務時間表 Work timetable'!$H35,IF(AND('業務時間表 Work timetable'!$M35&lt;DH$5,DH$5&lt;'業務時間表 Work timetable'!$N35),'業務時間表 Work timetable'!$L35,IF(AND('業務時間表 Work timetable'!$Q35&lt;DH$5,DH$5&lt;'業務時間表 Work timetable'!$R35),'業務時間表 Work timetable'!$P35,""))))</f>
        <v/>
      </c>
      <c r="DI66" s="382" t="str">
        <f>IF(AND('業務時間表 Work timetable'!$E35&lt;DI$5,DI$5&lt;'業務時間表 Work timetable'!$F35),'業務時間表 Work timetable'!$D35,IF(AND('業務時間表 Work timetable'!$I35&lt;DI$5,DI$5&lt;'業務時間表 Work timetable'!$J35),'業務時間表 Work timetable'!$H35,IF(AND('業務時間表 Work timetable'!$M35&lt;DI$5,DI$5&lt;'業務時間表 Work timetable'!$N35),'業務時間表 Work timetable'!$L35,IF(AND('業務時間表 Work timetable'!$Q35&lt;DI$5,DI$5&lt;'業務時間表 Work timetable'!$R35),'業務時間表 Work timetable'!$P35,""))))</f>
        <v/>
      </c>
      <c r="DJ66" s="382" t="str">
        <f>IF(AND('業務時間表 Work timetable'!$E35&lt;DJ$5,DJ$5&lt;'業務時間表 Work timetable'!$F35),'業務時間表 Work timetable'!$D35,IF(AND('業務時間表 Work timetable'!$I35&lt;DJ$5,DJ$5&lt;'業務時間表 Work timetable'!$J35),'業務時間表 Work timetable'!$H35,IF(AND('業務時間表 Work timetable'!$M35&lt;DJ$5,DJ$5&lt;'業務時間表 Work timetable'!$N35),'業務時間表 Work timetable'!$L35,IF(AND('業務時間表 Work timetable'!$Q35&lt;DJ$5,DJ$5&lt;'業務時間表 Work timetable'!$R35),'業務時間表 Work timetable'!$P35,""))))</f>
        <v/>
      </c>
      <c r="DK66" s="382" t="str">
        <f>IF(AND('業務時間表 Work timetable'!$E35&lt;DK$5,DK$5&lt;'業務時間表 Work timetable'!$F35),'業務時間表 Work timetable'!$D35,IF(AND('業務時間表 Work timetable'!$I35&lt;DK$5,DK$5&lt;'業務時間表 Work timetable'!$J35),'業務時間表 Work timetable'!$H35,IF(AND('業務時間表 Work timetable'!$M35&lt;DK$5,DK$5&lt;'業務時間表 Work timetable'!$N35),'業務時間表 Work timetable'!$L35,IF(AND('業務時間表 Work timetable'!$Q35&lt;DK$5,DK$5&lt;'業務時間表 Work timetable'!$R35),'業務時間表 Work timetable'!$P35,""))))</f>
        <v/>
      </c>
      <c r="DL66" s="382" t="str">
        <f>IF(AND('業務時間表 Work timetable'!$E35&lt;DL$5,DL$5&lt;'業務時間表 Work timetable'!$F35),'業務時間表 Work timetable'!$D35,IF(AND('業務時間表 Work timetable'!$I35&lt;DL$5,DL$5&lt;'業務時間表 Work timetable'!$J35),'業務時間表 Work timetable'!$H35,IF(AND('業務時間表 Work timetable'!$M35&lt;DL$5,DL$5&lt;'業務時間表 Work timetable'!$N35),'業務時間表 Work timetable'!$L35,IF(AND('業務時間表 Work timetable'!$Q35&lt;DL$5,DL$5&lt;'業務時間表 Work timetable'!$R35),'業務時間表 Work timetable'!$P35,""))))</f>
        <v/>
      </c>
      <c r="DM66" s="390" t="str">
        <f>IF(AND('業務時間表 Work timetable'!$E35&lt;DM$5,DM$5&lt;'業務時間表 Work timetable'!$F35),'業務時間表 Work timetable'!$D35,IF(AND('業務時間表 Work timetable'!$I35&lt;DM$5,DM$5&lt;'業務時間表 Work timetable'!$J35),'業務時間表 Work timetable'!$H35,IF(AND('業務時間表 Work timetable'!$M35&lt;DM$5,DM$5&lt;'業務時間表 Work timetable'!$N35),'業務時間表 Work timetable'!$L35,IF(AND('業務時間表 Work timetable'!$Q35&lt;DM$5,DM$5&lt;'業務時間表 Work timetable'!$R35),'業務時間表 Work timetable'!$P35,""))))</f>
        <v/>
      </c>
      <c r="DN66" s="392" t="str">
        <f>IF(AND('業務時間表 Work timetable'!$E35&lt;DN$5,DN$5&lt;'業務時間表 Work timetable'!$F35),'業務時間表 Work timetable'!$D35,IF(AND('業務時間表 Work timetable'!$I35&lt;DN$5,DN$5&lt;'業務時間表 Work timetable'!$J35),'業務時間表 Work timetable'!$H35,IF(AND('業務時間表 Work timetable'!$M35&lt;DN$5,DN$5&lt;'業務時間表 Work timetable'!$N35),'業務時間表 Work timetable'!$L35,IF(AND('業務時間表 Work timetable'!$Q35&lt;DN$5,DN$5&lt;'業務時間表 Work timetable'!$R35),'業務時間表 Work timetable'!$P35,""))))</f>
        <v/>
      </c>
      <c r="DO66" s="382" t="str">
        <f>IF(AND('業務時間表 Work timetable'!$E35&lt;DO$5,DO$5&lt;'業務時間表 Work timetable'!$F35),'業務時間表 Work timetable'!$D35,IF(AND('業務時間表 Work timetable'!$I35&lt;DO$5,DO$5&lt;'業務時間表 Work timetable'!$J35),'業務時間表 Work timetable'!$H35,IF(AND('業務時間表 Work timetable'!$M35&lt;DO$5,DO$5&lt;'業務時間表 Work timetable'!$N35),'業務時間表 Work timetable'!$L35,IF(AND('業務時間表 Work timetable'!$Q35&lt;DO$5,DO$5&lt;'業務時間表 Work timetable'!$R35),'業務時間表 Work timetable'!$P35,""))))</f>
        <v/>
      </c>
      <c r="DP66" s="382" t="str">
        <f>IF(AND('業務時間表 Work timetable'!$E35&lt;DP$5,DP$5&lt;'業務時間表 Work timetable'!$F35),'業務時間表 Work timetable'!$D35,IF(AND('業務時間表 Work timetable'!$I35&lt;DP$5,DP$5&lt;'業務時間表 Work timetable'!$J35),'業務時間表 Work timetable'!$H35,IF(AND('業務時間表 Work timetable'!$M35&lt;DP$5,DP$5&lt;'業務時間表 Work timetable'!$N35),'業務時間表 Work timetable'!$L35,IF(AND('業務時間表 Work timetable'!$Q35&lt;DP$5,DP$5&lt;'業務時間表 Work timetable'!$R35),'業務時間表 Work timetable'!$P35,""))))</f>
        <v/>
      </c>
      <c r="DQ66" s="382" t="str">
        <f>IF(AND('業務時間表 Work timetable'!$E35&lt;DQ$5,DQ$5&lt;'業務時間表 Work timetable'!$F35),'業務時間表 Work timetable'!$D35,IF(AND('業務時間表 Work timetable'!$I35&lt;DQ$5,DQ$5&lt;'業務時間表 Work timetable'!$J35),'業務時間表 Work timetable'!$H35,IF(AND('業務時間表 Work timetable'!$M35&lt;DQ$5,DQ$5&lt;'業務時間表 Work timetable'!$N35),'業務時間表 Work timetable'!$L35,IF(AND('業務時間表 Work timetable'!$Q35&lt;DQ$5,DQ$5&lt;'業務時間表 Work timetable'!$R35),'業務時間表 Work timetable'!$P35,""))))</f>
        <v/>
      </c>
      <c r="DR66" s="382" t="str">
        <f>IF(AND('業務時間表 Work timetable'!$E35&lt;DR$5,DR$5&lt;'業務時間表 Work timetable'!$F35),'業務時間表 Work timetable'!$D35,IF(AND('業務時間表 Work timetable'!$I35&lt;DR$5,DR$5&lt;'業務時間表 Work timetable'!$J35),'業務時間表 Work timetable'!$H35,IF(AND('業務時間表 Work timetable'!$M35&lt;DR$5,DR$5&lt;'業務時間表 Work timetable'!$N35),'業務時間表 Work timetable'!$L35,IF(AND('業務時間表 Work timetable'!$Q35&lt;DR$5,DR$5&lt;'業務時間表 Work timetable'!$R35),'業務時間表 Work timetable'!$P35,""))))</f>
        <v/>
      </c>
      <c r="DS66" s="388" t="str">
        <f>IF(AND('業務時間表 Work timetable'!$E35&lt;DS$5,DS$5&lt;'業務時間表 Work timetable'!$F35),'業務時間表 Work timetable'!$D35,IF(AND('業務時間表 Work timetable'!$I35&lt;DS$5,DS$5&lt;'業務時間表 Work timetable'!$J35),'業務時間表 Work timetable'!$H35,IF(AND('業務時間表 Work timetable'!$M35&lt;DS$5,DS$5&lt;'業務時間表 Work timetable'!$N35),'業務時間表 Work timetable'!$L35,IF(AND('業務時間表 Work timetable'!$Q35&lt;DS$5,DS$5&lt;'業務時間表 Work timetable'!$R35),'業務時間表 Work timetable'!$P35,""))))</f>
        <v/>
      </c>
      <c r="DT66" s="392" t="str">
        <f>IF(AND('業務時間表 Work timetable'!$E35&lt;DT$5,DT$5&lt;'業務時間表 Work timetable'!$F35),'業務時間表 Work timetable'!$D35,IF(AND('業務時間表 Work timetable'!$I35&lt;DT$5,DT$5&lt;'業務時間表 Work timetable'!$J35),'業務時間表 Work timetable'!$H35,IF(AND('業務時間表 Work timetable'!$M35&lt;DT$5,DT$5&lt;'業務時間表 Work timetable'!$N35),'業務時間表 Work timetable'!$L35,IF(AND('業務時間表 Work timetable'!$Q35&lt;DT$5,DT$5&lt;'業務時間表 Work timetable'!$R35),'業務時間表 Work timetable'!$P35,""))))</f>
        <v/>
      </c>
      <c r="DU66" s="382" t="str">
        <f>IF(AND('業務時間表 Work timetable'!$E35&lt;DU$5,DU$5&lt;'業務時間表 Work timetable'!$F35),'業務時間表 Work timetable'!$D35,IF(AND('業務時間表 Work timetable'!$I35&lt;DU$5,DU$5&lt;'業務時間表 Work timetable'!$J35),'業務時間表 Work timetable'!$H35,IF(AND('業務時間表 Work timetable'!$M35&lt;DU$5,DU$5&lt;'業務時間表 Work timetable'!$N35),'業務時間表 Work timetable'!$L35,IF(AND('業務時間表 Work timetable'!$Q35&lt;DU$5,DU$5&lt;'業務時間表 Work timetable'!$R35),'業務時間表 Work timetable'!$P35,""))))</f>
        <v/>
      </c>
      <c r="DV66" s="382" t="str">
        <f>IF(AND('業務時間表 Work timetable'!$E35&lt;DV$5,DV$5&lt;'業務時間表 Work timetable'!$F35),'業務時間表 Work timetable'!$D35,IF(AND('業務時間表 Work timetable'!$I35&lt;DV$5,DV$5&lt;'業務時間表 Work timetable'!$J35),'業務時間表 Work timetable'!$H35,IF(AND('業務時間表 Work timetable'!$M35&lt;DV$5,DV$5&lt;'業務時間表 Work timetable'!$N35),'業務時間表 Work timetable'!$L35,IF(AND('業務時間表 Work timetable'!$Q35&lt;DV$5,DV$5&lt;'業務時間表 Work timetable'!$R35),'業務時間表 Work timetable'!$P35,""))))</f>
        <v/>
      </c>
      <c r="DW66" s="382" t="str">
        <f>IF(AND('業務時間表 Work timetable'!$E35&lt;DW$5,DW$5&lt;'業務時間表 Work timetable'!$F35),'業務時間表 Work timetable'!$D35,IF(AND('業務時間表 Work timetable'!$I35&lt;DW$5,DW$5&lt;'業務時間表 Work timetable'!$J35),'業務時間表 Work timetable'!$H35,IF(AND('業務時間表 Work timetable'!$M35&lt;DW$5,DW$5&lt;'業務時間表 Work timetable'!$N35),'業務時間表 Work timetable'!$L35,IF(AND('業務時間表 Work timetable'!$Q35&lt;DW$5,DW$5&lt;'業務時間表 Work timetable'!$R35),'業務時間表 Work timetable'!$P35,""))))</f>
        <v/>
      </c>
      <c r="DX66" s="382" t="str">
        <f>IF(AND('業務時間表 Work timetable'!$E35&lt;DX$5,DX$5&lt;'業務時間表 Work timetable'!$F35),'業務時間表 Work timetable'!$D35,IF(AND('業務時間表 Work timetable'!$I35&lt;DX$5,DX$5&lt;'業務時間表 Work timetable'!$J35),'業務時間表 Work timetable'!$H35,IF(AND('業務時間表 Work timetable'!$M35&lt;DX$5,DX$5&lt;'業務時間表 Work timetable'!$N35),'業務時間表 Work timetable'!$L35,IF(AND('業務時間表 Work timetable'!$Q35&lt;DX$5,DX$5&lt;'業務時間表 Work timetable'!$R35),'業務時間表 Work timetable'!$P35,""))))</f>
        <v/>
      </c>
      <c r="DY66" s="384" t="str">
        <f>IF(AND('業務時間表 Work timetable'!$E35&lt;DY$5,DY$5&lt;'業務時間表 Work timetable'!$F35),'業務時間表 Work timetable'!$D35,IF(AND('業務時間表 Work timetable'!$I35&lt;DY$5,DY$5&lt;'業務時間表 Work timetable'!$J35),'業務時間表 Work timetable'!$H35,IF(AND('業務時間表 Work timetable'!$M35&lt;DY$5,DY$5&lt;'業務時間表 Work timetable'!$N35),'業務時間表 Work timetable'!$L35,IF(AND('業務時間表 Work timetable'!$Q35&lt;DY$5,DY$5&lt;'業務時間表 Work timetable'!$R35),'業務時間表 Work timetable'!$P35,""))))</f>
        <v/>
      </c>
      <c r="DZ66" s="394" t="str">
        <f>IF(AND('業務時間表 Work timetable'!$E35&lt;DZ$5,DZ$5&lt;'業務時間表 Work timetable'!$F35),'業務時間表 Work timetable'!$D35,IF(AND('業務時間表 Work timetable'!$I35&lt;DZ$5,DZ$5&lt;'業務時間表 Work timetable'!$J35),'業務時間表 Work timetable'!$H35,IF(AND('業務時間表 Work timetable'!$M35&lt;DZ$5,DZ$5&lt;'業務時間表 Work timetable'!$N35),'業務時間表 Work timetable'!$L35,IF(AND('業務時間表 Work timetable'!$Q35&lt;DZ$5,DZ$5&lt;'業務時間表 Work timetable'!$R35),'業務時間表 Work timetable'!$P35,""))))</f>
        <v/>
      </c>
      <c r="EA66" s="382" t="str">
        <f>IF(AND('業務時間表 Work timetable'!$E35&lt;EA$5,EA$5&lt;'業務時間表 Work timetable'!$F35),'業務時間表 Work timetable'!$D35,IF(AND('業務時間表 Work timetable'!$I35&lt;EA$5,EA$5&lt;'業務時間表 Work timetable'!$J35),'業務時間表 Work timetable'!$H35,IF(AND('業務時間表 Work timetable'!$M35&lt;EA$5,EA$5&lt;'業務時間表 Work timetable'!$N35),'業務時間表 Work timetable'!$L35,IF(AND('業務時間表 Work timetable'!$Q35&lt;EA$5,EA$5&lt;'業務時間表 Work timetable'!$R35),'業務時間表 Work timetable'!$P35,""))))</f>
        <v/>
      </c>
      <c r="EB66" s="382" t="str">
        <f>IF(AND('業務時間表 Work timetable'!$E35&lt;EB$5,EB$5&lt;'業務時間表 Work timetable'!$F35),'業務時間表 Work timetable'!$D35,IF(AND('業務時間表 Work timetable'!$I35&lt;EB$5,EB$5&lt;'業務時間表 Work timetable'!$J35),'業務時間表 Work timetable'!$H35,IF(AND('業務時間表 Work timetable'!$M35&lt;EB$5,EB$5&lt;'業務時間表 Work timetable'!$N35),'業務時間表 Work timetable'!$L35,IF(AND('業務時間表 Work timetable'!$Q35&lt;EB$5,EB$5&lt;'業務時間表 Work timetable'!$R35),'業務時間表 Work timetable'!$P35,""))))</f>
        <v/>
      </c>
      <c r="EC66" s="382" t="str">
        <f>IF(AND('業務時間表 Work timetable'!$E35&lt;EC$5,EC$5&lt;'業務時間表 Work timetable'!$F35),'業務時間表 Work timetable'!$D35,IF(AND('業務時間表 Work timetable'!$I35&lt;EC$5,EC$5&lt;'業務時間表 Work timetable'!$J35),'業務時間表 Work timetable'!$H35,IF(AND('業務時間表 Work timetable'!$M35&lt;EC$5,EC$5&lt;'業務時間表 Work timetable'!$N35),'業務時間表 Work timetable'!$L35,IF(AND('業務時間表 Work timetable'!$Q35&lt;EC$5,EC$5&lt;'業務時間表 Work timetable'!$R35),'業務時間表 Work timetable'!$P35,""))))</f>
        <v/>
      </c>
      <c r="ED66" s="382" t="str">
        <f>IF(AND('業務時間表 Work timetable'!$E35&lt;ED$5,ED$5&lt;'業務時間表 Work timetable'!$F35),'業務時間表 Work timetable'!$D35,IF(AND('業務時間表 Work timetable'!$I35&lt;ED$5,ED$5&lt;'業務時間表 Work timetable'!$J35),'業務時間表 Work timetable'!$H35,IF(AND('業務時間表 Work timetable'!$M35&lt;ED$5,ED$5&lt;'業務時間表 Work timetable'!$N35),'業務時間表 Work timetable'!$L35,IF(AND('業務時間表 Work timetable'!$Q35&lt;ED$5,ED$5&lt;'業務時間表 Work timetable'!$R35),'業務時間表 Work timetable'!$P35,""))))</f>
        <v/>
      </c>
      <c r="EE66" s="384" t="str">
        <f>IF(AND('業務時間表 Work timetable'!$E35&lt;EE$5,EE$5&lt;'業務時間表 Work timetable'!$F35),'業務時間表 Work timetable'!$D35,IF(AND('業務時間表 Work timetable'!$I35&lt;EE$5,EE$5&lt;'業務時間表 Work timetable'!$J35),'業務時間表 Work timetable'!$H35,IF(AND('業務時間表 Work timetable'!$M35&lt;EE$5,EE$5&lt;'業務時間表 Work timetable'!$N35),'業務時間表 Work timetable'!$L35,IF(AND('業務時間表 Work timetable'!$Q35&lt;EE$5,EE$5&lt;'業務時間表 Work timetable'!$R35),'業務時間表 Work timetable'!$P35,""))))</f>
        <v/>
      </c>
      <c r="EF66" s="386" t="str">
        <f>IF(AND('業務時間表 Work timetable'!$E35&lt;EF$5,EF$5&lt;'業務時間表 Work timetable'!$F35),'業務時間表 Work timetable'!$D35,IF(AND('業務時間表 Work timetable'!$I35&lt;EF$5,EF$5&lt;'業務時間表 Work timetable'!$J35),'業務時間表 Work timetable'!$H35,IF(AND('業務時間表 Work timetable'!$M35&lt;EF$5,EF$5&lt;'業務時間表 Work timetable'!$N35),'業務時間表 Work timetable'!$L35,IF(AND('業務時間表 Work timetable'!$Q35&lt;EF$5,EF$5&lt;'業務時間表 Work timetable'!$R35),'業務時間表 Work timetable'!$P35,""))))</f>
        <v/>
      </c>
      <c r="EG66" s="382" t="str">
        <f>IF(AND('業務時間表 Work timetable'!$E35&lt;EG$5,EG$5&lt;'業務時間表 Work timetable'!$F35),'業務時間表 Work timetable'!$D35,IF(AND('業務時間表 Work timetable'!$I35&lt;EG$5,EG$5&lt;'業務時間表 Work timetable'!$J35),'業務時間表 Work timetable'!$H35,IF(AND('業務時間表 Work timetable'!$M35&lt;EG$5,EG$5&lt;'業務時間表 Work timetable'!$N35),'業務時間表 Work timetable'!$L35,IF(AND('業務時間表 Work timetable'!$Q35&lt;EG$5,EG$5&lt;'業務時間表 Work timetable'!$R35),'業務時間表 Work timetable'!$P35,""))))</f>
        <v/>
      </c>
      <c r="EH66" s="382" t="str">
        <f>IF(AND('業務時間表 Work timetable'!$E35&lt;EH$5,EH$5&lt;'業務時間表 Work timetable'!$F35),'業務時間表 Work timetable'!$D35,IF(AND('業務時間表 Work timetable'!$I35&lt;EH$5,EH$5&lt;'業務時間表 Work timetable'!$J35),'業務時間表 Work timetable'!$H35,IF(AND('業務時間表 Work timetable'!$M35&lt;EH$5,EH$5&lt;'業務時間表 Work timetable'!$N35),'業務時間表 Work timetable'!$L35,IF(AND('業務時間表 Work timetable'!$Q35&lt;EH$5,EH$5&lt;'業務時間表 Work timetable'!$R35),'業務時間表 Work timetable'!$P35,""))))</f>
        <v/>
      </c>
      <c r="EI66" s="382" t="str">
        <f>IF(AND('業務時間表 Work timetable'!$E35&lt;EI$5,EI$5&lt;'業務時間表 Work timetable'!$F35),'業務時間表 Work timetable'!$D35,IF(AND('業務時間表 Work timetable'!$I35&lt;EI$5,EI$5&lt;'業務時間表 Work timetable'!$J35),'業務時間表 Work timetable'!$H35,IF(AND('業務時間表 Work timetable'!$M35&lt;EI$5,EI$5&lt;'業務時間表 Work timetable'!$N35),'業務時間表 Work timetable'!$L35,IF(AND('業務時間表 Work timetable'!$Q35&lt;EI$5,EI$5&lt;'業務時間表 Work timetable'!$R35),'業務時間表 Work timetable'!$P35,""))))</f>
        <v/>
      </c>
      <c r="EJ66" s="382" t="str">
        <f>IF(AND('業務時間表 Work timetable'!$E35&lt;EJ$5,EJ$5&lt;'業務時間表 Work timetable'!$F35),'業務時間表 Work timetable'!$D35,IF(AND('業務時間表 Work timetable'!$I35&lt;EJ$5,EJ$5&lt;'業務時間表 Work timetable'!$J35),'業務時間表 Work timetable'!$H35,IF(AND('業務時間表 Work timetable'!$M35&lt;EJ$5,EJ$5&lt;'業務時間表 Work timetable'!$N35),'業務時間表 Work timetable'!$L35,IF(AND('業務時間表 Work timetable'!$Q35&lt;EJ$5,EJ$5&lt;'業務時間表 Work timetable'!$R35),'業務時間表 Work timetable'!$P35,""))))</f>
        <v/>
      </c>
      <c r="EK66" s="390" t="str">
        <f>IF(AND('業務時間表 Work timetable'!$E35&lt;EK$5,EK$5&lt;'業務時間表 Work timetable'!$F35),'業務時間表 Work timetable'!$D35,IF(AND('業務時間表 Work timetable'!$I35&lt;EK$5,EK$5&lt;'業務時間表 Work timetable'!$J35),'業務時間表 Work timetable'!$H35,IF(AND('業務時間表 Work timetable'!$M35&lt;EK$5,EK$5&lt;'業務時間表 Work timetable'!$N35),'業務時間表 Work timetable'!$L35,IF(AND('業務時間表 Work timetable'!$Q35&lt;EK$5,EK$5&lt;'業務時間表 Work timetable'!$R35),'業務時間表 Work timetable'!$P35,""))))</f>
        <v/>
      </c>
      <c r="EL66" s="392" t="str">
        <f>IF(AND('業務時間表 Work timetable'!$E35&lt;EL$5,EL$5&lt;'業務時間表 Work timetable'!$F35),'業務時間表 Work timetable'!$D35,IF(AND('業務時間表 Work timetable'!$I35&lt;EL$5,EL$5&lt;'業務時間表 Work timetable'!$J35),'業務時間表 Work timetable'!$H35,IF(AND('業務時間表 Work timetable'!$M35&lt;EL$5,EL$5&lt;'業務時間表 Work timetable'!$N35),'業務時間表 Work timetable'!$L35,IF(AND('業務時間表 Work timetable'!$Q35&lt;EL$5,EL$5&lt;'業務時間表 Work timetable'!$R35),'業務時間表 Work timetable'!$P35,""))))</f>
        <v/>
      </c>
      <c r="EM66" s="382" t="str">
        <f>IF(AND('業務時間表 Work timetable'!$E35&lt;EM$5,EM$5&lt;'業務時間表 Work timetable'!$F35),'業務時間表 Work timetable'!$D35,IF(AND('業務時間表 Work timetable'!$I35&lt;EM$5,EM$5&lt;'業務時間表 Work timetable'!$J35),'業務時間表 Work timetable'!$H35,IF(AND('業務時間表 Work timetable'!$M35&lt;EM$5,EM$5&lt;'業務時間表 Work timetable'!$N35),'業務時間表 Work timetable'!$L35,IF(AND('業務時間表 Work timetable'!$Q35&lt;EM$5,EM$5&lt;'業務時間表 Work timetable'!$R35),'業務時間表 Work timetable'!$P35,""))))</f>
        <v/>
      </c>
      <c r="EN66" s="382" t="str">
        <f>IF(AND('業務時間表 Work timetable'!$E35&lt;EN$5,EN$5&lt;'業務時間表 Work timetable'!$F35),'業務時間表 Work timetable'!$D35,IF(AND('業務時間表 Work timetable'!$I35&lt;EN$5,EN$5&lt;'業務時間表 Work timetable'!$J35),'業務時間表 Work timetable'!$H35,IF(AND('業務時間表 Work timetable'!$M35&lt;EN$5,EN$5&lt;'業務時間表 Work timetable'!$N35),'業務時間表 Work timetable'!$L35,IF(AND('業務時間表 Work timetable'!$Q35&lt;EN$5,EN$5&lt;'業務時間表 Work timetable'!$R35),'業務時間表 Work timetable'!$P35,""))))</f>
        <v/>
      </c>
      <c r="EO66" s="382" t="str">
        <f>IF(AND('業務時間表 Work timetable'!$E35&lt;EO$5,EO$5&lt;'業務時間表 Work timetable'!$F35),'業務時間表 Work timetable'!$D35,IF(AND('業務時間表 Work timetable'!$I35&lt;EO$5,EO$5&lt;'業務時間表 Work timetable'!$J35),'業務時間表 Work timetable'!$H35,IF(AND('業務時間表 Work timetable'!$M35&lt;EO$5,EO$5&lt;'業務時間表 Work timetable'!$N35),'業務時間表 Work timetable'!$L35,IF(AND('業務時間表 Work timetable'!$Q35&lt;EO$5,EO$5&lt;'業務時間表 Work timetable'!$R35),'業務時間表 Work timetable'!$P35,""))))</f>
        <v/>
      </c>
      <c r="EP66" s="382" t="str">
        <f>IF(AND('業務時間表 Work timetable'!$E35&lt;EP$5,EP$5&lt;'業務時間表 Work timetable'!$F35),'業務時間表 Work timetable'!$D35,IF(AND('業務時間表 Work timetable'!$I35&lt;EP$5,EP$5&lt;'業務時間表 Work timetable'!$J35),'業務時間表 Work timetable'!$H35,IF(AND('業務時間表 Work timetable'!$M35&lt;EP$5,EP$5&lt;'業務時間表 Work timetable'!$N35),'業務時間表 Work timetable'!$L35,IF(AND('業務時間表 Work timetable'!$Q35&lt;EP$5,EP$5&lt;'業務時間表 Work timetable'!$R35),'業務時間表 Work timetable'!$P35,""))))</f>
        <v/>
      </c>
      <c r="EQ66" s="388" t="str">
        <f>IF(AND('業務時間表 Work timetable'!$E35&lt;EQ$5,EQ$5&lt;'業務時間表 Work timetable'!$F35),'業務時間表 Work timetable'!$D35,IF(AND('業務時間表 Work timetable'!$I35&lt;EQ$5,EQ$5&lt;'業務時間表 Work timetable'!$J35),'業務時間表 Work timetable'!$H35,IF(AND('業務時間表 Work timetable'!$M35&lt;EQ$5,EQ$5&lt;'業務時間表 Work timetable'!$N35),'業務時間表 Work timetable'!$L35,IF(AND('業務時間表 Work timetable'!$Q35&lt;EQ$5,EQ$5&lt;'業務時間表 Work timetable'!$R35),'業務時間表 Work timetable'!$P35,""))))</f>
        <v/>
      </c>
      <c r="ER66" s="392" t="str">
        <f>IF(AND('業務時間表 Work timetable'!$E35&lt;ER$5,ER$5&lt;'業務時間表 Work timetable'!$F35),'業務時間表 Work timetable'!$D35,IF(AND('業務時間表 Work timetable'!$I35&lt;ER$5,ER$5&lt;'業務時間表 Work timetable'!$J35),'業務時間表 Work timetable'!$H35,IF(AND('業務時間表 Work timetable'!$M35&lt;ER$5,ER$5&lt;'業務時間表 Work timetable'!$N35),'業務時間表 Work timetable'!$L35,IF(AND('業務時間表 Work timetable'!$Q35&lt;ER$5,ER$5&lt;'業務時間表 Work timetable'!$R35),'業務時間表 Work timetable'!$P35,""))))</f>
        <v/>
      </c>
      <c r="ES66" s="382" t="str">
        <f>IF(AND('業務時間表 Work timetable'!$E35&lt;ES$5,ES$5&lt;'業務時間表 Work timetable'!$F35),'業務時間表 Work timetable'!$D35,IF(AND('業務時間表 Work timetable'!$I35&lt;ES$5,ES$5&lt;'業務時間表 Work timetable'!$J35),'業務時間表 Work timetable'!$H35,IF(AND('業務時間表 Work timetable'!$M35&lt;ES$5,ES$5&lt;'業務時間表 Work timetable'!$N35),'業務時間表 Work timetable'!$L35,IF(AND('業務時間表 Work timetable'!$Q35&lt;ES$5,ES$5&lt;'業務時間表 Work timetable'!$R35),'業務時間表 Work timetable'!$P35,""))))</f>
        <v/>
      </c>
      <c r="ET66" s="382" t="str">
        <f>IF(AND('業務時間表 Work timetable'!$E35&lt;ET$5,ET$5&lt;'業務時間表 Work timetable'!$F35),'業務時間表 Work timetable'!$D35,IF(AND('業務時間表 Work timetable'!$I35&lt;ET$5,ET$5&lt;'業務時間表 Work timetable'!$J35),'業務時間表 Work timetable'!$H35,IF(AND('業務時間表 Work timetable'!$M35&lt;ET$5,ET$5&lt;'業務時間表 Work timetable'!$N35),'業務時間表 Work timetable'!$L35,IF(AND('業務時間表 Work timetable'!$Q35&lt;ET$5,ET$5&lt;'業務時間表 Work timetable'!$R35),'業務時間表 Work timetable'!$P35,""))))</f>
        <v/>
      </c>
      <c r="EU66" s="382" t="str">
        <f>IF(AND('業務時間表 Work timetable'!$E35&lt;EU$5,EU$5&lt;'業務時間表 Work timetable'!$F35),'業務時間表 Work timetable'!$D35,IF(AND('業務時間表 Work timetable'!$I35&lt;EU$5,EU$5&lt;'業務時間表 Work timetable'!$J35),'業務時間表 Work timetable'!$H35,IF(AND('業務時間表 Work timetable'!$M35&lt;EU$5,EU$5&lt;'業務時間表 Work timetable'!$N35),'業務時間表 Work timetable'!$L35,IF(AND('業務時間表 Work timetable'!$Q35&lt;EU$5,EU$5&lt;'業務時間表 Work timetable'!$R35),'業務時間表 Work timetable'!$P35,""))))</f>
        <v/>
      </c>
      <c r="EV66" s="382" t="str">
        <f>IF(AND('業務時間表 Work timetable'!$E35&lt;EV$5,EV$5&lt;'業務時間表 Work timetable'!$F35),'業務時間表 Work timetable'!$D35,IF(AND('業務時間表 Work timetable'!$I35&lt;EV$5,EV$5&lt;'業務時間表 Work timetable'!$J35),'業務時間表 Work timetable'!$H35,IF(AND('業務時間表 Work timetable'!$M35&lt;EV$5,EV$5&lt;'業務時間表 Work timetable'!$N35),'業務時間表 Work timetable'!$L35,IF(AND('業務時間表 Work timetable'!$Q35&lt;EV$5,EV$5&lt;'業務時間表 Work timetable'!$R35),'業務時間表 Work timetable'!$P35,""))))</f>
        <v/>
      </c>
      <c r="EW66" s="384" t="str">
        <f>IF(AND('業務時間表 Work timetable'!$E35&lt;EW$5,EW$5&lt;'業務時間表 Work timetable'!$F35),'業務時間表 Work timetable'!$D35,IF(AND('業務時間表 Work timetable'!$I35&lt;EW$5,EW$5&lt;'業務時間表 Work timetable'!$J35),'業務時間表 Work timetable'!$H35,IF(AND('業務時間表 Work timetable'!$M35&lt;EW$5,EW$5&lt;'業務時間表 Work timetable'!$N35),'業務時間表 Work timetable'!$L35,IF(AND('業務時間表 Work timetable'!$Q35&lt;EW$5,EW$5&lt;'業務時間表 Work timetable'!$R35),'業務時間表 Work timetable'!$P35,""))))</f>
        <v/>
      </c>
      <c r="EX66" s="394" t="str">
        <f>IF(AND('業務時間表 Work timetable'!$E35&lt;EX$5,EX$5&lt;'業務時間表 Work timetable'!$F35),'業務時間表 Work timetable'!$D35,IF(AND('業務時間表 Work timetable'!$I35&lt;EX$5,EX$5&lt;'業務時間表 Work timetable'!$J35),'業務時間表 Work timetable'!$H35,IF(AND('業務時間表 Work timetable'!$M35&lt;EX$5,EX$5&lt;'業務時間表 Work timetable'!$N35),'業務時間表 Work timetable'!$L35,IF(AND('業務時間表 Work timetable'!$Q35&lt;EX$5,EX$5&lt;'業務時間表 Work timetable'!$R35),'業務時間表 Work timetable'!$P35,""))))</f>
        <v/>
      </c>
      <c r="EY66" s="382" t="str">
        <f>IF(AND('業務時間表 Work timetable'!$E35&lt;EY$5,EY$5&lt;'業務時間表 Work timetable'!$F35),'業務時間表 Work timetable'!$D35,IF(AND('業務時間表 Work timetable'!$I35&lt;EY$5,EY$5&lt;'業務時間表 Work timetable'!$J35),'業務時間表 Work timetable'!$H35,IF(AND('業務時間表 Work timetable'!$M35&lt;EY$5,EY$5&lt;'業務時間表 Work timetable'!$N35),'業務時間表 Work timetable'!$L35,IF(AND('業務時間表 Work timetable'!$Q35&lt;EY$5,EY$5&lt;'業務時間表 Work timetable'!$R35),'業務時間表 Work timetable'!$P35,""))))</f>
        <v/>
      </c>
      <c r="EZ66" s="382" t="str">
        <f>IF(AND('業務時間表 Work timetable'!$E35&lt;EZ$5,EZ$5&lt;'業務時間表 Work timetable'!$F35),'業務時間表 Work timetable'!$D35,IF(AND('業務時間表 Work timetable'!$I35&lt;EZ$5,EZ$5&lt;'業務時間表 Work timetable'!$J35),'業務時間表 Work timetable'!$H35,IF(AND('業務時間表 Work timetable'!$M35&lt;EZ$5,EZ$5&lt;'業務時間表 Work timetable'!$N35),'業務時間表 Work timetable'!$L35,IF(AND('業務時間表 Work timetable'!$Q35&lt;EZ$5,EZ$5&lt;'業務時間表 Work timetable'!$R35),'業務時間表 Work timetable'!$P35,""))))</f>
        <v/>
      </c>
      <c r="FA66" s="382" t="str">
        <f>IF(AND('業務時間表 Work timetable'!$E35&lt;FA$5,FA$5&lt;'業務時間表 Work timetable'!$F35),'業務時間表 Work timetable'!$D35,IF(AND('業務時間表 Work timetable'!$I35&lt;FA$5,FA$5&lt;'業務時間表 Work timetable'!$J35),'業務時間表 Work timetable'!$H35,IF(AND('業務時間表 Work timetable'!$M35&lt;FA$5,FA$5&lt;'業務時間表 Work timetable'!$N35),'業務時間表 Work timetable'!$L35,IF(AND('業務時間表 Work timetable'!$Q35&lt;FA$5,FA$5&lt;'業務時間表 Work timetable'!$R35),'業務時間表 Work timetable'!$P35,""))))</f>
        <v/>
      </c>
      <c r="FB66" s="382" t="str">
        <f>IF(AND('業務時間表 Work timetable'!$E35&lt;FB$5,FB$5&lt;'業務時間表 Work timetable'!$F35),'業務時間表 Work timetable'!$D35,IF(AND('業務時間表 Work timetable'!$I35&lt;FB$5,FB$5&lt;'業務時間表 Work timetable'!$J35),'業務時間表 Work timetable'!$H35,IF(AND('業務時間表 Work timetable'!$M35&lt;FB$5,FB$5&lt;'業務時間表 Work timetable'!$N35),'業務時間表 Work timetable'!$L35,IF(AND('業務時間表 Work timetable'!$Q35&lt;FB$5,FB$5&lt;'業務時間表 Work timetable'!$R35),'業務時間表 Work timetable'!$P35,""))))</f>
        <v/>
      </c>
      <c r="FC66" s="384" t="str">
        <f>IF(AND('業務時間表 Work timetable'!$E35&lt;FC$5,FC$5&lt;'業務時間表 Work timetable'!$F35),'業務時間表 Work timetable'!$D35,IF(AND('業務時間表 Work timetable'!$I35&lt;FC$5,FC$5&lt;'業務時間表 Work timetable'!$J35),'業務時間表 Work timetable'!$H35,IF(AND('業務時間表 Work timetable'!$M35&lt;FC$5,FC$5&lt;'業務時間表 Work timetable'!$N35),'業務時間表 Work timetable'!$L35,IF(AND('業務時間表 Work timetable'!$Q35&lt;FC$5,FC$5&lt;'業務時間表 Work timetable'!$R35),'業務時間表 Work timetable'!$P35,""))))</f>
        <v/>
      </c>
      <c r="FD66" s="386" t="str">
        <f>IF(AND('業務時間表 Work timetable'!$E35&lt;FD$5,FD$5&lt;'業務時間表 Work timetable'!$F35),'業務時間表 Work timetable'!$D35,IF(AND('業務時間表 Work timetable'!$I35&lt;FD$5,FD$5&lt;'業務時間表 Work timetable'!$J35),'業務時間表 Work timetable'!$H35,IF(AND('業務時間表 Work timetable'!$M35&lt;FD$5,FD$5&lt;'業務時間表 Work timetable'!$N35),'業務時間表 Work timetable'!$L35,IF(AND('業務時間表 Work timetable'!$Q35&lt;FD$5,FD$5&lt;'業務時間表 Work timetable'!$R35),'業務時間表 Work timetable'!$P35,""))))</f>
        <v/>
      </c>
      <c r="FE66" s="382" t="str">
        <f>IF(AND('業務時間表 Work timetable'!$E35&lt;FE$5,FE$5&lt;'業務時間表 Work timetable'!$F35),'業務時間表 Work timetable'!$D35,IF(AND('業務時間表 Work timetable'!$I35&lt;FE$5,FE$5&lt;'業務時間表 Work timetable'!$J35),'業務時間表 Work timetable'!$H35,IF(AND('業務時間表 Work timetable'!$M35&lt;FE$5,FE$5&lt;'業務時間表 Work timetable'!$N35),'業務時間表 Work timetable'!$L35,IF(AND('業務時間表 Work timetable'!$Q35&lt;FE$5,FE$5&lt;'業務時間表 Work timetable'!$R35),'業務時間表 Work timetable'!$P35,""))))</f>
        <v/>
      </c>
      <c r="FF66" s="382" t="str">
        <f>IF(AND('業務時間表 Work timetable'!$E35&lt;FF$5,FF$5&lt;'業務時間表 Work timetable'!$F35),'業務時間表 Work timetable'!$D35,IF(AND('業務時間表 Work timetable'!$I35&lt;FF$5,FF$5&lt;'業務時間表 Work timetable'!$J35),'業務時間表 Work timetable'!$H35,IF(AND('業務時間表 Work timetable'!$M35&lt;FF$5,FF$5&lt;'業務時間表 Work timetable'!$N35),'業務時間表 Work timetable'!$L35,IF(AND('業務時間表 Work timetable'!$Q35&lt;FF$5,FF$5&lt;'業務時間表 Work timetable'!$R35),'業務時間表 Work timetable'!$P35,""))))</f>
        <v/>
      </c>
      <c r="FG66" s="382" t="str">
        <f>IF(AND('業務時間表 Work timetable'!$E35&lt;FG$5,FG$5&lt;'業務時間表 Work timetable'!$F35),'業務時間表 Work timetable'!$D35,IF(AND('業務時間表 Work timetable'!$I35&lt;FG$5,FG$5&lt;'業務時間表 Work timetable'!$J35),'業務時間表 Work timetable'!$H35,IF(AND('業務時間表 Work timetable'!$M35&lt;FG$5,FG$5&lt;'業務時間表 Work timetable'!$N35),'業務時間表 Work timetable'!$L35,IF(AND('業務時間表 Work timetable'!$Q35&lt;FG$5,FG$5&lt;'業務時間表 Work timetable'!$R35),'業務時間表 Work timetable'!$P35,""))))</f>
        <v/>
      </c>
      <c r="FH66" s="382" t="str">
        <f>IF(AND('業務時間表 Work timetable'!$E35&lt;FH$5,FH$5&lt;'業務時間表 Work timetable'!$F35),'業務時間表 Work timetable'!$D35,IF(AND('業務時間表 Work timetable'!$I35&lt;FH$5,FH$5&lt;'業務時間表 Work timetable'!$J35),'業務時間表 Work timetable'!$H35,IF(AND('業務時間表 Work timetable'!$M35&lt;FH$5,FH$5&lt;'業務時間表 Work timetable'!$N35),'業務時間表 Work timetable'!$L35,IF(AND('業務時間表 Work timetable'!$Q35&lt;FH$5,FH$5&lt;'業務時間表 Work timetable'!$R35),'業務時間表 Work timetable'!$P35,""))))</f>
        <v/>
      </c>
      <c r="FI66" s="390" t="str">
        <f>IF(AND('業務時間表 Work timetable'!$E35&lt;FI$5,FI$5&lt;'業務時間表 Work timetable'!$F35),'業務時間表 Work timetable'!$D35,IF(AND('業務時間表 Work timetable'!$I35&lt;FI$5,FI$5&lt;'業務時間表 Work timetable'!$J35),'業務時間表 Work timetable'!$H35,IF(AND('業務時間表 Work timetable'!$M35&lt;FI$5,FI$5&lt;'業務時間表 Work timetable'!$N35),'業務時間表 Work timetable'!$L35,IF(AND('業務時間表 Work timetable'!$Q35&lt;FI$5,FI$5&lt;'業務時間表 Work timetable'!$R35),'業務時間表 Work timetable'!$P35,""))))</f>
        <v/>
      </c>
      <c r="FJ66" s="392" t="str">
        <f>IF(AND('業務時間表 Work timetable'!$E35&lt;FJ$5,FJ$5&lt;'業務時間表 Work timetable'!$F35),'業務時間表 Work timetable'!$D35,IF(AND('業務時間表 Work timetable'!$I35&lt;FJ$5,FJ$5&lt;'業務時間表 Work timetable'!$J35),'業務時間表 Work timetable'!$H35,IF(AND('業務時間表 Work timetable'!$M35&lt;FJ$5,FJ$5&lt;'業務時間表 Work timetable'!$N35),'業務時間表 Work timetable'!$L35,IF(AND('業務時間表 Work timetable'!$Q35&lt;FJ$5,FJ$5&lt;'業務時間表 Work timetable'!$R35),'業務時間表 Work timetable'!$P35,""))))</f>
        <v/>
      </c>
      <c r="FK66" s="382" t="str">
        <f>IF(AND('業務時間表 Work timetable'!$E35&lt;FK$5,FK$5&lt;'業務時間表 Work timetable'!$F35),'業務時間表 Work timetable'!$D35,IF(AND('業務時間表 Work timetable'!$I35&lt;FK$5,FK$5&lt;'業務時間表 Work timetable'!$J35),'業務時間表 Work timetable'!$H35,IF(AND('業務時間表 Work timetable'!$M35&lt;FK$5,FK$5&lt;'業務時間表 Work timetable'!$N35),'業務時間表 Work timetable'!$L35,IF(AND('業務時間表 Work timetable'!$Q35&lt;FK$5,FK$5&lt;'業務時間表 Work timetable'!$R35),'業務時間表 Work timetable'!$P35,""))))</f>
        <v/>
      </c>
      <c r="FL66" s="382" t="str">
        <f>IF(AND('業務時間表 Work timetable'!$E35&lt;FL$5,FL$5&lt;'業務時間表 Work timetable'!$F35),'業務時間表 Work timetable'!$D35,IF(AND('業務時間表 Work timetable'!$I35&lt;FL$5,FL$5&lt;'業務時間表 Work timetable'!$J35),'業務時間表 Work timetable'!$H35,IF(AND('業務時間表 Work timetable'!$M35&lt;FL$5,FL$5&lt;'業務時間表 Work timetable'!$N35),'業務時間表 Work timetable'!$L35,IF(AND('業務時間表 Work timetable'!$Q35&lt;FL$5,FL$5&lt;'業務時間表 Work timetable'!$R35),'業務時間表 Work timetable'!$P35,""))))</f>
        <v/>
      </c>
      <c r="FM66" s="382" t="str">
        <f>IF(AND('業務時間表 Work timetable'!$E35&lt;FM$5,FM$5&lt;'業務時間表 Work timetable'!$F35),'業務時間表 Work timetable'!$D35,IF(AND('業務時間表 Work timetable'!$I35&lt;FM$5,FM$5&lt;'業務時間表 Work timetable'!$J35),'業務時間表 Work timetable'!$H35,IF(AND('業務時間表 Work timetable'!$M35&lt;FM$5,FM$5&lt;'業務時間表 Work timetable'!$N35),'業務時間表 Work timetable'!$L35,IF(AND('業務時間表 Work timetable'!$Q35&lt;FM$5,FM$5&lt;'業務時間表 Work timetable'!$R35),'業務時間表 Work timetable'!$P35,""))))</f>
        <v/>
      </c>
      <c r="FN66" s="382" t="str">
        <f>IF(AND('業務時間表 Work timetable'!$E35&lt;FN$5,FN$5&lt;'業務時間表 Work timetable'!$F35),'業務時間表 Work timetable'!$D35,IF(AND('業務時間表 Work timetable'!$I35&lt;FN$5,FN$5&lt;'業務時間表 Work timetable'!$J35),'業務時間表 Work timetable'!$H35,IF(AND('業務時間表 Work timetable'!$M35&lt;FN$5,FN$5&lt;'業務時間表 Work timetable'!$N35),'業務時間表 Work timetable'!$L35,IF(AND('業務時間表 Work timetable'!$Q35&lt;FN$5,FN$5&lt;'業務時間表 Work timetable'!$R35),'業務時間表 Work timetable'!$P35,""))))</f>
        <v/>
      </c>
      <c r="FO66" s="388" t="str">
        <f>IF(AND('業務時間表 Work timetable'!$E35&lt;FO$5,FO$5&lt;'業務時間表 Work timetable'!$F35),'業務時間表 Work timetable'!$D35,IF(AND('業務時間表 Work timetable'!$I35&lt;FO$5,FO$5&lt;'業務時間表 Work timetable'!$J35),'業務時間表 Work timetable'!$H35,IF(AND('業務時間表 Work timetable'!$M35&lt;FO$5,FO$5&lt;'業務時間表 Work timetable'!$N35),'業務時間表 Work timetable'!$L35,IF(AND('業務時間表 Work timetable'!$Q35&lt;FO$5,FO$5&lt;'業務時間表 Work timetable'!$R35),'業務時間表 Work timetable'!$P35,""))))</f>
        <v/>
      </c>
      <c r="FP66" s="430">
        <f>TIME(0,GN66,0)</f>
        <v>0</v>
      </c>
      <c r="FQ66" s="434">
        <f>TIME(0,GO66,0)</f>
        <v>0</v>
      </c>
      <c r="FR66" s="450">
        <f>TIME(0,GP66,0)</f>
        <v>0</v>
      </c>
      <c r="FS66" s="492">
        <f>TIME(0,GQ66,0)</f>
        <v>0</v>
      </c>
      <c r="FT66" s="509"/>
      <c r="FU66" s="510"/>
      <c r="FV66" s="510"/>
      <c r="FW66" s="510"/>
      <c r="FX66" s="510"/>
      <c r="FY66" s="511"/>
      <c r="GA66"/>
      <c r="GB66"/>
      <c r="GC66"/>
      <c r="GD66"/>
      <c r="GE66" s="367">
        <f>COUNTIF('休日(令和7年度)'!$C$2:$C$25,B66)</f>
        <v>1</v>
      </c>
      <c r="GF66"/>
      <c r="GG66" s="221"/>
      <c r="GH66"/>
      <c r="GI66" s="41">
        <f>+IF(FP66="","",FP66/"1:00")</f>
        <v>0</v>
      </c>
      <c r="GJ66" s="30">
        <f>+IF(FQ66="","",FQ66/"1:00")</f>
        <v>0</v>
      </c>
      <c r="GK66" s="30">
        <f>+IF(FR66="","",FR66/"1:00")</f>
        <v>0</v>
      </c>
      <c r="GL66" s="42">
        <f>+IF(FS66="","",FS66/"1:00")</f>
        <v>0</v>
      </c>
      <c r="GM66"/>
      <c r="GN66" s="536">
        <f>+COUNTIF($D66:$FO67,"=1")*5</f>
        <v>0</v>
      </c>
      <c r="GO66" s="221">
        <f>+COUNTIF($D66:$FO67,"=2")*5</f>
        <v>0</v>
      </c>
      <c r="GP66" s="221">
        <f>+COUNTIF($D66:$FO67,"=3")*5</f>
        <v>0</v>
      </c>
      <c r="GQ66" s="518">
        <f>+COUNTIF($D66:$FO67,"=4")*5</f>
        <v>0</v>
      </c>
      <c r="GR66" s="366">
        <f>SUM(FP66:FS67)</f>
        <v>0</v>
      </c>
      <c r="GS66"/>
      <c r="GT66" s="221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2:256" s="1" customFormat="1" ht="14.25" customHeight="1">
      <c r="B67" s="436"/>
      <c r="C67" s="437"/>
      <c r="D67" s="386"/>
      <c r="E67" s="382"/>
      <c r="F67" s="382"/>
      <c r="G67" s="382"/>
      <c r="H67" s="382"/>
      <c r="I67" s="384"/>
      <c r="J67" s="394"/>
      <c r="K67" s="382"/>
      <c r="L67" s="382"/>
      <c r="M67" s="382"/>
      <c r="N67" s="382"/>
      <c r="O67" s="384"/>
      <c r="P67" s="386"/>
      <c r="Q67" s="382"/>
      <c r="R67" s="382"/>
      <c r="S67" s="382"/>
      <c r="T67" s="382"/>
      <c r="U67" s="390"/>
      <c r="V67" s="392"/>
      <c r="W67" s="382"/>
      <c r="X67" s="382"/>
      <c r="Y67" s="382"/>
      <c r="Z67" s="382"/>
      <c r="AA67" s="388"/>
      <c r="AB67" s="392"/>
      <c r="AC67" s="382"/>
      <c r="AD67" s="382"/>
      <c r="AE67" s="382"/>
      <c r="AF67" s="382"/>
      <c r="AG67" s="384"/>
      <c r="AH67" s="394"/>
      <c r="AI67" s="382"/>
      <c r="AJ67" s="382"/>
      <c r="AK67" s="382"/>
      <c r="AL67" s="382"/>
      <c r="AM67" s="384"/>
      <c r="AN67" s="386"/>
      <c r="AO67" s="382"/>
      <c r="AP67" s="382"/>
      <c r="AQ67" s="382"/>
      <c r="AR67" s="382"/>
      <c r="AS67" s="390"/>
      <c r="AT67" s="392"/>
      <c r="AU67" s="382"/>
      <c r="AV67" s="382"/>
      <c r="AW67" s="382"/>
      <c r="AX67" s="382"/>
      <c r="AY67" s="384"/>
      <c r="AZ67" s="386"/>
      <c r="BA67" s="382"/>
      <c r="BB67" s="382"/>
      <c r="BC67" s="382"/>
      <c r="BD67" s="382"/>
      <c r="BE67" s="384"/>
      <c r="BF67" s="394"/>
      <c r="BG67" s="382"/>
      <c r="BH67" s="382"/>
      <c r="BI67" s="382"/>
      <c r="BJ67" s="382"/>
      <c r="BK67" s="388"/>
      <c r="BL67" s="392"/>
      <c r="BM67" s="382"/>
      <c r="BN67" s="382"/>
      <c r="BO67" s="382"/>
      <c r="BP67" s="382"/>
      <c r="BQ67" s="390"/>
      <c r="BR67" s="392"/>
      <c r="BS67" s="382"/>
      <c r="BT67" s="382"/>
      <c r="BU67" s="382"/>
      <c r="BV67" s="382"/>
      <c r="BW67" s="384"/>
      <c r="BX67" s="386"/>
      <c r="BY67" s="382"/>
      <c r="BZ67" s="382"/>
      <c r="CA67" s="382"/>
      <c r="CB67" s="382"/>
      <c r="CC67" s="384"/>
      <c r="CD67" s="394"/>
      <c r="CE67" s="382"/>
      <c r="CF67" s="382"/>
      <c r="CG67" s="382"/>
      <c r="CH67" s="382"/>
      <c r="CI67" s="388"/>
      <c r="CJ67" s="392"/>
      <c r="CK67" s="382"/>
      <c r="CL67" s="382"/>
      <c r="CM67" s="382"/>
      <c r="CN67" s="382"/>
      <c r="CO67" s="390"/>
      <c r="CP67" s="392"/>
      <c r="CQ67" s="382"/>
      <c r="CR67" s="382"/>
      <c r="CS67" s="382"/>
      <c r="CT67" s="382"/>
      <c r="CU67" s="384"/>
      <c r="CV67" s="386"/>
      <c r="CW67" s="382"/>
      <c r="CX67" s="382"/>
      <c r="CY67" s="382"/>
      <c r="CZ67" s="382"/>
      <c r="DA67" s="384"/>
      <c r="DB67" s="394"/>
      <c r="DC67" s="382"/>
      <c r="DD67" s="382"/>
      <c r="DE67" s="382"/>
      <c r="DF67" s="382"/>
      <c r="DG67" s="384"/>
      <c r="DH67" s="386"/>
      <c r="DI67" s="382"/>
      <c r="DJ67" s="382"/>
      <c r="DK67" s="382"/>
      <c r="DL67" s="382"/>
      <c r="DM67" s="390"/>
      <c r="DN67" s="392"/>
      <c r="DO67" s="382"/>
      <c r="DP67" s="382"/>
      <c r="DQ67" s="382"/>
      <c r="DR67" s="382"/>
      <c r="DS67" s="388"/>
      <c r="DT67" s="392"/>
      <c r="DU67" s="382"/>
      <c r="DV67" s="382"/>
      <c r="DW67" s="382"/>
      <c r="DX67" s="382"/>
      <c r="DY67" s="384"/>
      <c r="DZ67" s="394"/>
      <c r="EA67" s="382"/>
      <c r="EB67" s="382"/>
      <c r="EC67" s="382"/>
      <c r="ED67" s="382"/>
      <c r="EE67" s="384"/>
      <c r="EF67" s="386"/>
      <c r="EG67" s="382"/>
      <c r="EH67" s="382"/>
      <c r="EI67" s="382"/>
      <c r="EJ67" s="382"/>
      <c r="EK67" s="390"/>
      <c r="EL67" s="392"/>
      <c r="EM67" s="382"/>
      <c r="EN67" s="382"/>
      <c r="EO67" s="382"/>
      <c r="EP67" s="382"/>
      <c r="EQ67" s="388"/>
      <c r="ER67" s="392"/>
      <c r="ES67" s="382"/>
      <c r="ET67" s="382"/>
      <c r="EU67" s="382"/>
      <c r="EV67" s="382"/>
      <c r="EW67" s="384"/>
      <c r="EX67" s="394"/>
      <c r="EY67" s="382"/>
      <c r="EZ67" s="382"/>
      <c r="FA67" s="382"/>
      <c r="FB67" s="382"/>
      <c r="FC67" s="384"/>
      <c r="FD67" s="386"/>
      <c r="FE67" s="382"/>
      <c r="FF67" s="382"/>
      <c r="FG67" s="382"/>
      <c r="FH67" s="382"/>
      <c r="FI67" s="390"/>
      <c r="FJ67" s="392"/>
      <c r="FK67" s="382"/>
      <c r="FL67" s="382"/>
      <c r="FM67" s="382"/>
      <c r="FN67" s="382"/>
      <c r="FO67" s="388"/>
      <c r="FP67" s="431"/>
      <c r="FQ67" s="435"/>
      <c r="FR67" s="451"/>
      <c r="FS67" s="493"/>
      <c r="FT67" s="512"/>
      <c r="FU67" s="513"/>
      <c r="FV67" s="513"/>
      <c r="FW67" s="513"/>
      <c r="FX67" s="513"/>
      <c r="FY67" s="514"/>
      <c r="GA67"/>
      <c r="GB67"/>
      <c r="GC67"/>
      <c r="GD67"/>
      <c r="GE67" s="367"/>
      <c r="GF67"/>
      <c r="GG67" s="221"/>
      <c r="GH67"/>
      <c r="GI67" s="6"/>
      <c r="GJ67"/>
      <c r="GK67"/>
      <c r="GL67" s="40"/>
      <c r="GM67"/>
      <c r="GN67" s="536"/>
      <c r="GO67" s="221"/>
      <c r="GP67" s="221"/>
      <c r="GQ67" s="518"/>
      <c r="GR67" s="367"/>
      <c r="GS67"/>
      <c r="GT67" s="221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2:256" s="1" customFormat="1">
      <c r="B68" s="436">
        <f>IF(B66="","",IF($AH$2&gt;B66,B66+1))</f>
        <v>45777</v>
      </c>
      <c r="C68" s="437" t="str">
        <f t="shared" si="0"/>
        <v>水</v>
      </c>
      <c r="D68" s="386" t="str">
        <f>IF(AND('業務時間表 Work timetable'!$E36&lt;D$5,D$5&lt;'業務時間表 Work timetable'!$F36),'業務時間表 Work timetable'!$D36,IF(AND('業務時間表 Work timetable'!$I36&lt;D$5,D$5&lt;'業務時間表 Work timetable'!$J36),'業務時間表 Work timetable'!$H36,IF(AND('業務時間表 Work timetable'!$M36&lt;D$5,D$5&lt;'業務時間表 Work timetable'!$N36),'業務時間表 Work timetable'!$L36,IF(AND('業務時間表 Work timetable'!$Q36&lt;D$5,D$5&lt;'業務時間表 Work timetable'!$R36),'業務時間表 Work timetable'!$P36,""))))</f>
        <v/>
      </c>
      <c r="E68" s="382" t="str">
        <f>IF(AND('業務時間表 Work timetable'!$E36&lt;E$5,E$5&lt;'業務時間表 Work timetable'!$F36),'業務時間表 Work timetable'!$D36,IF(AND('業務時間表 Work timetable'!$I36&lt;E$5,E$5&lt;'業務時間表 Work timetable'!$J36),'業務時間表 Work timetable'!$H36,IF(AND('業務時間表 Work timetable'!$M36&lt;E$5,E$5&lt;'業務時間表 Work timetable'!$N36),'業務時間表 Work timetable'!$L36,IF(AND('業務時間表 Work timetable'!$Q36&lt;E$5,E$5&lt;'業務時間表 Work timetable'!$R36),'業務時間表 Work timetable'!$P36,""))))</f>
        <v/>
      </c>
      <c r="F68" s="382" t="str">
        <f>IF(AND('業務時間表 Work timetable'!$E36&lt;F$5,F$5&lt;'業務時間表 Work timetable'!$F36),'業務時間表 Work timetable'!$D36,IF(AND('業務時間表 Work timetable'!$I36&lt;F$5,F$5&lt;'業務時間表 Work timetable'!$J36),'業務時間表 Work timetable'!$H36,IF(AND('業務時間表 Work timetable'!$M36&lt;F$5,F$5&lt;'業務時間表 Work timetable'!$N36),'業務時間表 Work timetable'!$L36,IF(AND('業務時間表 Work timetable'!$Q36&lt;F$5,F$5&lt;'業務時間表 Work timetable'!$R36),'業務時間表 Work timetable'!$P36,""))))</f>
        <v/>
      </c>
      <c r="G68" s="382" t="str">
        <f>IF(AND('業務時間表 Work timetable'!$E36&lt;G$5,G$5&lt;'業務時間表 Work timetable'!$F36),'業務時間表 Work timetable'!$D36,IF(AND('業務時間表 Work timetable'!$I36&lt;G$5,G$5&lt;'業務時間表 Work timetable'!$J36),'業務時間表 Work timetable'!$H36,IF(AND('業務時間表 Work timetable'!$M36&lt;G$5,G$5&lt;'業務時間表 Work timetable'!$N36),'業務時間表 Work timetable'!$L36,IF(AND('業務時間表 Work timetable'!$Q36&lt;G$5,G$5&lt;'業務時間表 Work timetable'!$R36),'業務時間表 Work timetable'!$P36,""))))</f>
        <v/>
      </c>
      <c r="H68" s="382" t="str">
        <f>IF(AND('業務時間表 Work timetable'!$E36&lt;H$5,H$5&lt;'業務時間表 Work timetable'!$F36),'業務時間表 Work timetable'!$D36,IF(AND('業務時間表 Work timetable'!$I36&lt;H$5,H$5&lt;'業務時間表 Work timetable'!$J36),'業務時間表 Work timetable'!$H36,IF(AND('業務時間表 Work timetable'!$M36&lt;H$5,H$5&lt;'業務時間表 Work timetable'!$N36),'業務時間表 Work timetable'!$L36,IF(AND('業務時間表 Work timetable'!$Q36&lt;H$5,H$5&lt;'業務時間表 Work timetable'!$R36),'業務時間表 Work timetable'!$P36,""))))</f>
        <v/>
      </c>
      <c r="I68" s="384" t="str">
        <f>IF(AND('業務時間表 Work timetable'!$E36&lt;I$5,I$5&lt;'業務時間表 Work timetable'!$F36),'業務時間表 Work timetable'!$D36,IF(AND('業務時間表 Work timetable'!$I36&lt;I$5,I$5&lt;'業務時間表 Work timetable'!$J36),'業務時間表 Work timetable'!$H36,IF(AND('業務時間表 Work timetable'!$M36&lt;I$5,I$5&lt;'業務時間表 Work timetable'!$N36),'業務時間表 Work timetable'!$L36,IF(AND('業務時間表 Work timetable'!$Q36&lt;I$5,I$5&lt;'業務時間表 Work timetable'!$R36),'業務時間表 Work timetable'!$P36,""))))</f>
        <v/>
      </c>
      <c r="J68" s="394" t="str">
        <f>IF(AND('業務時間表 Work timetable'!$E36&lt;J$5,J$5&lt;'業務時間表 Work timetable'!$F36),'業務時間表 Work timetable'!$D36,IF(AND('業務時間表 Work timetable'!$I36&lt;J$5,J$5&lt;'業務時間表 Work timetable'!$J36),'業務時間表 Work timetable'!$H36,IF(AND('業務時間表 Work timetable'!$M36&lt;J$5,J$5&lt;'業務時間表 Work timetable'!$N36),'業務時間表 Work timetable'!$L36,IF(AND('業務時間表 Work timetable'!$Q36&lt;J$5,J$5&lt;'業務時間表 Work timetable'!$R36),'業務時間表 Work timetable'!$P36,""))))</f>
        <v/>
      </c>
      <c r="K68" s="382" t="str">
        <f>IF(AND('業務時間表 Work timetable'!$E36&lt;K$5,K$5&lt;'業務時間表 Work timetable'!$F36),'業務時間表 Work timetable'!$D36,IF(AND('業務時間表 Work timetable'!$I36&lt;K$5,K$5&lt;'業務時間表 Work timetable'!$J36),'業務時間表 Work timetable'!$H36,IF(AND('業務時間表 Work timetable'!$M36&lt;K$5,K$5&lt;'業務時間表 Work timetable'!$N36),'業務時間表 Work timetable'!$L36,IF(AND('業務時間表 Work timetable'!$Q36&lt;K$5,K$5&lt;'業務時間表 Work timetable'!$R36),'業務時間表 Work timetable'!$P36,""))))</f>
        <v/>
      </c>
      <c r="L68" s="382" t="str">
        <f>IF(AND('業務時間表 Work timetable'!$E36&lt;L$5,L$5&lt;'業務時間表 Work timetable'!$F36),'業務時間表 Work timetable'!$D36,IF(AND('業務時間表 Work timetable'!$I36&lt;L$5,L$5&lt;'業務時間表 Work timetable'!$J36),'業務時間表 Work timetable'!$H36,IF(AND('業務時間表 Work timetable'!$M36&lt;L$5,L$5&lt;'業務時間表 Work timetable'!$N36),'業務時間表 Work timetable'!$L36,IF(AND('業務時間表 Work timetable'!$Q36&lt;L$5,L$5&lt;'業務時間表 Work timetable'!$R36),'業務時間表 Work timetable'!$P36,""))))</f>
        <v/>
      </c>
      <c r="M68" s="382" t="str">
        <f>IF(AND('業務時間表 Work timetable'!$E36&lt;M$5,M$5&lt;'業務時間表 Work timetable'!$F36),'業務時間表 Work timetable'!$D36,IF(AND('業務時間表 Work timetable'!$I36&lt;M$5,M$5&lt;'業務時間表 Work timetable'!$J36),'業務時間表 Work timetable'!$H36,IF(AND('業務時間表 Work timetable'!$M36&lt;M$5,M$5&lt;'業務時間表 Work timetable'!$N36),'業務時間表 Work timetable'!$L36,IF(AND('業務時間表 Work timetable'!$Q36&lt;M$5,M$5&lt;'業務時間表 Work timetable'!$R36),'業務時間表 Work timetable'!$P36,""))))</f>
        <v/>
      </c>
      <c r="N68" s="382" t="str">
        <f>IF(AND('業務時間表 Work timetable'!$E36&lt;N$5,N$5&lt;'業務時間表 Work timetable'!$F36),'業務時間表 Work timetable'!$D36,IF(AND('業務時間表 Work timetable'!$I36&lt;N$5,N$5&lt;'業務時間表 Work timetable'!$J36),'業務時間表 Work timetable'!$H36,IF(AND('業務時間表 Work timetable'!$M36&lt;N$5,N$5&lt;'業務時間表 Work timetable'!$N36),'業務時間表 Work timetable'!$L36,IF(AND('業務時間表 Work timetable'!$Q36&lt;N$5,N$5&lt;'業務時間表 Work timetable'!$R36),'業務時間表 Work timetable'!$P36,""))))</f>
        <v/>
      </c>
      <c r="O68" s="384" t="str">
        <f>IF(AND('業務時間表 Work timetable'!$E36&lt;O$5,O$5&lt;'業務時間表 Work timetable'!$F36),'業務時間表 Work timetable'!$D36,IF(AND('業務時間表 Work timetable'!$I36&lt;O$5,O$5&lt;'業務時間表 Work timetable'!$J36),'業務時間表 Work timetable'!$H36,IF(AND('業務時間表 Work timetable'!$M36&lt;O$5,O$5&lt;'業務時間表 Work timetable'!$N36),'業務時間表 Work timetable'!$L36,IF(AND('業務時間表 Work timetable'!$Q36&lt;O$5,O$5&lt;'業務時間表 Work timetable'!$R36),'業務時間表 Work timetable'!$P36,""))))</f>
        <v/>
      </c>
      <c r="P68" s="386" t="str">
        <f>IF(AND('業務時間表 Work timetable'!$E36&lt;P$5,P$5&lt;'業務時間表 Work timetable'!$F36),'業務時間表 Work timetable'!$D36,IF(AND('業務時間表 Work timetable'!$I36&lt;P$5,P$5&lt;'業務時間表 Work timetable'!$J36),'業務時間表 Work timetable'!$H36,IF(AND('業務時間表 Work timetable'!$M36&lt;P$5,P$5&lt;'業務時間表 Work timetable'!$N36),'業務時間表 Work timetable'!$L36,IF(AND('業務時間表 Work timetable'!$Q36&lt;P$5,P$5&lt;'業務時間表 Work timetable'!$R36),'業務時間表 Work timetable'!$P36,""))))</f>
        <v/>
      </c>
      <c r="Q68" s="382" t="str">
        <f>IF(AND('業務時間表 Work timetable'!$E36&lt;Q$5,Q$5&lt;'業務時間表 Work timetable'!$F36),'業務時間表 Work timetable'!$D36,IF(AND('業務時間表 Work timetable'!$I36&lt;Q$5,Q$5&lt;'業務時間表 Work timetable'!$J36),'業務時間表 Work timetable'!$H36,IF(AND('業務時間表 Work timetable'!$M36&lt;Q$5,Q$5&lt;'業務時間表 Work timetable'!$N36),'業務時間表 Work timetable'!$L36,IF(AND('業務時間表 Work timetable'!$Q36&lt;Q$5,Q$5&lt;'業務時間表 Work timetable'!$R36),'業務時間表 Work timetable'!$P36,""))))</f>
        <v/>
      </c>
      <c r="R68" s="382" t="str">
        <f>IF(AND('業務時間表 Work timetable'!$E36&lt;R$5,R$5&lt;'業務時間表 Work timetable'!$F36),'業務時間表 Work timetable'!$D36,IF(AND('業務時間表 Work timetable'!$I36&lt;R$5,R$5&lt;'業務時間表 Work timetable'!$J36),'業務時間表 Work timetable'!$H36,IF(AND('業務時間表 Work timetable'!$M36&lt;R$5,R$5&lt;'業務時間表 Work timetable'!$N36),'業務時間表 Work timetable'!$L36,IF(AND('業務時間表 Work timetable'!$Q36&lt;R$5,R$5&lt;'業務時間表 Work timetable'!$R36),'業務時間表 Work timetable'!$P36,""))))</f>
        <v/>
      </c>
      <c r="S68" s="382" t="str">
        <f>IF(AND('業務時間表 Work timetable'!$E36&lt;S$5,S$5&lt;'業務時間表 Work timetable'!$F36),'業務時間表 Work timetable'!$D36,IF(AND('業務時間表 Work timetable'!$I36&lt;S$5,S$5&lt;'業務時間表 Work timetable'!$J36),'業務時間表 Work timetable'!$H36,IF(AND('業務時間表 Work timetable'!$M36&lt;S$5,S$5&lt;'業務時間表 Work timetable'!$N36),'業務時間表 Work timetable'!$L36,IF(AND('業務時間表 Work timetable'!$Q36&lt;S$5,S$5&lt;'業務時間表 Work timetable'!$R36),'業務時間表 Work timetable'!$P36,""))))</f>
        <v/>
      </c>
      <c r="T68" s="382" t="str">
        <f>IF(AND('業務時間表 Work timetable'!$E36&lt;T$5,T$5&lt;'業務時間表 Work timetable'!$F36),'業務時間表 Work timetable'!$D36,IF(AND('業務時間表 Work timetable'!$I36&lt;T$5,T$5&lt;'業務時間表 Work timetable'!$J36),'業務時間表 Work timetable'!$H36,IF(AND('業務時間表 Work timetable'!$M36&lt;T$5,T$5&lt;'業務時間表 Work timetable'!$N36),'業務時間表 Work timetable'!$L36,IF(AND('業務時間表 Work timetable'!$Q36&lt;T$5,T$5&lt;'業務時間表 Work timetable'!$R36),'業務時間表 Work timetable'!$P36,""))))</f>
        <v/>
      </c>
      <c r="U68" s="390" t="str">
        <f>IF(AND('業務時間表 Work timetable'!$E36&lt;U$5,U$5&lt;'業務時間表 Work timetable'!$F36),'業務時間表 Work timetable'!$D36,IF(AND('業務時間表 Work timetable'!$I36&lt;U$5,U$5&lt;'業務時間表 Work timetable'!$J36),'業務時間表 Work timetable'!$H36,IF(AND('業務時間表 Work timetable'!$M36&lt;U$5,U$5&lt;'業務時間表 Work timetable'!$N36),'業務時間表 Work timetable'!$L36,IF(AND('業務時間表 Work timetable'!$Q36&lt;U$5,U$5&lt;'業務時間表 Work timetable'!$R36),'業務時間表 Work timetable'!$P36,""))))</f>
        <v/>
      </c>
      <c r="V68" s="392" t="str">
        <f>IF(AND('業務時間表 Work timetable'!$E36&lt;V$5,V$5&lt;'業務時間表 Work timetable'!$F36),'業務時間表 Work timetable'!$D36,IF(AND('業務時間表 Work timetable'!$I36&lt;V$5,V$5&lt;'業務時間表 Work timetable'!$J36),'業務時間表 Work timetable'!$H36,IF(AND('業務時間表 Work timetable'!$M36&lt;V$5,V$5&lt;'業務時間表 Work timetable'!$N36),'業務時間表 Work timetable'!$L36,IF(AND('業務時間表 Work timetable'!$Q36&lt;V$5,V$5&lt;'業務時間表 Work timetable'!$R36),'業務時間表 Work timetable'!$P36,""))))</f>
        <v/>
      </c>
      <c r="W68" s="382" t="str">
        <f>IF(AND('業務時間表 Work timetable'!$E36&lt;W$5,W$5&lt;'業務時間表 Work timetable'!$F36),'業務時間表 Work timetable'!$D36,IF(AND('業務時間表 Work timetable'!$I36&lt;W$5,W$5&lt;'業務時間表 Work timetable'!$J36),'業務時間表 Work timetable'!$H36,IF(AND('業務時間表 Work timetable'!$M36&lt;W$5,W$5&lt;'業務時間表 Work timetable'!$N36),'業務時間表 Work timetable'!$L36,IF(AND('業務時間表 Work timetable'!$Q36&lt;W$5,W$5&lt;'業務時間表 Work timetable'!$R36),'業務時間表 Work timetable'!$P36,""))))</f>
        <v/>
      </c>
      <c r="X68" s="382" t="str">
        <f>IF(AND('業務時間表 Work timetable'!$E36&lt;X$5,X$5&lt;'業務時間表 Work timetable'!$F36),'業務時間表 Work timetable'!$D36,IF(AND('業務時間表 Work timetable'!$I36&lt;X$5,X$5&lt;'業務時間表 Work timetable'!$J36),'業務時間表 Work timetable'!$H36,IF(AND('業務時間表 Work timetable'!$M36&lt;X$5,X$5&lt;'業務時間表 Work timetable'!$N36),'業務時間表 Work timetable'!$L36,IF(AND('業務時間表 Work timetable'!$Q36&lt;X$5,X$5&lt;'業務時間表 Work timetable'!$R36),'業務時間表 Work timetable'!$P36,""))))</f>
        <v/>
      </c>
      <c r="Y68" s="382" t="str">
        <f>IF(AND('業務時間表 Work timetable'!$E36&lt;Y$5,Y$5&lt;'業務時間表 Work timetable'!$F36),'業務時間表 Work timetable'!$D36,IF(AND('業務時間表 Work timetable'!$I36&lt;Y$5,Y$5&lt;'業務時間表 Work timetable'!$J36),'業務時間表 Work timetable'!$H36,IF(AND('業務時間表 Work timetable'!$M36&lt;Y$5,Y$5&lt;'業務時間表 Work timetable'!$N36),'業務時間表 Work timetable'!$L36,IF(AND('業務時間表 Work timetable'!$Q36&lt;Y$5,Y$5&lt;'業務時間表 Work timetable'!$R36),'業務時間表 Work timetable'!$P36,""))))</f>
        <v/>
      </c>
      <c r="Z68" s="382" t="str">
        <f>IF(AND('業務時間表 Work timetable'!$E36&lt;Z$5,Z$5&lt;'業務時間表 Work timetable'!$F36),'業務時間表 Work timetable'!$D36,IF(AND('業務時間表 Work timetable'!$I36&lt;Z$5,Z$5&lt;'業務時間表 Work timetable'!$J36),'業務時間表 Work timetable'!$H36,IF(AND('業務時間表 Work timetable'!$M36&lt;Z$5,Z$5&lt;'業務時間表 Work timetable'!$N36),'業務時間表 Work timetable'!$L36,IF(AND('業務時間表 Work timetable'!$Q36&lt;Z$5,Z$5&lt;'業務時間表 Work timetable'!$R36),'業務時間表 Work timetable'!$P36,""))))</f>
        <v/>
      </c>
      <c r="AA68" s="388" t="str">
        <f>IF(AND('業務時間表 Work timetable'!$E36&lt;AA$5,AA$5&lt;'業務時間表 Work timetable'!$F36),'業務時間表 Work timetable'!$D36,IF(AND('業務時間表 Work timetable'!$I36&lt;AA$5,AA$5&lt;'業務時間表 Work timetable'!$J36),'業務時間表 Work timetable'!$H36,IF(AND('業務時間表 Work timetable'!$M36&lt;AA$5,AA$5&lt;'業務時間表 Work timetable'!$N36),'業務時間表 Work timetable'!$L36,IF(AND('業務時間表 Work timetable'!$Q36&lt;AA$5,AA$5&lt;'業務時間表 Work timetable'!$R36),'業務時間表 Work timetable'!$P36,""))))</f>
        <v/>
      </c>
      <c r="AB68" s="392" t="str">
        <f>IF(AND('業務時間表 Work timetable'!$E36&lt;AB$5,AB$5&lt;'業務時間表 Work timetable'!$F36),'業務時間表 Work timetable'!$D36,IF(AND('業務時間表 Work timetable'!$I36&lt;AB$5,AB$5&lt;'業務時間表 Work timetable'!$J36),'業務時間表 Work timetable'!$H36,IF(AND('業務時間表 Work timetable'!$M36&lt;AB$5,AB$5&lt;'業務時間表 Work timetable'!$N36),'業務時間表 Work timetable'!$L36,IF(AND('業務時間表 Work timetable'!$Q36&lt;AB$5,AB$5&lt;'業務時間表 Work timetable'!$R36),'業務時間表 Work timetable'!$P36,""))))</f>
        <v/>
      </c>
      <c r="AC68" s="382" t="str">
        <f>IF(AND('業務時間表 Work timetable'!$E36&lt;AC$5,AC$5&lt;'業務時間表 Work timetable'!$F36),'業務時間表 Work timetable'!$D36,IF(AND('業務時間表 Work timetable'!$I36&lt;AC$5,AC$5&lt;'業務時間表 Work timetable'!$J36),'業務時間表 Work timetable'!$H36,IF(AND('業務時間表 Work timetable'!$M36&lt;AC$5,AC$5&lt;'業務時間表 Work timetable'!$N36),'業務時間表 Work timetable'!$L36,IF(AND('業務時間表 Work timetable'!$Q36&lt;AC$5,AC$5&lt;'業務時間表 Work timetable'!$R36),'業務時間表 Work timetable'!$P36,""))))</f>
        <v/>
      </c>
      <c r="AD68" s="382" t="str">
        <f>IF(AND('業務時間表 Work timetable'!$E36&lt;AD$5,AD$5&lt;'業務時間表 Work timetable'!$F36),'業務時間表 Work timetable'!$D36,IF(AND('業務時間表 Work timetable'!$I36&lt;AD$5,AD$5&lt;'業務時間表 Work timetable'!$J36),'業務時間表 Work timetable'!$H36,IF(AND('業務時間表 Work timetable'!$M36&lt;AD$5,AD$5&lt;'業務時間表 Work timetable'!$N36),'業務時間表 Work timetable'!$L36,IF(AND('業務時間表 Work timetable'!$Q36&lt;AD$5,AD$5&lt;'業務時間表 Work timetable'!$R36),'業務時間表 Work timetable'!$P36,""))))</f>
        <v/>
      </c>
      <c r="AE68" s="382" t="str">
        <f>IF(AND('業務時間表 Work timetable'!$E36&lt;AE$5,AE$5&lt;'業務時間表 Work timetable'!$F36),'業務時間表 Work timetable'!$D36,IF(AND('業務時間表 Work timetable'!$I36&lt;AE$5,AE$5&lt;'業務時間表 Work timetable'!$J36),'業務時間表 Work timetable'!$H36,IF(AND('業務時間表 Work timetable'!$M36&lt;AE$5,AE$5&lt;'業務時間表 Work timetable'!$N36),'業務時間表 Work timetable'!$L36,IF(AND('業務時間表 Work timetable'!$Q36&lt;AE$5,AE$5&lt;'業務時間表 Work timetable'!$R36),'業務時間表 Work timetable'!$P36,""))))</f>
        <v/>
      </c>
      <c r="AF68" s="382" t="str">
        <f>IF(AND('業務時間表 Work timetable'!$E36&lt;AF$5,AF$5&lt;'業務時間表 Work timetable'!$F36),'業務時間表 Work timetable'!$D36,IF(AND('業務時間表 Work timetable'!$I36&lt;AF$5,AF$5&lt;'業務時間表 Work timetable'!$J36),'業務時間表 Work timetable'!$H36,IF(AND('業務時間表 Work timetable'!$M36&lt;AF$5,AF$5&lt;'業務時間表 Work timetable'!$N36),'業務時間表 Work timetable'!$L36,IF(AND('業務時間表 Work timetable'!$Q36&lt;AF$5,AF$5&lt;'業務時間表 Work timetable'!$R36),'業務時間表 Work timetable'!$P36,""))))</f>
        <v/>
      </c>
      <c r="AG68" s="384" t="str">
        <f>IF(AND('業務時間表 Work timetable'!$E36&lt;AG$5,AG$5&lt;'業務時間表 Work timetable'!$F36),'業務時間表 Work timetable'!$D36,IF(AND('業務時間表 Work timetable'!$I36&lt;AG$5,AG$5&lt;'業務時間表 Work timetable'!$J36),'業務時間表 Work timetable'!$H36,IF(AND('業務時間表 Work timetable'!$M36&lt;AG$5,AG$5&lt;'業務時間表 Work timetable'!$N36),'業務時間表 Work timetable'!$L36,IF(AND('業務時間表 Work timetable'!$Q36&lt;AG$5,AG$5&lt;'業務時間表 Work timetable'!$R36),'業務時間表 Work timetable'!$P36,""))))</f>
        <v/>
      </c>
      <c r="AH68" s="394" t="str">
        <f>IF(AND('業務時間表 Work timetable'!$E36&lt;AH$5,AH$5&lt;'業務時間表 Work timetable'!$F36),'業務時間表 Work timetable'!$D36,IF(AND('業務時間表 Work timetable'!$I36&lt;AH$5,AH$5&lt;'業務時間表 Work timetable'!$J36),'業務時間表 Work timetable'!$H36,IF(AND('業務時間表 Work timetable'!$M36&lt;AH$5,AH$5&lt;'業務時間表 Work timetable'!$N36),'業務時間表 Work timetable'!$L36,IF(AND('業務時間表 Work timetable'!$Q36&lt;AH$5,AH$5&lt;'業務時間表 Work timetable'!$R36),'業務時間表 Work timetable'!$P36,""))))</f>
        <v/>
      </c>
      <c r="AI68" s="382" t="str">
        <f>IF(AND('業務時間表 Work timetable'!$E36&lt;AI$5,AI$5&lt;'業務時間表 Work timetable'!$F36),'業務時間表 Work timetable'!$D36,IF(AND('業務時間表 Work timetable'!$I36&lt;AI$5,AI$5&lt;'業務時間表 Work timetable'!$J36),'業務時間表 Work timetable'!$H36,IF(AND('業務時間表 Work timetable'!$M36&lt;AI$5,AI$5&lt;'業務時間表 Work timetable'!$N36),'業務時間表 Work timetable'!$L36,IF(AND('業務時間表 Work timetable'!$Q36&lt;AI$5,AI$5&lt;'業務時間表 Work timetable'!$R36),'業務時間表 Work timetable'!$P36,""))))</f>
        <v/>
      </c>
      <c r="AJ68" s="382" t="str">
        <f>IF(AND('業務時間表 Work timetable'!$E36&lt;AJ$5,AJ$5&lt;'業務時間表 Work timetable'!$F36),'業務時間表 Work timetable'!$D36,IF(AND('業務時間表 Work timetable'!$I36&lt;AJ$5,AJ$5&lt;'業務時間表 Work timetable'!$J36),'業務時間表 Work timetable'!$H36,IF(AND('業務時間表 Work timetable'!$M36&lt;AJ$5,AJ$5&lt;'業務時間表 Work timetable'!$N36),'業務時間表 Work timetable'!$L36,IF(AND('業務時間表 Work timetable'!$Q36&lt;AJ$5,AJ$5&lt;'業務時間表 Work timetable'!$R36),'業務時間表 Work timetable'!$P36,""))))</f>
        <v/>
      </c>
      <c r="AK68" s="382" t="str">
        <f>IF(AND('業務時間表 Work timetable'!$E36&lt;AK$5,AK$5&lt;'業務時間表 Work timetable'!$F36),'業務時間表 Work timetable'!$D36,IF(AND('業務時間表 Work timetable'!$I36&lt;AK$5,AK$5&lt;'業務時間表 Work timetable'!$J36),'業務時間表 Work timetable'!$H36,IF(AND('業務時間表 Work timetable'!$M36&lt;AK$5,AK$5&lt;'業務時間表 Work timetable'!$N36),'業務時間表 Work timetable'!$L36,IF(AND('業務時間表 Work timetable'!$Q36&lt;AK$5,AK$5&lt;'業務時間表 Work timetable'!$R36),'業務時間表 Work timetable'!$P36,""))))</f>
        <v/>
      </c>
      <c r="AL68" s="382" t="str">
        <f>IF(AND('業務時間表 Work timetable'!$E36&lt;AL$5,AL$5&lt;'業務時間表 Work timetable'!$F36),'業務時間表 Work timetable'!$D36,IF(AND('業務時間表 Work timetable'!$I36&lt;AL$5,AL$5&lt;'業務時間表 Work timetable'!$J36),'業務時間表 Work timetable'!$H36,IF(AND('業務時間表 Work timetable'!$M36&lt;AL$5,AL$5&lt;'業務時間表 Work timetable'!$N36),'業務時間表 Work timetable'!$L36,IF(AND('業務時間表 Work timetable'!$Q36&lt;AL$5,AL$5&lt;'業務時間表 Work timetable'!$R36),'業務時間表 Work timetable'!$P36,""))))</f>
        <v/>
      </c>
      <c r="AM68" s="384" t="str">
        <f>IF(AND('業務時間表 Work timetable'!$E36&lt;AM$5,AM$5&lt;'業務時間表 Work timetable'!$F36),'業務時間表 Work timetable'!$D36,IF(AND('業務時間表 Work timetable'!$I36&lt;AM$5,AM$5&lt;'業務時間表 Work timetable'!$J36),'業務時間表 Work timetable'!$H36,IF(AND('業務時間表 Work timetable'!$M36&lt;AM$5,AM$5&lt;'業務時間表 Work timetable'!$N36),'業務時間表 Work timetable'!$L36,IF(AND('業務時間表 Work timetable'!$Q36&lt;AM$5,AM$5&lt;'業務時間表 Work timetable'!$R36),'業務時間表 Work timetable'!$P36,""))))</f>
        <v/>
      </c>
      <c r="AN68" s="386" t="str">
        <f>IF(AND('業務時間表 Work timetable'!$E36&lt;AN$5,AN$5&lt;'業務時間表 Work timetable'!$F36),'業務時間表 Work timetable'!$D36,IF(AND('業務時間表 Work timetable'!$I36&lt;AN$5,AN$5&lt;'業務時間表 Work timetable'!$J36),'業務時間表 Work timetable'!$H36,IF(AND('業務時間表 Work timetable'!$M36&lt;AN$5,AN$5&lt;'業務時間表 Work timetable'!$N36),'業務時間表 Work timetable'!$L36,IF(AND('業務時間表 Work timetable'!$Q36&lt;AN$5,AN$5&lt;'業務時間表 Work timetable'!$R36),'業務時間表 Work timetable'!$P36,""))))</f>
        <v/>
      </c>
      <c r="AO68" s="382" t="str">
        <f>IF(AND('業務時間表 Work timetable'!$E36&lt;AO$5,AO$5&lt;'業務時間表 Work timetable'!$F36),'業務時間表 Work timetable'!$D36,IF(AND('業務時間表 Work timetable'!$I36&lt;AO$5,AO$5&lt;'業務時間表 Work timetable'!$J36),'業務時間表 Work timetable'!$H36,IF(AND('業務時間表 Work timetable'!$M36&lt;AO$5,AO$5&lt;'業務時間表 Work timetable'!$N36),'業務時間表 Work timetable'!$L36,IF(AND('業務時間表 Work timetable'!$Q36&lt;AO$5,AO$5&lt;'業務時間表 Work timetable'!$R36),'業務時間表 Work timetable'!$P36,""))))</f>
        <v/>
      </c>
      <c r="AP68" s="382" t="str">
        <f>IF(AND('業務時間表 Work timetable'!$E36&lt;AP$5,AP$5&lt;'業務時間表 Work timetable'!$F36),'業務時間表 Work timetable'!$D36,IF(AND('業務時間表 Work timetable'!$I36&lt;AP$5,AP$5&lt;'業務時間表 Work timetable'!$J36),'業務時間表 Work timetable'!$H36,IF(AND('業務時間表 Work timetable'!$M36&lt;AP$5,AP$5&lt;'業務時間表 Work timetable'!$N36),'業務時間表 Work timetable'!$L36,IF(AND('業務時間表 Work timetable'!$Q36&lt;AP$5,AP$5&lt;'業務時間表 Work timetable'!$R36),'業務時間表 Work timetable'!$P36,""))))</f>
        <v/>
      </c>
      <c r="AQ68" s="382" t="str">
        <f>IF(AND('業務時間表 Work timetable'!$E36&lt;AQ$5,AQ$5&lt;'業務時間表 Work timetable'!$F36),'業務時間表 Work timetable'!$D36,IF(AND('業務時間表 Work timetable'!$I36&lt;AQ$5,AQ$5&lt;'業務時間表 Work timetable'!$J36),'業務時間表 Work timetable'!$H36,IF(AND('業務時間表 Work timetable'!$M36&lt;AQ$5,AQ$5&lt;'業務時間表 Work timetable'!$N36),'業務時間表 Work timetable'!$L36,IF(AND('業務時間表 Work timetable'!$Q36&lt;AQ$5,AQ$5&lt;'業務時間表 Work timetable'!$R36),'業務時間表 Work timetable'!$P36,""))))</f>
        <v/>
      </c>
      <c r="AR68" s="382" t="str">
        <f>IF(AND('業務時間表 Work timetable'!$E36&lt;AR$5,AR$5&lt;'業務時間表 Work timetable'!$F36),'業務時間表 Work timetable'!$D36,IF(AND('業務時間表 Work timetable'!$I36&lt;AR$5,AR$5&lt;'業務時間表 Work timetable'!$J36),'業務時間表 Work timetable'!$H36,IF(AND('業務時間表 Work timetable'!$M36&lt;AR$5,AR$5&lt;'業務時間表 Work timetable'!$N36),'業務時間表 Work timetable'!$L36,IF(AND('業務時間表 Work timetable'!$Q36&lt;AR$5,AR$5&lt;'業務時間表 Work timetable'!$R36),'業務時間表 Work timetable'!$P36,""))))</f>
        <v/>
      </c>
      <c r="AS68" s="390" t="str">
        <f>IF(AND('業務時間表 Work timetable'!$E36&lt;AS$5,AS$5&lt;'業務時間表 Work timetable'!$F36),'業務時間表 Work timetable'!$D36,IF(AND('業務時間表 Work timetable'!$I36&lt;AS$5,AS$5&lt;'業務時間表 Work timetable'!$J36),'業務時間表 Work timetable'!$H36,IF(AND('業務時間表 Work timetable'!$M36&lt;AS$5,AS$5&lt;'業務時間表 Work timetable'!$N36),'業務時間表 Work timetable'!$L36,IF(AND('業務時間表 Work timetable'!$Q36&lt;AS$5,AS$5&lt;'業務時間表 Work timetable'!$R36),'業務時間表 Work timetable'!$P36,""))))</f>
        <v/>
      </c>
      <c r="AT68" s="392" t="str">
        <f>IF(AND('業務時間表 Work timetable'!$E36&lt;AT$5,AT$5&lt;'業務時間表 Work timetable'!$F36),'業務時間表 Work timetable'!$D36,IF(AND('業務時間表 Work timetable'!$I36&lt;AT$5,AT$5&lt;'業務時間表 Work timetable'!$J36),'業務時間表 Work timetable'!$H36,IF(AND('業務時間表 Work timetable'!$M36&lt;AT$5,AT$5&lt;'業務時間表 Work timetable'!$N36),'業務時間表 Work timetable'!$L36,IF(AND('業務時間表 Work timetable'!$Q36&lt;AT$5,AT$5&lt;'業務時間表 Work timetable'!$R36),'業務時間表 Work timetable'!$P36,""))))</f>
        <v/>
      </c>
      <c r="AU68" s="382" t="str">
        <f>IF(AND('業務時間表 Work timetable'!$E36&lt;AU$5,AU$5&lt;'業務時間表 Work timetable'!$F36),'業務時間表 Work timetable'!$D36,IF(AND('業務時間表 Work timetable'!$I36&lt;AU$5,AU$5&lt;'業務時間表 Work timetable'!$J36),'業務時間表 Work timetable'!$H36,IF(AND('業務時間表 Work timetable'!$M36&lt;AU$5,AU$5&lt;'業務時間表 Work timetable'!$N36),'業務時間表 Work timetable'!$L36,IF(AND('業務時間表 Work timetable'!$Q36&lt;AU$5,AU$5&lt;'業務時間表 Work timetable'!$R36),'業務時間表 Work timetable'!$P36,""))))</f>
        <v/>
      </c>
      <c r="AV68" s="382" t="str">
        <f>IF(AND('業務時間表 Work timetable'!$E36&lt;AV$5,AV$5&lt;'業務時間表 Work timetable'!$F36),'業務時間表 Work timetable'!$D36,IF(AND('業務時間表 Work timetable'!$I36&lt;AV$5,AV$5&lt;'業務時間表 Work timetable'!$J36),'業務時間表 Work timetable'!$H36,IF(AND('業務時間表 Work timetable'!$M36&lt;AV$5,AV$5&lt;'業務時間表 Work timetable'!$N36),'業務時間表 Work timetable'!$L36,IF(AND('業務時間表 Work timetable'!$Q36&lt;AV$5,AV$5&lt;'業務時間表 Work timetable'!$R36),'業務時間表 Work timetable'!$P36,""))))</f>
        <v/>
      </c>
      <c r="AW68" s="382" t="str">
        <f>IF(AND('業務時間表 Work timetable'!$E36&lt;AW$5,AW$5&lt;'業務時間表 Work timetable'!$F36),'業務時間表 Work timetable'!$D36,IF(AND('業務時間表 Work timetable'!$I36&lt;AW$5,AW$5&lt;'業務時間表 Work timetable'!$J36),'業務時間表 Work timetable'!$H36,IF(AND('業務時間表 Work timetable'!$M36&lt;AW$5,AW$5&lt;'業務時間表 Work timetable'!$N36),'業務時間表 Work timetable'!$L36,IF(AND('業務時間表 Work timetable'!$Q36&lt;AW$5,AW$5&lt;'業務時間表 Work timetable'!$R36),'業務時間表 Work timetable'!$P36,""))))</f>
        <v/>
      </c>
      <c r="AX68" s="382" t="str">
        <f>IF(AND('業務時間表 Work timetable'!$E36&lt;AX$5,AX$5&lt;'業務時間表 Work timetable'!$F36),'業務時間表 Work timetable'!$D36,IF(AND('業務時間表 Work timetable'!$I36&lt;AX$5,AX$5&lt;'業務時間表 Work timetable'!$J36),'業務時間表 Work timetable'!$H36,IF(AND('業務時間表 Work timetable'!$M36&lt;AX$5,AX$5&lt;'業務時間表 Work timetable'!$N36),'業務時間表 Work timetable'!$L36,IF(AND('業務時間表 Work timetable'!$Q36&lt;AX$5,AX$5&lt;'業務時間表 Work timetable'!$R36),'業務時間表 Work timetable'!$P36,""))))</f>
        <v/>
      </c>
      <c r="AY68" s="384" t="str">
        <f>IF(AND('業務時間表 Work timetable'!$E36&lt;AY$5,AY$5&lt;'業務時間表 Work timetable'!$F36),'業務時間表 Work timetable'!$D36,IF(AND('業務時間表 Work timetable'!$I36&lt;AY$5,AY$5&lt;'業務時間表 Work timetable'!$J36),'業務時間表 Work timetable'!$H36,IF(AND('業務時間表 Work timetable'!$M36&lt;AY$5,AY$5&lt;'業務時間表 Work timetable'!$N36),'業務時間表 Work timetable'!$L36,IF(AND('業務時間表 Work timetable'!$Q36&lt;AY$5,AY$5&lt;'業務時間表 Work timetable'!$R36),'業務時間表 Work timetable'!$P36,""))))</f>
        <v/>
      </c>
      <c r="AZ68" s="386" t="str">
        <f>IF(AND('業務時間表 Work timetable'!$E36&lt;AZ$5,AZ$5&lt;'業務時間表 Work timetable'!$F36),'業務時間表 Work timetable'!$D36,IF(AND('業務時間表 Work timetable'!$I36&lt;AZ$5,AZ$5&lt;'業務時間表 Work timetable'!$J36),'業務時間表 Work timetable'!$H36,IF(AND('業務時間表 Work timetable'!$M36&lt;AZ$5,AZ$5&lt;'業務時間表 Work timetable'!$N36),'業務時間表 Work timetable'!$L36,IF(AND('業務時間表 Work timetable'!$Q36&lt;AZ$5,AZ$5&lt;'業務時間表 Work timetable'!$R36),'業務時間表 Work timetable'!$P36,""))))</f>
        <v/>
      </c>
      <c r="BA68" s="382" t="str">
        <f>IF(AND('業務時間表 Work timetable'!$E36&lt;BA$5,BA$5&lt;'業務時間表 Work timetable'!$F36),'業務時間表 Work timetable'!$D36,IF(AND('業務時間表 Work timetable'!$I36&lt;BA$5,BA$5&lt;'業務時間表 Work timetable'!$J36),'業務時間表 Work timetable'!$H36,IF(AND('業務時間表 Work timetable'!$M36&lt;BA$5,BA$5&lt;'業務時間表 Work timetable'!$N36),'業務時間表 Work timetable'!$L36,IF(AND('業務時間表 Work timetable'!$Q36&lt;BA$5,BA$5&lt;'業務時間表 Work timetable'!$R36),'業務時間表 Work timetable'!$P36,""))))</f>
        <v/>
      </c>
      <c r="BB68" s="382" t="str">
        <f>IF(AND('業務時間表 Work timetable'!$E36&lt;BB$5,BB$5&lt;'業務時間表 Work timetable'!$F36),'業務時間表 Work timetable'!$D36,IF(AND('業務時間表 Work timetable'!$I36&lt;BB$5,BB$5&lt;'業務時間表 Work timetable'!$J36),'業務時間表 Work timetable'!$H36,IF(AND('業務時間表 Work timetable'!$M36&lt;BB$5,BB$5&lt;'業務時間表 Work timetable'!$N36),'業務時間表 Work timetable'!$L36,IF(AND('業務時間表 Work timetable'!$Q36&lt;BB$5,BB$5&lt;'業務時間表 Work timetable'!$R36),'業務時間表 Work timetable'!$P36,""))))</f>
        <v/>
      </c>
      <c r="BC68" s="382" t="str">
        <f>IF(AND('業務時間表 Work timetable'!$E36&lt;BC$5,BC$5&lt;'業務時間表 Work timetable'!$F36),'業務時間表 Work timetable'!$D36,IF(AND('業務時間表 Work timetable'!$I36&lt;BC$5,BC$5&lt;'業務時間表 Work timetable'!$J36),'業務時間表 Work timetable'!$H36,IF(AND('業務時間表 Work timetable'!$M36&lt;BC$5,BC$5&lt;'業務時間表 Work timetable'!$N36),'業務時間表 Work timetable'!$L36,IF(AND('業務時間表 Work timetable'!$Q36&lt;BC$5,BC$5&lt;'業務時間表 Work timetable'!$R36),'業務時間表 Work timetable'!$P36,""))))</f>
        <v/>
      </c>
      <c r="BD68" s="382" t="str">
        <f>IF(AND('業務時間表 Work timetable'!$E36&lt;BD$5,BD$5&lt;'業務時間表 Work timetable'!$F36),'業務時間表 Work timetable'!$D36,IF(AND('業務時間表 Work timetable'!$I36&lt;BD$5,BD$5&lt;'業務時間表 Work timetable'!$J36),'業務時間表 Work timetable'!$H36,IF(AND('業務時間表 Work timetable'!$M36&lt;BD$5,BD$5&lt;'業務時間表 Work timetable'!$N36),'業務時間表 Work timetable'!$L36,IF(AND('業務時間表 Work timetable'!$Q36&lt;BD$5,BD$5&lt;'業務時間表 Work timetable'!$R36),'業務時間表 Work timetable'!$P36,""))))</f>
        <v/>
      </c>
      <c r="BE68" s="384" t="str">
        <f>IF(AND('業務時間表 Work timetable'!$E36&lt;BE$5,BE$5&lt;'業務時間表 Work timetable'!$F36),'業務時間表 Work timetable'!$D36,IF(AND('業務時間表 Work timetable'!$I36&lt;BE$5,BE$5&lt;'業務時間表 Work timetable'!$J36),'業務時間表 Work timetable'!$H36,IF(AND('業務時間表 Work timetable'!$M36&lt;BE$5,BE$5&lt;'業務時間表 Work timetable'!$N36),'業務時間表 Work timetable'!$L36,IF(AND('業務時間表 Work timetable'!$Q36&lt;BE$5,BE$5&lt;'業務時間表 Work timetable'!$R36),'業務時間表 Work timetable'!$P36,""))))</f>
        <v/>
      </c>
      <c r="BF68" s="394" t="str">
        <f>IF(AND('業務時間表 Work timetable'!$E36&lt;BF$5,BF$5&lt;'業務時間表 Work timetable'!$F36),'業務時間表 Work timetable'!$D36,IF(AND('業務時間表 Work timetable'!$I36&lt;BF$5,BF$5&lt;'業務時間表 Work timetable'!$J36),'業務時間表 Work timetable'!$H36,IF(AND('業務時間表 Work timetable'!$M36&lt;BF$5,BF$5&lt;'業務時間表 Work timetable'!$N36),'業務時間表 Work timetable'!$L36,IF(AND('業務時間表 Work timetable'!$Q36&lt;BF$5,BF$5&lt;'業務時間表 Work timetable'!$R36),'業務時間表 Work timetable'!$P36,""))))</f>
        <v/>
      </c>
      <c r="BG68" s="382" t="str">
        <f>IF(AND('業務時間表 Work timetable'!$E36&lt;BG$5,BG$5&lt;'業務時間表 Work timetable'!$F36),'業務時間表 Work timetable'!$D36,IF(AND('業務時間表 Work timetable'!$I36&lt;BG$5,BG$5&lt;'業務時間表 Work timetable'!$J36),'業務時間表 Work timetable'!$H36,IF(AND('業務時間表 Work timetable'!$M36&lt;BG$5,BG$5&lt;'業務時間表 Work timetable'!$N36),'業務時間表 Work timetable'!$L36,IF(AND('業務時間表 Work timetable'!$Q36&lt;BG$5,BG$5&lt;'業務時間表 Work timetable'!$R36),'業務時間表 Work timetable'!$P36,""))))</f>
        <v/>
      </c>
      <c r="BH68" s="382" t="str">
        <f>IF(AND('業務時間表 Work timetable'!$E36&lt;BH$5,BH$5&lt;'業務時間表 Work timetable'!$F36),'業務時間表 Work timetable'!$D36,IF(AND('業務時間表 Work timetable'!$I36&lt;BH$5,BH$5&lt;'業務時間表 Work timetable'!$J36),'業務時間表 Work timetable'!$H36,IF(AND('業務時間表 Work timetable'!$M36&lt;BH$5,BH$5&lt;'業務時間表 Work timetable'!$N36),'業務時間表 Work timetable'!$L36,IF(AND('業務時間表 Work timetable'!$Q36&lt;BH$5,BH$5&lt;'業務時間表 Work timetable'!$R36),'業務時間表 Work timetable'!$P36,""))))</f>
        <v/>
      </c>
      <c r="BI68" s="382" t="str">
        <f>IF(AND('業務時間表 Work timetable'!$E36&lt;BI$5,BI$5&lt;'業務時間表 Work timetable'!$F36),'業務時間表 Work timetable'!$D36,IF(AND('業務時間表 Work timetable'!$I36&lt;BI$5,BI$5&lt;'業務時間表 Work timetable'!$J36),'業務時間表 Work timetable'!$H36,IF(AND('業務時間表 Work timetable'!$M36&lt;BI$5,BI$5&lt;'業務時間表 Work timetable'!$N36),'業務時間表 Work timetable'!$L36,IF(AND('業務時間表 Work timetable'!$Q36&lt;BI$5,BI$5&lt;'業務時間表 Work timetable'!$R36),'業務時間表 Work timetable'!$P36,""))))</f>
        <v/>
      </c>
      <c r="BJ68" s="382" t="str">
        <f>IF(AND('業務時間表 Work timetable'!$E36&lt;BJ$5,BJ$5&lt;'業務時間表 Work timetable'!$F36),'業務時間表 Work timetable'!$D36,IF(AND('業務時間表 Work timetable'!$I36&lt;BJ$5,BJ$5&lt;'業務時間表 Work timetable'!$J36),'業務時間表 Work timetable'!$H36,IF(AND('業務時間表 Work timetable'!$M36&lt;BJ$5,BJ$5&lt;'業務時間表 Work timetable'!$N36),'業務時間表 Work timetable'!$L36,IF(AND('業務時間表 Work timetable'!$Q36&lt;BJ$5,BJ$5&lt;'業務時間表 Work timetable'!$R36),'業務時間表 Work timetable'!$P36,""))))</f>
        <v/>
      </c>
      <c r="BK68" s="388" t="str">
        <f>IF(AND('業務時間表 Work timetable'!$E36&lt;BK$5,BK$5&lt;'業務時間表 Work timetable'!$F36),'業務時間表 Work timetable'!$D36,IF(AND('業務時間表 Work timetable'!$I36&lt;BK$5,BK$5&lt;'業務時間表 Work timetable'!$J36),'業務時間表 Work timetable'!$H36,IF(AND('業務時間表 Work timetable'!$M36&lt;BK$5,BK$5&lt;'業務時間表 Work timetable'!$N36),'業務時間表 Work timetable'!$L36,IF(AND('業務時間表 Work timetable'!$Q36&lt;BK$5,BK$5&lt;'業務時間表 Work timetable'!$R36),'業務時間表 Work timetable'!$P36,""))))</f>
        <v/>
      </c>
      <c r="BL68" s="392" t="str">
        <f>IF(AND('業務時間表 Work timetable'!$E36&lt;BL$5,BL$5&lt;'業務時間表 Work timetable'!$F36),'業務時間表 Work timetable'!$D36,IF(AND('業務時間表 Work timetable'!$I36&lt;BL$5,BL$5&lt;'業務時間表 Work timetable'!$J36),'業務時間表 Work timetable'!$H36,IF(AND('業務時間表 Work timetable'!$M36&lt;BL$5,BL$5&lt;'業務時間表 Work timetable'!$N36),'業務時間表 Work timetable'!$L36,IF(AND('業務時間表 Work timetable'!$Q36&lt;BL$5,BL$5&lt;'業務時間表 Work timetable'!$R36),'業務時間表 Work timetable'!$P36,""))))</f>
        <v/>
      </c>
      <c r="BM68" s="382" t="str">
        <f>IF(AND('業務時間表 Work timetable'!$E36&lt;BM$5,BM$5&lt;'業務時間表 Work timetable'!$F36),'業務時間表 Work timetable'!$D36,IF(AND('業務時間表 Work timetable'!$I36&lt;BM$5,BM$5&lt;'業務時間表 Work timetable'!$J36),'業務時間表 Work timetable'!$H36,IF(AND('業務時間表 Work timetable'!$M36&lt;BM$5,BM$5&lt;'業務時間表 Work timetable'!$N36),'業務時間表 Work timetable'!$L36,IF(AND('業務時間表 Work timetable'!$Q36&lt;BM$5,BM$5&lt;'業務時間表 Work timetable'!$R36),'業務時間表 Work timetable'!$P36,""))))</f>
        <v/>
      </c>
      <c r="BN68" s="382" t="str">
        <f>IF(AND('業務時間表 Work timetable'!$E36&lt;BN$5,BN$5&lt;'業務時間表 Work timetable'!$F36),'業務時間表 Work timetable'!$D36,IF(AND('業務時間表 Work timetable'!$I36&lt;BN$5,BN$5&lt;'業務時間表 Work timetable'!$J36),'業務時間表 Work timetable'!$H36,IF(AND('業務時間表 Work timetable'!$M36&lt;BN$5,BN$5&lt;'業務時間表 Work timetable'!$N36),'業務時間表 Work timetable'!$L36,IF(AND('業務時間表 Work timetable'!$Q36&lt;BN$5,BN$5&lt;'業務時間表 Work timetable'!$R36),'業務時間表 Work timetable'!$P36,""))))</f>
        <v/>
      </c>
      <c r="BO68" s="382" t="str">
        <f>IF(AND('業務時間表 Work timetable'!$E36&lt;BO$5,BO$5&lt;'業務時間表 Work timetable'!$F36),'業務時間表 Work timetable'!$D36,IF(AND('業務時間表 Work timetable'!$I36&lt;BO$5,BO$5&lt;'業務時間表 Work timetable'!$J36),'業務時間表 Work timetable'!$H36,IF(AND('業務時間表 Work timetable'!$M36&lt;BO$5,BO$5&lt;'業務時間表 Work timetable'!$N36),'業務時間表 Work timetable'!$L36,IF(AND('業務時間表 Work timetable'!$Q36&lt;BO$5,BO$5&lt;'業務時間表 Work timetable'!$R36),'業務時間表 Work timetable'!$P36,""))))</f>
        <v/>
      </c>
      <c r="BP68" s="382" t="str">
        <f>IF(AND('業務時間表 Work timetable'!$E36&lt;BP$5,BP$5&lt;'業務時間表 Work timetable'!$F36),'業務時間表 Work timetable'!$D36,IF(AND('業務時間表 Work timetable'!$I36&lt;BP$5,BP$5&lt;'業務時間表 Work timetable'!$J36),'業務時間表 Work timetable'!$H36,IF(AND('業務時間表 Work timetable'!$M36&lt;BP$5,BP$5&lt;'業務時間表 Work timetable'!$N36),'業務時間表 Work timetable'!$L36,IF(AND('業務時間表 Work timetable'!$Q36&lt;BP$5,BP$5&lt;'業務時間表 Work timetable'!$R36),'業務時間表 Work timetable'!$P36,""))))</f>
        <v/>
      </c>
      <c r="BQ68" s="390" t="str">
        <f>IF(AND('業務時間表 Work timetable'!$E36&lt;BQ$5,BQ$5&lt;'業務時間表 Work timetable'!$F36),'業務時間表 Work timetable'!$D36,IF(AND('業務時間表 Work timetable'!$I36&lt;BQ$5,BQ$5&lt;'業務時間表 Work timetable'!$J36),'業務時間表 Work timetable'!$H36,IF(AND('業務時間表 Work timetable'!$M36&lt;BQ$5,BQ$5&lt;'業務時間表 Work timetable'!$N36),'業務時間表 Work timetable'!$L36,IF(AND('業務時間表 Work timetable'!$Q36&lt;BQ$5,BQ$5&lt;'業務時間表 Work timetable'!$R36),'業務時間表 Work timetable'!$P36,""))))</f>
        <v/>
      </c>
      <c r="BR68" s="392" t="str">
        <f>IF(AND('業務時間表 Work timetable'!$E36&lt;BR$5,BR$5&lt;'業務時間表 Work timetable'!$F36),'業務時間表 Work timetable'!$D36,IF(AND('業務時間表 Work timetable'!$I36&lt;BR$5,BR$5&lt;'業務時間表 Work timetable'!$J36),'業務時間表 Work timetable'!$H36,IF(AND('業務時間表 Work timetable'!$M36&lt;BR$5,BR$5&lt;'業務時間表 Work timetable'!$N36),'業務時間表 Work timetable'!$L36,IF(AND('業務時間表 Work timetable'!$Q36&lt;BR$5,BR$5&lt;'業務時間表 Work timetable'!$R36),'業務時間表 Work timetable'!$P36,""))))</f>
        <v/>
      </c>
      <c r="BS68" s="382" t="str">
        <f>IF(AND('業務時間表 Work timetable'!$E36&lt;BS$5,BS$5&lt;'業務時間表 Work timetable'!$F36),'業務時間表 Work timetable'!$D36,IF(AND('業務時間表 Work timetable'!$I36&lt;BS$5,BS$5&lt;'業務時間表 Work timetable'!$J36),'業務時間表 Work timetable'!$H36,IF(AND('業務時間表 Work timetable'!$M36&lt;BS$5,BS$5&lt;'業務時間表 Work timetable'!$N36),'業務時間表 Work timetable'!$L36,IF(AND('業務時間表 Work timetable'!$Q36&lt;BS$5,BS$5&lt;'業務時間表 Work timetable'!$R36),'業務時間表 Work timetable'!$P36,""))))</f>
        <v/>
      </c>
      <c r="BT68" s="382" t="str">
        <f>IF(AND('業務時間表 Work timetable'!$E36&lt;BT$5,BT$5&lt;'業務時間表 Work timetable'!$F36),'業務時間表 Work timetable'!$D36,IF(AND('業務時間表 Work timetable'!$I36&lt;BT$5,BT$5&lt;'業務時間表 Work timetable'!$J36),'業務時間表 Work timetable'!$H36,IF(AND('業務時間表 Work timetable'!$M36&lt;BT$5,BT$5&lt;'業務時間表 Work timetable'!$N36),'業務時間表 Work timetable'!$L36,IF(AND('業務時間表 Work timetable'!$Q36&lt;BT$5,BT$5&lt;'業務時間表 Work timetable'!$R36),'業務時間表 Work timetable'!$P36,""))))</f>
        <v/>
      </c>
      <c r="BU68" s="382" t="str">
        <f>IF(AND('業務時間表 Work timetable'!$E36&lt;BU$5,BU$5&lt;'業務時間表 Work timetable'!$F36),'業務時間表 Work timetable'!$D36,IF(AND('業務時間表 Work timetable'!$I36&lt;BU$5,BU$5&lt;'業務時間表 Work timetable'!$J36),'業務時間表 Work timetable'!$H36,IF(AND('業務時間表 Work timetable'!$M36&lt;BU$5,BU$5&lt;'業務時間表 Work timetable'!$N36),'業務時間表 Work timetable'!$L36,IF(AND('業務時間表 Work timetable'!$Q36&lt;BU$5,BU$5&lt;'業務時間表 Work timetable'!$R36),'業務時間表 Work timetable'!$P36,""))))</f>
        <v/>
      </c>
      <c r="BV68" s="382" t="str">
        <f>IF(AND('業務時間表 Work timetable'!$E36&lt;BV$5,BV$5&lt;'業務時間表 Work timetable'!$F36),'業務時間表 Work timetable'!$D36,IF(AND('業務時間表 Work timetable'!$I36&lt;BV$5,BV$5&lt;'業務時間表 Work timetable'!$J36),'業務時間表 Work timetable'!$H36,IF(AND('業務時間表 Work timetable'!$M36&lt;BV$5,BV$5&lt;'業務時間表 Work timetable'!$N36),'業務時間表 Work timetable'!$L36,IF(AND('業務時間表 Work timetable'!$Q36&lt;BV$5,BV$5&lt;'業務時間表 Work timetable'!$R36),'業務時間表 Work timetable'!$P36,""))))</f>
        <v/>
      </c>
      <c r="BW68" s="384" t="str">
        <f>IF(AND('業務時間表 Work timetable'!$E36&lt;BW$5,BW$5&lt;'業務時間表 Work timetable'!$F36),'業務時間表 Work timetable'!$D36,IF(AND('業務時間表 Work timetable'!$I36&lt;BW$5,BW$5&lt;'業務時間表 Work timetable'!$J36),'業務時間表 Work timetable'!$H36,IF(AND('業務時間表 Work timetable'!$M36&lt;BW$5,BW$5&lt;'業務時間表 Work timetable'!$N36),'業務時間表 Work timetable'!$L36,IF(AND('業務時間表 Work timetable'!$Q36&lt;BW$5,BW$5&lt;'業務時間表 Work timetable'!$R36),'業務時間表 Work timetable'!$P36,""))))</f>
        <v/>
      </c>
      <c r="BX68" s="386" t="str">
        <f>IF(AND('業務時間表 Work timetable'!$E36&lt;BX$5,BX$5&lt;'業務時間表 Work timetable'!$F36),'業務時間表 Work timetable'!$D36,IF(AND('業務時間表 Work timetable'!$I36&lt;BX$5,BX$5&lt;'業務時間表 Work timetable'!$J36),'業務時間表 Work timetable'!$H36,IF(AND('業務時間表 Work timetable'!$M36&lt;BX$5,BX$5&lt;'業務時間表 Work timetable'!$N36),'業務時間表 Work timetable'!$L36,IF(AND('業務時間表 Work timetable'!$Q36&lt;BX$5,BX$5&lt;'業務時間表 Work timetable'!$R36),'業務時間表 Work timetable'!$P36,""))))</f>
        <v/>
      </c>
      <c r="BY68" s="382" t="str">
        <f>IF(AND('業務時間表 Work timetable'!$E36&lt;BY$5,BY$5&lt;'業務時間表 Work timetable'!$F36),'業務時間表 Work timetable'!$D36,IF(AND('業務時間表 Work timetable'!$I36&lt;BY$5,BY$5&lt;'業務時間表 Work timetable'!$J36),'業務時間表 Work timetable'!$H36,IF(AND('業務時間表 Work timetable'!$M36&lt;BY$5,BY$5&lt;'業務時間表 Work timetable'!$N36),'業務時間表 Work timetable'!$L36,IF(AND('業務時間表 Work timetable'!$Q36&lt;BY$5,BY$5&lt;'業務時間表 Work timetable'!$R36),'業務時間表 Work timetable'!$P36,""))))</f>
        <v/>
      </c>
      <c r="BZ68" s="382" t="str">
        <f>IF(AND('業務時間表 Work timetable'!$E36&lt;BZ$5,BZ$5&lt;'業務時間表 Work timetable'!$F36),'業務時間表 Work timetable'!$D36,IF(AND('業務時間表 Work timetable'!$I36&lt;BZ$5,BZ$5&lt;'業務時間表 Work timetable'!$J36),'業務時間表 Work timetable'!$H36,IF(AND('業務時間表 Work timetable'!$M36&lt;BZ$5,BZ$5&lt;'業務時間表 Work timetable'!$N36),'業務時間表 Work timetable'!$L36,IF(AND('業務時間表 Work timetable'!$Q36&lt;BZ$5,BZ$5&lt;'業務時間表 Work timetable'!$R36),'業務時間表 Work timetable'!$P36,""))))</f>
        <v/>
      </c>
      <c r="CA68" s="382" t="str">
        <f>IF(AND('業務時間表 Work timetable'!$E36&lt;CA$5,CA$5&lt;'業務時間表 Work timetable'!$F36),'業務時間表 Work timetable'!$D36,IF(AND('業務時間表 Work timetable'!$I36&lt;CA$5,CA$5&lt;'業務時間表 Work timetable'!$J36),'業務時間表 Work timetable'!$H36,IF(AND('業務時間表 Work timetable'!$M36&lt;CA$5,CA$5&lt;'業務時間表 Work timetable'!$N36),'業務時間表 Work timetable'!$L36,IF(AND('業務時間表 Work timetable'!$Q36&lt;CA$5,CA$5&lt;'業務時間表 Work timetable'!$R36),'業務時間表 Work timetable'!$P36,""))))</f>
        <v/>
      </c>
      <c r="CB68" s="382" t="str">
        <f>IF(AND('業務時間表 Work timetable'!$E36&lt;CB$5,CB$5&lt;'業務時間表 Work timetable'!$F36),'業務時間表 Work timetable'!$D36,IF(AND('業務時間表 Work timetable'!$I36&lt;CB$5,CB$5&lt;'業務時間表 Work timetable'!$J36),'業務時間表 Work timetable'!$H36,IF(AND('業務時間表 Work timetable'!$M36&lt;CB$5,CB$5&lt;'業務時間表 Work timetable'!$N36),'業務時間表 Work timetable'!$L36,IF(AND('業務時間表 Work timetable'!$Q36&lt;CB$5,CB$5&lt;'業務時間表 Work timetable'!$R36),'業務時間表 Work timetable'!$P36,""))))</f>
        <v/>
      </c>
      <c r="CC68" s="384" t="str">
        <f>IF(AND('業務時間表 Work timetable'!$E36&lt;CC$5,CC$5&lt;'業務時間表 Work timetable'!$F36),'業務時間表 Work timetable'!$D36,IF(AND('業務時間表 Work timetable'!$I36&lt;CC$5,CC$5&lt;'業務時間表 Work timetable'!$J36),'業務時間表 Work timetable'!$H36,IF(AND('業務時間表 Work timetable'!$M36&lt;CC$5,CC$5&lt;'業務時間表 Work timetable'!$N36),'業務時間表 Work timetable'!$L36,IF(AND('業務時間表 Work timetable'!$Q36&lt;CC$5,CC$5&lt;'業務時間表 Work timetable'!$R36),'業務時間表 Work timetable'!$P36,""))))</f>
        <v/>
      </c>
      <c r="CD68" s="394" t="str">
        <f>IF(AND('業務時間表 Work timetable'!$E36&lt;CD$5,CD$5&lt;'業務時間表 Work timetable'!$F36),'業務時間表 Work timetable'!$D36,IF(AND('業務時間表 Work timetable'!$I36&lt;CD$5,CD$5&lt;'業務時間表 Work timetable'!$J36),'業務時間表 Work timetable'!$H36,IF(AND('業務時間表 Work timetable'!$M36&lt;CD$5,CD$5&lt;'業務時間表 Work timetable'!$N36),'業務時間表 Work timetable'!$L36,IF(AND('業務時間表 Work timetable'!$Q36&lt;CD$5,CD$5&lt;'業務時間表 Work timetable'!$R36),'業務時間表 Work timetable'!$P36,""))))</f>
        <v/>
      </c>
      <c r="CE68" s="382" t="str">
        <f>IF(AND('業務時間表 Work timetable'!$E36&lt;CE$5,CE$5&lt;'業務時間表 Work timetable'!$F36),'業務時間表 Work timetable'!$D36,IF(AND('業務時間表 Work timetable'!$I36&lt;CE$5,CE$5&lt;'業務時間表 Work timetable'!$J36),'業務時間表 Work timetable'!$H36,IF(AND('業務時間表 Work timetable'!$M36&lt;CE$5,CE$5&lt;'業務時間表 Work timetable'!$N36),'業務時間表 Work timetable'!$L36,IF(AND('業務時間表 Work timetable'!$Q36&lt;CE$5,CE$5&lt;'業務時間表 Work timetable'!$R36),'業務時間表 Work timetable'!$P36,""))))</f>
        <v/>
      </c>
      <c r="CF68" s="382" t="str">
        <f>IF(AND('業務時間表 Work timetable'!$E36&lt;CF$5,CF$5&lt;'業務時間表 Work timetable'!$F36),'業務時間表 Work timetable'!$D36,IF(AND('業務時間表 Work timetable'!$I36&lt;CF$5,CF$5&lt;'業務時間表 Work timetable'!$J36),'業務時間表 Work timetable'!$H36,IF(AND('業務時間表 Work timetable'!$M36&lt;CF$5,CF$5&lt;'業務時間表 Work timetable'!$N36),'業務時間表 Work timetable'!$L36,IF(AND('業務時間表 Work timetable'!$Q36&lt;CF$5,CF$5&lt;'業務時間表 Work timetable'!$R36),'業務時間表 Work timetable'!$P36,""))))</f>
        <v/>
      </c>
      <c r="CG68" s="382" t="str">
        <f>IF(AND('業務時間表 Work timetable'!$E36&lt;CG$5,CG$5&lt;'業務時間表 Work timetable'!$F36),'業務時間表 Work timetable'!$D36,IF(AND('業務時間表 Work timetable'!$I36&lt;CG$5,CG$5&lt;'業務時間表 Work timetable'!$J36),'業務時間表 Work timetable'!$H36,IF(AND('業務時間表 Work timetable'!$M36&lt;CG$5,CG$5&lt;'業務時間表 Work timetable'!$N36),'業務時間表 Work timetable'!$L36,IF(AND('業務時間表 Work timetable'!$Q36&lt;CG$5,CG$5&lt;'業務時間表 Work timetable'!$R36),'業務時間表 Work timetable'!$P36,""))))</f>
        <v/>
      </c>
      <c r="CH68" s="382" t="str">
        <f>IF(AND('業務時間表 Work timetable'!$E36&lt;CH$5,CH$5&lt;'業務時間表 Work timetable'!$F36),'業務時間表 Work timetable'!$D36,IF(AND('業務時間表 Work timetable'!$I36&lt;CH$5,CH$5&lt;'業務時間表 Work timetable'!$J36),'業務時間表 Work timetable'!$H36,IF(AND('業務時間表 Work timetable'!$M36&lt;CH$5,CH$5&lt;'業務時間表 Work timetable'!$N36),'業務時間表 Work timetable'!$L36,IF(AND('業務時間表 Work timetable'!$Q36&lt;CH$5,CH$5&lt;'業務時間表 Work timetable'!$R36),'業務時間表 Work timetable'!$P36,""))))</f>
        <v/>
      </c>
      <c r="CI68" s="388" t="str">
        <f>IF(AND('業務時間表 Work timetable'!$E36&lt;CI$5,CI$5&lt;'業務時間表 Work timetable'!$F36),'業務時間表 Work timetable'!$D36,IF(AND('業務時間表 Work timetable'!$I36&lt;CI$5,CI$5&lt;'業務時間表 Work timetable'!$J36),'業務時間表 Work timetable'!$H36,IF(AND('業務時間表 Work timetable'!$M36&lt;CI$5,CI$5&lt;'業務時間表 Work timetable'!$N36),'業務時間表 Work timetable'!$L36,IF(AND('業務時間表 Work timetable'!$Q36&lt;CI$5,CI$5&lt;'業務時間表 Work timetable'!$R36),'業務時間表 Work timetable'!$P36,""))))</f>
        <v/>
      </c>
      <c r="CJ68" s="392" t="str">
        <f>IF(AND('業務時間表 Work timetable'!$E36&lt;CJ$5,CJ$5&lt;'業務時間表 Work timetable'!$F36),'業務時間表 Work timetable'!$D36,IF(AND('業務時間表 Work timetable'!$I36&lt;CJ$5,CJ$5&lt;'業務時間表 Work timetable'!$J36),'業務時間表 Work timetable'!$H36,IF(AND('業務時間表 Work timetable'!$M36&lt;CJ$5,CJ$5&lt;'業務時間表 Work timetable'!$N36),'業務時間表 Work timetable'!$L36,IF(AND('業務時間表 Work timetable'!$Q36&lt;CJ$5,CJ$5&lt;'業務時間表 Work timetable'!$R36),'業務時間表 Work timetable'!$P36,""))))</f>
        <v/>
      </c>
      <c r="CK68" s="382" t="str">
        <f>IF(AND('業務時間表 Work timetable'!$E36&lt;CK$5,CK$5&lt;'業務時間表 Work timetable'!$F36),'業務時間表 Work timetable'!$D36,IF(AND('業務時間表 Work timetable'!$I36&lt;CK$5,CK$5&lt;'業務時間表 Work timetable'!$J36),'業務時間表 Work timetable'!$H36,IF(AND('業務時間表 Work timetable'!$M36&lt;CK$5,CK$5&lt;'業務時間表 Work timetable'!$N36),'業務時間表 Work timetable'!$L36,IF(AND('業務時間表 Work timetable'!$Q36&lt;CK$5,CK$5&lt;'業務時間表 Work timetable'!$R36),'業務時間表 Work timetable'!$P36,""))))</f>
        <v/>
      </c>
      <c r="CL68" s="382" t="str">
        <f>IF(AND('業務時間表 Work timetable'!$E36&lt;CL$5,CL$5&lt;'業務時間表 Work timetable'!$F36),'業務時間表 Work timetable'!$D36,IF(AND('業務時間表 Work timetable'!$I36&lt;CL$5,CL$5&lt;'業務時間表 Work timetable'!$J36),'業務時間表 Work timetable'!$H36,IF(AND('業務時間表 Work timetable'!$M36&lt;CL$5,CL$5&lt;'業務時間表 Work timetable'!$N36),'業務時間表 Work timetable'!$L36,IF(AND('業務時間表 Work timetable'!$Q36&lt;CL$5,CL$5&lt;'業務時間表 Work timetable'!$R36),'業務時間表 Work timetable'!$P36,""))))</f>
        <v/>
      </c>
      <c r="CM68" s="382" t="str">
        <f>IF(AND('業務時間表 Work timetable'!$E36&lt;CM$5,CM$5&lt;'業務時間表 Work timetable'!$F36),'業務時間表 Work timetable'!$D36,IF(AND('業務時間表 Work timetable'!$I36&lt;CM$5,CM$5&lt;'業務時間表 Work timetable'!$J36),'業務時間表 Work timetable'!$H36,IF(AND('業務時間表 Work timetable'!$M36&lt;CM$5,CM$5&lt;'業務時間表 Work timetable'!$N36),'業務時間表 Work timetable'!$L36,IF(AND('業務時間表 Work timetable'!$Q36&lt;CM$5,CM$5&lt;'業務時間表 Work timetable'!$R36),'業務時間表 Work timetable'!$P36,""))))</f>
        <v/>
      </c>
      <c r="CN68" s="382" t="str">
        <f>IF(AND('業務時間表 Work timetable'!$E36&lt;CN$5,CN$5&lt;'業務時間表 Work timetable'!$F36),'業務時間表 Work timetable'!$D36,IF(AND('業務時間表 Work timetable'!$I36&lt;CN$5,CN$5&lt;'業務時間表 Work timetable'!$J36),'業務時間表 Work timetable'!$H36,IF(AND('業務時間表 Work timetable'!$M36&lt;CN$5,CN$5&lt;'業務時間表 Work timetable'!$N36),'業務時間表 Work timetable'!$L36,IF(AND('業務時間表 Work timetable'!$Q36&lt;CN$5,CN$5&lt;'業務時間表 Work timetable'!$R36),'業務時間表 Work timetable'!$P36,""))))</f>
        <v/>
      </c>
      <c r="CO68" s="390" t="str">
        <f>IF(AND('業務時間表 Work timetable'!$E36&lt;CO$5,CO$5&lt;'業務時間表 Work timetable'!$F36),'業務時間表 Work timetable'!$D36,IF(AND('業務時間表 Work timetable'!$I36&lt;CO$5,CO$5&lt;'業務時間表 Work timetable'!$J36),'業務時間表 Work timetable'!$H36,IF(AND('業務時間表 Work timetable'!$M36&lt;CO$5,CO$5&lt;'業務時間表 Work timetable'!$N36),'業務時間表 Work timetable'!$L36,IF(AND('業務時間表 Work timetable'!$Q36&lt;CO$5,CO$5&lt;'業務時間表 Work timetable'!$R36),'業務時間表 Work timetable'!$P36,""))))</f>
        <v/>
      </c>
      <c r="CP68" s="392" t="str">
        <f>IF(AND('業務時間表 Work timetable'!$E36&lt;CP$5,CP$5&lt;'業務時間表 Work timetable'!$F36),'業務時間表 Work timetable'!$D36,IF(AND('業務時間表 Work timetable'!$I36&lt;CP$5,CP$5&lt;'業務時間表 Work timetable'!$J36),'業務時間表 Work timetable'!$H36,IF(AND('業務時間表 Work timetable'!$M36&lt;CP$5,CP$5&lt;'業務時間表 Work timetable'!$N36),'業務時間表 Work timetable'!$L36,IF(AND('業務時間表 Work timetable'!$Q36&lt;CP$5,CP$5&lt;'業務時間表 Work timetable'!$R36),'業務時間表 Work timetable'!$P36,""))))</f>
        <v/>
      </c>
      <c r="CQ68" s="382" t="str">
        <f>IF(AND('業務時間表 Work timetable'!$E36&lt;CQ$5,CQ$5&lt;'業務時間表 Work timetable'!$F36),'業務時間表 Work timetable'!$D36,IF(AND('業務時間表 Work timetable'!$I36&lt;CQ$5,CQ$5&lt;'業務時間表 Work timetable'!$J36),'業務時間表 Work timetable'!$H36,IF(AND('業務時間表 Work timetable'!$M36&lt;CQ$5,CQ$5&lt;'業務時間表 Work timetable'!$N36),'業務時間表 Work timetable'!$L36,IF(AND('業務時間表 Work timetable'!$Q36&lt;CQ$5,CQ$5&lt;'業務時間表 Work timetable'!$R36),'業務時間表 Work timetable'!$P36,""))))</f>
        <v/>
      </c>
      <c r="CR68" s="382" t="str">
        <f>IF(AND('業務時間表 Work timetable'!$E36&lt;CR$5,CR$5&lt;'業務時間表 Work timetable'!$F36),'業務時間表 Work timetable'!$D36,IF(AND('業務時間表 Work timetable'!$I36&lt;CR$5,CR$5&lt;'業務時間表 Work timetable'!$J36),'業務時間表 Work timetable'!$H36,IF(AND('業務時間表 Work timetable'!$M36&lt;CR$5,CR$5&lt;'業務時間表 Work timetable'!$N36),'業務時間表 Work timetable'!$L36,IF(AND('業務時間表 Work timetable'!$Q36&lt;CR$5,CR$5&lt;'業務時間表 Work timetable'!$R36),'業務時間表 Work timetable'!$P36,""))))</f>
        <v/>
      </c>
      <c r="CS68" s="382" t="str">
        <f>IF(AND('業務時間表 Work timetable'!$E36&lt;CS$5,CS$5&lt;'業務時間表 Work timetable'!$F36),'業務時間表 Work timetable'!$D36,IF(AND('業務時間表 Work timetable'!$I36&lt;CS$5,CS$5&lt;'業務時間表 Work timetable'!$J36),'業務時間表 Work timetable'!$H36,IF(AND('業務時間表 Work timetable'!$M36&lt;CS$5,CS$5&lt;'業務時間表 Work timetable'!$N36),'業務時間表 Work timetable'!$L36,IF(AND('業務時間表 Work timetable'!$Q36&lt;CS$5,CS$5&lt;'業務時間表 Work timetable'!$R36),'業務時間表 Work timetable'!$P36,""))))</f>
        <v/>
      </c>
      <c r="CT68" s="382" t="str">
        <f>IF(AND('業務時間表 Work timetable'!$E36&lt;CT$5,CT$5&lt;'業務時間表 Work timetable'!$F36),'業務時間表 Work timetable'!$D36,IF(AND('業務時間表 Work timetable'!$I36&lt;CT$5,CT$5&lt;'業務時間表 Work timetable'!$J36),'業務時間表 Work timetable'!$H36,IF(AND('業務時間表 Work timetable'!$M36&lt;CT$5,CT$5&lt;'業務時間表 Work timetable'!$N36),'業務時間表 Work timetable'!$L36,IF(AND('業務時間表 Work timetable'!$Q36&lt;CT$5,CT$5&lt;'業務時間表 Work timetable'!$R36),'業務時間表 Work timetable'!$P36,""))))</f>
        <v/>
      </c>
      <c r="CU68" s="384" t="str">
        <f>IF(AND('業務時間表 Work timetable'!$E36&lt;CU$5,CU$5&lt;'業務時間表 Work timetable'!$F36),'業務時間表 Work timetable'!$D36,IF(AND('業務時間表 Work timetable'!$I36&lt;CU$5,CU$5&lt;'業務時間表 Work timetable'!$J36),'業務時間表 Work timetable'!$H36,IF(AND('業務時間表 Work timetable'!$M36&lt;CU$5,CU$5&lt;'業務時間表 Work timetable'!$N36),'業務時間表 Work timetable'!$L36,IF(AND('業務時間表 Work timetable'!$Q36&lt;CU$5,CU$5&lt;'業務時間表 Work timetable'!$R36),'業務時間表 Work timetable'!$P36,""))))</f>
        <v/>
      </c>
      <c r="CV68" s="386" t="str">
        <f>IF(AND('業務時間表 Work timetable'!$E36&lt;CV$5,CV$5&lt;'業務時間表 Work timetable'!$F36),'業務時間表 Work timetable'!$D36,IF(AND('業務時間表 Work timetable'!$I36&lt;CV$5,CV$5&lt;'業務時間表 Work timetable'!$J36),'業務時間表 Work timetable'!$H36,IF(AND('業務時間表 Work timetable'!$M36&lt;CV$5,CV$5&lt;'業務時間表 Work timetable'!$N36),'業務時間表 Work timetable'!$L36,IF(AND('業務時間表 Work timetable'!$Q36&lt;CV$5,CV$5&lt;'業務時間表 Work timetable'!$R36),'業務時間表 Work timetable'!$P36,""))))</f>
        <v/>
      </c>
      <c r="CW68" s="382" t="str">
        <f>IF(AND('業務時間表 Work timetable'!$E36&lt;CW$5,CW$5&lt;'業務時間表 Work timetable'!$F36),'業務時間表 Work timetable'!$D36,IF(AND('業務時間表 Work timetable'!$I36&lt;CW$5,CW$5&lt;'業務時間表 Work timetable'!$J36),'業務時間表 Work timetable'!$H36,IF(AND('業務時間表 Work timetable'!$M36&lt;CW$5,CW$5&lt;'業務時間表 Work timetable'!$N36),'業務時間表 Work timetable'!$L36,IF(AND('業務時間表 Work timetable'!$Q36&lt;CW$5,CW$5&lt;'業務時間表 Work timetable'!$R36),'業務時間表 Work timetable'!$P36,""))))</f>
        <v/>
      </c>
      <c r="CX68" s="382" t="str">
        <f>IF(AND('業務時間表 Work timetable'!$E36&lt;CX$5,CX$5&lt;'業務時間表 Work timetable'!$F36),'業務時間表 Work timetable'!$D36,IF(AND('業務時間表 Work timetable'!$I36&lt;CX$5,CX$5&lt;'業務時間表 Work timetable'!$J36),'業務時間表 Work timetable'!$H36,IF(AND('業務時間表 Work timetable'!$M36&lt;CX$5,CX$5&lt;'業務時間表 Work timetable'!$N36),'業務時間表 Work timetable'!$L36,IF(AND('業務時間表 Work timetable'!$Q36&lt;CX$5,CX$5&lt;'業務時間表 Work timetable'!$R36),'業務時間表 Work timetable'!$P36,""))))</f>
        <v/>
      </c>
      <c r="CY68" s="382" t="str">
        <f>IF(AND('業務時間表 Work timetable'!$E36&lt;CY$5,CY$5&lt;'業務時間表 Work timetable'!$F36),'業務時間表 Work timetable'!$D36,IF(AND('業務時間表 Work timetable'!$I36&lt;CY$5,CY$5&lt;'業務時間表 Work timetable'!$J36),'業務時間表 Work timetable'!$H36,IF(AND('業務時間表 Work timetable'!$M36&lt;CY$5,CY$5&lt;'業務時間表 Work timetable'!$N36),'業務時間表 Work timetable'!$L36,IF(AND('業務時間表 Work timetable'!$Q36&lt;CY$5,CY$5&lt;'業務時間表 Work timetable'!$R36),'業務時間表 Work timetable'!$P36,""))))</f>
        <v/>
      </c>
      <c r="CZ68" s="382" t="str">
        <f>IF(AND('業務時間表 Work timetable'!$E36&lt;CZ$5,CZ$5&lt;'業務時間表 Work timetable'!$F36),'業務時間表 Work timetable'!$D36,IF(AND('業務時間表 Work timetable'!$I36&lt;CZ$5,CZ$5&lt;'業務時間表 Work timetable'!$J36),'業務時間表 Work timetable'!$H36,IF(AND('業務時間表 Work timetable'!$M36&lt;CZ$5,CZ$5&lt;'業務時間表 Work timetable'!$N36),'業務時間表 Work timetable'!$L36,IF(AND('業務時間表 Work timetable'!$Q36&lt;CZ$5,CZ$5&lt;'業務時間表 Work timetable'!$R36),'業務時間表 Work timetable'!$P36,""))))</f>
        <v/>
      </c>
      <c r="DA68" s="384" t="str">
        <f>IF(AND('業務時間表 Work timetable'!$E36&lt;DA$5,DA$5&lt;'業務時間表 Work timetable'!$F36),'業務時間表 Work timetable'!$D36,IF(AND('業務時間表 Work timetable'!$I36&lt;DA$5,DA$5&lt;'業務時間表 Work timetable'!$J36),'業務時間表 Work timetable'!$H36,IF(AND('業務時間表 Work timetable'!$M36&lt;DA$5,DA$5&lt;'業務時間表 Work timetable'!$N36),'業務時間表 Work timetable'!$L36,IF(AND('業務時間表 Work timetable'!$Q36&lt;DA$5,DA$5&lt;'業務時間表 Work timetable'!$R36),'業務時間表 Work timetable'!$P36,""))))</f>
        <v/>
      </c>
      <c r="DB68" s="394" t="str">
        <f>IF(AND('業務時間表 Work timetable'!$E36&lt;DB$5,DB$5&lt;'業務時間表 Work timetable'!$F36),'業務時間表 Work timetable'!$D36,IF(AND('業務時間表 Work timetable'!$I36&lt;DB$5,DB$5&lt;'業務時間表 Work timetable'!$J36),'業務時間表 Work timetable'!$H36,IF(AND('業務時間表 Work timetable'!$M36&lt;DB$5,DB$5&lt;'業務時間表 Work timetable'!$N36),'業務時間表 Work timetable'!$L36,IF(AND('業務時間表 Work timetable'!$Q36&lt;DB$5,DB$5&lt;'業務時間表 Work timetable'!$R36),'業務時間表 Work timetable'!$P36,""))))</f>
        <v/>
      </c>
      <c r="DC68" s="382" t="str">
        <f>IF(AND('業務時間表 Work timetable'!$E36&lt;DC$5,DC$5&lt;'業務時間表 Work timetable'!$F36),'業務時間表 Work timetable'!$D36,IF(AND('業務時間表 Work timetable'!$I36&lt;DC$5,DC$5&lt;'業務時間表 Work timetable'!$J36),'業務時間表 Work timetable'!$H36,IF(AND('業務時間表 Work timetable'!$M36&lt;DC$5,DC$5&lt;'業務時間表 Work timetable'!$N36),'業務時間表 Work timetable'!$L36,IF(AND('業務時間表 Work timetable'!$Q36&lt;DC$5,DC$5&lt;'業務時間表 Work timetable'!$R36),'業務時間表 Work timetable'!$P36,""))))</f>
        <v/>
      </c>
      <c r="DD68" s="382" t="str">
        <f>IF(AND('業務時間表 Work timetable'!$E36&lt;DD$5,DD$5&lt;'業務時間表 Work timetable'!$F36),'業務時間表 Work timetable'!$D36,IF(AND('業務時間表 Work timetable'!$I36&lt;DD$5,DD$5&lt;'業務時間表 Work timetable'!$J36),'業務時間表 Work timetable'!$H36,IF(AND('業務時間表 Work timetable'!$M36&lt;DD$5,DD$5&lt;'業務時間表 Work timetable'!$N36),'業務時間表 Work timetable'!$L36,IF(AND('業務時間表 Work timetable'!$Q36&lt;DD$5,DD$5&lt;'業務時間表 Work timetable'!$R36),'業務時間表 Work timetable'!$P36,""))))</f>
        <v/>
      </c>
      <c r="DE68" s="382" t="str">
        <f>IF(AND('業務時間表 Work timetable'!$E36&lt;DE$5,DE$5&lt;'業務時間表 Work timetable'!$F36),'業務時間表 Work timetable'!$D36,IF(AND('業務時間表 Work timetable'!$I36&lt;DE$5,DE$5&lt;'業務時間表 Work timetable'!$J36),'業務時間表 Work timetable'!$H36,IF(AND('業務時間表 Work timetable'!$M36&lt;DE$5,DE$5&lt;'業務時間表 Work timetable'!$N36),'業務時間表 Work timetable'!$L36,IF(AND('業務時間表 Work timetable'!$Q36&lt;DE$5,DE$5&lt;'業務時間表 Work timetable'!$R36),'業務時間表 Work timetable'!$P36,""))))</f>
        <v/>
      </c>
      <c r="DF68" s="382" t="str">
        <f>IF(AND('業務時間表 Work timetable'!$E36&lt;DF$5,DF$5&lt;'業務時間表 Work timetable'!$F36),'業務時間表 Work timetable'!$D36,IF(AND('業務時間表 Work timetable'!$I36&lt;DF$5,DF$5&lt;'業務時間表 Work timetable'!$J36),'業務時間表 Work timetable'!$H36,IF(AND('業務時間表 Work timetable'!$M36&lt;DF$5,DF$5&lt;'業務時間表 Work timetable'!$N36),'業務時間表 Work timetable'!$L36,IF(AND('業務時間表 Work timetable'!$Q36&lt;DF$5,DF$5&lt;'業務時間表 Work timetable'!$R36),'業務時間表 Work timetable'!$P36,""))))</f>
        <v/>
      </c>
      <c r="DG68" s="384" t="str">
        <f>IF(AND('業務時間表 Work timetable'!$E36&lt;DG$5,DG$5&lt;'業務時間表 Work timetable'!$F36),'業務時間表 Work timetable'!$D36,IF(AND('業務時間表 Work timetable'!$I36&lt;DG$5,DG$5&lt;'業務時間表 Work timetable'!$J36),'業務時間表 Work timetable'!$H36,IF(AND('業務時間表 Work timetable'!$M36&lt;DG$5,DG$5&lt;'業務時間表 Work timetable'!$N36),'業務時間表 Work timetable'!$L36,IF(AND('業務時間表 Work timetable'!$Q36&lt;DG$5,DG$5&lt;'業務時間表 Work timetable'!$R36),'業務時間表 Work timetable'!$P36,""))))</f>
        <v/>
      </c>
      <c r="DH68" s="386" t="str">
        <f>IF(AND('業務時間表 Work timetable'!$E36&lt;DH$5,DH$5&lt;'業務時間表 Work timetable'!$F36),'業務時間表 Work timetable'!$D36,IF(AND('業務時間表 Work timetable'!$I36&lt;DH$5,DH$5&lt;'業務時間表 Work timetable'!$J36),'業務時間表 Work timetable'!$H36,IF(AND('業務時間表 Work timetable'!$M36&lt;DH$5,DH$5&lt;'業務時間表 Work timetable'!$N36),'業務時間表 Work timetable'!$L36,IF(AND('業務時間表 Work timetable'!$Q36&lt;DH$5,DH$5&lt;'業務時間表 Work timetable'!$R36),'業務時間表 Work timetable'!$P36,""))))</f>
        <v/>
      </c>
      <c r="DI68" s="382" t="str">
        <f>IF(AND('業務時間表 Work timetable'!$E36&lt;DI$5,DI$5&lt;'業務時間表 Work timetable'!$F36),'業務時間表 Work timetable'!$D36,IF(AND('業務時間表 Work timetable'!$I36&lt;DI$5,DI$5&lt;'業務時間表 Work timetable'!$J36),'業務時間表 Work timetable'!$H36,IF(AND('業務時間表 Work timetable'!$M36&lt;DI$5,DI$5&lt;'業務時間表 Work timetable'!$N36),'業務時間表 Work timetable'!$L36,IF(AND('業務時間表 Work timetable'!$Q36&lt;DI$5,DI$5&lt;'業務時間表 Work timetable'!$R36),'業務時間表 Work timetable'!$P36,""))))</f>
        <v/>
      </c>
      <c r="DJ68" s="382" t="str">
        <f>IF(AND('業務時間表 Work timetable'!$E36&lt;DJ$5,DJ$5&lt;'業務時間表 Work timetable'!$F36),'業務時間表 Work timetable'!$D36,IF(AND('業務時間表 Work timetable'!$I36&lt;DJ$5,DJ$5&lt;'業務時間表 Work timetable'!$J36),'業務時間表 Work timetable'!$H36,IF(AND('業務時間表 Work timetable'!$M36&lt;DJ$5,DJ$5&lt;'業務時間表 Work timetable'!$N36),'業務時間表 Work timetable'!$L36,IF(AND('業務時間表 Work timetable'!$Q36&lt;DJ$5,DJ$5&lt;'業務時間表 Work timetable'!$R36),'業務時間表 Work timetable'!$P36,""))))</f>
        <v/>
      </c>
      <c r="DK68" s="382" t="str">
        <f>IF(AND('業務時間表 Work timetable'!$E36&lt;DK$5,DK$5&lt;'業務時間表 Work timetable'!$F36),'業務時間表 Work timetable'!$D36,IF(AND('業務時間表 Work timetable'!$I36&lt;DK$5,DK$5&lt;'業務時間表 Work timetable'!$J36),'業務時間表 Work timetable'!$H36,IF(AND('業務時間表 Work timetable'!$M36&lt;DK$5,DK$5&lt;'業務時間表 Work timetable'!$N36),'業務時間表 Work timetable'!$L36,IF(AND('業務時間表 Work timetable'!$Q36&lt;DK$5,DK$5&lt;'業務時間表 Work timetable'!$R36),'業務時間表 Work timetable'!$P36,""))))</f>
        <v/>
      </c>
      <c r="DL68" s="382" t="str">
        <f>IF(AND('業務時間表 Work timetable'!$E36&lt;DL$5,DL$5&lt;'業務時間表 Work timetable'!$F36),'業務時間表 Work timetable'!$D36,IF(AND('業務時間表 Work timetable'!$I36&lt;DL$5,DL$5&lt;'業務時間表 Work timetable'!$J36),'業務時間表 Work timetable'!$H36,IF(AND('業務時間表 Work timetable'!$M36&lt;DL$5,DL$5&lt;'業務時間表 Work timetable'!$N36),'業務時間表 Work timetable'!$L36,IF(AND('業務時間表 Work timetable'!$Q36&lt;DL$5,DL$5&lt;'業務時間表 Work timetable'!$R36),'業務時間表 Work timetable'!$P36,""))))</f>
        <v/>
      </c>
      <c r="DM68" s="390" t="str">
        <f>IF(AND('業務時間表 Work timetable'!$E36&lt;DM$5,DM$5&lt;'業務時間表 Work timetable'!$F36),'業務時間表 Work timetable'!$D36,IF(AND('業務時間表 Work timetable'!$I36&lt;DM$5,DM$5&lt;'業務時間表 Work timetable'!$J36),'業務時間表 Work timetable'!$H36,IF(AND('業務時間表 Work timetable'!$M36&lt;DM$5,DM$5&lt;'業務時間表 Work timetable'!$N36),'業務時間表 Work timetable'!$L36,IF(AND('業務時間表 Work timetable'!$Q36&lt;DM$5,DM$5&lt;'業務時間表 Work timetable'!$R36),'業務時間表 Work timetable'!$P36,""))))</f>
        <v/>
      </c>
      <c r="DN68" s="392" t="str">
        <f>IF(AND('業務時間表 Work timetable'!$E36&lt;DN$5,DN$5&lt;'業務時間表 Work timetable'!$F36),'業務時間表 Work timetable'!$D36,IF(AND('業務時間表 Work timetable'!$I36&lt;DN$5,DN$5&lt;'業務時間表 Work timetable'!$J36),'業務時間表 Work timetable'!$H36,IF(AND('業務時間表 Work timetable'!$M36&lt;DN$5,DN$5&lt;'業務時間表 Work timetable'!$N36),'業務時間表 Work timetable'!$L36,IF(AND('業務時間表 Work timetable'!$Q36&lt;DN$5,DN$5&lt;'業務時間表 Work timetable'!$R36),'業務時間表 Work timetable'!$P36,""))))</f>
        <v/>
      </c>
      <c r="DO68" s="382" t="str">
        <f>IF(AND('業務時間表 Work timetable'!$E36&lt;DO$5,DO$5&lt;'業務時間表 Work timetable'!$F36),'業務時間表 Work timetable'!$D36,IF(AND('業務時間表 Work timetable'!$I36&lt;DO$5,DO$5&lt;'業務時間表 Work timetable'!$J36),'業務時間表 Work timetable'!$H36,IF(AND('業務時間表 Work timetable'!$M36&lt;DO$5,DO$5&lt;'業務時間表 Work timetable'!$N36),'業務時間表 Work timetable'!$L36,IF(AND('業務時間表 Work timetable'!$Q36&lt;DO$5,DO$5&lt;'業務時間表 Work timetable'!$R36),'業務時間表 Work timetable'!$P36,""))))</f>
        <v/>
      </c>
      <c r="DP68" s="382" t="str">
        <f>IF(AND('業務時間表 Work timetable'!$E36&lt;DP$5,DP$5&lt;'業務時間表 Work timetable'!$F36),'業務時間表 Work timetable'!$D36,IF(AND('業務時間表 Work timetable'!$I36&lt;DP$5,DP$5&lt;'業務時間表 Work timetable'!$J36),'業務時間表 Work timetable'!$H36,IF(AND('業務時間表 Work timetable'!$M36&lt;DP$5,DP$5&lt;'業務時間表 Work timetable'!$N36),'業務時間表 Work timetable'!$L36,IF(AND('業務時間表 Work timetable'!$Q36&lt;DP$5,DP$5&lt;'業務時間表 Work timetable'!$R36),'業務時間表 Work timetable'!$P36,""))))</f>
        <v/>
      </c>
      <c r="DQ68" s="382" t="str">
        <f>IF(AND('業務時間表 Work timetable'!$E36&lt;DQ$5,DQ$5&lt;'業務時間表 Work timetable'!$F36),'業務時間表 Work timetable'!$D36,IF(AND('業務時間表 Work timetable'!$I36&lt;DQ$5,DQ$5&lt;'業務時間表 Work timetable'!$J36),'業務時間表 Work timetable'!$H36,IF(AND('業務時間表 Work timetable'!$M36&lt;DQ$5,DQ$5&lt;'業務時間表 Work timetable'!$N36),'業務時間表 Work timetable'!$L36,IF(AND('業務時間表 Work timetable'!$Q36&lt;DQ$5,DQ$5&lt;'業務時間表 Work timetable'!$R36),'業務時間表 Work timetable'!$P36,""))))</f>
        <v/>
      </c>
      <c r="DR68" s="382" t="str">
        <f>IF(AND('業務時間表 Work timetable'!$E36&lt;DR$5,DR$5&lt;'業務時間表 Work timetable'!$F36),'業務時間表 Work timetable'!$D36,IF(AND('業務時間表 Work timetable'!$I36&lt;DR$5,DR$5&lt;'業務時間表 Work timetable'!$J36),'業務時間表 Work timetable'!$H36,IF(AND('業務時間表 Work timetable'!$M36&lt;DR$5,DR$5&lt;'業務時間表 Work timetable'!$N36),'業務時間表 Work timetable'!$L36,IF(AND('業務時間表 Work timetable'!$Q36&lt;DR$5,DR$5&lt;'業務時間表 Work timetable'!$R36),'業務時間表 Work timetable'!$P36,""))))</f>
        <v/>
      </c>
      <c r="DS68" s="388" t="str">
        <f>IF(AND('業務時間表 Work timetable'!$E36&lt;DS$5,DS$5&lt;'業務時間表 Work timetable'!$F36),'業務時間表 Work timetable'!$D36,IF(AND('業務時間表 Work timetable'!$I36&lt;DS$5,DS$5&lt;'業務時間表 Work timetable'!$J36),'業務時間表 Work timetable'!$H36,IF(AND('業務時間表 Work timetable'!$M36&lt;DS$5,DS$5&lt;'業務時間表 Work timetable'!$N36),'業務時間表 Work timetable'!$L36,IF(AND('業務時間表 Work timetable'!$Q36&lt;DS$5,DS$5&lt;'業務時間表 Work timetable'!$R36),'業務時間表 Work timetable'!$P36,""))))</f>
        <v/>
      </c>
      <c r="DT68" s="392" t="str">
        <f>IF(AND('業務時間表 Work timetable'!$E36&lt;DT$5,DT$5&lt;'業務時間表 Work timetable'!$F36),'業務時間表 Work timetable'!$D36,IF(AND('業務時間表 Work timetable'!$I36&lt;DT$5,DT$5&lt;'業務時間表 Work timetable'!$J36),'業務時間表 Work timetable'!$H36,IF(AND('業務時間表 Work timetable'!$M36&lt;DT$5,DT$5&lt;'業務時間表 Work timetable'!$N36),'業務時間表 Work timetable'!$L36,IF(AND('業務時間表 Work timetable'!$Q36&lt;DT$5,DT$5&lt;'業務時間表 Work timetable'!$R36),'業務時間表 Work timetable'!$P36,""))))</f>
        <v/>
      </c>
      <c r="DU68" s="382" t="str">
        <f>IF(AND('業務時間表 Work timetable'!$E36&lt;DU$5,DU$5&lt;'業務時間表 Work timetable'!$F36),'業務時間表 Work timetable'!$D36,IF(AND('業務時間表 Work timetable'!$I36&lt;DU$5,DU$5&lt;'業務時間表 Work timetable'!$J36),'業務時間表 Work timetable'!$H36,IF(AND('業務時間表 Work timetable'!$M36&lt;DU$5,DU$5&lt;'業務時間表 Work timetable'!$N36),'業務時間表 Work timetable'!$L36,IF(AND('業務時間表 Work timetable'!$Q36&lt;DU$5,DU$5&lt;'業務時間表 Work timetable'!$R36),'業務時間表 Work timetable'!$P36,""))))</f>
        <v/>
      </c>
      <c r="DV68" s="382" t="str">
        <f>IF(AND('業務時間表 Work timetable'!$E36&lt;DV$5,DV$5&lt;'業務時間表 Work timetable'!$F36),'業務時間表 Work timetable'!$D36,IF(AND('業務時間表 Work timetable'!$I36&lt;DV$5,DV$5&lt;'業務時間表 Work timetable'!$J36),'業務時間表 Work timetable'!$H36,IF(AND('業務時間表 Work timetable'!$M36&lt;DV$5,DV$5&lt;'業務時間表 Work timetable'!$N36),'業務時間表 Work timetable'!$L36,IF(AND('業務時間表 Work timetable'!$Q36&lt;DV$5,DV$5&lt;'業務時間表 Work timetable'!$R36),'業務時間表 Work timetable'!$P36,""))))</f>
        <v/>
      </c>
      <c r="DW68" s="382" t="str">
        <f>IF(AND('業務時間表 Work timetable'!$E36&lt;DW$5,DW$5&lt;'業務時間表 Work timetable'!$F36),'業務時間表 Work timetable'!$D36,IF(AND('業務時間表 Work timetable'!$I36&lt;DW$5,DW$5&lt;'業務時間表 Work timetable'!$J36),'業務時間表 Work timetable'!$H36,IF(AND('業務時間表 Work timetable'!$M36&lt;DW$5,DW$5&lt;'業務時間表 Work timetable'!$N36),'業務時間表 Work timetable'!$L36,IF(AND('業務時間表 Work timetable'!$Q36&lt;DW$5,DW$5&lt;'業務時間表 Work timetable'!$R36),'業務時間表 Work timetable'!$P36,""))))</f>
        <v/>
      </c>
      <c r="DX68" s="382" t="str">
        <f>IF(AND('業務時間表 Work timetable'!$E36&lt;DX$5,DX$5&lt;'業務時間表 Work timetable'!$F36),'業務時間表 Work timetable'!$D36,IF(AND('業務時間表 Work timetable'!$I36&lt;DX$5,DX$5&lt;'業務時間表 Work timetable'!$J36),'業務時間表 Work timetable'!$H36,IF(AND('業務時間表 Work timetable'!$M36&lt;DX$5,DX$5&lt;'業務時間表 Work timetable'!$N36),'業務時間表 Work timetable'!$L36,IF(AND('業務時間表 Work timetable'!$Q36&lt;DX$5,DX$5&lt;'業務時間表 Work timetable'!$R36),'業務時間表 Work timetable'!$P36,""))))</f>
        <v/>
      </c>
      <c r="DY68" s="384" t="str">
        <f>IF(AND('業務時間表 Work timetable'!$E36&lt;DY$5,DY$5&lt;'業務時間表 Work timetable'!$F36),'業務時間表 Work timetable'!$D36,IF(AND('業務時間表 Work timetable'!$I36&lt;DY$5,DY$5&lt;'業務時間表 Work timetable'!$J36),'業務時間表 Work timetable'!$H36,IF(AND('業務時間表 Work timetable'!$M36&lt;DY$5,DY$5&lt;'業務時間表 Work timetable'!$N36),'業務時間表 Work timetable'!$L36,IF(AND('業務時間表 Work timetable'!$Q36&lt;DY$5,DY$5&lt;'業務時間表 Work timetable'!$R36),'業務時間表 Work timetable'!$P36,""))))</f>
        <v/>
      </c>
      <c r="DZ68" s="394" t="str">
        <f>IF(AND('業務時間表 Work timetable'!$E36&lt;DZ$5,DZ$5&lt;'業務時間表 Work timetable'!$F36),'業務時間表 Work timetable'!$D36,IF(AND('業務時間表 Work timetable'!$I36&lt;DZ$5,DZ$5&lt;'業務時間表 Work timetable'!$J36),'業務時間表 Work timetable'!$H36,IF(AND('業務時間表 Work timetable'!$M36&lt;DZ$5,DZ$5&lt;'業務時間表 Work timetable'!$N36),'業務時間表 Work timetable'!$L36,IF(AND('業務時間表 Work timetable'!$Q36&lt;DZ$5,DZ$5&lt;'業務時間表 Work timetable'!$R36),'業務時間表 Work timetable'!$P36,""))))</f>
        <v/>
      </c>
      <c r="EA68" s="382" t="str">
        <f>IF(AND('業務時間表 Work timetable'!$E36&lt;EA$5,EA$5&lt;'業務時間表 Work timetable'!$F36),'業務時間表 Work timetable'!$D36,IF(AND('業務時間表 Work timetable'!$I36&lt;EA$5,EA$5&lt;'業務時間表 Work timetable'!$J36),'業務時間表 Work timetable'!$H36,IF(AND('業務時間表 Work timetable'!$M36&lt;EA$5,EA$5&lt;'業務時間表 Work timetable'!$N36),'業務時間表 Work timetable'!$L36,IF(AND('業務時間表 Work timetable'!$Q36&lt;EA$5,EA$5&lt;'業務時間表 Work timetable'!$R36),'業務時間表 Work timetable'!$P36,""))))</f>
        <v/>
      </c>
      <c r="EB68" s="382" t="str">
        <f>IF(AND('業務時間表 Work timetable'!$E36&lt;EB$5,EB$5&lt;'業務時間表 Work timetable'!$F36),'業務時間表 Work timetable'!$D36,IF(AND('業務時間表 Work timetable'!$I36&lt;EB$5,EB$5&lt;'業務時間表 Work timetable'!$J36),'業務時間表 Work timetable'!$H36,IF(AND('業務時間表 Work timetable'!$M36&lt;EB$5,EB$5&lt;'業務時間表 Work timetable'!$N36),'業務時間表 Work timetable'!$L36,IF(AND('業務時間表 Work timetable'!$Q36&lt;EB$5,EB$5&lt;'業務時間表 Work timetable'!$R36),'業務時間表 Work timetable'!$P36,""))))</f>
        <v/>
      </c>
      <c r="EC68" s="382" t="str">
        <f>IF(AND('業務時間表 Work timetable'!$E36&lt;EC$5,EC$5&lt;'業務時間表 Work timetable'!$F36),'業務時間表 Work timetable'!$D36,IF(AND('業務時間表 Work timetable'!$I36&lt;EC$5,EC$5&lt;'業務時間表 Work timetable'!$J36),'業務時間表 Work timetable'!$H36,IF(AND('業務時間表 Work timetable'!$M36&lt;EC$5,EC$5&lt;'業務時間表 Work timetable'!$N36),'業務時間表 Work timetable'!$L36,IF(AND('業務時間表 Work timetable'!$Q36&lt;EC$5,EC$5&lt;'業務時間表 Work timetable'!$R36),'業務時間表 Work timetable'!$P36,""))))</f>
        <v/>
      </c>
      <c r="ED68" s="382" t="str">
        <f>IF(AND('業務時間表 Work timetable'!$E36&lt;ED$5,ED$5&lt;'業務時間表 Work timetable'!$F36),'業務時間表 Work timetable'!$D36,IF(AND('業務時間表 Work timetable'!$I36&lt;ED$5,ED$5&lt;'業務時間表 Work timetable'!$J36),'業務時間表 Work timetable'!$H36,IF(AND('業務時間表 Work timetable'!$M36&lt;ED$5,ED$5&lt;'業務時間表 Work timetable'!$N36),'業務時間表 Work timetable'!$L36,IF(AND('業務時間表 Work timetable'!$Q36&lt;ED$5,ED$5&lt;'業務時間表 Work timetable'!$R36),'業務時間表 Work timetable'!$P36,""))))</f>
        <v/>
      </c>
      <c r="EE68" s="384" t="str">
        <f>IF(AND('業務時間表 Work timetable'!$E36&lt;EE$5,EE$5&lt;'業務時間表 Work timetable'!$F36),'業務時間表 Work timetable'!$D36,IF(AND('業務時間表 Work timetable'!$I36&lt;EE$5,EE$5&lt;'業務時間表 Work timetable'!$J36),'業務時間表 Work timetable'!$H36,IF(AND('業務時間表 Work timetable'!$M36&lt;EE$5,EE$5&lt;'業務時間表 Work timetable'!$N36),'業務時間表 Work timetable'!$L36,IF(AND('業務時間表 Work timetable'!$Q36&lt;EE$5,EE$5&lt;'業務時間表 Work timetable'!$R36),'業務時間表 Work timetable'!$P36,""))))</f>
        <v/>
      </c>
      <c r="EF68" s="386" t="str">
        <f>IF(AND('業務時間表 Work timetable'!$E36&lt;EF$5,EF$5&lt;'業務時間表 Work timetable'!$F36),'業務時間表 Work timetable'!$D36,IF(AND('業務時間表 Work timetable'!$I36&lt;EF$5,EF$5&lt;'業務時間表 Work timetable'!$J36),'業務時間表 Work timetable'!$H36,IF(AND('業務時間表 Work timetable'!$M36&lt;EF$5,EF$5&lt;'業務時間表 Work timetable'!$N36),'業務時間表 Work timetable'!$L36,IF(AND('業務時間表 Work timetable'!$Q36&lt;EF$5,EF$5&lt;'業務時間表 Work timetable'!$R36),'業務時間表 Work timetable'!$P36,""))))</f>
        <v/>
      </c>
      <c r="EG68" s="382" t="str">
        <f>IF(AND('業務時間表 Work timetable'!$E36&lt;EG$5,EG$5&lt;'業務時間表 Work timetable'!$F36),'業務時間表 Work timetable'!$D36,IF(AND('業務時間表 Work timetable'!$I36&lt;EG$5,EG$5&lt;'業務時間表 Work timetable'!$J36),'業務時間表 Work timetable'!$H36,IF(AND('業務時間表 Work timetable'!$M36&lt;EG$5,EG$5&lt;'業務時間表 Work timetable'!$N36),'業務時間表 Work timetable'!$L36,IF(AND('業務時間表 Work timetable'!$Q36&lt;EG$5,EG$5&lt;'業務時間表 Work timetable'!$R36),'業務時間表 Work timetable'!$P36,""))))</f>
        <v/>
      </c>
      <c r="EH68" s="382" t="str">
        <f>IF(AND('業務時間表 Work timetable'!$E36&lt;EH$5,EH$5&lt;'業務時間表 Work timetable'!$F36),'業務時間表 Work timetable'!$D36,IF(AND('業務時間表 Work timetable'!$I36&lt;EH$5,EH$5&lt;'業務時間表 Work timetable'!$J36),'業務時間表 Work timetable'!$H36,IF(AND('業務時間表 Work timetable'!$M36&lt;EH$5,EH$5&lt;'業務時間表 Work timetable'!$N36),'業務時間表 Work timetable'!$L36,IF(AND('業務時間表 Work timetable'!$Q36&lt;EH$5,EH$5&lt;'業務時間表 Work timetable'!$R36),'業務時間表 Work timetable'!$P36,""))))</f>
        <v/>
      </c>
      <c r="EI68" s="382" t="str">
        <f>IF(AND('業務時間表 Work timetable'!$E36&lt;EI$5,EI$5&lt;'業務時間表 Work timetable'!$F36),'業務時間表 Work timetable'!$D36,IF(AND('業務時間表 Work timetable'!$I36&lt;EI$5,EI$5&lt;'業務時間表 Work timetable'!$J36),'業務時間表 Work timetable'!$H36,IF(AND('業務時間表 Work timetable'!$M36&lt;EI$5,EI$5&lt;'業務時間表 Work timetable'!$N36),'業務時間表 Work timetable'!$L36,IF(AND('業務時間表 Work timetable'!$Q36&lt;EI$5,EI$5&lt;'業務時間表 Work timetable'!$R36),'業務時間表 Work timetable'!$P36,""))))</f>
        <v/>
      </c>
      <c r="EJ68" s="382" t="str">
        <f>IF(AND('業務時間表 Work timetable'!$E36&lt;EJ$5,EJ$5&lt;'業務時間表 Work timetable'!$F36),'業務時間表 Work timetable'!$D36,IF(AND('業務時間表 Work timetable'!$I36&lt;EJ$5,EJ$5&lt;'業務時間表 Work timetable'!$J36),'業務時間表 Work timetable'!$H36,IF(AND('業務時間表 Work timetable'!$M36&lt;EJ$5,EJ$5&lt;'業務時間表 Work timetable'!$N36),'業務時間表 Work timetable'!$L36,IF(AND('業務時間表 Work timetable'!$Q36&lt;EJ$5,EJ$5&lt;'業務時間表 Work timetable'!$R36),'業務時間表 Work timetable'!$P36,""))))</f>
        <v/>
      </c>
      <c r="EK68" s="390" t="str">
        <f>IF(AND('業務時間表 Work timetable'!$E36&lt;EK$5,EK$5&lt;'業務時間表 Work timetable'!$F36),'業務時間表 Work timetable'!$D36,IF(AND('業務時間表 Work timetable'!$I36&lt;EK$5,EK$5&lt;'業務時間表 Work timetable'!$J36),'業務時間表 Work timetable'!$H36,IF(AND('業務時間表 Work timetable'!$M36&lt;EK$5,EK$5&lt;'業務時間表 Work timetable'!$N36),'業務時間表 Work timetable'!$L36,IF(AND('業務時間表 Work timetable'!$Q36&lt;EK$5,EK$5&lt;'業務時間表 Work timetable'!$R36),'業務時間表 Work timetable'!$P36,""))))</f>
        <v/>
      </c>
      <c r="EL68" s="392" t="str">
        <f>IF(AND('業務時間表 Work timetable'!$E36&lt;EL$5,EL$5&lt;'業務時間表 Work timetable'!$F36),'業務時間表 Work timetable'!$D36,IF(AND('業務時間表 Work timetable'!$I36&lt;EL$5,EL$5&lt;'業務時間表 Work timetable'!$J36),'業務時間表 Work timetable'!$H36,IF(AND('業務時間表 Work timetable'!$M36&lt;EL$5,EL$5&lt;'業務時間表 Work timetable'!$N36),'業務時間表 Work timetable'!$L36,IF(AND('業務時間表 Work timetable'!$Q36&lt;EL$5,EL$5&lt;'業務時間表 Work timetable'!$R36),'業務時間表 Work timetable'!$P36,""))))</f>
        <v/>
      </c>
      <c r="EM68" s="382" t="str">
        <f>IF(AND('業務時間表 Work timetable'!$E36&lt;EM$5,EM$5&lt;'業務時間表 Work timetable'!$F36),'業務時間表 Work timetable'!$D36,IF(AND('業務時間表 Work timetable'!$I36&lt;EM$5,EM$5&lt;'業務時間表 Work timetable'!$J36),'業務時間表 Work timetable'!$H36,IF(AND('業務時間表 Work timetable'!$M36&lt;EM$5,EM$5&lt;'業務時間表 Work timetable'!$N36),'業務時間表 Work timetable'!$L36,IF(AND('業務時間表 Work timetable'!$Q36&lt;EM$5,EM$5&lt;'業務時間表 Work timetable'!$R36),'業務時間表 Work timetable'!$P36,""))))</f>
        <v/>
      </c>
      <c r="EN68" s="382" t="str">
        <f>IF(AND('業務時間表 Work timetable'!$E36&lt;EN$5,EN$5&lt;'業務時間表 Work timetable'!$F36),'業務時間表 Work timetable'!$D36,IF(AND('業務時間表 Work timetable'!$I36&lt;EN$5,EN$5&lt;'業務時間表 Work timetable'!$J36),'業務時間表 Work timetable'!$H36,IF(AND('業務時間表 Work timetable'!$M36&lt;EN$5,EN$5&lt;'業務時間表 Work timetable'!$N36),'業務時間表 Work timetable'!$L36,IF(AND('業務時間表 Work timetable'!$Q36&lt;EN$5,EN$5&lt;'業務時間表 Work timetable'!$R36),'業務時間表 Work timetable'!$P36,""))))</f>
        <v/>
      </c>
      <c r="EO68" s="382" t="str">
        <f>IF(AND('業務時間表 Work timetable'!$E36&lt;EO$5,EO$5&lt;'業務時間表 Work timetable'!$F36),'業務時間表 Work timetable'!$D36,IF(AND('業務時間表 Work timetable'!$I36&lt;EO$5,EO$5&lt;'業務時間表 Work timetable'!$J36),'業務時間表 Work timetable'!$H36,IF(AND('業務時間表 Work timetable'!$M36&lt;EO$5,EO$5&lt;'業務時間表 Work timetable'!$N36),'業務時間表 Work timetable'!$L36,IF(AND('業務時間表 Work timetable'!$Q36&lt;EO$5,EO$5&lt;'業務時間表 Work timetable'!$R36),'業務時間表 Work timetable'!$P36,""))))</f>
        <v/>
      </c>
      <c r="EP68" s="382" t="str">
        <f>IF(AND('業務時間表 Work timetable'!$E36&lt;EP$5,EP$5&lt;'業務時間表 Work timetable'!$F36),'業務時間表 Work timetable'!$D36,IF(AND('業務時間表 Work timetable'!$I36&lt;EP$5,EP$5&lt;'業務時間表 Work timetable'!$J36),'業務時間表 Work timetable'!$H36,IF(AND('業務時間表 Work timetable'!$M36&lt;EP$5,EP$5&lt;'業務時間表 Work timetable'!$N36),'業務時間表 Work timetable'!$L36,IF(AND('業務時間表 Work timetable'!$Q36&lt;EP$5,EP$5&lt;'業務時間表 Work timetable'!$R36),'業務時間表 Work timetable'!$P36,""))))</f>
        <v/>
      </c>
      <c r="EQ68" s="388" t="str">
        <f>IF(AND('業務時間表 Work timetable'!$E36&lt;EQ$5,EQ$5&lt;'業務時間表 Work timetable'!$F36),'業務時間表 Work timetable'!$D36,IF(AND('業務時間表 Work timetable'!$I36&lt;EQ$5,EQ$5&lt;'業務時間表 Work timetable'!$J36),'業務時間表 Work timetable'!$H36,IF(AND('業務時間表 Work timetable'!$M36&lt;EQ$5,EQ$5&lt;'業務時間表 Work timetable'!$N36),'業務時間表 Work timetable'!$L36,IF(AND('業務時間表 Work timetable'!$Q36&lt;EQ$5,EQ$5&lt;'業務時間表 Work timetable'!$R36),'業務時間表 Work timetable'!$P36,""))))</f>
        <v/>
      </c>
      <c r="ER68" s="392" t="str">
        <f>IF(AND('業務時間表 Work timetable'!$E36&lt;ER$5,ER$5&lt;'業務時間表 Work timetable'!$F36),'業務時間表 Work timetable'!$D36,IF(AND('業務時間表 Work timetable'!$I36&lt;ER$5,ER$5&lt;'業務時間表 Work timetable'!$J36),'業務時間表 Work timetable'!$H36,IF(AND('業務時間表 Work timetable'!$M36&lt;ER$5,ER$5&lt;'業務時間表 Work timetable'!$N36),'業務時間表 Work timetable'!$L36,IF(AND('業務時間表 Work timetable'!$Q36&lt;ER$5,ER$5&lt;'業務時間表 Work timetable'!$R36),'業務時間表 Work timetable'!$P36,""))))</f>
        <v/>
      </c>
      <c r="ES68" s="382" t="str">
        <f>IF(AND('業務時間表 Work timetable'!$E36&lt;ES$5,ES$5&lt;'業務時間表 Work timetable'!$F36),'業務時間表 Work timetable'!$D36,IF(AND('業務時間表 Work timetable'!$I36&lt;ES$5,ES$5&lt;'業務時間表 Work timetable'!$J36),'業務時間表 Work timetable'!$H36,IF(AND('業務時間表 Work timetable'!$M36&lt;ES$5,ES$5&lt;'業務時間表 Work timetable'!$N36),'業務時間表 Work timetable'!$L36,IF(AND('業務時間表 Work timetable'!$Q36&lt;ES$5,ES$5&lt;'業務時間表 Work timetable'!$R36),'業務時間表 Work timetable'!$P36,""))))</f>
        <v/>
      </c>
      <c r="ET68" s="382" t="str">
        <f>IF(AND('業務時間表 Work timetable'!$E36&lt;ET$5,ET$5&lt;'業務時間表 Work timetable'!$F36),'業務時間表 Work timetable'!$D36,IF(AND('業務時間表 Work timetable'!$I36&lt;ET$5,ET$5&lt;'業務時間表 Work timetable'!$J36),'業務時間表 Work timetable'!$H36,IF(AND('業務時間表 Work timetable'!$M36&lt;ET$5,ET$5&lt;'業務時間表 Work timetable'!$N36),'業務時間表 Work timetable'!$L36,IF(AND('業務時間表 Work timetable'!$Q36&lt;ET$5,ET$5&lt;'業務時間表 Work timetable'!$R36),'業務時間表 Work timetable'!$P36,""))))</f>
        <v/>
      </c>
      <c r="EU68" s="382" t="str">
        <f>IF(AND('業務時間表 Work timetable'!$E36&lt;EU$5,EU$5&lt;'業務時間表 Work timetable'!$F36),'業務時間表 Work timetable'!$D36,IF(AND('業務時間表 Work timetable'!$I36&lt;EU$5,EU$5&lt;'業務時間表 Work timetable'!$J36),'業務時間表 Work timetable'!$H36,IF(AND('業務時間表 Work timetable'!$M36&lt;EU$5,EU$5&lt;'業務時間表 Work timetable'!$N36),'業務時間表 Work timetable'!$L36,IF(AND('業務時間表 Work timetable'!$Q36&lt;EU$5,EU$5&lt;'業務時間表 Work timetable'!$R36),'業務時間表 Work timetable'!$P36,""))))</f>
        <v/>
      </c>
      <c r="EV68" s="382" t="str">
        <f>IF(AND('業務時間表 Work timetable'!$E36&lt;EV$5,EV$5&lt;'業務時間表 Work timetable'!$F36),'業務時間表 Work timetable'!$D36,IF(AND('業務時間表 Work timetable'!$I36&lt;EV$5,EV$5&lt;'業務時間表 Work timetable'!$J36),'業務時間表 Work timetable'!$H36,IF(AND('業務時間表 Work timetable'!$M36&lt;EV$5,EV$5&lt;'業務時間表 Work timetable'!$N36),'業務時間表 Work timetable'!$L36,IF(AND('業務時間表 Work timetable'!$Q36&lt;EV$5,EV$5&lt;'業務時間表 Work timetable'!$R36),'業務時間表 Work timetable'!$P36,""))))</f>
        <v/>
      </c>
      <c r="EW68" s="384" t="str">
        <f>IF(AND('業務時間表 Work timetable'!$E36&lt;EW$5,EW$5&lt;'業務時間表 Work timetable'!$F36),'業務時間表 Work timetable'!$D36,IF(AND('業務時間表 Work timetable'!$I36&lt;EW$5,EW$5&lt;'業務時間表 Work timetable'!$J36),'業務時間表 Work timetable'!$H36,IF(AND('業務時間表 Work timetable'!$M36&lt;EW$5,EW$5&lt;'業務時間表 Work timetable'!$N36),'業務時間表 Work timetable'!$L36,IF(AND('業務時間表 Work timetable'!$Q36&lt;EW$5,EW$5&lt;'業務時間表 Work timetable'!$R36),'業務時間表 Work timetable'!$P36,""))))</f>
        <v/>
      </c>
      <c r="EX68" s="394" t="str">
        <f>IF(AND('業務時間表 Work timetable'!$E36&lt;EX$5,EX$5&lt;'業務時間表 Work timetable'!$F36),'業務時間表 Work timetable'!$D36,IF(AND('業務時間表 Work timetable'!$I36&lt;EX$5,EX$5&lt;'業務時間表 Work timetable'!$J36),'業務時間表 Work timetable'!$H36,IF(AND('業務時間表 Work timetable'!$M36&lt;EX$5,EX$5&lt;'業務時間表 Work timetable'!$N36),'業務時間表 Work timetable'!$L36,IF(AND('業務時間表 Work timetable'!$Q36&lt;EX$5,EX$5&lt;'業務時間表 Work timetable'!$R36),'業務時間表 Work timetable'!$P36,""))))</f>
        <v/>
      </c>
      <c r="EY68" s="382" t="str">
        <f>IF(AND('業務時間表 Work timetable'!$E36&lt;EY$5,EY$5&lt;'業務時間表 Work timetable'!$F36),'業務時間表 Work timetable'!$D36,IF(AND('業務時間表 Work timetable'!$I36&lt;EY$5,EY$5&lt;'業務時間表 Work timetable'!$J36),'業務時間表 Work timetable'!$H36,IF(AND('業務時間表 Work timetable'!$M36&lt;EY$5,EY$5&lt;'業務時間表 Work timetable'!$N36),'業務時間表 Work timetable'!$L36,IF(AND('業務時間表 Work timetable'!$Q36&lt;EY$5,EY$5&lt;'業務時間表 Work timetable'!$R36),'業務時間表 Work timetable'!$P36,""))))</f>
        <v/>
      </c>
      <c r="EZ68" s="382" t="str">
        <f>IF(AND('業務時間表 Work timetable'!$E36&lt;EZ$5,EZ$5&lt;'業務時間表 Work timetable'!$F36),'業務時間表 Work timetable'!$D36,IF(AND('業務時間表 Work timetable'!$I36&lt;EZ$5,EZ$5&lt;'業務時間表 Work timetable'!$J36),'業務時間表 Work timetable'!$H36,IF(AND('業務時間表 Work timetable'!$M36&lt;EZ$5,EZ$5&lt;'業務時間表 Work timetable'!$N36),'業務時間表 Work timetable'!$L36,IF(AND('業務時間表 Work timetable'!$Q36&lt;EZ$5,EZ$5&lt;'業務時間表 Work timetable'!$R36),'業務時間表 Work timetable'!$P36,""))))</f>
        <v/>
      </c>
      <c r="FA68" s="382" t="str">
        <f>IF(AND('業務時間表 Work timetable'!$E36&lt;FA$5,FA$5&lt;'業務時間表 Work timetable'!$F36),'業務時間表 Work timetable'!$D36,IF(AND('業務時間表 Work timetable'!$I36&lt;FA$5,FA$5&lt;'業務時間表 Work timetable'!$J36),'業務時間表 Work timetable'!$H36,IF(AND('業務時間表 Work timetable'!$M36&lt;FA$5,FA$5&lt;'業務時間表 Work timetable'!$N36),'業務時間表 Work timetable'!$L36,IF(AND('業務時間表 Work timetable'!$Q36&lt;FA$5,FA$5&lt;'業務時間表 Work timetable'!$R36),'業務時間表 Work timetable'!$P36,""))))</f>
        <v/>
      </c>
      <c r="FB68" s="382" t="str">
        <f>IF(AND('業務時間表 Work timetable'!$E36&lt;FB$5,FB$5&lt;'業務時間表 Work timetable'!$F36),'業務時間表 Work timetable'!$D36,IF(AND('業務時間表 Work timetable'!$I36&lt;FB$5,FB$5&lt;'業務時間表 Work timetable'!$J36),'業務時間表 Work timetable'!$H36,IF(AND('業務時間表 Work timetable'!$M36&lt;FB$5,FB$5&lt;'業務時間表 Work timetable'!$N36),'業務時間表 Work timetable'!$L36,IF(AND('業務時間表 Work timetable'!$Q36&lt;FB$5,FB$5&lt;'業務時間表 Work timetable'!$R36),'業務時間表 Work timetable'!$P36,""))))</f>
        <v/>
      </c>
      <c r="FC68" s="384" t="str">
        <f>IF(AND('業務時間表 Work timetable'!$E36&lt;FC$5,FC$5&lt;'業務時間表 Work timetable'!$F36),'業務時間表 Work timetable'!$D36,IF(AND('業務時間表 Work timetable'!$I36&lt;FC$5,FC$5&lt;'業務時間表 Work timetable'!$J36),'業務時間表 Work timetable'!$H36,IF(AND('業務時間表 Work timetable'!$M36&lt;FC$5,FC$5&lt;'業務時間表 Work timetable'!$N36),'業務時間表 Work timetable'!$L36,IF(AND('業務時間表 Work timetable'!$Q36&lt;FC$5,FC$5&lt;'業務時間表 Work timetable'!$R36),'業務時間表 Work timetable'!$P36,""))))</f>
        <v/>
      </c>
      <c r="FD68" s="386" t="str">
        <f>IF(AND('業務時間表 Work timetable'!$E36&lt;FD$5,FD$5&lt;'業務時間表 Work timetable'!$F36),'業務時間表 Work timetable'!$D36,IF(AND('業務時間表 Work timetable'!$I36&lt;FD$5,FD$5&lt;'業務時間表 Work timetable'!$J36),'業務時間表 Work timetable'!$H36,IF(AND('業務時間表 Work timetable'!$M36&lt;FD$5,FD$5&lt;'業務時間表 Work timetable'!$N36),'業務時間表 Work timetable'!$L36,IF(AND('業務時間表 Work timetable'!$Q36&lt;FD$5,FD$5&lt;'業務時間表 Work timetable'!$R36),'業務時間表 Work timetable'!$P36,""))))</f>
        <v/>
      </c>
      <c r="FE68" s="382" t="str">
        <f>IF(AND('業務時間表 Work timetable'!$E36&lt;FE$5,FE$5&lt;'業務時間表 Work timetable'!$F36),'業務時間表 Work timetable'!$D36,IF(AND('業務時間表 Work timetable'!$I36&lt;FE$5,FE$5&lt;'業務時間表 Work timetable'!$J36),'業務時間表 Work timetable'!$H36,IF(AND('業務時間表 Work timetable'!$M36&lt;FE$5,FE$5&lt;'業務時間表 Work timetable'!$N36),'業務時間表 Work timetable'!$L36,IF(AND('業務時間表 Work timetable'!$Q36&lt;FE$5,FE$5&lt;'業務時間表 Work timetable'!$R36),'業務時間表 Work timetable'!$P36,""))))</f>
        <v/>
      </c>
      <c r="FF68" s="382" t="str">
        <f>IF(AND('業務時間表 Work timetable'!$E36&lt;FF$5,FF$5&lt;'業務時間表 Work timetable'!$F36),'業務時間表 Work timetable'!$D36,IF(AND('業務時間表 Work timetable'!$I36&lt;FF$5,FF$5&lt;'業務時間表 Work timetable'!$J36),'業務時間表 Work timetable'!$H36,IF(AND('業務時間表 Work timetable'!$M36&lt;FF$5,FF$5&lt;'業務時間表 Work timetable'!$N36),'業務時間表 Work timetable'!$L36,IF(AND('業務時間表 Work timetable'!$Q36&lt;FF$5,FF$5&lt;'業務時間表 Work timetable'!$R36),'業務時間表 Work timetable'!$P36,""))))</f>
        <v/>
      </c>
      <c r="FG68" s="382" t="str">
        <f>IF(AND('業務時間表 Work timetable'!$E36&lt;FG$5,FG$5&lt;'業務時間表 Work timetable'!$F36),'業務時間表 Work timetable'!$D36,IF(AND('業務時間表 Work timetable'!$I36&lt;FG$5,FG$5&lt;'業務時間表 Work timetable'!$J36),'業務時間表 Work timetable'!$H36,IF(AND('業務時間表 Work timetable'!$M36&lt;FG$5,FG$5&lt;'業務時間表 Work timetable'!$N36),'業務時間表 Work timetable'!$L36,IF(AND('業務時間表 Work timetable'!$Q36&lt;FG$5,FG$5&lt;'業務時間表 Work timetable'!$R36),'業務時間表 Work timetable'!$P36,""))))</f>
        <v/>
      </c>
      <c r="FH68" s="382" t="str">
        <f>IF(AND('業務時間表 Work timetable'!$E36&lt;FH$5,FH$5&lt;'業務時間表 Work timetable'!$F36),'業務時間表 Work timetable'!$D36,IF(AND('業務時間表 Work timetable'!$I36&lt;FH$5,FH$5&lt;'業務時間表 Work timetable'!$J36),'業務時間表 Work timetable'!$H36,IF(AND('業務時間表 Work timetable'!$M36&lt;FH$5,FH$5&lt;'業務時間表 Work timetable'!$N36),'業務時間表 Work timetable'!$L36,IF(AND('業務時間表 Work timetable'!$Q36&lt;FH$5,FH$5&lt;'業務時間表 Work timetable'!$R36),'業務時間表 Work timetable'!$P36,""))))</f>
        <v/>
      </c>
      <c r="FI68" s="390" t="str">
        <f>IF(AND('業務時間表 Work timetable'!$E36&lt;FI$5,FI$5&lt;'業務時間表 Work timetable'!$F36),'業務時間表 Work timetable'!$D36,IF(AND('業務時間表 Work timetable'!$I36&lt;FI$5,FI$5&lt;'業務時間表 Work timetable'!$J36),'業務時間表 Work timetable'!$H36,IF(AND('業務時間表 Work timetable'!$M36&lt;FI$5,FI$5&lt;'業務時間表 Work timetable'!$N36),'業務時間表 Work timetable'!$L36,IF(AND('業務時間表 Work timetable'!$Q36&lt;FI$5,FI$5&lt;'業務時間表 Work timetable'!$R36),'業務時間表 Work timetable'!$P36,""))))</f>
        <v/>
      </c>
      <c r="FJ68" s="392" t="str">
        <f>IF(AND('業務時間表 Work timetable'!$E36&lt;FJ$5,FJ$5&lt;'業務時間表 Work timetable'!$F36),'業務時間表 Work timetable'!$D36,IF(AND('業務時間表 Work timetable'!$I36&lt;FJ$5,FJ$5&lt;'業務時間表 Work timetable'!$J36),'業務時間表 Work timetable'!$H36,IF(AND('業務時間表 Work timetable'!$M36&lt;FJ$5,FJ$5&lt;'業務時間表 Work timetable'!$N36),'業務時間表 Work timetable'!$L36,IF(AND('業務時間表 Work timetable'!$Q36&lt;FJ$5,FJ$5&lt;'業務時間表 Work timetable'!$R36),'業務時間表 Work timetable'!$P36,""))))</f>
        <v/>
      </c>
      <c r="FK68" s="382" t="str">
        <f>IF(AND('業務時間表 Work timetable'!$E36&lt;FK$5,FK$5&lt;'業務時間表 Work timetable'!$F36),'業務時間表 Work timetable'!$D36,IF(AND('業務時間表 Work timetable'!$I36&lt;FK$5,FK$5&lt;'業務時間表 Work timetable'!$J36),'業務時間表 Work timetable'!$H36,IF(AND('業務時間表 Work timetable'!$M36&lt;FK$5,FK$5&lt;'業務時間表 Work timetable'!$N36),'業務時間表 Work timetable'!$L36,IF(AND('業務時間表 Work timetable'!$Q36&lt;FK$5,FK$5&lt;'業務時間表 Work timetable'!$R36),'業務時間表 Work timetable'!$P36,""))))</f>
        <v/>
      </c>
      <c r="FL68" s="382" t="str">
        <f>IF(AND('業務時間表 Work timetable'!$E36&lt;FL$5,FL$5&lt;'業務時間表 Work timetable'!$F36),'業務時間表 Work timetable'!$D36,IF(AND('業務時間表 Work timetable'!$I36&lt;FL$5,FL$5&lt;'業務時間表 Work timetable'!$J36),'業務時間表 Work timetable'!$H36,IF(AND('業務時間表 Work timetable'!$M36&lt;FL$5,FL$5&lt;'業務時間表 Work timetable'!$N36),'業務時間表 Work timetable'!$L36,IF(AND('業務時間表 Work timetable'!$Q36&lt;FL$5,FL$5&lt;'業務時間表 Work timetable'!$R36),'業務時間表 Work timetable'!$P36,""))))</f>
        <v/>
      </c>
      <c r="FM68" s="382" t="str">
        <f>IF(AND('業務時間表 Work timetable'!$E36&lt;FM$5,FM$5&lt;'業務時間表 Work timetable'!$F36),'業務時間表 Work timetable'!$D36,IF(AND('業務時間表 Work timetable'!$I36&lt;FM$5,FM$5&lt;'業務時間表 Work timetable'!$J36),'業務時間表 Work timetable'!$H36,IF(AND('業務時間表 Work timetable'!$M36&lt;FM$5,FM$5&lt;'業務時間表 Work timetable'!$N36),'業務時間表 Work timetable'!$L36,IF(AND('業務時間表 Work timetable'!$Q36&lt;FM$5,FM$5&lt;'業務時間表 Work timetable'!$R36),'業務時間表 Work timetable'!$P36,""))))</f>
        <v/>
      </c>
      <c r="FN68" s="382" t="str">
        <f>IF(AND('業務時間表 Work timetable'!$E36&lt;FN$5,FN$5&lt;'業務時間表 Work timetable'!$F36),'業務時間表 Work timetable'!$D36,IF(AND('業務時間表 Work timetable'!$I36&lt;FN$5,FN$5&lt;'業務時間表 Work timetable'!$J36),'業務時間表 Work timetable'!$H36,IF(AND('業務時間表 Work timetable'!$M36&lt;FN$5,FN$5&lt;'業務時間表 Work timetable'!$N36),'業務時間表 Work timetable'!$L36,IF(AND('業務時間表 Work timetable'!$Q36&lt;FN$5,FN$5&lt;'業務時間表 Work timetable'!$R36),'業務時間表 Work timetable'!$P36,""))))</f>
        <v/>
      </c>
      <c r="FO68" s="388" t="str">
        <f>IF(AND('業務時間表 Work timetable'!$E36&lt;FO$5,FO$5&lt;'業務時間表 Work timetable'!$F36),'業務時間表 Work timetable'!$D36,IF(AND('業務時間表 Work timetable'!$I36&lt;FO$5,FO$5&lt;'業務時間表 Work timetable'!$J36),'業務時間表 Work timetable'!$H36,IF(AND('業務時間表 Work timetable'!$M36&lt;FO$5,FO$5&lt;'業務時間表 Work timetable'!$N36),'業務時間表 Work timetable'!$L36,IF(AND('業務時間表 Work timetable'!$Q36&lt;FO$5,FO$5&lt;'業務時間表 Work timetable'!$R36),'業務時間表 Work timetable'!$P36,""))))</f>
        <v/>
      </c>
      <c r="FP68" s="430">
        <f>TIME(0,GN68,0)</f>
        <v>0</v>
      </c>
      <c r="FQ68" s="434">
        <f>TIME(0,GO68,0)</f>
        <v>0</v>
      </c>
      <c r="FR68" s="450">
        <f>TIME(0,GP68,0)</f>
        <v>0</v>
      </c>
      <c r="FS68" s="492">
        <f>TIME(0,GQ68,0)</f>
        <v>0</v>
      </c>
      <c r="FT68" s="509"/>
      <c r="FU68" s="510"/>
      <c r="FV68" s="510"/>
      <c r="FW68" s="510"/>
      <c r="FX68" s="510"/>
      <c r="FY68" s="511"/>
      <c r="GA68"/>
      <c r="GB68"/>
      <c r="GC68"/>
      <c r="GD68"/>
      <c r="GE68" s="367">
        <f>COUNTIF('休日(令和7年度)'!$C$2:$C$25,B68)</f>
        <v>0</v>
      </c>
      <c r="GF68"/>
      <c r="GG68" s="221"/>
      <c r="GH68"/>
      <c r="GI68" s="41">
        <f>+IF(FP68="","",FP68/"1:00")</f>
        <v>0</v>
      </c>
      <c r="GJ68" s="30">
        <f>+IF(FQ68="","",FQ68/"1:00")</f>
        <v>0</v>
      </c>
      <c r="GK68" s="30">
        <f>+IF(FR68="","",FR68/"1:00")</f>
        <v>0</v>
      </c>
      <c r="GL68" s="42">
        <f>+IF(FS68="","",FS68/"1:00")</f>
        <v>0</v>
      </c>
      <c r="GM68"/>
      <c r="GN68" s="536">
        <f>+COUNTIF($D68:$FO69,"=1")*5</f>
        <v>0</v>
      </c>
      <c r="GO68" s="221">
        <f>+COUNTIF($D68:$FO69,"=2")*5</f>
        <v>0</v>
      </c>
      <c r="GP68" s="221">
        <f>+COUNTIF($D68:$FO69,"=3")*5</f>
        <v>0</v>
      </c>
      <c r="GQ68" s="518">
        <f>+COUNTIF($D68:$FO69,"=4")*5</f>
        <v>0</v>
      </c>
      <c r="GR68" s="366">
        <f>SUM(FP68:FS69)</f>
        <v>0</v>
      </c>
      <c r="GS68"/>
      <c r="GT68" s="221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2:256" s="1" customFormat="1">
      <c r="B69" s="436"/>
      <c r="C69" s="437"/>
      <c r="D69" s="386"/>
      <c r="E69" s="382"/>
      <c r="F69" s="382"/>
      <c r="G69" s="382"/>
      <c r="H69" s="382"/>
      <c r="I69" s="384"/>
      <c r="J69" s="394"/>
      <c r="K69" s="382"/>
      <c r="L69" s="382"/>
      <c r="M69" s="382"/>
      <c r="N69" s="382"/>
      <c r="O69" s="384"/>
      <c r="P69" s="386"/>
      <c r="Q69" s="382"/>
      <c r="R69" s="382"/>
      <c r="S69" s="382"/>
      <c r="T69" s="382"/>
      <c r="U69" s="390"/>
      <c r="V69" s="392"/>
      <c r="W69" s="382"/>
      <c r="X69" s="382"/>
      <c r="Y69" s="382"/>
      <c r="Z69" s="382"/>
      <c r="AA69" s="388"/>
      <c r="AB69" s="392"/>
      <c r="AC69" s="382"/>
      <c r="AD69" s="382"/>
      <c r="AE69" s="382"/>
      <c r="AF69" s="382"/>
      <c r="AG69" s="384"/>
      <c r="AH69" s="394"/>
      <c r="AI69" s="382"/>
      <c r="AJ69" s="382"/>
      <c r="AK69" s="382"/>
      <c r="AL69" s="382"/>
      <c r="AM69" s="384"/>
      <c r="AN69" s="386"/>
      <c r="AO69" s="382"/>
      <c r="AP69" s="382"/>
      <c r="AQ69" s="382"/>
      <c r="AR69" s="382"/>
      <c r="AS69" s="390"/>
      <c r="AT69" s="392"/>
      <c r="AU69" s="382"/>
      <c r="AV69" s="382"/>
      <c r="AW69" s="382"/>
      <c r="AX69" s="382"/>
      <c r="AY69" s="384"/>
      <c r="AZ69" s="386"/>
      <c r="BA69" s="382"/>
      <c r="BB69" s="382"/>
      <c r="BC69" s="382"/>
      <c r="BD69" s="382"/>
      <c r="BE69" s="384"/>
      <c r="BF69" s="394"/>
      <c r="BG69" s="382"/>
      <c r="BH69" s="382"/>
      <c r="BI69" s="382"/>
      <c r="BJ69" s="382"/>
      <c r="BK69" s="388"/>
      <c r="BL69" s="392"/>
      <c r="BM69" s="382"/>
      <c r="BN69" s="382"/>
      <c r="BO69" s="382"/>
      <c r="BP69" s="382"/>
      <c r="BQ69" s="390"/>
      <c r="BR69" s="392"/>
      <c r="BS69" s="382"/>
      <c r="BT69" s="382"/>
      <c r="BU69" s="382"/>
      <c r="BV69" s="382"/>
      <c r="BW69" s="384"/>
      <c r="BX69" s="386"/>
      <c r="BY69" s="382"/>
      <c r="BZ69" s="382"/>
      <c r="CA69" s="382"/>
      <c r="CB69" s="382"/>
      <c r="CC69" s="384"/>
      <c r="CD69" s="394"/>
      <c r="CE69" s="382"/>
      <c r="CF69" s="382"/>
      <c r="CG69" s="382"/>
      <c r="CH69" s="382"/>
      <c r="CI69" s="388"/>
      <c r="CJ69" s="392"/>
      <c r="CK69" s="382"/>
      <c r="CL69" s="382"/>
      <c r="CM69" s="382"/>
      <c r="CN69" s="382"/>
      <c r="CO69" s="390"/>
      <c r="CP69" s="392"/>
      <c r="CQ69" s="382"/>
      <c r="CR69" s="382"/>
      <c r="CS69" s="382"/>
      <c r="CT69" s="382"/>
      <c r="CU69" s="384"/>
      <c r="CV69" s="386"/>
      <c r="CW69" s="382"/>
      <c r="CX69" s="382"/>
      <c r="CY69" s="382"/>
      <c r="CZ69" s="382"/>
      <c r="DA69" s="384"/>
      <c r="DB69" s="394"/>
      <c r="DC69" s="382"/>
      <c r="DD69" s="382"/>
      <c r="DE69" s="382"/>
      <c r="DF69" s="382"/>
      <c r="DG69" s="384"/>
      <c r="DH69" s="386"/>
      <c r="DI69" s="382"/>
      <c r="DJ69" s="382"/>
      <c r="DK69" s="382"/>
      <c r="DL69" s="382"/>
      <c r="DM69" s="390"/>
      <c r="DN69" s="392"/>
      <c r="DO69" s="382"/>
      <c r="DP69" s="382"/>
      <c r="DQ69" s="382"/>
      <c r="DR69" s="382"/>
      <c r="DS69" s="388"/>
      <c r="DT69" s="392"/>
      <c r="DU69" s="382"/>
      <c r="DV69" s="382"/>
      <c r="DW69" s="382"/>
      <c r="DX69" s="382"/>
      <c r="DY69" s="384"/>
      <c r="DZ69" s="394"/>
      <c r="EA69" s="382"/>
      <c r="EB69" s="382"/>
      <c r="EC69" s="382"/>
      <c r="ED69" s="382"/>
      <c r="EE69" s="384"/>
      <c r="EF69" s="386"/>
      <c r="EG69" s="382"/>
      <c r="EH69" s="382"/>
      <c r="EI69" s="382"/>
      <c r="EJ69" s="382"/>
      <c r="EK69" s="390"/>
      <c r="EL69" s="392"/>
      <c r="EM69" s="382"/>
      <c r="EN69" s="382"/>
      <c r="EO69" s="382"/>
      <c r="EP69" s="382"/>
      <c r="EQ69" s="388"/>
      <c r="ER69" s="392"/>
      <c r="ES69" s="382"/>
      <c r="ET69" s="382"/>
      <c r="EU69" s="382"/>
      <c r="EV69" s="382"/>
      <c r="EW69" s="384"/>
      <c r="EX69" s="394"/>
      <c r="EY69" s="382"/>
      <c r="EZ69" s="382"/>
      <c r="FA69" s="382"/>
      <c r="FB69" s="382"/>
      <c r="FC69" s="384"/>
      <c r="FD69" s="386"/>
      <c r="FE69" s="382"/>
      <c r="FF69" s="382"/>
      <c r="FG69" s="382"/>
      <c r="FH69" s="382"/>
      <c r="FI69" s="390"/>
      <c r="FJ69" s="392"/>
      <c r="FK69" s="382"/>
      <c r="FL69" s="382"/>
      <c r="FM69" s="382"/>
      <c r="FN69" s="382"/>
      <c r="FO69" s="388"/>
      <c r="FP69" s="431"/>
      <c r="FQ69" s="435"/>
      <c r="FR69" s="451"/>
      <c r="FS69" s="493"/>
      <c r="FT69" s="512"/>
      <c r="FU69" s="513"/>
      <c r="FV69" s="513"/>
      <c r="FW69" s="513"/>
      <c r="FX69" s="513"/>
      <c r="FY69" s="514"/>
      <c r="GA69"/>
      <c r="GB69"/>
      <c r="GC69"/>
      <c r="GD69"/>
      <c r="GE69" s="367"/>
      <c r="GF69"/>
      <c r="GG69" s="221"/>
      <c r="GH69"/>
      <c r="GI69" s="6"/>
      <c r="GJ69"/>
      <c r="GK69"/>
      <c r="GL69" s="40"/>
      <c r="GM69"/>
      <c r="GN69" s="536"/>
      <c r="GO69" s="221"/>
      <c r="GP69" s="221"/>
      <c r="GQ69" s="518"/>
      <c r="GR69" s="367"/>
      <c r="GS69"/>
      <c r="GT69" s="221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2:256" s="1" customFormat="1">
      <c r="B70" s="436" t="b">
        <f>IF(B68="","",IF($AH$2&gt;B68,B68+1))</f>
        <v>0</v>
      </c>
      <c r="C70" s="437" t="str">
        <f t="shared" si="0"/>
        <v>FALSE</v>
      </c>
      <c r="D70" s="386" t="str">
        <f>IF(AND('業務時間表 Work timetable'!$E37&lt;D$5,D$5&lt;'業務時間表 Work timetable'!$F37),'業務時間表 Work timetable'!$D37,IF(AND('業務時間表 Work timetable'!$I37&lt;D$5,D$5&lt;'業務時間表 Work timetable'!$J37),'業務時間表 Work timetable'!$H37,IF(AND('業務時間表 Work timetable'!$M37&lt;D$5,D$5&lt;'業務時間表 Work timetable'!$N37),'業務時間表 Work timetable'!$L37,IF(AND('業務時間表 Work timetable'!$Q37&lt;D$5,D$5&lt;'業務時間表 Work timetable'!$R37),'業務時間表 Work timetable'!$P37,""))))</f>
        <v/>
      </c>
      <c r="E70" s="382" t="str">
        <f>IF(AND('業務時間表 Work timetable'!$E37&lt;E$5,E$5&lt;'業務時間表 Work timetable'!$F37),'業務時間表 Work timetable'!$D37,IF(AND('業務時間表 Work timetable'!$I37&lt;E$5,E$5&lt;'業務時間表 Work timetable'!$J37),'業務時間表 Work timetable'!$H37,IF(AND('業務時間表 Work timetable'!$M37&lt;E$5,E$5&lt;'業務時間表 Work timetable'!$N37),'業務時間表 Work timetable'!$L37,IF(AND('業務時間表 Work timetable'!$Q37&lt;E$5,E$5&lt;'業務時間表 Work timetable'!$R37),'業務時間表 Work timetable'!$P37,""))))</f>
        <v/>
      </c>
      <c r="F70" s="382" t="str">
        <f>IF(AND('業務時間表 Work timetable'!$E37&lt;F$5,F$5&lt;'業務時間表 Work timetable'!$F37),'業務時間表 Work timetable'!$D37,IF(AND('業務時間表 Work timetable'!$I37&lt;F$5,F$5&lt;'業務時間表 Work timetable'!$J37),'業務時間表 Work timetable'!$H37,IF(AND('業務時間表 Work timetable'!$M37&lt;F$5,F$5&lt;'業務時間表 Work timetable'!$N37),'業務時間表 Work timetable'!$L37,IF(AND('業務時間表 Work timetable'!$Q37&lt;F$5,F$5&lt;'業務時間表 Work timetable'!$R37),'業務時間表 Work timetable'!$P37,""))))</f>
        <v/>
      </c>
      <c r="G70" s="382" t="str">
        <f>IF(AND('業務時間表 Work timetable'!$E37&lt;G$5,G$5&lt;'業務時間表 Work timetable'!$F37),'業務時間表 Work timetable'!$D37,IF(AND('業務時間表 Work timetable'!$I37&lt;G$5,G$5&lt;'業務時間表 Work timetable'!$J37),'業務時間表 Work timetable'!$H37,IF(AND('業務時間表 Work timetable'!$M37&lt;G$5,G$5&lt;'業務時間表 Work timetable'!$N37),'業務時間表 Work timetable'!$L37,IF(AND('業務時間表 Work timetable'!$Q37&lt;G$5,G$5&lt;'業務時間表 Work timetable'!$R37),'業務時間表 Work timetable'!$P37,""))))</f>
        <v/>
      </c>
      <c r="H70" s="382" t="str">
        <f>IF(AND('業務時間表 Work timetable'!$E37&lt;H$5,H$5&lt;'業務時間表 Work timetable'!$F37),'業務時間表 Work timetable'!$D37,IF(AND('業務時間表 Work timetable'!$I37&lt;H$5,H$5&lt;'業務時間表 Work timetable'!$J37),'業務時間表 Work timetable'!$H37,IF(AND('業務時間表 Work timetable'!$M37&lt;H$5,H$5&lt;'業務時間表 Work timetable'!$N37),'業務時間表 Work timetable'!$L37,IF(AND('業務時間表 Work timetable'!$Q37&lt;H$5,H$5&lt;'業務時間表 Work timetable'!$R37),'業務時間表 Work timetable'!$P37,""))))</f>
        <v/>
      </c>
      <c r="I70" s="384" t="str">
        <f>IF(AND('業務時間表 Work timetable'!$E37&lt;I$5,I$5&lt;'業務時間表 Work timetable'!$F37),'業務時間表 Work timetable'!$D37,IF(AND('業務時間表 Work timetable'!$I37&lt;I$5,I$5&lt;'業務時間表 Work timetable'!$J37),'業務時間表 Work timetable'!$H37,IF(AND('業務時間表 Work timetable'!$M37&lt;I$5,I$5&lt;'業務時間表 Work timetable'!$N37),'業務時間表 Work timetable'!$L37,IF(AND('業務時間表 Work timetable'!$Q37&lt;I$5,I$5&lt;'業務時間表 Work timetable'!$R37),'業務時間表 Work timetable'!$P37,""))))</f>
        <v/>
      </c>
      <c r="J70" s="394" t="str">
        <f>IF(AND('業務時間表 Work timetable'!$E37&lt;J$5,J$5&lt;'業務時間表 Work timetable'!$F37),'業務時間表 Work timetable'!$D37,IF(AND('業務時間表 Work timetable'!$I37&lt;J$5,J$5&lt;'業務時間表 Work timetable'!$J37),'業務時間表 Work timetable'!$H37,IF(AND('業務時間表 Work timetable'!$M37&lt;J$5,J$5&lt;'業務時間表 Work timetable'!$N37),'業務時間表 Work timetable'!$L37,IF(AND('業務時間表 Work timetable'!$Q37&lt;J$5,J$5&lt;'業務時間表 Work timetable'!$R37),'業務時間表 Work timetable'!$P37,""))))</f>
        <v/>
      </c>
      <c r="K70" s="382" t="str">
        <f>IF(AND('業務時間表 Work timetable'!$E37&lt;K$5,K$5&lt;'業務時間表 Work timetable'!$F37),'業務時間表 Work timetable'!$D37,IF(AND('業務時間表 Work timetable'!$I37&lt;K$5,K$5&lt;'業務時間表 Work timetable'!$J37),'業務時間表 Work timetable'!$H37,IF(AND('業務時間表 Work timetable'!$M37&lt;K$5,K$5&lt;'業務時間表 Work timetable'!$N37),'業務時間表 Work timetable'!$L37,IF(AND('業務時間表 Work timetable'!$Q37&lt;K$5,K$5&lt;'業務時間表 Work timetable'!$R37),'業務時間表 Work timetable'!$P37,""))))</f>
        <v/>
      </c>
      <c r="L70" s="382" t="str">
        <f>IF(AND('業務時間表 Work timetable'!$E37&lt;L$5,L$5&lt;'業務時間表 Work timetable'!$F37),'業務時間表 Work timetable'!$D37,IF(AND('業務時間表 Work timetable'!$I37&lt;L$5,L$5&lt;'業務時間表 Work timetable'!$J37),'業務時間表 Work timetable'!$H37,IF(AND('業務時間表 Work timetable'!$M37&lt;L$5,L$5&lt;'業務時間表 Work timetable'!$N37),'業務時間表 Work timetable'!$L37,IF(AND('業務時間表 Work timetable'!$Q37&lt;L$5,L$5&lt;'業務時間表 Work timetable'!$R37),'業務時間表 Work timetable'!$P37,""))))</f>
        <v/>
      </c>
      <c r="M70" s="382" t="str">
        <f>IF(AND('業務時間表 Work timetable'!$E37&lt;M$5,M$5&lt;'業務時間表 Work timetable'!$F37),'業務時間表 Work timetable'!$D37,IF(AND('業務時間表 Work timetable'!$I37&lt;M$5,M$5&lt;'業務時間表 Work timetable'!$J37),'業務時間表 Work timetable'!$H37,IF(AND('業務時間表 Work timetable'!$M37&lt;M$5,M$5&lt;'業務時間表 Work timetable'!$N37),'業務時間表 Work timetable'!$L37,IF(AND('業務時間表 Work timetable'!$Q37&lt;M$5,M$5&lt;'業務時間表 Work timetable'!$R37),'業務時間表 Work timetable'!$P37,""))))</f>
        <v/>
      </c>
      <c r="N70" s="382" t="str">
        <f>IF(AND('業務時間表 Work timetable'!$E37&lt;N$5,N$5&lt;'業務時間表 Work timetable'!$F37),'業務時間表 Work timetable'!$D37,IF(AND('業務時間表 Work timetable'!$I37&lt;N$5,N$5&lt;'業務時間表 Work timetable'!$J37),'業務時間表 Work timetable'!$H37,IF(AND('業務時間表 Work timetable'!$M37&lt;N$5,N$5&lt;'業務時間表 Work timetable'!$N37),'業務時間表 Work timetable'!$L37,IF(AND('業務時間表 Work timetable'!$Q37&lt;N$5,N$5&lt;'業務時間表 Work timetable'!$R37),'業務時間表 Work timetable'!$P37,""))))</f>
        <v/>
      </c>
      <c r="O70" s="384" t="str">
        <f>IF(AND('業務時間表 Work timetable'!$E37&lt;O$5,O$5&lt;'業務時間表 Work timetable'!$F37),'業務時間表 Work timetable'!$D37,IF(AND('業務時間表 Work timetable'!$I37&lt;O$5,O$5&lt;'業務時間表 Work timetable'!$J37),'業務時間表 Work timetable'!$H37,IF(AND('業務時間表 Work timetable'!$M37&lt;O$5,O$5&lt;'業務時間表 Work timetable'!$N37),'業務時間表 Work timetable'!$L37,IF(AND('業務時間表 Work timetable'!$Q37&lt;O$5,O$5&lt;'業務時間表 Work timetable'!$R37),'業務時間表 Work timetable'!$P37,""))))</f>
        <v/>
      </c>
      <c r="P70" s="386" t="str">
        <f>IF(AND('業務時間表 Work timetable'!$E37&lt;P$5,P$5&lt;'業務時間表 Work timetable'!$F37),'業務時間表 Work timetable'!$D37,IF(AND('業務時間表 Work timetable'!$I37&lt;P$5,P$5&lt;'業務時間表 Work timetable'!$J37),'業務時間表 Work timetable'!$H37,IF(AND('業務時間表 Work timetable'!$M37&lt;P$5,P$5&lt;'業務時間表 Work timetable'!$N37),'業務時間表 Work timetable'!$L37,IF(AND('業務時間表 Work timetable'!$Q37&lt;P$5,P$5&lt;'業務時間表 Work timetable'!$R37),'業務時間表 Work timetable'!$P37,""))))</f>
        <v/>
      </c>
      <c r="Q70" s="382" t="str">
        <f>IF(AND('業務時間表 Work timetable'!$E37&lt;Q$5,Q$5&lt;'業務時間表 Work timetable'!$F37),'業務時間表 Work timetable'!$D37,IF(AND('業務時間表 Work timetable'!$I37&lt;Q$5,Q$5&lt;'業務時間表 Work timetable'!$J37),'業務時間表 Work timetable'!$H37,IF(AND('業務時間表 Work timetable'!$M37&lt;Q$5,Q$5&lt;'業務時間表 Work timetable'!$N37),'業務時間表 Work timetable'!$L37,IF(AND('業務時間表 Work timetable'!$Q37&lt;Q$5,Q$5&lt;'業務時間表 Work timetable'!$R37),'業務時間表 Work timetable'!$P37,""))))</f>
        <v/>
      </c>
      <c r="R70" s="382" t="str">
        <f>IF(AND('業務時間表 Work timetable'!$E37&lt;R$5,R$5&lt;'業務時間表 Work timetable'!$F37),'業務時間表 Work timetable'!$D37,IF(AND('業務時間表 Work timetable'!$I37&lt;R$5,R$5&lt;'業務時間表 Work timetable'!$J37),'業務時間表 Work timetable'!$H37,IF(AND('業務時間表 Work timetable'!$M37&lt;R$5,R$5&lt;'業務時間表 Work timetable'!$N37),'業務時間表 Work timetable'!$L37,IF(AND('業務時間表 Work timetable'!$Q37&lt;R$5,R$5&lt;'業務時間表 Work timetable'!$R37),'業務時間表 Work timetable'!$P37,""))))</f>
        <v/>
      </c>
      <c r="S70" s="382" t="str">
        <f>IF(AND('業務時間表 Work timetable'!$E37&lt;S$5,S$5&lt;'業務時間表 Work timetable'!$F37),'業務時間表 Work timetable'!$D37,IF(AND('業務時間表 Work timetable'!$I37&lt;S$5,S$5&lt;'業務時間表 Work timetable'!$J37),'業務時間表 Work timetable'!$H37,IF(AND('業務時間表 Work timetable'!$M37&lt;S$5,S$5&lt;'業務時間表 Work timetable'!$N37),'業務時間表 Work timetable'!$L37,IF(AND('業務時間表 Work timetable'!$Q37&lt;S$5,S$5&lt;'業務時間表 Work timetable'!$R37),'業務時間表 Work timetable'!$P37,""))))</f>
        <v/>
      </c>
      <c r="T70" s="382" t="str">
        <f>IF(AND('業務時間表 Work timetable'!$E37&lt;T$5,T$5&lt;'業務時間表 Work timetable'!$F37),'業務時間表 Work timetable'!$D37,IF(AND('業務時間表 Work timetable'!$I37&lt;T$5,T$5&lt;'業務時間表 Work timetable'!$J37),'業務時間表 Work timetable'!$H37,IF(AND('業務時間表 Work timetable'!$M37&lt;T$5,T$5&lt;'業務時間表 Work timetable'!$N37),'業務時間表 Work timetable'!$L37,IF(AND('業務時間表 Work timetable'!$Q37&lt;T$5,T$5&lt;'業務時間表 Work timetable'!$R37),'業務時間表 Work timetable'!$P37,""))))</f>
        <v/>
      </c>
      <c r="U70" s="390" t="str">
        <f>IF(AND('業務時間表 Work timetable'!$E37&lt;U$5,U$5&lt;'業務時間表 Work timetable'!$F37),'業務時間表 Work timetable'!$D37,IF(AND('業務時間表 Work timetable'!$I37&lt;U$5,U$5&lt;'業務時間表 Work timetable'!$J37),'業務時間表 Work timetable'!$H37,IF(AND('業務時間表 Work timetable'!$M37&lt;U$5,U$5&lt;'業務時間表 Work timetable'!$N37),'業務時間表 Work timetable'!$L37,IF(AND('業務時間表 Work timetable'!$Q37&lt;U$5,U$5&lt;'業務時間表 Work timetable'!$R37),'業務時間表 Work timetable'!$P37,""))))</f>
        <v/>
      </c>
      <c r="V70" s="392" t="str">
        <f>IF(AND('業務時間表 Work timetable'!$E37&lt;V$5,V$5&lt;'業務時間表 Work timetable'!$F37),'業務時間表 Work timetable'!$D37,IF(AND('業務時間表 Work timetable'!$I37&lt;V$5,V$5&lt;'業務時間表 Work timetable'!$J37),'業務時間表 Work timetable'!$H37,IF(AND('業務時間表 Work timetable'!$M37&lt;V$5,V$5&lt;'業務時間表 Work timetable'!$N37),'業務時間表 Work timetable'!$L37,IF(AND('業務時間表 Work timetable'!$Q37&lt;V$5,V$5&lt;'業務時間表 Work timetable'!$R37),'業務時間表 Work timetable'!$P37,""))))</f>
        <v/>
      </c>
      <c r="W70" s="382" t="str">
        <f>IF(AND('業務時間表 Work timetable'!$E37&lt;W$5,W$5&lt;'業務時間表 Work timetable'!$F37),'業務時間表 Work timetable'!$D37,IF(AND('業務時間表 Work timetable'!$I37&lt;W$5,W$5&lt;'業務時間表 Work timetable'!$J37),'業務時間表 Work timetable'!$H37,IF(AND('業務時間表 Work timetable'!$M37&lt;W$5,W$5&lt;'業務時間表 Work timetable'!$N37),'業務時間表 Work timetable'!$L37,IF(AND('業務時間表 Work timetable'!$Q37&lt;W$5,W$5&lt;'業務時間表 Work timetable'!$R37),'業務時間表 Work timetable'!$P37,""))))</f>
        <v/>
      </c>
      <c r="X70" s="382" t="str">
        <f>IF(AND('業務時間表 Work timetable'!$E37&lt;X$5,X$5&lt;'業務時間表 Work timetable'!$F37),'業務時間表 Work timetable'!$D37,IF(AND('業務時間表 Work timetable'!$I37&lt;X$5,X$5&lt;'業務時間表 Work timetable'!$J37),'業務時間表 Work timetable'!$H37,IF(AND('業務時間表 Work timetable'!$M37&lt;X$5,X$5&lt;'業務時間表 Work timetable'!$N37),'業務時間表 Work timetable'!$L37,IF(AND('業務時間表 Work timetable'!$Q37&lt;X$5,X$5&lt;'業務時間表 Work timetable'!$R37),'業務時間表 Work timetable'!$P37,""))))</f>
        <v/>
      </c>
      <c r="Y70" s="382" t="str">
        <f>IF(AND('業務時間表 Work timetable'!$E37&lt;Y$5,Y$5&lt;'業務時間表 Work timetable'!$F37),'業務時間表 Work timetable'!$D37,IF(AND('業務時間表 Work timetable'!$I37&lt;Y$5,Y$5&lt;'業務時間表 Work timetable'!$J37),'業務時間表 Work timetable'!$H37,IF(AND('業務時間表 Work timetable'!$M37&lt;Y$5,Y$5&lt;'業務時間表 Work timetable'!$N37),'業務時間表 Work timetable'!$L37,IF(AND('業務時間表 Work timetable'!$Q37&lt;Y$5,Y$5&lt;'業務時間表 Work timetable'!$R37),'業務時間表 Work timetable'!$P37,""))))</f>
        <v/>
      </c>
      <c r="Z70" s="382" t="str">
        <f>IF(AND('業務時間表 Work timetable'!$E37&lt;Z$5,Z$5&lt;'業務時間表 Work timetable'!$F37),'業務時間表 Work timetable'!$D37,IF(AND('業務時間表 Work timetable'!$I37&lt;Z$5,Z$5&lt;'業務時間表 Work timetable'!$J37),'業務時間表 Work timetable'!$H37,IF(AND('業務時間表 Work timetable'!$M37&lt;Z$5,Z$5&lt;'業務時間表 Work timetable'!$N37),'業務時間表 Work timetable'!$L37,IF(AND('業務時間表 Work timetable'!$Q37&lt;Z$5,Z$5&lt;'業務時間表 Work timetable'!$R37),'業務時間表 Work timetable'!$P37,""))))</f>
        <v/>
      </c>
      <c r="AA70" s="388" t="str">
        <f>IF(AND('業務時間表 Work timetable'!$E37&lt;AA$5,AA$5&lt;'業務時間表 Work timetable'!$F37),'業務時間表 Work timetable'!$D37,IF(AND('業務時間表 Work timetable'!$I37&lt;AA$5,AA$5&lt;'業務時間表 Work timetable'!$J37),'業務時間表 Work timetable'!$H37,IF(AND('業務時間表 Work timetable'!$M37&lt;AA$5,AA$5&lt;'業務時間表 Work timetable'!$N37),'業務時間表 Work timetable'!$L37,IF(AND('業務時間表 Work timetable'!$Q37&lt;AA$5,AA$5&lt;'業務時間表 Work timetable'!$R37),'業務時間表 Work timetable'!$P37,""))))</f>
        <v/>
      </c>
      <c r="AB70" s="392" t="str">
        <f>IF(AND('業務時間表 Work timetable'!$E37&lt;AB$5,AB$5&lt;'業務時間表 Work timetable'!$F37),'業務時間表 Work timetable'!$D37,IF(AND('業務時間表 Work timetable'!$I37&lt;AB$5,AB$5&lt;'業務時間表 Work timetable'!$J37),'業務時間表 Work timetable'!$H37,IF(AND('業務時間表 Work timetable'!$M37&lt;AB$5,AB$5&lt;'業務時間表 Work timetable'!$N37),'業務時間表 Work timetable'!$L37,IF(AND('業務時間表 Work timetable'!$Q37&lt;AB$5,AB$5&lt;'業務時間表 Work timetable'!$R37),'業務時間表 Work timetable'!$P37,""))))</f>
        <v/>
      </c>
      <c r="AC70" s="382" t="str">
        <f>IF(AND('業務時間表 Work timetable'!$E37&lt;AC$5,AC$5&lt;'業務時間表 Work timetable'!$F37),'業務時間表 Work timetable'!$D37,IF(AND('業務時間表 Work timetable'!$I37&lt;AC$5,AC$5&lt;'業務時間表 Work timetable'!$J37),'業務時間表 Work timetable'!$H37,IF(AND('業務時間表 Work timetable'!$M37&lt;AC$5,AC$5&lt;'業務時間表 Work timetable'!$N37),'業務時間表 Work timetable'!$L37,IF(AND('業務時間表 Work timetable'!$Q37&lt;AC$5,AC$5&lt;'業務時間表 Work timetable'!$R37),'業務時間表 Work timetable'!$P37,""))))</f>
        <v/>
      </c>
      <c r="AD70" s="382" t="str">
        <f>IF(AND('業務時間表 Work timetable'!$E37&lt;AD$5,AD$5&lt;'業務時間表 Work timetable'!$F37),'業務時間表 Work timetable'!$D37,IF(AND('業務時間表 Work timetable'!$I37&lt;AD$5,AD$5&lt;'業務時間表 Work timetable'!$J37),'業務時間表 Work timetable'!$H37,IF(AND('業務時間表 Work timetable'!$M37&lt;AD$5,AD$5&lt;'業務時間表 Work timetable'!$N37),'業務時間表 Work timetable'!$L37,IF(AND('業務時間表 Work timetable'!$Q37&lt;AD$5,AD$5&lt;'業務時間表 Work timetable'!$R37),'業務時間表 Work timetable'!$P37,""))))</f>
        <v/>
      </c>
      <c r="AE70" s="382" t="str">
        <f>IF(AND('業務時間表 Work timetable'!$E37&lt;AE$5,AE$5&lt;'業務時間表 Work timetable'!$F37),'業務時間表 Work timetable'!$D37,IF(AND('業務時間表 Work timetable'!$I37&lt;AE$5,AE$5&lt;'業務時間表 Work timetable'!$J37),'業務時間表 Work timetable'!$H37,IF(AND('業務時間表 Work timetable'!$M37&lt;AE$5,AE$5&lt;'業務時間表 Work timetable'!$N37),'業務時間表 Work timetable'!$L37,IF(AND('業務時間表 Work timetable'!$Q37&lt;AE$5,AE$5&lt;'業務時間表 Work timetable'!$R37),'業務時間表 Work timetable'!$P37,""))))</f>
        <v/>
      </c>
      <c r="AF70" s="382" t="str">
        <f>IF(AND('業務時間表 Work timetable'!$E37&lt;AF$5,AF$5&lt;'業務時間表 Work timetable'!$F37),'業務時間表 Work timetable'!$D37,IF(AND('業務時間表 Work timetable'!$I37&lt;AF$5,AF$5&lt;'業務時間表 Work timetable'!$J37),'業務時間表 Work timetable'!$H37,IF(AND('業務時間表 Work timetable'!$M37&lt;AF$5,AF$5&lt;'業務時間表 Work timetable'!$N37),'業務時間表 Work timetable'!$L37,IF(AND('業務時間表 Work timetable'!$Q37&lt;AF$5,AF$5&lt;'業務時間表 Work timetable'!$R37),'業務時間表 Work timetable'!$P37,""))))</f>
        <v/>
      </c>
      <c r="AG70" s="384" t="str">
        <f>IF(AND('業務時間表 Work timetable'!$E37&lt;AG$5,AG$5&lt;'業務時間表 Work timetable'!$F37),'業務時間表 Work timetable'!$D37,IF(AND('業務時間表 Work timetable'!$I37&lt;AG$5,AG$5&lt;'業務時間表 Work timetable'!$J37),'業務時間表 Work timetable'!$H37,IF(AND('業務時間表 Work timetable'!$M37&lt;AG$5,AG$5&lt;'業務時間表 Work timetable'!$N37),'業務時間表 Work timetable'!$L37,IF(AND('業務時間表 Work timetable'!$Q37&lt;AG$5,AG$5&lt;'業務時間表 Work timetable'!$R37),'業務時間表 Work timetable'!$P37,""))))</f>
        <v/>
      </c>
      <c r="AH70" s="394" t="str">
        <f>IF(AND('業務時間表 Work timetable'!$E37&lt;AH$5,AH$5&lt;'業務時間表 Work timetable'!$F37),'業務時間表 Work timetable'!$D37,IF(AND('業務時間表 Work timetable'!$I37&lt;AH$5,AH$5&lt;'業務時間表 Work timetable'!$J37),'業務時間表 Work timetable'!$H37,IF(AND('業務時間表 Work timetable'!$M37&lt;AH$5,AH$5&lt;'業務時間表 Work timetable'!$N37),'業務時間表 Work timetable'!$L37,IF(AND('業務時間表 Work timetable'!$Q37&lt;AH$5,AH$5&lt;'業務時間表 Work timetable'!$R37),'業務時間表 Work timetable'!$P37,""))))</f>
        <v/>
      </c>
      <c r="AI70" s="382" t="str">
        <f>IF(AND('業務時間表 Work timetable'!$E37&lt;AI$5,AI$5&lt;'業務時間表 Work timetable'!$F37),'業務時間表 Work timetable'!$D37,IF(AND('業務時間表 Work timetable'!$I37&lt;AI$5,AI$5&lt;'業務時間表 Work timetable'!$J37),'業務時間表 Work timetable'!$H37,IF(AND('業務時間表 Work timetable'!$M37&lt;AI$5,AI$5&lt;'業務時間表 Work timetable'!$N37),'業務時間表 Work timetable'!$L37,IF(AND('業務時間表 Work timetable'!$Q37&lt;AI$5,AI$5&lt;'業務時間表 Work timetable'!$R37),'業務時間表 Work timetable'!$P37,""))))</f>
        <v/>
      </c>
      <c r="AJ70" s="382" t="str">
        <f>IF(AND('業務時間表 Work timetable'!$E37&lt;AJ$5,AJ$5&lt;'業務時間表 Work timetable'!$F37),'業務時間表 Work timetable'!$D37,IF(AND('業務時間表 Work timetable'!$I37&lt;AJ$5,AJ$5&lt;'業務時間表 Work timetable'!$J37),'業務時間表 Work timetable'!$H37,IF(AND('業務時間表 Work timetable'!$M37&lt;AJ$5,AJ$5&lt;'業務時間表 Work timetable'!$N37),'業務時間表 Work timetable'!$L37,IF(AND('業務時間表 Work timetable'!$Q37&lt;AJ$5,AJ$5&lt;'業務時間表 Work timetable'!$R37),'業務時間表 Work timetable'!$P37,""))))</f>
        <v/>
      </c>
      <c r="AK70" s="382" t="str">
        <f>IF(AND('業務時間表 Work timetable'!$E37&lt;AK$5,AK$5&lt;'業務時間表 Work timetable'!$F37),'業務時間表 Work timetable'!$D37,IF(AND('業務時間表 Work timetable'!$I37&lt;AK$5,AK$5&lt;'業務時間表 Work timetable'!$J37),'業務時間表 Work timetable'!$H37,IF(AND('業務時間表 Work timetable'!$M37&lt;AK$5,AK$5&lt;'業務時間表 Work timetable'!$N37),'業務時間表 Work timetable'!$L37,IF(AND('業務時間表 Work timetable'!$Q37&lt;AK$5,AK$5&lt;'業務時間表 Work timetable'!$R37),'業務時間表 Work timetable'!$P37,""))))</f>
        <v/>
      </c>
      <c r="AL70" s="382" t="str">
        <f>IF(AND('業務時間表 Work timetable'!$E37&lt;AL$5,AL$5&lt;'業務時間表 Work timetable'!$F37),'業務時間表 Work timetable'!$D37,IF(AND('業務時間表 Work timetable'!$I37&lt;AL$5,AL$5&lt;'業務時間表 Work timetable'!$J37),'業務時間表 Work timetable'!$H37,IF(AND('業務時間表 Work timetable'!$M37&lt;AL$5,AL$5&lt;'業務時間表 Work timetable'!$N37),'業務時間表 Work timetable'!$L37,IF(AND('業務時間表 Work timetable'!$Q37&lt;AL$5,AL$5&lt;'業務時間表 Work timetable'!$R37),'業務時間表 Work timetable'!$P37,""))))</f>
        <v/>
      </c>
      <c r="AM70" s="384" t="str">
        <f>IF(AND('業務時間表 Work timetable'!$E37&lt;AM$5,AM$5&lt;'業務時間表 Work timetable'!$F37),'業務時間表 Work timetable'!$D37,IF(AND('業務時間表 Work timetable'!$I37&lt;AM$5,AM$5&lt;'業務時間表 Work timetable'!$J37),'業務時間表 Work timetable'!$H37,IF(AND('業務時間表 Work timetable'!$M37&lt;AM$5,AM$5&lt;'業務時間表 Work timetable'!$N37),'業務時間表 Work timetable'!$L37,IF(AND('業務時間表 Work timetable'!$Q37&lt;AM$5,AM$5&lt;'業務時間表 Work timetable'!$R37),'業務時間表 Work timetable'!$P37,""))))</f>
        <v/>
      </c>
      <c r="AN70" s="386" t="str">
        <f>IF(AND('業務時間表 Work timetable'!$E37&lt;AN$5,AN$5&lt;'業務時間表 Work timetable'!$F37),'業務時間表 Work timetable'!$D37,IF(AND('業務時間表 Work timetable'!$I37&lt;AN$5,AN$5&lt;'業務時間表 Work timetable'!$J37),'業務時間表 Work timetable'!$H37,IF(AND('業務時間表 Work timetable'!$M37&lt;AN$5,AN$5&lt;'業務時間表 Work timetable'!$N37),'業務時間表 Work timetable'!$L37,IF(AND('業務時間表 Work timetable'!$Q37&lt;AN$5,AN$5&lt;'業務時間表 Work timetable'!$R37),'業務時間表 Work timetable'!$P37,""))))</f>
        <v/>
      </c>
      <c r="AO70" s="382" t="str">
        <f>IF(AND('業務時間表 Work timetable'!$E37&lt;AO$5,AO$5&lt;'業務時間表 Work timetable'!$F37),'業務時間表 Work timetable'!$D37,IF(AND('業務時間表 Work timetable'!$I37&lt;AO$5,AO$5&lt;'業務時間表 Work timetable'!$J37),'業務時間表 Work timetable'!$H37,IF(AND('業務時間表 Work timetable'!$M37&lt;AO$5,AO$5&lt;'業務時間表 Work timetable'!$N37),'業務時間表 Work timetable'!$L37,IF(AND('業務時間表 Work timetable'!$Q37&lt;AO$5,AO$5&lt;'業務時間表 Work timetable'!$R37),'業務時間表 Work timetable'!$P37,""))))</f>
        <v/>
      </c>
      <c r="AP70" s="382" t="str">
        <f>IF(AND('業務時間表 Work timetable'!$E37&lt;AP$5,AP$5&lt;'業務時間表 Work timetable'!$F37),'業務時間表 Work timetable'!$D37,IF(AND('業務時間表 Work timetable'!$I37&lt;AP$5,AP$5&lt;'業務時間表 Work timetable'!$J37),'業務時間表 Work timetable'!$H37,IF(AND('業務時間表 Work timetable'!$M37&lt;AP$5,AP$5&lt;'業務時間表 Work timetable'!$N37),'業務時間表 Work timetable'!$L37,IF(AND('業務時間表 Work timetable'!$Q37&lt;AP$5,AP$5&lt;'業務時間表 Work timetable'!$R37),'業務時間表 Work timetable'!$P37,""))))</f>
        <v/>
      </c>
      <c r="AQ70" s="382" t="str">
        <f>IF(AND('業務時間表 Work timetable'!$E37&lt;AQ$5,AQ$5&lt;'業務時間表 Work timetable'!$F37),'業務時間表 Work timetable'!$D37,IF(AND('業務時間表 Work timetable'!$I37&lt;AQ$5,AQ$5&lt;'業務時間表 Work timetable'!$J37),'業務時間表 Work timetable'!$H37,IF(AND('業務時間表 Work timetable'!$M37&lt;AQ$5,AQ$5&lt;'業務時間表 Work timetable'!$N37),'業務時間表 Work timetable'!$L37,IF(AND('業務時間表 Work timetable'!$Q37&lt;AQ$5,AQ$5&lt;'業務時間表 Work timetable'!$R37),'業務時間表 Work timetable'!$P37,""))))</f>
        <v/>
      </c>
      <c r="AR70" s="382" t="str">
        <f>IF(AND('業務時間表 Work timetable'!$E37&lt;AR$5,AR$5&lt;'業務時間表 Work timetable'!$F37),'業務時間表 Work timetable'!$D37,IF(AND('業務時間表 Work timetable'!$I37&lt;AR$5,AR$5&lt;'業務時間表 Work timetable'!$J37),'業務時間表 Work timetable'!$H37,IF(AND('業務時間表 Work timetable'!$M37&lt;AR$5,AR$5&lt;'業務時間表 Work timetable'!$N37),'業務時間表 Work timetable'!$L37,IF(AND('業務時間表 Work timetable'!$Q37&lt;AR$5,AR$5&lt;'業務時間表 Work timetable'!$R37),'業務時間表 Work timetable'!$P37,""))))</f>
        <v/>
      </c>
      <c r="AS70" s="390" t="str">
        <f>IF(AND('業務時間表 Work timetable'!$E37&lt;AS$5,AS$5&lt;'業務時間表 Work timetable'!$F37),'業務時間表 Work timetable'!$D37,IF(AND('業務時間表 Work timetable'!$I37&lt;AS$5,AS$5&lt;'業務時間表 Work timetable'!$J37),'業務時間表 Work timetable'!$H37,IF(AND('業務時間表 Work timetable'!$M37&lt;AS$5,AS$5&lt;'業務時間表 Work timetable'!$N37),'業務時間表 Work timetable'!$L37,IF(AND('業務時間表 Work timetable'!$Q37&lt;AS$5,AS$5&lt;'業務時間表 Work timetable'!$R37),'業務時間表 Work timetable'!$P37,""))))</f>
        <v/>
      </c>
      <c r="AT70" s="392" t="str">
        <f>IF(AND('業務時間表 Work timetable'!$E37&lt;AT$5,AT$5&lt;'業務時間表 Work timetable'!$F37),'業務時間表 Work timetable'!$D37,IF(AND('業務時間表 Work timetable'!$I37&lt;AT$5,AT$5&lt;'業務時間表 Work timetable'!$J37),'業務時間表 Work timetable'!$H37,IF(AND('業務時間表 Work timetable'!$M37&lt;AT$5,AT$5&lt;'業務時間表 Work timetable'!$N37),'業務時間表 Work timetable'!$L37,IF(AND('業務時間表 Work timetable'!$Q37&lt;AT$5,AT$5&lt;'業務時間表 Work timetable'!$R37),'業務時間表 Work timetable'!$P37,""))))</f>
        <v/>
      </c>
      <c r="AU70" s="382" t="str">
        <f>IF(AND('業務時間表 Work timetable'!$E37&lt;AU$5,AU$5&lt;'業務時間表 Work timetable'!$F37),'業務時間表 Work timetable'!$D37,IF(AND('業務時間表 Work timetable'!$I37&lt;AU$5,AU$5&lt;'業務時間表 Work timetable'!$J37),'業務時間表 Work timetable'!$H37,IF(AND('業務時間表 Work timetable'!$M37&lt;AU$5,AU$5&lt;'業務時間表 Work timetable'!$N37),'業務時間表 Work timetable'!$L37,IF(AND('業務時間表 Work timetable'!$Q37&lt;AU$5,AU$5&lt;'業務時間表 Work timetable'!$R37),'業務時間表 Work timetable'!$P37,""))))</f>
        <v/>
      </c>
      <c r="AV70" s="382" t="str">
        <f>IF(AND('業務時間表 Work timetable'!$E37&lt;AV$5,AV$5&lt;'業務時間表 Work timetable'!$F37),'業務時間表 Work timetable'!$D37,IF(AND('業務時間表 Work timetable'!$I37&lt;AV$5,AV$5&lt;'業務時間表 Work timetable'!$J37),'業務時間表 Work timetable'!$H37,IF(AND('業務時間表 Work timetable'!$M37&lt;AV$5,AV$5&lt;'業務時間表 Work timetable'!$N37),'業務時間表 Work timetable'!$L37,IF(AND('業務時間表 Work timetable'!$Q37&lt;AV$5,AV$5&lt;'業務時間表 Work timetable'!$R37),'業務時間表 Work timetable'!$P37,""))))</f>
        <v/>
      </c>
      <c r="AW70" s="382" t="str">
        <f>IF(AND('業務時間表 Work timetable'!$E37&lt;AW$5,AW$5&lt;'業務時間表 Work timetable'!$F37),'業務時間表 Work timetable'!$D37,IF(AND('業務時間表 Work timetable'!$I37&lt;AW$5,AW$5&lt;'業務時間表 Work timetable'!$J37),'業務時間表 Work timetable'!$H37,IF(AND('業務時間表 Work timetable'!$M37&lt;AW$5,AW$5&lt;'業務時間表 Work timetable'!$N37),'業務時間表 Work timetable'!$L37,IF(AND('業務時間表 Work timetable'!$Q37&lt;AW$5,AW$5&lt;'業務時間表 Work timetable'!$R37),'業務時間表 Work timetable'!$P37,""))))</f>
        <v/>
      </c>
      <c r="AX70" s="382" t="str">
        <f>IF(AND('業務時間表 Work timetable'!$E37&lt;AX$5,AX$5&lt;'業務時間表 Work timetable'!$F37),'業務時間表 Work timetable'!$D37,IF(AND('業務時間表 Work timetable'!$I37&lt;AX$5,AX$5&lt;'業務時間表 Work timetable'!$J37),'業務時間表 Work timetable'!$H37,IF(AND('業務時間表 Work timetable'!$M37&lt;AX$5,AX$5&lt;'業務時間表 Work timetable'!$N37),'業務時間表 Work timetable'!$L37,IF(AND('業務時間表 Work timetable'!$Q37&lt;AX$5,AX$5&lt;'業務時間表 Work timetable'!$R37),'業務時間表 Work timetable'!$P37,""))))</f>
        <v/>
      </c>
      <c r="AY70" s="384" t="str">
        <f>IF(AND('業務時間表 Work timetable'!$E37&lt;AY$5,AY$5&lt;'業務時間表 Work timetable'!$F37),'業務時間表 Work timetable'!$D37,IF(AND('業務時間表 Work timetable'!$I37&lt;AY$5,AY$5&lt;'業務時間表 Work timetable'!$J37),'業務時間表 Work timetable'!$H37,IF(AND('業務時間表 Work timetable'!$M37&lt;AY$5,AY$5&lt;'業務時間表 Work timetable'!$N37),'業務時間表 Work timetable'!$L37,IF(AND('業務時間表 Work timetable'!$Q37&lt;AY$5,AY$5&lt;'業務時間表 Work timetable'!$R37),'業務時間表 Work timetable'!$P37,""))))</f>
        <v/>
      </c>
      <c r="AZ70" s="386" t="str">
        <f>IF(AND('業務時間表 Work timetable'!$E37&lt;AZ$5,AZ$5&lt;'業務時間表 Work timetable'!$F37),'業務時間表 Work timetable'!$D37,IF(AND('業務時間表 Work timetable'!$I37&lt;AZ$5,AZ$5&lt;'業務時間表 Work timetable'!$J37),'業務時間表 Work timetable'!$H37,IF(AND('業務時間表 Work timetable'!$M37&lt;AZ$5,AZ$5&lt;'業務時間表 Work timetable'!$N37),'業務時間表 Work timetable'!$L37,IF(AND('業務時間表 Work timetable'!$Q37&lt;AZ$5,AZ$5&lt;'業務時間表 Work timetable'!$R37),'業務時間表 Work timetable'!$P37,""))))</f>
        <v/>
      </c>
      <c r="BA70" s="382" t="str">
        <f>IF(AND('業務時間表 Work timetable'!$E37&lt;BA$5,BA$5&lt;'業務時間表 Work timetable'!$F37),'業務時間表 Work timetable'!$D37,IF(AND('業務時間表 Work timetable'!$I37&lt;BA$5,BA$5&lt;'業務時間表 Work timetable'!$J37),'業務時間表 Work timetable'!$H37,IF(AND('業務時間表 Work timetable'!$M37&lt;BA$5,BA$5&lt;'業務時間表 Work timetable'!$N37),'業務時間表 Work timetable'!$L37,IF(AND('業務時間表 Work timetable'!$Q37&lt;BA$5,BA$5&lt;'業務時間表 Work timetable'!$R37),'業務時間表 Work timetable'!$P37,""))))</f>
        <v/>
      </c>
      <c r="BB70" s="382" t="str">
        <f>IF(AND('業務時間表 Work timetable'!$E37&lt;BB$5,BB$5&lt;'業務時間表 Work timetable'!$F37),'業務時間表 Work timetable'!$D37,IF(AND('業務時間表 Work timetable'!$I37&lt;BB$5,BB$5&lt;'業務時間表 Work timetable'!$J37),'業務時間表 Work timetable'!$H37,IF(AND('業務時間表 Work timetable'!$M37&lt;BB$5,BB$5&lt;'業務時間表 Work timetable'!$N37),'業務時間表 Work timetable'!$L37,IF(AND('業務時間表 Work timetable'!$Q37&lt;BB$5,BB$5&lt;'業務時間表 Work timetable'!$R37),'業務時間表 Work timetable'!$P37,""))))</f>
        <v/>
      </c>
      <c r="BC70" s="382" t="str">
        <f>IF(AND('業務時間表 Work timetable'!$E37&lt;BC$5,BC$5&lt;'業務時間表 Work timetable'!$F37),'業務時間表 Work timetable'!$D37,IF(AND('業務時間表 Work timetable'!$I37&lt;BC$5,BC$5&lt;'業務時間表 Work timetable'!$J37),'業務時間表 Work timetable'!$H37,IF(AND('業務時間表 Work timetable'!$M37&lt;BC$5,BC$5&lt;'業務時間表 Work timetable'!$N37),'業務時間表 Work timetable'!$L37,IF(AND('業務時間表 Work timetable'!$Q37&lt;BC$5,BC$5&lt;'業務時間表 Work timetable'!$R37),'業務時間表 Work timetable'!$P37,""))))</f>
        <v/>
      </c>
      <c r="BD70" s="382" t="str">
        <f>IF(AND('業務時間表 Work timetable'!$E37&lt;BD$5,BD$5&lt;'業務時間表 Work timetable'!$F37),'業務時間表 Work timetable'!$D37,IF(AND('業務時間表 Work timetable'!$I37&lt;BD$5,BD$5&lt;'業務時間表 Work timetable'!$J37),'業務時間表 Work timetable'!$H37,IF(AND('業務時間表 Work timetable'!$M37&lt;BD$5,BD$5&lt;'業務時間表 Work timetable'!$N37),'業務時間表 Work timetable'!$L37,IF(AND('業務時間表 Work timetable'!$Q37&lt;BD$5,BD$5&lt;'業務時間表 Work timetable'!$R37),'業務時間表 Work timetable'!$P37,""))))</f>
        <v/>
      </c>
      <c r="BE70" s="384" t="str">
        <f>IF(AND('業務時間表 Work timetable'!$E37&lt;BE$5,BE$5&lt;'業務時間表 Work timetable'!$F37),'業務時間表 Work timetable'!$D37,IF(AND('業務時間表 Work timetable'!$I37&lt;BE$5,BE$5&lt;'業務時間表 Work timetable'!$J37),'業務時間表 Work timetable'!$H37,IF(AND('業務時間表 Work timetable'!$M37&lt;BE$5,BE$5&lt;'業務時間表 Work timetable'!$N37),'業務時間表 Work timetable'!$L37,IF(AND('業務時間表 Work timetable'!$Q37&lt;BE$5,BE$5&lt;'業務時間表 Work timetable'!$R37),'業務時間表 Work timetable'!$P37,""))))</f>
        <v/>
      </c>
      <c r="BF70" s="394" t="str">
        <f>IF(AND('業務時間表 Work timetable'!$E37&lt;BF$5,BF$5&lt;'業務時間表 Work timetable'!$F37),'業務時間表 Work timetable'!$D37,IF(AND('業務時間表 Work timetable'!$I37&lt;BF$5,BF$5&lt;'業務時間表 Work timetable'!$J37),'業務時間表 Work timetable'!$H37,IF(AND('業務時間表 Work timetable'!$M37&lt;BF$5,BF$5&lt;'業務時間表 Work timetable'!$N37),'業務時間表 Work timetable'!$L37,IF(AND('業務時間表 Work timetable'!$Q37&lt;BF$5,BF$5&lt;'業務時間表 Work timetable'!$R37),'業務時間表 Work timetable'!$P37,""))))</f>
        <v/>
      </c>
      <c r="BG70" s="382" t="str">
        <f>IF(AND('業務時間表 Work timetable'!$E37&lt;BG$5,BG$5&lt;'業務時間表 Work timetable'!$F37),'業務時間表 Work timetable'!$D37,IF(AND('業務時間表 Work timetable'!$I37&lt;BG$5,BG$5&lt;'業務時間表 Work timetable'!$J37),'業務時間表 Work timetable'!$H37,IF(AND('業務時間表 Work timetable'!$M37&lt;BG$5,BG$5&lt;'業務時間表 Work timetable'!$N37),'業務時間表 Work timetable'!$L37,IF(AND('業務時間表 Work timetable'!$Q37&lt;BG$5,BG$5&lt;'業務時間表 Work timetable'!$R37),'業務時間表 Work timetable'!$P37,""))))</f>
        <v/>
      </c>
      <c r="BH70" s="382" t="str">
        <f>IF(AND('業務時間表 Work timetable'!$E37&lt;BH$5,BH$5&lt;'業務時間表 Work timetable'!$F37),'業務時間表 Work timetable'!$D37,IF(AND('業務時間表 Work timetable'!$I37&lt;BH$5,BH$5&lt;'業務時間表 Work timetable'!$J37),'業務時間表 Work timetable'!$H37,IF(AND('業務時間表 Work timetable'!$M37&lt;BH$5,BH$5&lt;'業務時間表 Work timetable'!$N37),'業務時間表 Work timetable'!$L37,IF(AND('業務時間表 Work timetable'!$Q37&lt;BH$5,BH$5&lt;'業務時間表 Work timetable'!$R37),'業務時間表 Work timetable'!$P37,""))))</f>
        <v/>
      </c>
      <c r="BI70" s="382" t="str">
        <f>IF(AND('業務時間表 Work timetable'!$E37&lt;BI$5,BI$5&lt;'業務時間表 Work timetable'!$F37),'業務時間表 Work timetable'!$D37,IF(AND('業務時間表 Work timetable'!$I37&lt;BI$5,BI$5&lt;'業務時間表 Work timetable'!$J37),'業務時間表 Work timetable'!$H37,IF(AND('業務時間表 Work timetable'!$M37&lt;BI$5,BI$5&lt;'業務時間表 Work timetable'!$N37),'業務時間表 Work timetable'!$L37,IF(AND('業務時間表 Work timetable'!$Q37&lt;BI$5,BI$5&lt;'業務時間表 Work timetable'!$R37),'業務時間表 Work timetable'!$P37,""))))</f>
        <v/>
      </c>
      <c r="BJ70" s="382" t="str">
        <f>IF(AND('業務時間表 Work timetable'!$E37&lt;BJ$5,BJ$5&lt;'業務時間表 Work timetable'!$F37),'業務時間表 Work timetable'!$D37,IF(AND('業務時間表 Work timetable'!$I37&lt;BJ$5,BJ$5&lt;'業務時間表 Work timetable'!$J37),'業務時間表 Work timetable'!$H37,IF(AND('業務時間表 Work timetable'!$M37&lt;BJ$5,BJ$5&lt;'業務時間表 Work timetable'!$N37),'業務時間表 Work timetable'!$L37,IF(AND('業務時間表 Work timetable'!$Q37&lt;BJ$5,BJ$5&lt;'業務時間表 Work timetable'!$R37),'業務時間表 Work timetable'!$P37,""))))</f>
        <v/>
      </c>
      <c r="BK70" s="388" t="str">
        <f>IF(AND('業務時間表 Work timetable'!$E37&lt;BK$5,BK$5&lt;'業務時間表 Work timetable'!$F37),'業務時間表 Work timetable'!$D37,IF(AND('業務時間表 Work timetable'!$I37&lt;BK$5,BK$5&lt;'業務時間表 Work timetable'!$J37),'業務時間表 Work timetable'!$H37,IF(AND('業務時間表 Work timetable'!$M37&lt;BK$5,BK$5&lt;'業務時間表 Work timetable'!$N37),'業務時間表 Work timetable'!$L37,IF(AND('業務時間表 Work timetable'!$Q37&lt;BK$5,BK$5&lt;'業務時間表 Work timetable'!$R37),'業務時間表 Work timetable'!$P37,""))))</f>
        <v/>
      </c>
      <c r="BL70" s="392" t="str">
        <f>IF(AND('業務時間表 Work timetable'!$E37&lt;BL$5,BL$5&lt;'業務時間表 Work timetable'!$F37),'業務時間表 Work timetable'!$D37,IF(AND('業務時間表 Work timetable'!$I37&lt;BL$5,BL$5&lt;'業務時間表 Work timetable'!$J37),'業務時間表 Work timetable'!$H37,IF(AND('業務時間表 Work timetable'!$M37&lt;BL$5,BL$5&lt;'業務時間表 Work timetable'!$N37),'業務時間表 Work timetable'!$L37,IF(AND('業務時間表 Work timetable'!$Q37&lt;BL$5,BL$5&lt;'業務時間表 Work timetable'!$R37),'業務時間表 Work timetable'!$P37,""))))</f>
        <v/>
      </c>
      <c r="BM70" s="382" t="str">
        <f>IF(AND('業務時間表 Work timetable'!$E37&lt;BM$5,BM$5&lt;'業務時間表 Work timetable'!$F37),'業務時間表 Work timetable'!$D37,IF(AND('業務時間表 Work timetable'!$I37&lt;BM$5,BM$5&lt;'業務時間表 Work timetable'!$J37),'業務時間表 Work timetable'!$H37,IF(AND('業務時間表 Work timetable'!$M37&lt;BM$5,BM$5&lt;'業務時間表 Work timetable'!$N37),'業務時間表 Work timetable'!$L37,IF(AND('業務時間表 Work timetable'!$Q37&lt;BM$5,BM$5&lt;'業務時間表 Work timetable'!$R37),'業務時間表 Work timetable'!$P37,""))))</f>
        <v/>
      </c>
      <c r="BN70" s="382" t="str">
        <f>IF(AND('業務時間表 Work timetable'!$E37&lt;BN$5,BN$5&lt;'業務時間表 Work timetable'!$F37),'業務時間表 Work timetable'!$D37,IF(AND('業務時間表 Work timetable'!$I37&lt;BN$5,BN$5&lt;'業務時間表 Work timetable'!$J37),'業務時間表 Work timetable'!$H37,IF(AND('業務時間表 Work timetable'!$M37&lt;BN$5,BN$5&lt;'業務時間表 Work timetable'!$N37),'業務時間表 Work timetable'!$L37,IF(AND('業務時間表 Work timetable'!$Q37&lt;BN$5,BN$5&lt;'業務時間表 Work timetable'!$R37),'業務時間表 Work timetable'!$P37,""))))</f>
        <v/>
      </c>
      <c r="BO70" s="382" t="str">
        <f>IF(AND('業務時間表 Work timetable'!$E37&lt;BO$5,BO$5&lt;'業務時間表 Work timetable'!$F37),'業務時間表 Work timetable'!$D37,IF(AND('業務時間表 Work timetable'!$I37&lt;BO$5,BO$5&lt;'業務時間表 Work timetable'!$J37),'業務時間表 Work timetable'!$H37,IF(AND('業務時間表 Work timetable'!$M37&lt;BO$5,BO$5&lt;'業務時間表 Work timetable'!$N37),'業務時間表 Work timetable'!$L37,IF(AND('業務時間表 Work timetable'!$Q37&lt;BO$5,BO$5&lt;'業務時間表 Work timetable'!$R37),'業務時間表 Work timetable'!$P37,""))))</f>
        <v/>
      </c>
      <c r="BP70" s="382" t="str">
        <f>IF(AND('業務時間表 Work timetable'!$E37&lt;BP$5,BP$5&lt;'業務時間表 Work timetable'!$F37),'業務時間表 Work timetable'!$D37,IF(AND('業務時間表 Work timetable'!$I37&lt;BP$5,BP$5&lt;'業務時間表 Work timetable'!$J37),'業務時間表 Work timetable'!$H37,IF(AND('業務時間表 Work timetable'!$M37&lt;BP$5,BP$5&lt;'業務時間表 Work timetable'!$N37),'業務時間表 Work timetable'!$L37,IF(AND('業務時間表 Work timetable'!$Q37&lt;BP$5,BP$5&lt;'業務時間表 Work timetable'!$R37),'業務時間表 Work timetable'!$P37,""))))</f>
        <v/>
      </c>
      <c r="BQ70" s="390" t="str">
        <f>IF(AND('業務時間表 Work timetable'!$E37&lt;BQ$5,BQ$5&lt;'業務時間表 Work timetable'!$F37),'業務時間表 Work timetable'!$D37,IF(AND('業務時間表 Work timetable'!$I37&lt;BQ$5,BQ$5&lt;'業務時間表 Work timetable'!$J37),'業務時間表 Work timetable'!$H37,IF(AND('業務時間表 Work timetable'!$M37&lt;BQ$5,BQ$5&lt;'業務時間表 Work timetable'!$N37),'業務時間表 Work timetable'!$L37,IF(AND('業務時間表 Work timetable'!$Q37&lt;BQ$5,BQ$5&lt;'業務時間表 Work timetable'!$R37),'業務時間表 Work timetable'!$P37,""))))</f>
        <v/>
      </c>
      <c r="BR70" s="392" t="str">
        <f>IF(AND('業務時間表 Work timetable'!$E37&lt;BR$5,BR$5&lt;'業務時間表 Work timetable'!$F37),'業務時間表 Work timetable'!$D37,IF(AND('業務時間表 Work timetable'!$I37&lt;BR$5,BR$5&lt;'業務時間表 Work timetable'!$J37),'業務時間表 Work timetable'!$H37,IF(AND('業務時間表 Work timetable'!$M37&lt;BR$5,BR$5&lt;'業務時間表 Work timetable'!$N37),'業務時間表 Work timetable'!$L37,IF(AND('業務時間表 Work timetable'!$Q37&lt;BR$5,BR$5&lt;'業務時間表 Work timetable'!$R37),'業務時間表 Work timetable'!$P37,""))))</f>
        <v/>
      </c>
      <c r="BS70" s="382" t="str">
        <f>IF(AND('業務時間表 Work timetable'!$E37&lt;BS$5,BS$5&lt;'業務時間表 Work timetable'!$F37),'業務時間表 Work timetable'!$D37,IF(AND('業務時間表 Work timetable'!$I37&lt;BS$5,BS$5&lt;'業務時間表 Work timetable'!$J37),'業務時間表 Work timetable'!$H37,IF(AND('業務時間表 Work timetable'!$M37&lt;BS$5,BS$5&lt;'業務時間表 Work timetable'!$N37),'業務時間表 Work timetable'!$L37,IF(AND('業務時間表 Work timetable'!$Q37&lt;BS$5,BS$5&lt;'業務時間表 Work timetable'!$R37),'業務時間表 Work timetable'!$P37,""))))</f>
        <v/>
      </c>
      <c r="BT70" s="382" t="str">
        <f>IF(AND('業務時間表 Work timetable'!$E37&lt;BT$5,BT$5&lt;'業務時間表 Work timetable'!$F37),'業務時間表 Work timetable'!$D37,IF(AND('業務時間表 Work timetable'!$I37&lt;BT$5,BT$5&lt;'業務時間表 Work timetable'!$J37),'業務時間表 Work timetable'!$H37,IF(AND('業務時間表 Work timetable'!$M37&lt;BT$5,BT$5&lt;'業務時間表 Work timetable'!$N37),'業務時間表 Work timetable'!$L37,IF(AND('業務時間表 Work timetable'!$Q37&lt;BT$5,BT$5&lt;'業務時間表 Work timetable'!$R37),'業務時間表 Work timetable'!$P37,""))))</f>
        <v/>
      </c>
      <c r="BU70" s="382" t="str">
        <f>IF(AND('業務時間表 Work timetable'!$E37&lt;BU$5,BU$5&lt;'業務時間表 Work timetable'!$F37),'業務時間表 Work timetable'!$D37,IF(AND('業務時間表 Work timetable'!$I37&lt;BU$5,BU$5&lt;'業務時間表 Work timetable'!$J37),'業務時間表 Work timetable'!$H37,IF(AND('業務時間表 Work timetable'!$M37&lt;BU$5,BU$5&lt;'業務時間表 Work timetable'!$N37),'業務時間表 Work timetable'!$L37,IF(AND('業務時間表 Work timetable'!$Q37&lt;BU$5,BU$5&lt;'業務時間表 Work timetable'!$R37),'業務時間表 Work timetable'!$P37,""))))</f>
        <v/>
      </c>
      <c r="BV70" s="382" t="str">
        <f>IF(AND('業務時間表 Work timetable'!$E37&lt;BV$5,BV$5&lt;'業務時間表 Work timetable'!$F37),'業務時間表 Work timetable'!$D37,IF(AND('業務時間表 Work timetable'!$I37&lt;BV$5,BV$5&lt;'業務時間表 Work timetable'!$J37),'業務時間表 Work timetable'!$H37,IF(AND('業務時間表 Work timetable'!$M37&lt;BV$5,BV$5&lt;'業務時間表 Work timetable'!$N37),'業務時間表 Work timetable'!$L37,IF(AND('業務時間表 Work timetable'!$Q37&lt;BV$5,BV$5&lt;'業務時間表 Work timetable'!$R37),'業務時間表 Work timetable'!$P37,""))))</f>
        <v/>
      </c>
      <c r="BW70" s="384" t="str">
        <f>IF(AND('業務時間表 Work timetable'!$E37&lt;BW$5,BW$5&lt;'業務時間表 Work timetable'!$F37),'業務時間表 Work timetable'!$D37,IF(AND('業務時間表 Work timetable'!$I37&lt;BW$5,BW$5&lt;'業務時間表 Work timetable'!$J37),'業務時間表 Work timetable'!$H37,IF(AND('業務時間表 Work timetable'!$M37&lt;BW$5,BW$5&lt;'業務時間表 Work timetable'!$N37),'業務時間表 Work timetable'!$L37,IF(AND('業務時間表 Work timetable'!$Q37&lt;BW$5,BW$5&lt;'業務時間表 Work timetable'!$R37),'業務時間表 Work timetable'!$P37,""))))</f>
        <v/>
      </c>
      <c r="BX70" s="386" t="str">
        <f>IF(AND('業務時間表 Work timetable'!$E37&lt;BX$5,BX$5&lt;'業務時間表 Work timetable'!$F37),'業務時間表 Work timetable'!$D37,IF(AND('業務時間表 Work timetable'!$I37&lt;BX$5,BX$5&lt;'業務時間表 Work timetable'!$J37),'業務時間表 Work timetable'!$H37,IF(AND('業務時間表 Work timetable'!$M37&lt;BX$5,BX$5&lt;'業務時間表 Work timetable'!$N37),'業務時間表 Work timetable'!$L37,IF(AND('業務時間表 Work timetable'!$Q37&lt;BX$5,BX$5&lt;'業務時間表 Work timetable'!$R37),'業務時間表 Work timetable'!$P37,""))))</f>
        <v/>
      </c>
      <c r="BY70" s="382" t="str">
        <f>IF(AND('業務時間表 Work timetable'!$E37&lt;BY$5,BY$5&lt;'業務時間表 Work timetable'!$F37),'業務時間表 Work timetable'!$D37,IF(AND('業務時間表 Work timetable'!$I37&lt;BY$5,BY$5&lt;'業務時間表 Work timetable'!$J37),'業務時間表 Work timetable'!$H37,IF(AND('業務時間表 Work timetable'!$M37&lt;BY$5,BY$5&lt;'業務時間表 Work timetable'!$N37),'業務時間表 Work timetable'!$L37,IF(AND('業務時間表 Work timetable'!$Q37&lt;BY$5,BY$5&lt;'業務時間表 Work timetable'!$R37),'業務時間表 Work timetable'!$P37,""))))</f>
        <v/>
      </c>
      <c r="BZ70" s="382" t="str">
        <f>IF(AND('業務時間表 Work timetable'!$E37&lt;BZ$5,BZ$5&lt;'業務時間表 Work timetable'!$F37),'業務時間表 Work timetable'!$D37,IF(AND('業務時間表 Work timetable'!$I37&lt;BZ$5,BZ$5&lt;'業務時間表 Work timetable'!$J37),'業務時間表 Work timetable'!$H37,IF(AND('業務時間表 Work timetable'!$M37&lt;BZ$5,BZ$5&lt;'業務時間表 Work timetable'!$N37),'業務時間表 Work timetable'!$L37,IF(AND('業務時間表 Work timetable'!$Q37&lt;BZ$5,BZ$5&lt;'業務時間表 Work timetable'!$R37),'業務時間表 Work timetable'!$P37,""))))</f>
        <v/>
      </c>
      <c r="CA70" s="382" t="str">
        <f>IF(AND('業務時間表 Work timetable'!$E37&lt;CA$5,CA$5&lt;'業務時間表 Work timetable'!$F37),'業務時間表 Work timetable'!$D37,IF(AND('業務時間表 Work timetable'!$I37&lt;CA$5,CA$5&lt;'業務時間表 Work timetable'!$J37),'業務時間表 Work timetable'!$H37,IF(AND('業務時間表 Work timetable'!$M37&lt;CA$5,CA$5&lt;'業務時間表 Work timetable'!$N37),'業務時間表 Work timetable'!$L37,IF(AND('業務時間表 Work timetable'!$Q37&lt;CA$5,CA$5&lt;'業務時間表 Work timetable'!$R37),'業務時間表 Work timetable'!$P37,""))))</f>
        <v/>
      </c>
      <c r="CB70" s="382" t="str">
        <f>IF(AND('業務時間表 Work timetable'!$E37&lt;CB$5,CB$5&lt;'業務時間表 Work timetable'!$F37),'業務時間表 Work timetable'!$D37,IF(AND('業務時間表 Work timetable'!$I37&lt;CB$5,CB$5&lt;'業務時間表 Work timetable'!$J37),'業務時間表 Work timetable'!$H37,IF(AND('業務時間表 Work timetable'!$M37&lt;CB$5,CB$5&lt;'業務時間表 Work timetable'!$N37),'業務時間表 Work timetable'!$L37,IF(AND('業務時間表 Work timetable'!$Q37&lt;CB$5,CB$5&lt;'業務時間表 Work timetable'!$R37),'業務時間表 Work timetable'!$P37,""))))</f>
        <v/>
      </c>
      <c r="CC70" s="384" t="str">
        <f>IF(AND('業務時間表 Work timetable'!$E37&lt;CC$5,CC$5&lt;'業務時間表 Work timetable'!$F37),'業務時間表 Work timetable'!$D37,IF(AND('業務時間表 Work timetable'!$I37&lt;CC$5,CC$5&lt;'業務時間表 Work timetable'!$J37),'業務時間表 Work timetable'!$H37,IF(AND('業務時間表 Work timetable'!$M37&lt;CC$5,CC$5&lt;'業務時間表 Work timetable'!$N37),'業務時間表 Work timetable'!$L37,IF(AND('業務時間表 Work timetable'!$Q37&lt;CC$5,CC$5&lt;'業務時間表 Work timetable'!$R37),'業務時間表 Work timetable'!$P37,""))))</f>
        <v/>
      </c>
      <c r="CD70" s="394" t="str">
        <f>IF(AND('業務時間表 Work timetable'!$E37&lt;CD$5,CD$5&lt;'業務時間表 Work timetable'!$F37),'業務時間表 Work timetable'!$D37,IF(AND('業務時間表 Work timetable'!$I37&lt;CD$5,CD$5&lt;'業務時間表 Work timetable'!$J37),'業務時間表 Work timetable'!$H37,IF(AND('業務時間表 Work timetable'!$M37&lt;CD$5,CD$5&lt;'業務時間表 Work timetable'!$N37),'業務時間表 Work timetable'!$L37,IF(AND('業務時間表 Work timetable'!$Q37&lt;CD$5,CD$5&lt;'業務時間表 Work timetable'!$R37),'業務時間表 Work timetable'!$P37,""))))</f>
        <v/>
      </c>
      <c r="CE70" s="382" t="str">
        <f>IF(AND('業務時間表 Work timetable'!$E37&lt;CE$5,CE$5&lt;'業務時間表 Work timetable'!$F37),'業務時間表 Work timetable'!$D37,IF(AND('業務時間表 Work timetable'!$I37&lt;CE$5,CE$5&lt;'業務時間表 Work timetable'!$J37),'業務時間表 Work timetable'!$H37,IF(AND('業務時間表 Work timetable'!$M37&lt;CE$5,CE$5&lt;'業務時間表 Work timetable'!$N37),'業務時間表 Work timetable'!$L37,IF(AND('業務時間表 Work timetable'!$Q37&lt;CE$5,CE$5&lt;'業務時間表 Work timetable'!$R37),'業務時間表 Work timetable'!$P37,""))))</f>
        <v/>
      </c>
      <c r="CF70" s="382" t="str">
        <f>IF(AND('業務時間表 Work timetable'!$E37&lt;CF$5,CF$5&lt;'業務時間表 Work timetable'!$F37),'業務時間表 Work timetable'!$D37,IF(AND('業務時間表 Work timetable'!$I37&lt;CF$5,CF$5&lt;'業務時間表 Work timetable'!$J37),'業務時間表 Work timetable'!$H37,IF(AND('業務時間表 Work timetable'!$M37&lt;CF$5,CF$5&lt;'業務時間表 Work timetable'!$N37),'業務時間表 Work timetable'!$L37,IF(AND('業務時間表 Work timetable'!$Q37&lt;CF$5,CF$5&lt;'業務時間表 Work timetable'!$R37),'業務時間表 Work timetable'!$P37,""))))</f>
        <v/>
      </c>
      <c r="CG70" s="382" t="str">
        <f>IF(AND('業務時間表 Work timetable'!$E37&lt;CG$5,CG$5&lt;'業務時間表 Work timetable'!$F37),'業務時間表 Work timetable'!$D37,IF(AND('業務時間表 Work timetable'!$I37&lt;CG$5,CG$5&lt;'業務時間表 Work timetable'!$J37),'業務時間表 Work timetable'!$H37,IF(AND('業務時間表 Work timetable'!$M37&lt;CG$5,CG$5&lt;'業務時間表 Work timetable'!$N37),'業務時間表 Work timetable'!$L37,IF(AND('業務時間表 Work timetable'!$Q37&lt;CG$5,CG$5&lt;'業務時間表 Work timetable'!$R37),'業務時間表 Work timetable'!$P37,""))))</f>
        <v/>
      </c>
      <c r="CH70" s="382" t="str">
        <f>IF(AND('業務時間表 Work timetable'!$E37&lt;CH$5,CH$5&lt;'業務時間表 Work timetable'!$F37),'業務時間表 Work timetable'!$D37,IF(AND('業務時間表 Work timetable'!$I37&lt;CH$5,CH$5&lt;'業務時間表 Work timetable'!$J37),'業務時間表 Work timetable'!$H37,IF(AND('業務時間表 Work timetable'!$M37&lt;CH$5,CH$5&lt;'業務時間表 Work timetable'!$N37),'業務時間表 Work timetable'!$L37,IF(AND('業務時間表 Work timetable'!$Q37&lt;CH$5,CH$5&lt;'業務時間表 Work timetable'!$R37),'業務時間表 Work timetable'!$P37,""))))</f>
        <v/>
      </c>
      <c r="CI70" s="388" t="str">
        <f>IF(AND('業務時間表 Work timetable'!$E37&lt;CI$5,CI$5&lt;'業務時間表 Work timetable'!$F37),'業務時間表 Work timetable'!$D37,IF(AND('業務時間表 Work timetable'!$I37&lt;CI$5,CI$5&lt;'業務時間表 Work timetable'!$J37),'業務時間表 Work timetable'!$H37,IF(AND('業務時間表 Work timetable'!$M37&lt;CI$5,CI$5&lt;'業務時間表 Work timetable'!$N37),'業務時間表 Work timetable'!$L37,IF(AND('業務時間表 Work timetable'!$Q37&lt;CI$5,CI$5&lt;'業務時間表 Work timetable'!$R37),'業務時間表 Work timetable'!$P37,""))))</f>
        <v/>
      </c>
      <c r="CJ70" s="392" t="str">
        <f>IF(AND('業務時間表 Work timetable'!$E37&lt;CJ$5,CJ$5&lt;'業務時間表 Work timetable'!$F37),'業務時間表 Work timetable'!$D37,IF(AND('業務時間表 Work timetable'!$I37&lt;CJ$5,CJ$5&lt;'業務時間表 Work timetable'!$J37),'業務時間表 Work timetable'!$H37,IF(AND('業務時間表 Work timetable'!$M37&lt;CJ$5,CJ$5&lt;'業務時間表 Work timetable'!$N37),'業務時間表 Work timetable'!$L37,IF(AND('業務時間表 Work timetable'!$Q37&lt;CJ$5,CJ$5&lt;'業務時間表 Work timetable'!$R37),'業務時間表 Work timetable'!$P37,""))))</f>
        <v/>
      </c>
      <c r="CK70" s="382" t="str">
        <f>IF(AND('業務時間表 Work timetable'!$E37&lt;CK$5,CK$5&lt;'業務時間表 Work timetable'!$F37),'業務時間表 Work timetable'!$D37,IF(AND('業務時間表 Work timetable'!$I37&lt;CK$5,CK$5&lt;'業務時間表 Work timetable'!$J37),'業務時間表 Work timetable'!$H37,IF(AND('業務時間表 Work timetable'!$M37&lt;CK$5,CK$5&lt;'業務時間表 Work timetable'!$N37),'業務時間表 Work timetable'!$L37,IF(AND('業務時間表 Work timetable'!$Q37&lt;CK$5,CK$5&lt;'業務時間表 Work timetable'!$R37),'業務時間表 Work timetable'!$P37,""))))</f>
        <v/>
      </c>
      <c r="CL70" s="382" t="str">
        <f>IF(AND('業務時間表 Work timetable'!$E37&lt;CL$5,CL$5&lt;'業務時間表 Work timetable'!$F37),'業務時間表 Work timetable'!$D37,IF(AND('業務時間表 Work timetable'!$I37&lt;CL$5,CL$5&lt;'業務時間表 Work timetable'!$J37),'業務時間表 Work timetable'!$H37,IF(AND('業務時間表 Work timetable'!$M37&lt;CL$5,CL$5&lt;'業務時間表 Work timetable'!$N37),'業務時間表 Work timetable'!$L37,IF(AND('業務時間表 Work timetable'!$Q37&lt;CL$5,CL$5&lt;'業務時間表 Work timetable'!$R37),'業務時間表 Work timetable'!$P37,""))))</f>
        <v/>
      </c>
      <c r="CM70" s="382" t="str">
        <f>IF(AND('業務時間表 Work timetable'!$E37&lt;CM$5,CM$5&lt;'業務時間表 Work timetable'!$F37),'業務時間表 Work timetable'!$D37,IF(AND('業務時間表 Work timetable'!$I37&lt;CM$5,CM$5&lt;'業務時間表 Work timetable'!$J37),'業務時間表 Work timetable'!$H37,IF(AND('業務時間表 Work timetable'!$M37&lt;CM$5,CM$5&lt;'業務時間表 Work timetable'!$N37),'業務時間表 Work timetable'!$L37,IF(AND('業務時間表 Work timetable'!$Q37&lt;CM$5,CM$5&lt;'業務時間表 Work timetable'!$R37),'業務時間表 Work timetable'!$P37,""))))</f>
        <v/>
      </c>
      <c r="CN70" s="382" t="str">
        <f>IF(AND('業務時間表 Work timetable'!$E37&lt;CN$5,CN$5&lt;'業務時間表 Work timetable'!$F37),'業務時間表 Work timetable'!$D37,IF(AND('業務時間表 Work timetable'!$I37&lt;CN$5,CN$5&lt;'業務時間表 Work timetable'!$J37),'業務時間表 Work timetable'!$H37,IF(AND('業務時間表 Work timetable'!$M37&lt;CN$5,CN$5&lt;'業務時間表 Work timetable'!$N37),'業務時間表 Work timetable'!$L37,IF(AND('業務時間表 Work timetable'!$Q37&lt;CN$5,CN$5&lt;'業務時間表 Work timetable'!$R37),'業務時間表 Work timetable'!$P37,""))))</f>
        <v/>
      </c>
      <c r="CO70" s="390" t="str">
        <f>IF(AND('業務時間表 Work timetable'!$E37&lt;CO$5,CO$5&lt;'業務時間表 Work timetable'!$F37),'業務時間表 Work timetable'!$D37,IF(AND('業務時間表 Work timetable'!$I37&lt;CO$5,CO$5&lt;'業務時間表 Work timetable'!$J37),'業務時間表 Work timetable'!$H37,IF(AND('業務時間表 Work timetable'!$M37&lt;CO$5,CO$5&lt;'業務時間表 Work timetable'!$N37),'業務時間表 Work timetable'!$L37,IF(AND('業務時間表 Work timetable'!$Q37&lt;CO$5,CO$5&lt;'業務時間表 Work timetable'!$R37),'業務時間表 Work timetable'!$P37,""))))</f>
        <v/>
      </c>
      <c r="CP70" s="392" t="str">
        <f>IF(AND('業務時間表 Work timetable'!$E37&lt;CP$5,CP$5&lt;'業務時間表 Work timetable'!$F37),'業務時間表 Work timetable'!$D37,IF(AND('業務時間表 Work timetable'!$I37&lt;CP$5,CP$5&lt;'業務時間表 Work timetable'!$J37),'業務時間表 Work timetable'!$H37,IF(AND('業務時間表 Work timetable'!$M37&lt;CP$5,CP$5&lt;'業務時間表 Work timetable'!$N37),'業務時間表 Work timetable'!$L37,IF(AND('業務時間表 Work timetable'!$Q37&lt;CP$5,CP$5&lt;'業務時間表 Work timetable'!$R37),'業務時間表 Work timetable'!$P37,""))))</f>
        <v/>
      </c>
      <c r="CQ70" s="382" t="str">
        <f>IF(AND('業務時間表 Work timetable'!$E37&lt;CQ$5,CQ$5&lt;'業務時間表 Work timetable'!$F37),'業務時間表 Work timetable'!$D37,IF(AND('業務時間表 Work timetable'!$I37&lt;CQ$5,CQ$5&lt;'業務時間表 Work timetable'!$J37),'業務時間表 Work timetable'!$H37,IF(AND('業務時間表 Work timetable'!$M37&lt;CQ$5,CQ$5&lt;'業務時間表 Work timetable'!$N37),'業務時間表 Work timetable'!$L37,IF(AND('業務時間表 Work timetable'!$Q37&lt;CQ$5,CQ$5&lt;'業務時間表 Work timetable'!$R37),'業務時間表 Work timetable'!$P37,""))))</f>
        <v/>
      </c>
      <c r="CR70" s="382" t="str">
        <f>IF(AND('業務時間表 Work timetable'!$E37&lt;CR$5,CR$5&lt;'業務時間表 Work timetable'!$F37),'業務時間表 Work timetable'!$D37,IF(AND('業務時間表 Work timetable'!$I37&lt;CR$5,CR$5&lt;'業務時間表 Work timetable'!$J37),'業務時間表 Work timetable'!$H37,IF(AND('業務時間表 Work timetable'!$M37&lt;CR$5,CR$5&lt;'業務時間表 Work timetable'!$N37),'業務時間表 Work timetable'!$L37,IF(AND('業務時間表 Work timetable'!$Q37&lt;CR$5,CR$5&lt;'業務時間表 Work timetable'!$R37),'業務時間表 Work timetable'!$P37,""))))</f>
        <v/>
      </c>
      <c r="CS70" s="382" t="str">
        <f>IF(AND('業務時間表 Work timetable'!$E37&lt;CS$5,CS$5&lt;'業務時間表 Work timetable'!$F37),'業務時間表 Work timetable'!$D37,IF(AND('業務時間表 Work timetable'!$I37&lt;CS$5,CS$5&lt;'業務時間表 Work timetable'!$J37),'業務時間表 Work timetable'!$H37,IF(AND('業務時間表 Work timetable'!$M37&lt;CS$5,CS$5&lt;'業務時間表 Work timetable'!$N37),'業務時間表 Work timetable'!$L37,IF(AND('業務時間表 Work timetable'!$Q37&lt;CS$5,CS$5&lt;'業務時間表 Work timetable'!$R37),'業務時間表 Work timetable'!$P37,""))))</f>
        <v/>
      </c>
      <c r="CT70" s="382" t="str">
        <f>IF(AND('業務時間表 Work timetable'!$E37&lt;CT$5,CT$5&lt;'業務時間表 Work timetable'!$F37),'業務時間表 Work timetable'!$D37,IF(AND('業務時間表 Work timetable'!$I37&lt;CT$5,CT$5&lt;'業務時間表 Work timetable'!$J37),'業務時間表 Work timetable'!$H37,IF(AND('業務時間表 Work timetable'!$M37&lt;CT$5,CT$5&lt;'業務時間表 Work timetable'!$N37),'業務時間表 Work timetable'!$L37,IF(AND('業務時間表 Work timetable'!$Q37&lt;CT$5,CT$5&lt;'業務時間表 Work timetable'!$R37),'業務時間表 Work timetable'!$P37,""))))</f>
        <v/>
      </c>
      <c r="CU70" s="384" t="str">
        <f>IF(AND('業務時間表 Work timetable'!$E37&lt;CU$5,CU$5&lt;'業務時間表 Work timetable'!$F37),'業務時間表 Work timetable'!$D37,IF(AND('業務時間表 Work timetable'!$I37&lt;CU$5,CU$5&lt;'業務時間表 Work timetable'!$J37),'業務時間表 Work timetable'!$H37,IF(AND('業務時間表 Work timetable'!$M37&lt;CU$5,CU$5&lt;'業務時間表 Work timetable'!$N37),'業務時間表 Work timetable'!$L37,IF(AND('業務時間表 Work timetable'!$Q37&lt;CU$5,CU$5&lt;'業務時間表 Work timetable'!$R37),'業務時間表 Work timetable'!$P37,""))))</f>
        <v/>
      </c>
      <c r="CV70" s="386" t="str">
        <f>IF(AND('業務時間表 Work timetable'!$E37&lt;CV$5,CV$5&lt;'業務時間表 Work timetable'!$F37),'業務時間表 Work timetable'!$D37,IF(AND('業務時間表 Work timetable'!$I37&lt;CV$5,CV$5&lt;'業務時間表 Work timetable'!$J37),'業務時間表 Work timetable'!$H37,IF(AND('業務時間表 Work timetable'!$M37&lt;CV$5,CV$5&lt;'業務時間表 Work timetable'!$N37),'業務時間表 Work timetable'!$L37,IF(AND('業務時間表 Work timetable'!$Q37&lt;CV$5,CV$5&lt;'業務時間表 Work timetable'!$R37),'業務時間表 Work timetable'!$P37,""))))</f>
        <v/>
      </c>
      <c r="CW70" s="382" t="str">
        <f>IF(AND('業務時間表 Work timetable'!$E37&lt;CW$5,CW$5&lt;'業務時間表 Work timetable'!$F37),'業務時間表 Work timetable'!$D37,IF(AND('業務時間表 Work timetable'!$I37&lt;CW$5,CW$5&lt;'業務時間表 Work timetable'!$J37),'業務時間表 Work timetable'!$H37,IF(AND('業務時間表 Work timetable'!$M37&lt;CW$5,CW$5&lt;'業務時間表 Work timetable'!$N37),'業務時間表 Work timetable'!$L37,IF(AND('業務時間表 Work timetable'!$Q37&lt;CW$5,CW$5&lt;'業務時間表 Work timetable'!$R37),'業務時間表 Work timetable'!$P37,""))))</f>
        <v/>
      </c>
      <c r="CX70" s="382" t="str">
        <f>IF(AND('業務時間表 Work timetable'!$E37&lt;CX$5,CX$5&lt;'業務時間表 Work timetable'!$F37),'業務時間表 Work timetable'!$D37,IF(AND('業務時間表 Work timetable'!$I37&lt;CX$5,CX$5&lt;'業務時間表 Work timetable'!$J37),'業務時間表 Work timetable'!$H37,IF(AND('業務時間表 Work timetable'!$M37&lt;CX$5,CX$5&lt;'業務時間表 Work timetable'!$N37),'業務時間表 Work timetable'!$L37,IF(AND('業務時間表 Work timetable'!$Q37&lt;CX$5,CX$5&lt;'業務時間表 Work timetable'!$R37),'業務時間表 Work timetable'!$P37,""))))</f>
        <v/>
      </c>
      <c r="CY70" s="382" t="str">
        <f>IF(AND('業務時間表 Work timetable'!$E37&lt;CY$5,CY$5&lt;'業務時間表 Work timetable'!$F37),'業務時間表 Work timetable'!$D37,IF(AND('業務時間表 Work timetable'!$I37&lt;CY$5,CY$5&lt;'業務時間表 Work timetable'!$J37),'業務時間表 Work timetable'!$H37,IF(AND('業務時間表 Work timetable'!$M37&lt;CY$5,CY$5&lt;'業務時間表 Work timetable'!$N37),'業務時間表 Work timetable'!$L37,IF(AND('業務時間表 Work timetable'!$Q37&lt;CY$5,CY$5&lt;'業務時間表 Work timetable'!$R37),'業務時間表 Work timetable'!$P37,""))))</f>
        <v/>
      </c>
      <c r="CZ70" s="382" t="str">
        <f>IF(AND('業務時間表 Work timetable'!$E37&lt;CZ$5,CZ$5&lt;'業務時間表 Work timetable'!$F37),'業務時間表 Work timetable'!$D37,IF(AND('業務時間表 Work timetable'!$I37&lt;CZ$5,CZ$5&lt;'業務時間表 Work timetable'!$J37),'業務時間表 Work timetable'!$H37,IF(AND('業務時間表 Work timetable'!$M37&lt;CZ$5,CZ$5&lt;'業務時間表 Work timetable'!$N37),'業務時間表 Work timetable'!$L37,IF(AND('業務時間表 Work timetable'!$Q37&lt;CZ$5,CZ$5&lt;'業務時間表 Work timetable'!$R37),'業務時間表 Work timetable'!$P37,""))))</f>
        <v/>
      </c>
      <c r="DA70" s="384" t="str">
        <f>IF(AND('業務時間表 Work timetable'!$E37&lt;DA$5,DA$5&lt;'業務時間表 Work timetable'!$F37),'業務時間表 Work timetable'!$D37,IF(AND('業務時間表 Work timetable'!$I37&lt;DA$5,DA$5&lt;'業務時間表 Work timetable'!$J37),'業務時間表 Work timetable'!$H37,IF(AND('業務時間表 Work timetable'!$M37&lt;DA$5,DA$5&lt;'業務時間表 Work timetable'!$N37),'業務時間表 Work timetable'!$L37,IF(AND('業務時間表 Work timetable'!$Q37&lt;DA$5,DA$5&lt;'業務時間表 Work timetable'!$R37),'業務時間表 Work timetable'!$P37,""))))</f>
        <v/>
      </c>
      <c r="DB70" s="394" t="str">
        <f>IF(AND('業務時間表 Work timetable'!$E37&lt;DB$5,DB$5&lt;'業務時間表 Work timetable'!$F37),'業務時間表 Work timetable'!$D37,IF(AND('業務時間表 Work timetable'!$I37&lt;DB$5,DB$5&lt;'業務時間表 Work timetable'!$J37),'業務時間表 Work timetable'!$H37,IF(AND('業務時間表 Work timetable'!$M37&lt;DB$5,DB$5&lt;'業務時間表 Work timetable'!$N37),'業務時間表 Work timetable'!$L37,IF(AND('業務時間表 Work timetable'!$Q37&lt;DB$5,DB$5&lt;'業務時間表 Work timetable'!$R37),'業務時間表 Work timetable'!$P37,""))))</f>
        <v/>
      </c>
      <c r="DC70" s="382" t="str">
        <f>IF(AND('業務時間表 Work timetable'!$E37&lt;DC$5,DC$5&lt;'業務時間表 Work timetable'!$F37),'業務時間表 Work timetable'!$D37,IF(AND('業務時間表 Work timetable'!$I37&lt;DC$5,DC$5&lt;'業務時間表 Work timetable'!$J37),'業務時間表 Work timetable'!$H37,IF(AND('業務時間表 Work timetable'!$M37&lt;DC$5,DC$5&lt;'業務時間表 Work timetable'!$N37),'業務時間表 Work timetable'!$L37,IF(AND('業務時間表 Work timetable'!$Q37&lt;DC$5,DC$5&lt;'業務時間表 Work timetable'!$R37),'業務時間表 Work timetable'!$P37,""))))</f>
        <v/>
      </c>
      <c r="DD70" s="382" t="str">
        <f>IF(AND('業務時間表 Work timetable'!$E37&lt;DD$5,DD$5&lt;'業務時間表 Work timetable'!$F37),'業務時間表 Work timetable'!$D37,IF(AND('業務時間表 Work timetable'!$I37&lt;DD$5,DD$5&lt;'業務時間表 Work timetable'!$J37),'業務時間表 Work timetable'!$H37,IF(AND('業務時間表 Work timetable'!$M37&lt;DD$5,DD$5&lt;'業務時間表 Work timetable'!$N37),'業務時間表 Work timetable'!$L37,IF(AND('業務時間表 Work timetable'!$Q37&lt;DD$5,DD$5&lt;'業務時間表 Work timetable'!$R37),'業務時間表 Work timetable'!$P37,""))))</f>
        <v/>
      </c>
      <c r="DE70" s="382" t="str">
        <f>IF(AND('業務時間表 Work timetable'!$E37&lt;DE$5,DE$5&lt;'業務時間表 Work timetable'!$F37),'業務時間表 Work timetable'!$D37,IF(AND('業務時間表 Work timetable'!$I37&lt;DE$5,DE$5&lt;'業務時間表 Work timetable'!$J37),'業務時間表 Work timetable'!$H37,IF(AND('業務時間表 Work timetable'!$M37&lt;DE$5,DE$5&lt;'業務時間表 Work timetable'!$N37),'業務時間表 Work timetable'!$L37,IF(AND('業務時間表 Work timetable'!$Q37&lt;DE$5,DE$5&lt;'業務時間表 Work timetable'!$R37),'業務時間表 Work timetable'!$P37,""))))</f>
        <v/>
      </c>
      <c r="DF70" s="382" t="str">
        <f>IF(AND('業務時間表 Work timetable'!$E37&lt;DF$5,DF$5&lt;'業務時間表 Work timetable'!$F37),'業務時間表 Work timetable'!$D37,IF(AND('業務時間表 Work timetable'!$I37&lt;DF$5,DF$5&lt;'業務時間表 Work timetable'!$J37),'業務時間表 Work timetable'!$H37,IF(AND('業務時間表 Work timetable'!$M37&lt;DF$5,DF$5&lt;'業務時間表 Work timetable'!$N37),'業務時間表 Work timetable'!$L37,IF(AND('業務時間表 Work timetable'!$Q37&lt;DF$5,DF$5&lt;'業務時間表 Work timetable'!$R37),'業務時間表 Work timetable'!$P37,""))))</f>
        <v/>
      </c>
      <c r="DG70" s="384" t="str">
        <f>IF(AND('業務時間表 Work timetable'!$E37&lt;DG$5,DG$5&lt;'業務時間表 Work timetable'!$F37),'業務時間表 Work timetable'!$D37,IF(AND('業務時間表 Work timetable'!$I37&lt;DG$5,DG$5&lt;'業務時間表 Work timetable'!$J37),'業務時間表 Work timetable'!$H37,IF(AND('業務時間表 Work timetable'!$M37&lt;DG$5,DG$5&lt;'業務時間表 Work timetable'!$N37),'業務時間表 Work timetable'!$L37,IF(AND('業務時間表 Work timetable'!$Q37&lt;DG$5,DG$5&lt;'業務時間表 Work timetable'!$R37),'業務時間表 Work timetable'!$P37,""))))</f>
        <v/>
      </c>
      <c r="DH70" s="386" t="str">
        <f>IF(AND('業務時間表 Work timetable'!$E37&lt;DH$5,DH$5&lt;'業務時間表 Work timetable'!$F37),'業務時間表 Work timetable'!$D37,IF(AND('業務時間表 Work timetable'!$I37&lt;DH$5,DH$5&lt;'業務時間表 Work timetable'!$J37),'業務時間表 Work timetable'!$H37,IF(AND('業務時間表 Work timetable'!$M37&lt;DH$5,DH$5&lt;'業務時間表 Work timetable'!$N37),'業務時間表 Work timetable'!$L37,IF(AND('業務時間表 Work timetable'!$Q37&lt;DH$5,DH$5&lt;'業務時間表 Work timetable'!$R37),'業務時間表 Work timetable'!$P37,""))))</f>
        <v/>
      </c>
      <c r="DI70" s="382" t="str">
        <f>IF(AND('業務時間表 Work timetable'!$E37&lt;DI$5,DI$5&lt;'業務時間表 Work timetable'!$F37),'業務時間表 Work timetable'!$D37,IF(AND('業務時間表 Work timetable'!$I37&lt;DI$5,DI$5&lt;'業務時間表 Work timetable'!$J37),'業務時間表 Work timetable'!$H37,IF(AND('業務時間表 Work timetable'!$M37&lt;DI$5,DI$5&lt;'業務時間表 Work timetable'!$N37),'業務時間表 Work timetable'!$L37,IF(AND('業務時間表 Work timetable'!$Q37&lt;DI$5,DI$5&lt;'業務時間表 Work timetable'!$R37),'業務時間表 Work timetable'!$P37,""))))</f>
        <v/>
      </c>
      <c r="DJ70" s="382" t="str">
        <f>IF(AND('業務時間表 Work timetable'!$E37&lt;DJ$5,DJ$5&lt;'業務時間表 Work timetable'!$F37),'業務時間表 Work timetable'!$D37,IF(AND('業務時間表 Work timetable'!$I37&lt;DJ$5,DJ$5&lt;'業務時間表 Work timetable'!$J37),'業務時間表 Work timetable'!$H37,IF(AND('業務時間表 Work timetable'!$M37&lt;DJ$5,DJ$5&lt;'業務時間表 Work timetable'!$N37),'業務時間表 Work timetable'!$L37,IF(AND('業務時間表 Work timetable'!$Q37&lt;DJ$5,DJ$5&lt;'業務時間表 Work timetable'!$R37),'業務時間表 Work timetable'!$P37,""))))</f>
        <v/>
      </c>
      <c r="DK70" s="382" t="str">
        <f>IF(AND('業務時間表 Work timetable'!$E37&lt;DK$5,DK$5&lt;'業務時間表 Work timetable'!$F37),'業務時間表 Work timetable'!$D37,IF(AND('業務時間表 Work timetable'!$I37&lt;DK$5,DK$5&lt;'業務時間表 Work timetable'!$J37),'業務時間表 Work timetable'!$H37,IF(AND('業務時間表 Work timetable'!$M37&lt;DK$5,DK$5&lt;'業務時間表 Work timetable'!$N37),'業務時間表 Work timetable'!$L37,IF(AND('業務時間表 Work timetable'!$Q37&lt;DK$5,DK$5&lt;'業務時間表 Work timetable'!$R37),'業務時間表 Work timetable'!$P37,""))))</f>
        <v/>
      </c>
      <c r="DL70" s="382" t="str">
        <f>IF(AND('業務時間表 Work timetable'!$E37&lt;DL$5,DL$5&lt;'業務時間表 Work timetable'!$F37),'業務時間表 Work timetable'!$D37,IF(AND('業務時間表 Work timetable'!$I37&lt;DL$5,DL$5&lt;'業務時間表 Work timetable'!$J37),'業務時間表 Work timetable'!$H37,IF(AND('業務時間表 Work timetable'!$M37&lt;DL$5,DL$5&lt;'業務時間表 Work timetable'!$N37),'業務時間表 Work timetable'!$L37,IF(AND('業務時間表 Work timetable'!$Q37&lt;DL$5,DL$5&lt;'業務時間表 Work timetable'!$R37),'業務時間表 Work timetable'!$P37,""))))</f>
        <v/>
      </c>
      <c r="DM70" s="390" t="str">
        <f>IF(AND('業務時間表 Work timetable'!$E37&lt;DM$5,DM$5&lt;'業務時間表 Work timetable'!$F37),'業務時間表 Work timetable'!$D37,IF(AND('業務時間表 Work timetable'!$I37&lt;DM$5,DM$5&lt;'業務時間表 Work timetable'!$J37),'業務時間表 Work timetable'!$H37,IF(AND('業務時間表 Work timetable'!$M37&lt;DM$5,DM$5&lt;'業務時間表 Work timetable'!$N37),'業務時間表 Work timetable'!$L37,IF(AND('業務時間表 Work timetable'!$Q37&lt;DM$5,DM$5&lt;'業務時間表 Work timetable'!$R37),'業務時間表 Work timetable'!$P37,""))))</f>
        <v/>
      </c>
      <c r="DN70" s="392" t="str">
        <f>IF(AND('業務時間表 Work timetable'!$E37&lt;DN$5,DN$5&lt;'業務時間表 Work timetable'!$F37),'業務時間表 Work timetable'!$D37,IF(AND('業務時間表 Work timetable'!$I37&lt;DN$5,DN$5&lt;'業務時間表 Work timetable'!$J37),'業務時間表 Work timetable'!$H37,IF(AND('業務時間表 Work timetable'!$M37&lt;DN$5,DN$5&lt;'業務時間表 Work timetable'!$N37),'業務時間表 Work timetable'!$L37,IF(AND('業務時間表 Work timetable'!$Q37&lt;DN$5,DN$5&lt;'業務時間表 Work timetable'!$R37),'業務時間表 Work timetable'!$P37,""))))</f>
        <v/>
      </c>
      <c r="DO70" s="382" t="str">
        <f>IF(AND('業務時間表 Work timetable'!$E37&lt;DO$5,DO$5&lt;'業務時間表 Work timetable'!$F37),'業務時間表 Work timetable'!$D37,IF(AND('業務時間表 Work timetable'!$I37&lt;DO$5,DO$5&lt;'業務時間表 Work timetable'!$J37),'業務時間表 Work timetable'!$H37,IF(AND('業務時間表 Work timetable'!$M37&lt;DO$5,DO$5&lt;'業務時間表 Work timetable'!$N37),'業務時間表 Work timetable'!$L37,IF(AND('業務時間表 Work timetable'!$Q37&lt;DO$5,DO$5&lt;'業務時間表 Work timetable'!$R37),'業務時間表 Work timetable'!$P37,""))))</f>
        <v/>
      </c>
      <c r="DP70" s="382" t="str">
        <f>IF(AND('業務時間表 Work timetable'!$E37&lt;DP$5,DP$5&lt;'業務時間表 Work timetable'!$F37),'業務時間表 Work timetable'!$D37,IF(AND('業務時間表 Work timetable'!$I37&lt;DP$5,DP$5&lt;'業務時間表 Work timetable'!$J37),'業務時間表 Work timetable'!$H37,IF(AND('業務時間表 Work timetable'!$M37&lt;DP$5,DP$5&lt;'業務時間表 Work timetable'!$N37),'業務時間表 Work timetable'!$L37,IF(AND('業務時間表 Work timetable'!$Q37&lt;DP$5,DP$5&lt;'業務時間表 Work timetable'!$R37),'業務時間表 Work timetable'!$P37,""))))</f>
        <v/>
      </c>
      <c r="DQ70" s="382" t="str">
        <f>IF(AND('業務時間表 Work timetable'!$E37&lt;DQ$5,DQ$5&lt;'業務時間表 Work timetable'!$F37),'業務時間表 Work timetable'!$D37,IF(AND('業務時間表 Work timetable'!$I37&lt;DQ$5,DQ$5&lt;'業務時間表 Work timetable'!$J37),'業務時間表 Work timetable'!$H37,IF(AND('業務時間表 Work timetable'!$M37&lt;DQ$5,DQ$5&lt;'業務時間表 Work timetable'!$N37),'業務時間表 Work timetable'!$L37,IF(AND('業務時間表 Work timetable'!$Q37&lt;DQ$5,DQ$5&lt;'業務時間表 Work timetable'!$R37),'業務時間表 Work timetable'!$P37,""))))</f>
        <v/>
      </c>
      <c r="DR70" s="382" t="str">
        <f>IF(AND('業務時間表 Work timetable'!$E37&lt;DR$5,DR$5&lt;'業務時間表 Work timetable'!$F37),'業務時間表 Work timetable'!$D37,IF(AND('業務時間表 Work timetable'!$I37&lt;DR$5,DR$5&lt;'業務時間表 Work timetable'!$J37),'業務時間表 Work timetable'!$H37,IF(AND('業務時間表 Work timetable'!$M37&lt;DR$5,DR$5&lt;'業務時間表 Work timetable'!$N37),'業務時間表 Work timetable'!$L37,IF(AND('業務時間表 Work timetable'!$Q37&lt;DR$5,DR$5&lt;'業務時間表 Work timetable'!$R37),'業務時間表 Work timetable'!$P37,""))))</f>
        <v/>
      </c>
      <c r="DS70" s="388" t="str">
        <f>IF(AND('業務時間表 Work timetable'!$E37&lt;DS$5,DS$5&lt;'業務時間表 Work timetable'!$F37),'業務時間表 Work timetable'!$D37,IF(AND('業務時間表 Work timetable'!$I37&lt;DS$5,DS$5&lt;'業務時間表 Work timetable'!$J37),'業務時間表 Work timetable'!$H37,IF(AND('業務時間表 Work timetable'!$M37&lt;DS$5,DS$5&lt;'業務時間表 Work timetable'!$N37),'業務時間表 Work timetable'!$L37,IF(AND('業務時間表 Work timetable'!$Q37&lt;DS$5,DS$5&lt;'業務時間表 Work timetable'!$R37),'業務時間表 Work timetable'!$P37,""))))</f>
        <v/>
      </c>
      <c r="DT70" s="392" t="str">
        <f>IF(AND('業務時間表 Work timetable'!$E37&lt;DT$5,DT$5&lt;'業務時間表 Work timetable'!$F37),'業務時間表 Work timetable'!$D37,IF(AND('業務時間表 Work timetable'!$I37&lt;DT$5,DT$5&lt;'業務時間表 Work timetable'!$J37),'業務時間表 Work timetable'!$H37,IF(AND('業務時間表 Work timetable'!$M37&lt;DT$5,DT$5&lt;'業務時間表 Work timetable'!$N37),'業務時間表 Work timetable'!$L37,IF(AND('業務時間表 Work timetable'!$Q37&lt;DT$5,DT$5&lt;'業務時間表 Work timetable'!$R37),'業務時間表 Work timetable'!$P37,""))))</f>
        <v/>
      </c>
      <c r="DU70" s="382" t="str">
        <f>IF(AND('業務時間表 Work timetable'!$E37&lt;DU$5,DU$5&lt;'業務時間表 Work timetable'!$F37),'業務時間表 Work timetable'!$D37,IF(AND('業務時間表 Work timetable'!$I37&lt;DU$5,DU$5&lt;'業務時間表 Work timetable'!$J37),'業務時間表 Work timetable'!$H37,IF(AND('業務時間表 Work timetable'!$M37&lt;DU$5,DU$5&lt;'業務時間表 Work timetable'!$N37),'業務時間表 Work timetable'!$L37,IF(AND('業務時間表 Work timetable'!$Q37&lt;DU$5,DU$5&lt;'業務時間表 Work timetable'!$R37),'業務時間表 Work timetable'!$P37,""))))</f>
        <v/>
      </c>
      <c r="DV70" s="382" t="str">
        <f>IF(AND('業務時間表 Work timetable'!$E37&lt;DV$5,DV$5&lt;'業務時間表 Work timetable'!$F37),'業務時間表 Work timetable'!$D37,IF(AND('業務時間表 Work timetable'!$I37&lt;DV$5,DV$5&lt;'業務時間表 Work timetable'!$J37),'業務時間表 Work timetable'!$H37,IF(AND('業務時間表 Work timetable'!$M37&lt;DV$5,DV$5&lt;'業務時間表 Work timetable'!$N37),'業務時間表 Work timetable'!$L37,IF(AND('業務時間表 Work timetable'!$Q37&lt;DV$5,DV$5&lt;'業務時間表 Work timetable'!$R37),'業務時間表 Work timetable'!$P37,""))))</f>
        <v/>
      </c>
      <c r="DW70" s="382" t="str">
        <f>IF(AND('業務時間表 Work timetable'!$E37&lt;DW$5,DW$5&lt;'業務時間表 Work timetable'!$F37),'業務時間表 Work timetable'!$D37,IF(AND('業務時間表 Work timetable'!$I37&lt;DW$5,DW$5&lt;'業務時間表 Work timetable'!$J37),'業務時間表 Work timetable'!$H37,IF(AND('業務時間表 Work timetable'!$M37&lt;DW$5,DW$5&lt;'業務時間表 Work timetable'!$N37),'業務時間表 Work timetable'!$L37,IF(AND('業務時間表 Work timetable'!$Q37&lt;DW$5,DW$5&lt;'業務時間表 Work timetable'!$R37),'業務時間表 Work timetable'!$P37,""))))</f>
        <v/>
      </c>
      <c r="DX70" s="382" t="str">
        <f>IF(AND('業務時間表 Work timetable'!$E37&lt;DX$5,DX$5&lt;'業務時間表 Work timetable'!$F37),'業務時間表 Work timetable'!$D37,IF(AND('業務時間表 Work timetable'!$I37&lt;DX$5,DX$5&lt;'業務時間表 Work timetable'!$J37),'業務時間表 Work timetable'!$H37,IF(AND('業務時間表 Work timetable'!$M37&lt;DX$5,DX$5&lt;'業務時間表 Work timetable'!$N37),'業務時間表 Work timetable'!$L37,IF(AND('業務時間表 Work timetable'!$Q37&lt;DX$5,DX$5&lt;'業務時間表 Work timetable'!$R37),'業務時間表 Work timetable'!$P37,""))))</f>
        <v/>
      </c>
      <c r="DY70" s="384" t="str">
        <f>IF(AND('業務時間表 Work timetable'!$E37&lt;DY$5,DY$5&lt;'業務時間表 Work timetable'!$F37),'業務時間表 Work timetable'!$D37,IF(AND('業務時間表 Work timetable'!$I37&lt;DY$5,DY$5&lt;'業務時間表 Work timetable'!$J37),'業務時間表 Work timetable'!$H37,IF(AND('業務時間表 Work timetable'!$M37&lt;DY$5,DY$5&lt;'業務時間表 Work timetable'!$N37),'業務時間表 Work timetable'!$L37,IF(AND('業務時間表 Work timetable'!$Q37&lt;DY$5,DY$5&lt;'業務時間表 Work timetable'!$R37),'業務時間表 Work timetable'!$P37,""))))</f>
        <v/>
      </c>
      <c r="DZ70" s="394" t="str">
        <f>IF(AND('業務時間表 Work timetable'!$E37&lt;DZ$5,DZ$5&lt;'業務時間表 Work timetable'!$F37),'業務時間表 Work timetable'!$D37,IF(AND('業務時間表 Work timetable'!$I37&lt;DZ$5,DZ$5&lt;'業務時間表 Work timetable'!$J37),'業務時間表 Work timetable'!$H37,IF(AND('業務時間表 Work timetable'!$M37&lt;DZ$5,DZ$5&lt;'業務時間表 Work timetable'!$N37),'業務時間表 Work timetable'!$L37,IF(AND('業務時間表 Work timetable'!$Q37&lt;DZ$5,DZ$5&lt;'業務時間表 Work timetable'!$R37),'業務時間表 Work timetable'!$P37,""))))</f>
        <v/>
      </c>
      <c r="EA70" s="382" t="str">
        <f>IF(AND('業務時間表 Work timetable'!$E37&lt;EA$5,EA$5&lt;'業務時間表 Work timetable'!$F37),'業務時間表 Work timetable'!$D37,IF(AND('業務時間表 Work timetable'!$I37&lt;EA$5,EA$5&lt;'業務時間表 Work timetable'!$J37),'業務時間表 Work timetable'!$H37,IF(AND('業務時間表 Work timetable'!$M37&lt;EA$5,EA$5&lt;'業務時間表 Work timetable'!$N37),'業務時間表 Work timetable'!$L37,IF(AND('業務時間表 Work timetable'!$Q37&lt;EA$5,EA$5&lt;'業務時間表 Work timetable'!$R37),'業務時間表 Work timetable'!$P37,""))))</f>
        <v/>
      </c>
      <c r="EB70" s="382" t="str">
        <f>IF(AND('業務時間表 Work timetable'!$E37&lt;EB$5,EB$5&lt;'業務時間表 Work timetable'!$F37),'業務時間表 Work timetable'!$D37,IF(AND('業務時間表 Work timetable'!$I37&lt;EB$5,EB$5&lt;'業務時間表 Work timetable'!$J37),'業務時間表 Work timetable'!$H37,IF(AND('業務時間表 Work timetable'!$M37&lt;EB$5,EB$5&lt;'業務時間表 Work timetable'!$N37),'業務時間表 Work timetable'!$L37,IF(AND('業務時間表 Work timetable'!$Q37&lt;EB$5,EB$5&lt;'業務時間表 Work timetable'!$R37),'業務時間表 Work timetable'!$P37,""))))</f>
        <v/>
      </c>
      <c r="EC70" s="382" t="str">
        <f>IF(AND('業務時間表 Work timetable'!$E37&lt;EC$5,EC$5&lt;'業務時間表 Work timetable'!$F37),'業務時間表 Work timetable'!$D37,IF(AND('業務時間表 Work timetable'!$I37&lt;EC$5,EC$5&lt;'業務時間表 Work timetable'!$J37),'業務時間表 Work timetable'!$H37,IF(AND('業務時間表 Work timetable'!$M37&lt;EC$5,EC$5&lt;'業務時間表 Work timetable'!$N37),'業務時間表 Work timetable'!$L37,IF(AND('業務時間表 Work timetable'!$Q37&lt;EC$5,EC$5&lt;'業務時間表 Work timetable'!$R37),'業務時間表 Work timetable'!$P37,""))))</f>
        <v/>
      </c>
      <c r="ED70" s="382" t="str">
        <f>IF(AND('業務時間表 Work timetable'!$E37&lt;ED$5,ED$5&lt;'業務時間表 Work timetable'!$F37),'業務時間表 Work timetable'!$D37,IF(AND('業務時間表 Work timetable'!$I37&lt;ED$5,ED$5&lt;'業務時間表 Work timetable'!$J37),'業務時間表 Work timetable'!$H37,IF(AND('業務時間表 Work timetable'!$M37&lt;ED$5,ED$5&lt;'業務時間表 Work timetable'!$N37),'業務時間表 Work timetable'!$L37,IF(AND('業務時間表 Work timetable'!$Q37&lt;ED$5,ED$5&lt;'業務時間表 Work timetable'!$R37),'業務時間表 Work timetable'!$P37,""))))</f>
        <v/>
      </c>
      <c r="EE70" s="384" t="str">
        <f>IF(AND('業務時間表 Work timetable'!$E37&lt;EE$5,EE$5&lt;'業務時間表 Work timetable'!$F37),'業務時間表 Work timetable'!$D37,IF(AND('業務時間表 Work timetable'!$I37&lt;EE$5,EE$5&lt;'業務時間表 Work timetable'!$J37),'業務時間表 Work timetable'!$H37,IF(AND('業務時間表 Work timetable'!$M37&lt;EE$5,EE$5&lt;'業務時間表 Work timetable'!$N37),'業務時間表 Work timetable'!$L37,IF(AND('業務時間表 Work timetable'!$Q37&lt;EE$5,EE$5&lt;'業務時間表 Work timetable'!$R37),'業務時間表 Work timetable'!$P37,""))))</f>
        <v/>
      </c>
      <c r="EF70" s="386" t="str">
        <f>IF(AND('業務時間表 Work timetable'!$E37&lt;EF$5,EF$5&lt;'業務時間表 Work timetable'!$F37),'業務時間表 Work timetable'!$D37,IF(AND('業務時間表 Work timetable'!$I37&lt;EF$5,EF$5&lt;'業務時間表 Work timetable'!$J37),'業務時間表 Work timetable'!$H37,IF(AND('業務時間表 Work timetable'!$M37&lt;EF$5,EF$5&lt;'業務時間表 Work timetable'!$N37),'業務時間表 Work timetable'!$L37,IF(AND('業務時間表 Work timetable'!$Q37&lt;EF$5,EF$5&lt;'業務時間表 Work timetable'!$R37),'業務時間表 Work timetable'!$P37,""))))</f>
        <v/>
      </c>
      <c r="EG70" s="382" t="str">
        <f>IF(AND('業務時間表 Work timetable'!$E37&lt;EG$5,EG$5&lt;'業務時間表 Work timetable'!$F37),'業務時間表 Work timetable'!$D37,IF(AND('業務時間表 Work timetable'!$I37&lt;EG$5,EG$5&lt;'業務時間表 Work timetable'!$J37),'業務時間表 Work timetable'!$H37,IF(AND('業務時間表 Work timetable'!$M37&lt;EG$5,EG$5&lt;'業務時間表 Work timetable'!$N37),'業務時間表 Work timetable'!$L37,IF(AND('業務時間表 Work timetable'!$Q37&lt;EG$5,EG$5&lt;'業務時間表 Work timetable'!$R37),'業務時間表 Work timetable'!$P37,""))))</f>
        <v/>
      </c>
      <c r="EH70" s="382" t="str">
        <f>IF(AND('業務時間表 Work timetable'!$E37&lt;EH$5,EH$5&lt;'業務時間表 Work timetable'!$F37),'業務時間表 Work timetable'!$D37,IF(AND('業務時間表 Work timetable'!$I37&lt;EH$5,EH$5&lt;'業務時間表 Work timetable'!$J37),'業務時間表 Work timetable'!$H37,IF(AND('業務時間表 Work timetable'!$M37&lt;EH$5,EH$5&lt;'業務時間表 Work timetable'!$N37),'業務時間表 Work timetable'!$L37,IF(AND('業務時間表 Work timetable'!$Q37&lt;EH$5,EH$5&lt;'業務時間表 Work timetable'!$R37),'業務時間表 Work timetable'!$P37,""))))</f>
        <v/>
      </c>
      <c r="EI70" s="382" t="str">
        <f>IF(AND('業務時間表 Work timetable'!$E37&lt;EI$5,EI$5&lt;'業務時間表 Work timetable'!$F37),'業務時間表 Work timetable'!$D37,IF(AND('業務時間表 Work timetable'!$I37&lt;EI$5,EI$5&lt;'業務時間表 Work timetable'!$J37),'業務時間表 Work timetable'!$H37,IF(AND('業務時間表 Work timetable'!$M37&lt;EI$5,EI$5&lt;'業務時間表 Work timetable'!$N37),'業務時間表 Work timetable'!$L37,IF(AND('業務時間表 Work timetable'!$Q37&lt;EI$5,EI$5&lt;'業務時間表 Work timetable'!$R37),'業務時間表 Work timetable'!$P37,""))))</f>
        <v/>
      </c>
      <c r="EJ70" s="382" t="str">
        <f>IF(AND('業務時間表 Work timetable'!$E37&lt;EJ$5,EJ$5&lt;'業務時間表 Work timetable'!$F37),'業務時間表 Work timetable'!$D37,IF(AND('業務時間表 Work timetable'!$I37&lt;EJ$5,EJ$5&lt;'業務時間表 Work timetable'!$J37),'業務時間表 Work timetable'!$H37,IF(AND('業務時間表 Work timetable'!$M37&lt;EJ$5,EJ$5&lt;'業務時間表 Work timetable'!$N37),'業務時間表 Work timetable'!$L37,IF(AND('業務時間表 Work timetable'!$Q37&lt;EJ$5,EJ$5&lt;'業務時間表 Work timetable'!$R37),'業務時間表 Work timetable'!$P37,""))))</f>
        <v/>
      </c>
      <c r="EK70" s="390" t="str">
        <f>IF(AND('業務時間表 Work timetable'!$E37&lt;EK$5,EK$5&lt;'業務時間表 Work timetable'!$F37),'業務時間表 Work timetable'!$D37,IF(AND('業務時間表 Work timetable'!$I37&lt;EK$5,EK$5&lt;'業務時間表 Work timetable'!$J37),'業務時間表 Work timetable'!$H37,IF(AND('業務時間表 Work timetable'!$M37&lt;EK$5,EK$5&lt;'業務時間表 Work timetable'!$N37),'業務時間表 Work timetable'!$L37,IF(AND('業務時間表 Work timetable'!$Q37&lt;EK$5,EK$5&lt;'業務時間表 Work timetable'!$R37),'業務時間表 Work timetable'!$P37,""))))</f>
        <v/>
      </c>
      <c r="EL70" s="392" t="str">
        <f>IF(AND('業務時間表 Work timetable'!$E37&lt;EL$5,EL$5&lt;'業務時間表 Work timetable'!$F37),'業務時間表 Work timetable'!$D37,IF(AND('業務時間表 Work timetable'!$I37&lt;EL$5,EL$5&lt;'業務時間表 Work timetable'!$J37),'業務時間表 Work timetable'!$H37,IF(AND('業務時間表 Work timetable'!$M37&lt;EL$5,EL$5&lt;'業務時間表 Work timetable'!$N37),'業務時間表 Work timetable'!$L37,IF(AND('業務時間表 Work timetable'!$Q37&lt;EL$5,EL$5&lt;'業務時間表 Work timetable'!$R37),'業務時間表 Work timetable'!$P37,""))))</f>
        <v/>
      </c>
      <c r="EM70" s="382" t="str">
        <f>IF(AND('業務時間表 Work timetable'!$E37&lt;EM$5,EM$5&lt;'業務時間表 Work timetable'!$F37),'業務時間表 Work timetable'!$D37,IF(AND('業務時間表 Work timetable'!$I37&lt;EM$5,EM$5&lt;'業務時間表 Work timetable'!$J37),'業務時間表 Work timetable'!$H37,IF(AND('業務時間表 Work timetable'!$M37&lt;EM$5,EM$5&lt;'業務時間表 Work timetable'!$N37),'業務時間表 Work timetable'!$L37,IF(AND('業務時間表 Work timetable'!$Q37&lt;EM$5,EM$5&lt;'業務時間表 Work timetable'!$R37),'業務時間表 Work timetable'!$P37,""))))</f>
        <v/>
      </c>
      <c r="EN70" s="382" t="str">
        <f>IF(AND('業務時間表 Work timetable'!$E37&lt;EN$5,EN$5&lt;'業務時間表 Work timetable'!$F37),'業務時間表 Work timetable'!$D37,IF(AND('業務時間表 Work timetable'!$I37&lt;EN$5,EN$5&lt;'業務時間表 Work timetable'!$J37),'業務時間表 Work timetable'!$H37,IF(AND('業務時間表 Work timetable'!$M37&lt;EN$5,EN$5&lt;'業務時間表 Work timetable'!$N37),'業務時間表 Work timetable'!$L37,IF(AND('業務時間表 Work timetable'!$Q37&lt;EN$5,EN$5&lt;'業務時間表 Work timetable'!$R37),'業務時間表 Work timetable'!$P37,""))))</f>
        <v/>
      </c>
      <c r="EO70" s="382" t="str">
        <f>IF(AND('業務時間表 Work timetable'!$E37&lt;EO$5,EO$5&lt;'業務時間表 Work timetable'!$F37),'業務時間表 Work timetable'!$D37,IF(AND('業務時間表 Work timetable'!$I37&lt;EO$5,EO$5&lt;'業務時間表 Work timetable'!$J37),'業務時間表 Work timetable'!$H37,IF(AND('業務時間表 Work timetable'!$M37&lt;EO$5,EO$5&lt;'業務時間表 Work timetable'!$N37),'業務時間表 Work timetable'!$L37,IF(AND('業務時間表 Work timetable'!$Q37&lt;EO$5,EO$5&lt;'業務時間表 Work timetable'!$R37),'業務時間表 Work timetable'!$P37,""))))</f>
        <v/>
      </c>
      <c r="EP70" s="382" t="str">
        <f>IF(AND('業務時間表 Work timetable'!$E37&lt;EP$5,EP$5&lt;'業務時間表 Work timetable'!$F37),'業務時間表 Work timetable'!$D37,IF(AND('業務時間表 Work timetable'!$I37&lt;EP$5,EP$5&lt;'業務時間表 Work timetable'!$J37),'業務時間表 Work timetable'!$H37,IF(AND('業務時間表 Work timetable'!$M37&lt;EP$5,EP$5&lt;'業務時間表 Work timetable'!$N37),'業務時間表 Work timetable'!$L37,IF(AND('業務時間表 Work timetable'!$Q37&lt;EP$5,EP$5&lt;'業務時間表 Work timetable'!$R37),'業務時間表 Work timetable'!$P37,""))))</f>
        <v/>
      </c>
      <c r="EQ70" s="388" t="str">
        <f>IF(AND('業務時間表 Work timetable'!$E37&lt;EQ$5,EQ$5&lt;'業務時間表 Work timetable'!$F37),'業務時間表 Work timetable'!$D37,IF(AND('業務時間表 Work timetable'!$I37&lt;EQ$5,EQ$5&lt;'業務時間表 Work timetable'!$J37),'業務時間表 Work timetable'!$H37,IF(AND('業務時間表 Work timetable'!$M37&lt;EQ$5,EQ$5&lt;'業務時間表 Work timetable'!$N37),'業務時間表 Work timetable'!$L37,IF(AND('業務時間表 Work timetable'!$Q37&lt;EQ$5,EQ$5&lt;'業務時間表 Work timetable'!$R37),'業務時間表 Work timetable'!$P37,""))))</f>
        <v/>
      </c>
      <c r="ER70" s="392" t="str">
        <f>IF(AND('業務時間表 Work timetable'!$E37&lt;ER$5,ER$5&lt;'業務時間表 Work timetable'!$F37),'業務時間表 Work timetable'!$D37,IF(AND('業務時間表 Work timetable'!$I37&lt;ER$5,ER$5&lt;'業務時間表 Work timetable'!$J37),'業務時間表 Work timetable'!$H37,IF(AND('業務時間表 Work timetable'!$M37&lt;ER$5,ER$5&lt;'業務時間表 Work timetable'!$N37),'業務時間表 Work timetable'!$L37,IF(AND('業務時間表 Work timetable'!$Q37&lt;ER$5,ER$5&lt;'業務時間表 Work timetable'!$R37),'業務時間表 Work timetable'!$P37,""))))</f>
        <v/>
      </c>
      <c r="ES70" s="382" t="str">
        <f>IF(AND('業務時間表 Work timetable'!$E37&lt;ES$5,ES$5&lt;'業務時間表 Work timetable'!$F37),'業務時間表 Work timetable'!$D37,IF(AND('業務時間表 Work timetable'!$I37&lt;ES$5,ES$5&lt;'業務時間表 Work timetable'!$J37),'業務時間表 Work timetable'!$H37,IF(AND('業務時間表 Work timetable'!$M37&lt;ES$5,ES$5&lt;'業務時間表 Work timetable'!$N37),'業務時間表 Work timetable'!$L37,IF(AND('業務時間表 Work timetable'!$Q37&lt;ES$5,ES$5&lt;'業務時間表 Work timetable'!$R37),'業務時間表 Work timetable'!$P37,""))))</f>
        <v/>
      </c>
      <c r="ET70" s="382" t="str">
        <f>IF(AND('業務時間表 Work timetable'!$E37&lt;ET$5,ET$5&lt;'業務時間表 Work timetable'!$F37),'業務時間表 Work timetable'!$D37,IF(AND('業務時間表 Work timetable'!$I37&lt;ET$5,ET$5&lt;'業務時間表 Work timetable'!$J37),'業務時間表 Work timetable'!$H37,IF(AND('業務時間表 Work timetable'!$M37&lt;ET$5,ET$5&lt;'業務時間表 Work timetable'!$N37),'業務時間表 Work timetable'!$L37,IF(AND('業務時間表 Work timetable'!$Q37&lt;ET$5,ET$5&lt;'業務時間表 Work timetable'!$R37),'業務時間表 Work timetable'!$P37,""))))</f>
        <v/>
      </c>
      <c r="EU70" s="382" t="str">
        <f>IF(AND('業務時間表 Work timetable'!$E37&lt;EU$5,EU$5&lt;'業務時間表 Work timetable'!$F37),'業務時間表 Work timetable'!$D37,IF(AND('業務時間表 Work timetable'!$I37&lt;EU$5,EU$5&lt;'業務時間表 Work timetable'!$J37),'業務時間表 Work timetable'!$H37,IF(AND('業務時間表 Work timetable'!$M37&lt;EU$5,EU$5&lt;'業務時間表 Work timetable'!$N37),'業務時間表 Work timetable'!$L37,IF(AND('業務時間表 Work timetable'!$Q37&lt;EU$5,EU$5&lt;'業務時間表 Work timetable'!$R37),'業務時間表 Work timetable'!$P37,""))))</f>
        <v/>
      </c>
      <c r="EV70" s="382" t="str">
        <f>IF(AND('業務時間表 Work timetable'!$E37&lt;EV$5,EV$5&lt;'業務時間表 Work timetable'!$F37),'業務時間表 Work timetable'!$D37,IF(AND('業務時間表 Work timetable'!$I37&lt;EV$5,EV$5&lt;'業務時間表 Work timetable'!$J37),'業務時間表 Work timetable'!$H37,IF(AND('業務時間表 Work timetable'!$M37&lt;EV$5,EV$5&lt;'業務時間表 Work timetable'!$N37),'業務時間表 Work timetable'!$L37,IF(AND('業務時間表 Work timetable'!$Q37&lt;EV$5,EV$5&lt;'業務時間表 Work timetable'!$R37),'業務時間表 Work timetable'!$P37,""))))</f>
        <v/>
      </c>
      <c r="EW70" s="384" t="str">
        <f>IF(AND('業務時間表 Work timetable'!$E37&lt;EW$5,EW$5&lt;'業務時間表 Work timetable'!$F37),'業務時間表 Work timetable'!$D37,IF(AND('業務時間表 Work timetable'!$I37&lt;EW$5,EW$5&lt;'業務時間表 Work timetable'!$J37),'業務時間表 Work timetable'!$H37,IF(AND('業務時間表 Work timetable'!$M37&lt;EW$5,EW$5&lt;'業務時間表 Work timetable'!$N37),'業務時間表 Work timetable'!$L37,IF(AND('業務時間表 Work timetable'!$Q37&lt;EW$5,EW$5&lt;'業務時間表 Work timetable'!$R37),'業務時間表 Work timetable'!$P37,""))))</f>
        <v/>
      </c>
      <c r="EX70" s="394" t="str">
        <f>IF(AND('業務時間表 Work timetable'!$E37&lt;EX$5,EX$5&lt;'業務時間表 Work timetable'!$F37),'業務時間表 Work timetable'!$D37,IF(AND('業務時間表 Work timetable'!$I37&lt;EX$5,EX$5&lt;'業務時間表 Work timetable'!$J37),'業務時間表 Work timetable'!$H37,IF(AND('業務時間表 Work timetable'!$M37&lt;EX$5,EX$5&lt;'業務時間表 Work timetable'!$N37),'業務時間表 Work timetable'!$L37,IF(AND('業務時間表 Work timetable'!$Q37&lt;EX$5,EX$5&lt;'業務時間表 Work timetable'!$R37),'業務時間表 Work timetable'!$P37,""))))</f>
        <v/>
      </c>
      <c r="EY70" s="382" t="str">
        <f>IF(AND('業務時間表 Work timetable'!$E37&lt;EY$5,EY$5&lt;'業務時間表 Work timetable'!$F37),'業務時間表 Work timetable'!$D37,IF(AND('業務時間表 Work timetable'!$I37&lt;EY$5,EY$5&lt;'業務時間表 Work timetable'!$J37),'業務時間表 Work timetable'!$H37,IF(AND('業務時間表 Work timetable'!$M37&lt;EY$5,EY$5&lt;'業務時間表 Work timetable'!$N37),'業務時間表 Work timetable'!$L37,IF(AND('業務時間表 Work timetable'!$Q37&lt;EY$5,EY$5&lt;'業務時間表 Work timetable'!$R37),'業務時間表 Work timetable'!$P37,""))))</f>
        <v/>
      </c>
      <c r="EZ70" s="382" t="str">
        <f>IF(AND('業務時間表 Work timetable'!$E37&lt;EZ$5,EZ$5&lt;'業務時間表 Work timetable'!$F37),'業務時間表 Work timetable'!$D37,IF(AND('業務時間表 Work timetable'!$I37&lt;EZ$5,EZ$5&lt;'業務時間表 Work timetable'!$J37),'業務時間表 Work timetable'!$H37,IF(AND('業務時間表 Work timetable'!$M37&lt;EZ$5,EZ$5&lt;'業務時間表 Work timetable'!$N37),'業務時間表 Work timetable'!$L37,IF(AND('業務時間表 Work timetable'!$Q37&lt;EZ$5,EZ$5&lt;'業務時間表 Work timetable'!$R37),'業務時間表 Work timetable'!$P37,""))))</f>
        <v/>
      </c>
      <c r="FA70" s="382" t="str">
        <f>IF(AND('業務時間表 Work timetable'!$E37&lt;FA$5,FA$5&lt;'業務時間表 Work timetable'!$F37),'業務時間表 Work timetable'!$D37,IF(AND('業務時間表 Work timetable'!$I37&lt;FA$5,FA$5&lt;'業務時間表 Work timetable'!$J37),'業務時間表 Work timetable'!$H37,IF(AND('業務時間表 Work timetable'!$M37&lt;FA$5,FA$5&lt;'業務時間表 Work timetable'!$N37),'業務時間表 Work timetable'!$L37,IF(AND('業務時間表 Work timetable'!$Q37&lt;FA$5,FA$5&lt;'業務時間表 Work timetable'!$R37),'業務時間表 Work timetable'!$P37,""))))</f>
        <v/>
      </c>
      <c r="FB70" s="382" t="str">
        <f>IF(AND('業務時間表 Work timetable'!$E37&lt;FB$5,FB$5&lt;'業務時間表 Work timetable'!$F37),'業務時間表 Work timetable'!$D37,IF(AND('業務時間表 Work timetable'!$I37&lt;FB$5,FB$5&lt;'業務時間表 Work timetable'!$J37),'業務時間表 Work timetable'!$H37,IF(AND('業務時間表 Work timetable'!$M37&lt;FB$5,FB$5&lt;'業務時間表 Work timetable'!$N37),'業務時間表 Work timetable'!$L37,IF(AND('業務時間表 Work timetable'!$Q37&lt;FB$5,FB$5&lt;'業務時間表 Work timetable'!$R37),'業務時間表 Work timetable'!$P37,""))))</f>
        <v/>
      </c>
      <c r="FC70" s="384" t="str">
        <f>IF(AND('業務時間表 Work timetable'!$E37&lt;FC$5,FC$5&lt;'業務時間表 Work timetable'!$F37),'業務時間表 Work timetable'!$D37,IF(AND('業務時間表 Work timetable'!$I37&lt;FC$5,FC$5&lt;'業務時間表 Work timetable'!$J37),'業務時間表 Work timetable'!$H37,IF(AND('業務時間表 Work timetable'!$M37&lt;FC$5,FC$5&lt;'業務時間表 Work timetable'!$N37),'業務時間表 Work timetable'!$L37,IF(AND('業務時間表 Work timetable'!$Q37&lt;FC$5,FC$5&lt;'業務時間表 Work timetable'!$R37),'業務時間表 Work timetable'!$P37,""))))</f>
        <v/>
      </c>
      <c r="FD70" s="386" t="str">
        <f>IF(AND('業務時間表 Work timetable'!$E37&lt;FD$5,FD$5&lt;'業務時間表 Work timetable'!$F37),'業務時間表 Work timetable'!$D37,IF(AND('業務時間表 Work timetable'!$I37&lt;FD$5,FD$5&lt;'業務時間表 Work timetable'!$J37),'業務時間表 Work timetable'!$H37,IF(AND('業務時間表 Work timetable'!$M37&lt;FD$5,FD$5&lt;'業務時間表 Work timetable'!$N37),'業務時間表 Work timetable'!$L37,IF(AND('業務時間表 Work timetable'!$Q37&lt;FD$5,FD$5&lt;'業務時間表 Work timetable'!$R37),'業務時間表 Work timetable'!$P37,""))))</f>
        <v/>
      </c>
      <c r="FE70" s="382" t="str">
        <f>IF(AND('業務時間表 Work timetable'!$E37&lt;FE$5,FE$5&lt;'業務時間表 Work timetable'!$F37),'業務時間表 Work timetable'!$D37,IF(AND('業務時間表 Work timetable'!$I37&lt;FE$5,FE$5&lt;'業務時間表 Work timetable'!$J37),'業務時間表 Work timetable'!$H37,IF(AND('業務時間表 Work timetable'!$M37&lt;FE$5,FE$5&lt;'業務時間表 Work timetable'!$N37),'業務時間表 Work timetable'!$L37,IF(AND('業務時間表 Work timetable'!$Q37&lt;FE$5,FE$5&lt;'業務時間表 Work timetable'!$R37),'業務時間表 Work timetable'!$P37,""))))</f>
        <v/>
      </c>
      <c r="FF70" s="382" t="str">
        <f>IF(AND('業務時間表 Work timetable'!$E37&lt;FF$5,FF$5&lt;'業務時間表 Work timetable'!$F37),'業務時間表 Work timetable'!$D37,IF(AND('業務時間表 Work timetable'!$I37&lt;FF$5,FF$5&lt;'業務時間表 Work timetable'!$J37),'業務時間表 Work timetable'!$H37,IF(AND('業務時間表 Work timetable'!$M37&lt;FF$5,FF$5&lt;'業務時間表 Work timetable'!$N37),'業務時間表 Work timetable'!$L37,IF(AND('業務時間表 Work timetable'!$Q37&lt;FF$5,FF$5&lt;'業務時間表 Work timetable'!$R37),'業務時間表 Work timetable'!$P37,""))))</f>
        <v/>
      </c>
      <c r="FG70" s="382" t="str">
        <f>IF(AND('業務時間表 Work timetable'!$E37&lt;FG$5,FG$5&lt;'業務時間表 Work timetable'!$F37),'業務時間表 Work timetable'!$D37,IF(AND('業務時間表 Work timetable'!$I37&lt;FG$5,FG$5&lt;'業務時間表 Work timetable'!$J37),'業務時間表 Work timetable'!$H37,IF(AND('業務時間表 Work timetable'!$M37&lt;FG$5,FG$5&lt;'業務時間表 Work timetable'!$N37),'業務時間表 Work timetable'!$L37,IF(AND('業務時間表 Work timetable'!$Q37&lt;FG$5,FG$5&lt;'業務時間表 Work timetable'!$R37),'業務時間表 Work timetable'!$P37,""))))</f>
        <v/>
      </c>
      <c r="FH70" s="382" t="str">
        <f>IF(AND('業務時間表 Work timetable'!$E37&lt;FH$5,FH$5&lt;'業務時間表 Work timetable'!$F37),'業務時間表 Work timetable'!$D37,IF(AND('業務時間表 Work timetable'!$I37&lt;FH$5,FH$5&lt;'業務時間表 Work timetable'!$J37),'業務時間表 Work timetable'!$H37,IF(AND('業務時間表 Work timetable'!$M37&lt;FH$5,FH$5&lt;'業務時間表 Work timetable'!$N37),'業務時間表 Work timetable'!$L37,IF(AND('業務時間表 Work timetable'!$Q37&lt;FH$5,FH$5&lt;'業務時間表 Work timetable'!$R37),'業務時間表 Work timetable'!$P37,""))))</f>
        <v/>
      </c>
      <c r="FI70" s="390" t="str">
        <f>IF(AND('業務時間表 Work timetable'!$E37&lt;FI$5,FI$5&lt;'業務時間表 Work timetable'!$F37),'業務時間表 Work timetable'!$D37,IF(AND('業務時間表 Work timetable'!$I37&lt;FI$5,FI$5&lt;'業務時間表 Work timetable'!$J37),'業務時間表 Work timetable'!$H37,IF(AND('業務時間表 Work timetable'!$M37&lt;FI$5,FI$5&lt;'業務時間表 Work timetable'!$N37),'業務時間表 Work timetable'!$L37,IF(AND('業務時間表 Work timetable'!$Q37&lt;FI$5,FI$5&lt;'業務時間表 Work timetable'!$R37),'業務時間表 Work timetable'!$P37,""))))</f>
        <v/>
      </c>
      <c r="FJ70" s="392" t="str">
        <f>IF(AND('業務時間表 Work timetable'!$E37&lt;FJ$5,FJ$5&lt;'業務時間表 Work timetable'!$F37),'業務時間表 Work timetable'!$D37,IF(AND('業務時間表 Work timetable'!$I37&lt;FJ$5,FJ$5&lt;'業務時間表 Work timetable'!$J37),'業務時間表 Work timetable'!$H37,IF(AND('業務時間表 Work timetable'!$M37&lt;FJ$5,FJ$5&lt;'業務時間表 Work timetable'!$N37),'業務時間表 Work timetable'!$L37,IF(AND('業務時間表 Work timetable'!$Q37&lt;FJ$5,FJ$5&lt;'業務時間表 Work timetable'!$R37),'業務時間表 Work timetable'!$P37,""))))</f>
        <v/>
      </c>
      <c r="FK70" s="382" t="str">
        <f>IF(AND('業務時間表 Work timetable'!$E37&lt;FK$5,FK$5&lt;'業務時間表 Work timetable'!$F37),'業務時間表 Work timetable'!$D37,IF(AND('業務時間表 Work timetable'!$I37&lt;FK$5,FK$5&lt;'業務時間表 Work timetable'!$J37),'業務時間表 Work timetable'!$H37,IF(AND('業務時間表 Work timetable'!$M37&lt;FK$5,FK$5&lt;'業務時間表 Work timetable'!$N37),'業務時間表 Work timetable'!$L37,IF(AND('業務時間表 Work timetable'!$Q37&lt;FK$5,FK$5&lt;'業務時間表 Work timetable'!$R37),'業務時間表 Work timetable'!$P37,""))))</f>
        <v/>
      </c>
      <c r="FL70" s="382" t="str">
        <f>IF(AND('業務時間表 Work timetable'!$E37&lt;FL$5,FL$5&lt;'業務時間表 Work timetable'!$F37),'業務時間表 Work timetable'!$D37,IF(AND('業務時間表 Work timetable'!$I37&lt;FL$5,FL$5&lt;'業務時間表 Work timetable'!$J37),'業務時間表 Work timetable'!$H37,IF(AND('業務時間表 Work timetable'!$M37&lt;FL$5,FL$5&lt;'業務時間表 Work timetable'!$N37),'業務時間表 Work timetable'!$L37,IF(AND('業務時間表 Work timetable'!$Q37&lt;FL$5,FL$5&lt;'業務時間表 Work timetable'!$R37),'業務時間表 Work timetable'!$P37,""))))</f>
        <v/>
      </c>
      <c r="FM70" s="382" t="str">
        <f>IF(AND('業務時間表 Work timetable'!$E37&lt;FM$5,FM$5&lt;'業務時間表 Work timetable'!$F37),'業務時間表 Work timetable'!$D37,IF(AND('業務時間表 Work timetable'!$I37&lt;FM$5,FM$5&lt;'業務時間表 Work timetable'!$J37),'業務時間表 Work timetable'!$H37,IF(AND('業務時間表 Work timetable'!$M37&lt;FM$5,FM$5&lt;'業務時間表 Work timetable'!$N37),'業務時間表 Work timetable'!$L37,IF(AND('業務時間表 Work timetable'!$Q37&lt;FM$5,FM$5&lt;'業務時間表 Work timetable'!$R37),'業務時間表 Work timetable'!$P37,""))))</f>
        <v/>
      </c>
      <c r="FN70" s="382" t="str">
        <f>IF(AND('業務時間表 Work timetable'!$E37&lt;FN$5,FN$5&lt;'業務時間表 Work timetable'!$F37),'業務時間表 Work timetable'!$D37,IF(AND('業務時間表 Work timetable'!$I37&lt;FN$5,FN$5&lt;'業務時間表 Work timetable'!$J37),'業務時間表 Work timetable'!$H37,IF(AND('業務時間表 Work timetable'!$M37&lt;FN$5,FN$5&lt;'業務時間表 Work timetable'!$N37),'業務時間表 Work timetable'!$L37,IF(AND('業務時間表 Work timetable'!$Q37&lt;FN$5,FN$5&lt;'業務時間表 Work timetable'!$R37),'業務時間表 Work timetable'!$P37,""))))</f>
        <v/>
      </c>
      <c r="FO70" s="388" t="str">
        <f>IF(AND('業務時間表 Work timetable'!$E37&lt;FO$5,FO$5&lt;'業務時間表 Work timetable'!$F37),'業務時間表 Work timetable'!$D37,IF(AND('業務時間表 Work timetable'!$I37&lt;FO$5,FO$5&lt;'業務時間表 Work timetable'!$J37),'業務時間表 Work timetable'!$H37,IF(AND('業務時間表 Work timetable'!$M37&lt;FO$5,FO$5&lt;'業務時間表 Work timetable'!$N37),'業務時間表 Work timetable'!$L37,IF(AND('業務時間表 Work timetable'!$Q37&lt;FO$5,FO$5&lt;'業務時間表 Work timetable'!$R37),'業務時間表 Work timetable'!$P37,""))))</f>
        <v/>
      </c>
      <c r="FP70" s="430">
        <f>TIME(0,GN70,0)</f>
        <v>0</v>
      </c>
      <c r="FQ70" s="434">
        <f>TIME(0,GO70,0)</f>
        <v>0</v>
      </c>
      <c r="FR70" s="450">
        <f>TIME(0,GP70,0)</f>
        <v>0</v>
      </c>
      <c r="FS70" s="492">
        <f>TIME(0,GQ70,0)</f>
        <v>0</v>
      </c>
      <c r="FT70" s="509"/>
      <c r="FU70" s="510"/>
      <c r="FV70" s="510"/>
      <c r="FW70" s="510"/>
      <c r="FX70" s="510"/>
      <c r="FY70" s="511"/>
      <c r="GA70"/>
      <c r="GB70"/>
      <c r="GC70"/>
      <c r="GD70"/>
      <c r="GE70" s="367">
        <f>COUNTIF('休日(令和7年度)'!$C$2:$C$25,B70)</f>
        <v>0</v>
      </c>
      <c r="GF70"/>
      <c r="GG70" s="221"/>
      <c r="GH70"/>
      <c r="GI70" s="41">
        <f>+IF(FP70="","",FP70/"1:00")</f>
        <v>0</v>
      </c>
      <c r="GJ70" s="30">
        <f>+IF(FQ70="","",FQ70/"1:00")</f>
        <v>0</v>
      </c>
      <c r="GK70" s="30">
        <f>+IF(FR70="","",FR70/"1:00")</f>
        <v>0</v>
      </c>
      <c r="GL70" s="42">
        <f>+IF(FS70="","",FS70/"1:00")</f>
        <v>0</v>
      </c>
      <c r="GM70"/>
      <c r="GN70" s="536">
        <f>+COUNTIF($D70:$FO71,"=1")*5</f>
        <v>0</v>
      </c>
      <c r="GO70" s="221">
        <f>+COUNTIF($D70:$FO71,"=2")*5</f>
        <v>0</v>
      </c>
      <c r="GP70" s="221">
        <f>+COUNTIF($D70:$FO71,"=3")*5</f>
        <v>0</v>
      </c>
      <c r="GQ70" s="518">
        <f>+COUNTIF($D70:$FO71,"=4")*5</f>
        <v>0</v>
      </c>
      <c r="GR70" s="366">
        <f>SUM(FP70:FS71)</f>
        <v>0</v>
      </c>
      <c r="GS70"/>
      <c r="GT70" s="221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2:256" s="1" customFormat="1" ht="15" thickBot="1">
      <c r="B71" s="436"/>
      <c r="C71" s="508"/>
      <c r="D71" s="387"/>
      <c r="E71" s="383"/>
      <c r="F71" s="383"/>
      <c r="G71" s="383"/>
      <c r="H71" s="383"/>
      <c r="I71" s="385"/>
      <c r="J71" s="395"/>
      <c r="K71" s="383"/>
      <c r="L71" s="383"/>
      <c r="M71" s="383"/>
      <c r="N71" s="383"/>
      <c r="O71" s="385"/>
      <c r="P71" s="387"/>
      <c r="Q71" s="383"/>
      <c r="R71" s="383"/>
      <c r="S71" s="383"/>
      <c r="T71" s="383"/>
      <c r="U71" s="391"/>
      <c r="V71" s="393"/>
      <c r="W71" s="383"/>
      <c r="X71" s="383"/>
      <c r="Y71" s="383"/>
      <c r="Z71" s="383"/>
      <c r="AA71" s="389"/>
      <c r="AB71" s="393"/>
      <c r="AC71" s="383"/>
      <c r="AD71" s="383"/>
      <c r="AE71" s="383"/>
      <c r="AF71" s="383"/>
      <c r="AG71" s="385"/>
      <c r="AH71" s="395"/>
      <c r="AI71" s="383"/>
      <c r="AJ71" s="383"/>
      <c r="AK71" s="383"/>
      <c r="AL71" s="383"/>
      <c r="AM71" s="385"/>
      <c r="AN71" s="387"/>
      <c r="AO71" s="383"/>
      <c r="AP71" s="383"/>
      <c r="AQ71" s="383"/>
      <c r="AR71" s="383"/>
      <c r="AS71" s="391"/>
      <c r="AT71" s="393"/>
      <c r="AU71" s="383"/>
      <c r="AV71" s="383"/>
      <c r="AW71" s="383"/>
      <c r="AX71" s="383"/>
      <c r="AY71" s="385"/>
      <c r="AZ71" s="387"/>
      <c r="BA71" s="383"/>
      <c r="BB71" s="383"/>
      <c r="BC71" s="383"/>
      <c r="BD71" s="383"/>
      <c r="BE71" s="385"/>
      <c r="BF71" s="395"/>
      <c r="BG71" s="383"/>
      <c r="BH71" s="383"/>
      <c r="BI71" s="383"/>
      <c r="BJ71" s="383"/>
      <c r="BK71" s="389"/>
      <c r="BL71" s="393"/>
      <c r="BM71" s="383"/>
      <c r="BN71" s="383"/>
      <c r="BO71" s="383"/>
      <c r="BP71" s="383"/>
      <c r="BQ71" s="391"/>
      <c r="BR71" s="393"/>
      <c r="BS71" s="383"/>
      <c r="BT71" s="383"/>
      <c r="BU71" s="383"/>
      <c r="BV71" s="383"/>
      <c r="BW71" s="385"/>
      <c r="BX71" s="387"/>
      <c r="BY71" s="383"/>
      <c r="BZ71" s="383"/>
      <c r="CA71" s="383"/>
      <c r="CB71" s="383"/>
      <c r="CC71" s="385"/>
      <c r="CD71" s="395"/>
      <c r="CE71" s="383"/>
      <c r="CF71" s="383"/>
      <c r="CG71" s="383"/>
      <c r="CH71" s="383"/>
      <c r="CI71" s="389"/>
      <c r="CJ71" s="393"/>
      <c r="CK71" s="383"/>
      <c r="CL71" s="383"/>
      <c r="CM71" s="383"/>
      <c r="CN71" s="383"/>
      <c r="CO71" s="391"/>
      <c r="CP71" s="393"/>
      <c r="CQ71" s="383"/>
      <c r="CR71" s="383"/>
      <c r="CS71" s="383"/>
      <c r="CT71" s="383"/>
      <c r="CU71" s="385"/>
      <c r="CV71" s="387"/>
      <c r="CW71" s="383"/>
      <c r="CX71" s="383"/>
      <c r="CY71" s="383"/>
      <c r="CZ71" s="383"/>
      <c r="DA71" s="385"/>
      <c r="DB71" s="395"/>
      <c r="DC71" s="383"/>
      <c r="DD71" s="383"/>
      <c r="DE71" s="383"/>
      <c r="DF71" s="383"/>
      <c r="DG71" s="385"/>
      <c r="DH71" s="387"/>
      <c r="DI71" s="383"/>
      <c r="DJ71" s="383"/>
      <c r="DK71" s="383"/>
      <c r="DL71" s="383"/>
      <c r="DM71" s="391"/>
      <c r="DN71" s="393"/>
      <c r="DO71" s="383"/>
      <c r="DP71" s="383"/>
      <c r="DQ71" s="383"/>
      <c r="DR71" s="383"/>
      <c r="DS71" s="389"/>
      <c r="DT71" s="393"/>
      <c r="DU71" s="383"/>
      <c r="DV71" s="383"/>
      <c r="DW71" s="383"/>
      <c r="DX71" s="383"/>
      <c r="DY71" s="385"/>
      <c r="DZ71" s="395"/>
      <c r="EA71" s="383"/>
      <c r="EB71" s="383"/>
      <c r="EC71" s="383"/>
      <c r="ED71" s="383"/>
      <c r="EE71" s="385"/>
      <c r="EF71" s="387"/>
      <c r="EG71" s="383"/>
      <c r="EH71" s="383"/>
      <c r="EI71" s="383"/>
      <c r="EJ71" s="383"/>
      <c r="EK71" s="391"/>
      <c r="EL71" s="393"/>
      <c r="EM71" s="383"/>
      <c r="EN71" s="383"/>
      <c r="EO71" s="383"/>
      <c r="EP71" s="383"/>
      <c r="EQ71" s="389"/>
      <c r="ER71" s="393"/>
      <c r="ES71" s="383"/>
      <c r="ET71" s="383"/>
      <c r="EU71" s="383"/>
      <c r="EV71" s="383"/>
      <c r="EW71" s="385"/>
      <c r="EX71" s="395"/>
      <c r="EY71" s="383"/>
      <c r="EZ71" s="383"/>
      <c r="FA71" s="383"/>
      <c r="FB71" s="383"/>
      <c r="FC71" s="385"/>
      <c r="FD71" s="387"/>
      <c r="FE71" s="383"/>
      <c r="FF71" s="383"/>
      <c r="FG71" s="383"/>
      <c r="FH71" s="383"/>
      <c r="FI71" s="391"/>
      <c r="FJ71" s="393"/>
      <c r="FK71" s="383"/>
      <c r="FL71" s="383"/>
      <c r="FM71" s="383"/>
      <c r="FN71" s="383"/>
      <c r="FO71" s="389"/>
      <c r="FP71" s="431"/>
      <c r="FQ71" s="435"/>
      <c r="FR71" s="451"/>
      <c r="FS71" s="493"/>
      <c r="FT71" s="530"/>
      <c r="FU71" s="531"/>
      <c r="FV71" s="531"/>
      <c r="FW71" s="531"/>
      <c r="FX71" s="531"/>
      <c r="FY71" s="532"/>
      <c r="GA71"/>
      <c r="GB71"/>
      <c r="GC71"/>
      <c r="GD71"/>
      <c r="GE71" s="367"/>
      <c r="GF71"/>
      <c r="GG71" s="221"/>
      <c r="GH71"/>
      <c r="GI71" s="6"/>
      <c r="GJ71"/>
      <c r="GK71"/>
      <c r="GL71" s="40"/>
      <c r="GM71"/>
      <c r="GN71" s="538"/>
      <c r="GO71" s="539"/>
      <c r="GP71" s="539"/>
      <c r="GQ71" s="555"/>
      <c r="GR71" s="224"/>
      <c r="GS71"/>
      <c r="GT71" s="22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2:256" ht="16.5" customHeight="1">
      <c r="B72" s="515" t="s">
        <v>3</v>
      </c>
      <c r="C72" s="516"/>
      <c r="D72" s="2"/>
      <c r="FO72" s="3"/>
      <c r="FP72" s="452" t="s">
        <v>53</v>
      </c>
      <c r="FQ72" s="453"/>
      <c r="FR72" s="453"/>
      <c r="FS72" s="454"/>
      <c r="FT72" s="210"/>
      <c r="FU72" s="185" t="s">
        <v>8</v>
      </c>
      <c r="FV72" s="186" t="s">
        <v>2</v>
      </c>
      <c r="FW72" s="184" t="s">
        <v>57</v>
      </c>
      <c r="FX72" s="432" t="s">
        <v>105</v>
      </c>
      <c r="FY72" s="433"/>
      <c r="FZ72" s="211"/>
      <c r="GA72"/>
      <c r="GB72"/>
      <c r="GC72"/>
      <c r="GD72"/>
      <c r="GE72"/>
      <c r="GF72"/>
      <c r="GG72"/>
      <c r="GH72"/>
      <c r="GI72" s="41"/>
      <c r="GJ72" s="30"/>
      <c r="GK72" s="30"/>
      <c r="GL72" s="4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2:256" ht="16.5" customHeight="1" thickBot="1">
      <c r="B73" s="517"/>
      <c r="C73" s="518"/>
      <c r="D73" s="2"/>
      <c r="FO73" s="3"/>
      <c r="FP73" s="181">
        <f>SUM(FP10:FP71)</f>
        <v>0.67708333333333348</v>
      </c>
      <c r="FQ73" s="181">
        <f>SUM(FQ10:FQ71)</f>
        <v>0</v>
      </c>
      <c r="FR73" s="181">
        <f>SUM(FR10:FR71)</f>
        <v>0</v>
      </c>
      <c r="FS73" s="182">
        <f>SUM(FS10:FS71)</f>
        <v>0</v>
      </c>
      <c r="FT73" s="212"/>
      <c r="FU73" s="416">
        <v>1</v>
      </c>
      <c r="FV73" s="585" t="s">
        <v>129</v>
      </c>
      <c r="FW73" s="587" t="s">
        <v>128</v>
      </c>
      <c r="FX73" s="602" t="s">
        <v>52</v>
      </c>
      <c r="FY73" s="428">
        <v>2800</v>
      </c>
      <c r="FZ73" s="211"/>
      <c r="GA73"/>
      <c r="GB73"/>
      <c r="GC73"/>
      <c r="GD73"/>
      <c r="GE73"/>
      <c r="GF73"/>
      <c r="GG73"/>
      <c r="GH73"/>
      <c r="GI73" s="43">
        <f>SUM(GI10:GI71)</f>
        <v>16.25</v>
      </c>
      <c r="GJ73" s="44">
        <f>SUM(GJ10:GJ71)</f>
        <v>0</v>
      </c>
      <c r="GK73" s="44">
        <f>SUM(GK10:GK71)</f>
        <v>0</v>
      </c>
      <c r="GL73" s="45">
        <f>SUM(GL10:GL71)</f>
        <v>0</v>
      </c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2:256" ht="16.5" customHeight="1">
      <c r="B74" s="517"/>
      <c r="C74" s="518"/>
      <c r="D74" s="2"/>
      <c r="FO74" s="3"/>
      <c r="FP74" s="593" t="s">
        <v>104</v>
      </c>
      <c r="FQ74" s="594"/>
      <c r="FR74" s="594"/>
      <c r="FS74" s="595"/>
      <c r="FT74" s="213"/>
      <c r="FU74" s="417"/>
      <c r="FV74" s="419"/>
      <c r="FW74" s="583"/>
      <c r="FX74" s="603"/>
      <c r="FY74" s="429"/>
      <c r="FZ74" s="211"/>
      <c r="GA74"/>
      <c r="GB74"/>
      <c r="GC74"/>
      <c r="GD74"/>
      <c r="GE74"/>
      <c r="GF74"/>
      <c r="GG74"/>
      <c r="GH74"/>
      <c r="GI74" s="30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2:256" ht="16.5" customHeight="1">
      <c r="B75" s="517"/>
      <c r="C75" s="518"/>
      <c r="D75" s="2"/>
      <c r="FO75" s="3"/>
      <c r="FP75" s="596">
        <f>CEILING(GI73,0.25)</f>
        <v>16.25</v>
      </c>
      <c r="FQ75" s="596">
        <f>CEILING(GJ73,0.25)</f>
        <v>0</v>
      </c>
      <c r="FR75" s="596">
        <f>CEILING(GK73,0.25)</f>
        <v>0</v>
      </c>
      <c r="FS75" s="596">
        <f>CEILING(GL73,0.25)</f>
        <v>0</v>
      </c>
      <c r="FT75" s="214"/>
      <c r="FU75" s="417"/>
      <c r="FV75" s="419"/>
      <c r="FW75" s="583"/>
      <c r="FX75" s="589">
        <v>21061780</v>
      </c>
      <c r="FY75" s="590"/>
      <c r="FZ75" s="211"/>
      <c r="GA75"/>
      <c r="GB75"/>
      <c r="GC75"/>
      <c r="GD75"/>
      <c r="GE75"/>
      <c r="GF75"/>
      <c r="GG75"/>
      <c r="GH75"/>
      <c r="GI75" s="30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2:256" ht="17.25" customHeight="1" thickBot="1">
      <c r="B76" s="517"/>
      <c r="C76" s="518"/>
      <c r="D76" s="2"/>
      <c r="FO76" s="3"/>
      <c r="FP76" s="597"/>
      <c r="FQ76" s="597"/>
      <c r="FR76" s="597"/>
      <c r="FS76" s="597"/>
      <c r="FT76" s="215"/>
      <c r="FU76" s="418"/>
      <c r="FV76" s="420"/>
      <c r="FW76" s="584"/>
      <c r="FX76" s="591"/>
      <c r="FY76" s="592"/>
      <c r="FZ76" s="211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2:256" ht="16.5" customHeight="1">
      <c r="B77" s="517"/>
      <c r="C77" s="518"/>
      <c r="D77" s="2"/>
      <c r="FO77" s="3"/>
      <c r="FP77" s="452" t="s">
        <v>56</v>
      </c>
      <c r="FQ77" s="453"/>
      <c r="FR77" s="453"/>
      <c r="FS77" s="454"/>
      <c r="FT77" s="214"/>
      <c r="FU77" s="425">
        <v>2</v>
      </c>
      <c r="FV77" s="585"/>
      <c r="FW77" s="587"/>
      <c r="FX77" s="602" t="s">
        <v>52</v>
      </c>
      <c r="FY77" s="428"/>
      <c r="FZ77" s="211"/>
      <c r="GA77"/>
      <c r="GB77"/>
      <c r="GC77"/>
      <c r="GD77"/>
      <c r="GE77"/>
      <c r="GF77"/>
      <c r="GG77"/>
      <c r="GH77"/>
      <c r="GI77" s="30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2:256" ht="16.5" customHeight="1" thickBot="1">
      <c r="B78" s="517"/>
      <c r="C78" s="518"/>
      <c r="D78" s="2"/>
      <c r="FO78" s="3"/>
      <c r="FP78" s="521">
        <f>SUM(FP73:FS73)</f>
        <v>0.67708333333333348</v>
      </c>
      <c r="FQ78" s="522"/>
      <c r="FR78" s="522"/>
      <c r="FS78" s="523"/>
      <c r="FT78" s="216"/>
      <c r="FU78" s="426"/>
      <c r="FV78" s="419"/>
      <c r="FW78" s="583"/>
      <c r="FX78" s="603"/>
      <c r="FY78" s="429"/>
      <c r="FZ78" s="211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2:256" ht="16.5" customHeight="1" thickTop="1">
      <c r="B79" s="517"/>
      <c r="C79" s="518"/>
      <c r="D79" s="2"/>
      <c r="FO79" s="3"/>
      <c r="FP79" s="447" t="s">
        <v>54</v>
      </c>
      <c r="FQ79" s="448"/>
      <c r="FR79" s="448"/>
      <c r="FS79" s="449"/>
      <c r="FT79" s="214"/>
      <c r="FU79" s="426"/>
      <c r="FV79" s="419"/>
      <c r="FW79" s="583"/>
      <c r="FX79" s="421"/>
      <c r="FY79" s="422"/>
      <c r="FZ79" s="211"/>
      <c r="GA79"/>
      <c r="GB79"/>
      <c r="GC79"/>
      <c r="GD79"/>
      <c r="GE79"/>
      <c r="GF79"/>
      <c r="GG79"/>
      <c r="GH79"/>
      <c r="GI79" s="30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2:256" ht="16.5" customHeight="1" thickBot="1">
      <c r="B80" s="519"/>
      <c r="C80" s="52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1"/>
      <c r="FP80" s="152">
        <f>FP75*FY73</f>
        <v>45500</v>
      </c>
      <c r="FQ80" s="152">
        <f>FQ75*FY77</f>
        <v>0</v>
      </c>
      <c r="FR80" s="152">
        <f>FR75*FY81</f>
        <v>0</v>
      </c>
      <c r="FS80" s="180">
        <f>FS75*FY83</f>
        <v>0</v>
      </c>
      <c r="FT80" s="217"/>
      <c r="FU80" s="427"/>
      <c r="FV80" s="420"/>
      <c r="FW80" s="584"/>
      <c r="FX80" s="423"/>
      <c r="FY80" s="424"/>
      <c r="FZ80" s="211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2:211" ht="27.75" customHeight="1" thickTop="1">
      <c r="B81"/>
      <c r="C81"/>
      <c r="D81" s="464" t="s">
        <v>103</v>
      </c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 s="452" t="s">
        <v>55</v>
      </c>
      <c r="FQ81" s="453"/>
      <c r="FR81" s="453"/>
      <c r="FS81" s="454"/>
      <c r="FU81" s="414">
        <v>3</v>
      </c>
      <c r="FV81" s="419"/>
      <c r="FW81" s="583"/>
      <c r="FX81" s="151" t="s">
        <v>52</v>
      </c>
      <c r="FY81" s="220"/>
      <c r="GA81"/>
      <c r="GB81"/>
      <c r="GC81"/>
      <c r="GD81"/>
      <c r="GE81"/>
      <c r="GF81"/>
      <c r="GG81"/>
      <c r="GH81"/>
      <c r="GI81" s="30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2:211" ht="27.75" customHeight="1" thickBot="1">
      <c r="C82" s="471" t="s">
        <v>6</v>
      </c>
      <c r="D82" s="472"/>
      <c r="E82" s="472"/>
      <c r="F82" s="472"/>
      <c r="G82" s="472"/>
      <c r="H82" s="472"/>
      <c r="I82" s="472"/>
      <c r="J82" s="472"/>
      <c r="K82" s="473"/>
      <c r="L82" s="455" t="s">
        <v>7</v>
      </c>
      <c r="M82" s="456"/>
      <c r="N82" s="456"/>
      <c r="O82" s="456"/>
      <c r="P82" s="457"/>
      <c r="Q82" s="458">
        <v>1</v>
      </c>
      <c r="R82" s="459"/>
      <c r="S82" s="468" t="s">
        <v>130</v>
      </c>
      <c r="T82" s="469"/>
      <c r="U82" s="469"/>
      <c r="V82" s="469"/>
      <c r="W82" s="469"/>
      <c r="X82" s="469"/>
      <c r="Y82" s="469"/>
      <c r="Z82" s="469"/>
      <c r="AA82" s="469"/>
      <c r="AB82" s="469"/>
      <c r="AC82" s="469"/>
      <c r="AD82" s="469"/>
      <c r="AE82" s="469"/>
      <c r="AF82" s="469"/>
      <c r="AG82" s="469"/>
      <c r="AH82" s="469"/>
      <c r="AI82" s="469"/>
      <c r="AJ82" s="469"/>
      <c r="AK82" s="469"/>
      <c r="AL82" s="469"/>
      <c r="AM82" s="469"/>
      <c r="AN82" s="469"/>
      <c r="AO82" s="469"/>
      <c r="AP82" s="469"/>
      <c r="AQ82" s="469"/>
      <c r="AR82" s="469"/>
      <c r="AS82" s="469"/>
      <c r="AT82" s="469"/>
      <c r="AU82" s="469"/>
      <c r="AV82" s="469"/>
      <c r="AW82" s="469"/>
      <c r="AX82" s="470"/>
      <c r="AY82" s="565">
        <v>2</v>
      </c>
      <c r="AZ82" s="566"/>
      <c r="BA82" s="468"/>
      <c r="BB82" s="469"/>
      <c r="BC82" s="469"/>
      <c r="BD82" s="469"/>
      <c r="BE82" s="469"/>
      <c r="BF82" s="469"/>
      <c r="BG82" s="469"/>
      <c r="BH82" s="469"/>
      <c r="BI82" s="469"/>
      <c r="BJ82" s="469"/>
      <c r="BK82" s="469"/>
      <c r="BL82" s="469"/>
      <c r="BM82" s="469"/>
      <c r="BN82" s="469"/>
      <c r="BO82" s="469"/>
      <c r="BP82" s="469"/>
      <c r="BQ82" s="469"/>
      <c r="BR82" s="469"/>
      <c r="BS82" s="469"/>
      <c r="BT82" s="469"/>
      <c r="BU82" s="469"/>
      <c r="BV82" s="469"/>
      <c r="BW82" s="469"/>
      <c r="BX82" s="469"/>
      <c r="BY82" s="469"/>
      <c r="BZ82" s="469"/>
      <c r="CA82" s="469"/>
      <c r="CB82" s="469"/>
      <c r="CC82" s="469"/>
      <c r="CD82" s="469"/>
      <c r="CE82" s="469"/>
      <c r="CF82" s="470"/>
      <c r="CG82" s="577">
        <v>3</v>
      </c>
      <c r="CH82" s="578"/>
      <c r="CI82" s="468"/>
      <c r="CJ82" s="469"/>
      <c r="CK82" s="469"/>
      <c r="CL82" s="469"/>
      <c r="CM82" s="469"/>
      <c r="CN82" s="469"/>
      <c r="CO82" s="469"/>
      <c r="CP82" s="469"/>
      <c r="CQ82" s="469"/>
      <c r="CR82" s="469"/>
      <c r="CS82" s="469"/>
      <c r="CT82" s="469"/>
      <c r="CU82" s="469"/>
      <c r="CV82" s="469"/>
      <c r="CW82" s="469"/>
      <c r="CX82" s="469"/>
      <c r="CY82" s="469"/>
      <c r="CZ82" s="469"/>
      <c r="DA82" s="469"/>
      <c r="DB82" s="469"/>
      <c r="DC82" s="469"/>
      <c r="DD82" s="469"/>
      <c r="DE82" s="469"/>
      <c r="DF82" s="469"/>
      <c r="DG82" s="469"/>
      <c r="DH82" s="469"/>
      <c r="DI82" s="469"/>
      <c r="DJ82" s="469"/>
      <c r="DK82" s="469"/>
      <c r="DL82" s="469"/>
      <c r="DM82" s="469"/>
      <c r="DN82" s="470"/>
      <c r="DO82" s="571">
        <v>4</v>
      </c>
      <c r="DP82" s="572"/>
      <c r="DQ82" s="468"/>
      <c r="DR82" s="469"/>
      <c r="DS82" s="469"/>
      <c r="DT82" s="469"/>
      <c r="DU82" s="469"/>
      <c r="DV82" s="469"/>
      <c r="DW82" s="469"/>
      <c r="DX82" s="469"/>
      <c r="DY82" s="469"/>
      <c r="DZ82" s="469"/>
      <c r="EA82" s="469"/>
      <c r="EB82" s="469"/>
      <c r="EC82" s="469"/>
      <c r="ED82" s="469"/>
      <c r="EE82" s="469"/>
      <c r="EF82" s="469"/>
      <c r="EG82" s="469"/>
      <c r="EH82" s="469"/>
      <c r="EI82" s="469"/>
      <c r="EJ82" s="469"/>
      <c r="EK82" s="469"/>
      <c r="EL82" s="469"/>
      <c r="EM82" s="469"/>
      <c r="EN82" s="469"/>
      <c r="EO82" s="469"/>
      <c r="EP82" s="469"/>
      <c r="EQ82" s="469"/>
      <c r="ER82" s="469"/>
      <c r="ES82" s="469"/>
      <c r="ET82" s="469"/>
      <c r="EU82" s="469"/>
      <c r="EV82" s="470"/>
      <c r="EW82" s="47"/>
      <c r="EX82" s="48"/>
      <c r="EY82"/>
      <c r="EZ82"/>
      <c r="FA82"/>
      <c r="FB82"/>
      <c r="FC82"/>
      <c r="FD82"/>
      <c r="FE82"/>
      <c r="FF82"/>
      <c r="FG82"/>
      <c r="FH82"/>
      <c r="FI82"/>
      <c r="FJ82"/>
      <c r="FK82" s="7"/>
      <c r="FL82" s="7"/>
      <c r="FM82" s="7"/>
      <c r="FN82" s="7"/>
      <c r="FO82" s="7"/>
      <c r="FP82" s="499">
        <f>SUM(FP80:FS80)</f>
        <v>45500</v>
      </c>
      <c r="FQ82" s="500"/>
      <c r="FR82" s="500"/>
      <c r="FS82" s="501"/>
      <c r="FT82" s="218"/>
      <c r="FU82" s="415"/>
      <c r="FV82" s="420"/>
      <c r="FW82" s="584"/>
      <c r="FX82" s="410"/>
      <c r="FY82" s="411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2:211" ht="27.75" customHeight="1" thickTop="1">
      <c r="C83" s="474"/>
      <c r="D83" s="475"/>
      <c r="E83" s="475"/>
      <c r="F83" s="475"/>
      <c r="G83" s="475"/>
      <c r="H83" s="475"/>
      <c r="I83" s="475"/>
      <c r="J83" s="475"/>
      <c r="K83" s="476"/>
      <c r="L83" s="480" t="s">
        <v>91</v>
      </c>
      <c r="M83" s="481"/>
      <c r="N83" s="481"/>
      <c r="O83" s="481"/>
      <c r="P83" s="482"/>
      <c r="Q83" s="460"/>
      <c r="R83" s="461"/>
      <c r="S83" s="486" t="s">
        <v>131</v>
      </c>
      <c r="T83" s="487"/>
      <c r="U83" s="487"/>
      <c r="V83" s="487"/>
      <c r="W83" s="487"/>
      <c r="X83" s="487"/>
      <c r="Y83" s="487"/>
      <c r="Z83" s="487"/>
      <c r="AA83" s="487"/>
      <c r="AB83" s="487"/>
      <c r="AC83" s="487"/>
      <c r="AD83" s="487"/>
      <c r="AE83" s="487"/>
      <c r="AF83" s="487"/>
      <c r="AG83" s="487"/>
      <c r="AH83" s="487"/>
      <c r="AI83" s="487"/>
      <c r="AJ83" s="487"/>
      <c r="AK83" s="487"/>
      <c r="AL83" s="487"/>
      <c r="AM83" s="487"/>
      <c r="AN83" s="487"/>
      <c r="AO83" s="487"/>
      <c r="AP83" s="487"/>
      <c r="AQ83" s="487"/>
      <c r="AR83" s="487"/>
      <c r="AS83" s="487"/>
      <c r="AT83" s="487"/>
      <c r="AU83" s="487"/>
      <c r="AV83" s="487"/>
      <c r="AW83" s="487"/>
      <c r="AX83" s="488"/>
      <c r="AY83" s="567"/>
      <c r="AZ83" s="568"/>
      <c r="BA83" s="599"/>
      <c r="BB83" s="600"/>
      <c r="BC83" s="600"/>
      <c r="BD83" s="600"/>
      <c r="BE83" s="600"/>
      <c r="BF83" s="600"/>
      <c r="BG83" s="600"/>
      <c r="BH83" s="600"/>
      <c r="BI83" s="600"/>
      <c r="BJ83" s="600"/>
      <c r="BK83" s="600"/>
      <c r="BL83" s="600"/>
      <c r="BM83" s="600"/>
      <c r="BN83" s="600"/>
      <c r="BO83" s="600"/>
      <c r="BP83" s="600"/>
      <c r="BQ83" s="600"/>
      <c r="BR83" s="600"/>
      <c r="BS83" s="600"/>
      <c r="BT83" s="600"/>
      <c r="BU83" s="600"/>
      <c r="BV83" s="600"/>
      <c r="BW83" s="600"/>
      <c r="BX83" s="600"/>
      <c r="BY83" s="600"/>
      <c r="BZ83" s="600"/>
      <c r="CA83" s="600"/>
      <c r="CB83" s="600"/>
      <c r="CC83" s="600"/>
      <c r="CD83" s="600"/>
      <c r="CE83" s="600"/>
      <c r="CF83" s="601"/>
      <c r="CG83" s="579"/>
      <c r="CH83" s="580"/>
      <c r="CI83" s="599"/>
      <c r="CJ83" s="600"/>
      <c r="CK83" s="600"/>
      <c r="CL83" s="600"/>
      <c r="CM83" s="600"/>
      <c r="CN83" s="600"/>
      <c r="CO83" s="600"/>
      <c r="CP83" s="600"/>
      <c r="CQ83" s="600"/>
      <c r="CR83" s="600"/>
      <c r="CS83" s="600"/>
      <c r="CT83" s="600"/>
      <c r="CU83" s="600"/>
      <c r="CV83" s="600"/>
      <c r="CW83" s="600"/>
      <c r="CX83" s="600"/>
      <c r="CY83" s="600"/>
      <c r="CZ83" s="600"/>
      <c r="DA83" s="600"/>
      <c r="DB83" s="600"/>
      <c r="DC83" s="600"/>
      <c r="DD83" s="600"/>
      <c r="DE83" s="600"/>
      <c r="DF83" s="600"/>
      <c r="DG83" s="600"/>
      <c r="DH83" s="600"/>
      <c r="DI83" s="600"/>
      <c r="DJ83" s="600"/>
      <c r="DK83" s="600"/>
      <c r="DL83" s="600"/>
      <c r="DM83" s="600"/>
      <c r="DN83" s="601"/>
      <c r="DO83" s="573"/>
      <c r="DP83" s="574"/>
      <c r="DQ83" s="599"/>
      <c r="DR83" s="600"/>
      <c r="DS83" s="600"/>
      <c r="DT83" s="600"/>
      <c r="DU83" s="600"/>
      <c r="DV83" s="600"/>
      <c r="DW83" s="600"/>
      <c r="DX83" s="600"/>
      <c r="DY83" s="600"/>
      <c r="DZ83" s="600"/>
      <c r="EA83" s="600"/>
      <c r="EB83" s="600"/>
      <c r="EC83" s="600"/>
      <c r="ED83" s="600"/>
      <c r="EE83" s="600"/>
      <c r="EF83" s="600"/>
      <c r="EG83" s="600"/>
      <c r="EH83" s="600"/>
      <c r="EI83" s="600"/>
      <c r="EJ83" s="600"/>
      <c r="EK83" s="600"/>
      <c r="EL83" s="600"/>
      <c r="EM83" s="600"/>
      <c r="EN83" s="600"/>
      <c r="EO83" s="600"/>
      <c r="EP83" s="600"/>
      <c r="EQ83" s="600"/>
      <c r="ER83" s="600"/>
      <c r="ES83" s="600"/>
      <c r="ET83" s="600"/>
      <c r="EU83" s="600"/>
      <c r="EV83" s="601"/>
      <c r="EW83" s="47"/>
      <c r="EX83" s="48"/>
      <c r="EY83"/>
      <c r="EZ83"/>
      <c r="FA83"/>
      <c r="FB83"/>
      <c r="FC83"/>
      <c r="FD83"/>
      <c r="FE83"/>
      <c r="FF83"/>
      <c r="FG83"/>
      <c r="FH83"/>
      <c r="FI83"/>
      <c r="FJ83"/>
      <c r="FK83" s="7"/>
      <c r="FL83" s="7"/>
      <c r="FM83" s="7"/>
      <c r="FN83" s="7"/>
      <c r="FO83" s="7"/>
      <c r="FP83"/>
      <c r="FQ83"/>
      <c r="FR83"/>
      <c r="FS83"/>
      <c r="FT83" s="218"/>
      <c r="FU83" s="412">
        <v>4</v>
      </c>
      <c r="FV83" s="585"/>
      <c r="FW83" s="587"/>
      <c r="FX83" s="151" t="s">
        <v>52</v>
      </c>
      <c r="FY83" s="1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2:211" ht="27.75" customHeight="1" thickBot="1">
      <c r="C84" s="477"/>
      <c r="D84" s="478"/>
      <c r="E84" s="478"/>
      <c r="F84" s="478"/>
      <c r="G84" s="478"/>
      <c r="H84" s="478"/>
      <c r="I84" s="478"/>
      <c r="J84" s="478"/>
      <c r="K84" s="479"/>
      <c r="L84" s="465" t="s">
        <v>92</v>
      </c>
      <c r="M84" s="466"/>
      <c r="N84" s="466"/>
      <c r="O84" s="466"/>
      <c r="P84" s="467"/>
      <c r="Q84" s="462"/>
      <c r="R84" s="463"/>
      <c r="S84" s="483"/>
      <c r="T84" s="484"/>
      <c r="U84" s="484"/>
      <c r="V84" s="484"/>
      <c r="W84" s="484"/>
      <c r="X84" s="484"/>
      <c r="Y84" s="484"/>
      <c r="Z84" s="484"/>
      <c r="AA84" s="484"/>
      <c r="AB84" s="484"/>
      <c r="AC84" s="484"/>
      <c r="AD84" s="484"/>
      <c r="AE84" s="484"/>
      <c r="AF84" s="484"/>
      <c r="AG84" s="484"/>
      <c r="AH84" s="484"/>
      <c r="AI84" s="484"/>
      <c r="AJ84" s="484"/>
      <c r="AK84" s="484"/>
      <c r="AL84" s="484"/>
      <c r="AM84" s="484"/>
      <c r="AN84" s="484"/>
      <c r="AO84" s="484"/>
      <c r="AP84" s="484"/>
      <c r="AQ84" s="484"/>
      <c r="AR84" s="484"/>
      <c r="AS84" s="484"/>
      <c r="AT84" s="484"/>
      <c r="AU84" s="484"/>
      <c r="AV84" s="484"/>
      <c r="AW84" s="484"/>
      <c r="AX84" s="485"/>
      <c r="AY84" s="569"/>
      <c r="AZ84" s="570"/>
      <c r="BA84" s="483"/>
      <c r="BB84" s="484"/>
      <c r="BC84" s="484"/>
      <c r="BD84" s="484"/>
      <c r="BE84" s="484"/>
      <c r="BF84" s="484"/>
      <c r="BG84" s="484"/>
      <c r="BH84" s="484"/>
      <c r="BI84" s="484"/>
      <c r="BJ84" s="484"/>
      <c r="BK84" s="484"/>
      <c r="BL84" s="484"/>
      <c r="BM84" s="484"/>
      <c r="BN84" s="484"/>
      <c r="BO84" s="484"/>
      <c r="BP84" s="484"/>
      <c r="BQ84" s="484"/>
      <c r="BR84" s="484"/>
      <c r="BS84" s="484"/>
      <c r="BT84" s="484"/>
      <c r="BU84" s="484"/>
      <c r="BV84" s="484"/>
      <c r="BW84" s="484"/>
      <c r="BX84" s="484"/>
      <c r="BY84" s="484"/>
      <c r="BZ84" s="484"/>
      <c r="CA84" s="484"/>
      <c r="CB84" s="484"/>
      <c r="CC84" s="484"/>
      <c r="CD84" s="484"/>
      <c r="CE84" s="484"/>
      <c r="CF84" s="485"/>
      <c r="CG84" s="581"/>
      <c r="CH84" s="582"/>
      <c r="CI84" s="483"/>
      <c r="CJ84" s="484"/>
      <c r="CK84" s="484"/>
      <c r="CL84" s="484"/>
      <c r="CM84" s="484"/>
      <c r="CN84" s="484"/>
      <c r="CO84" s="484"/>
      <c r="CP84" s="484"/>
      <c r="CQ84" s="484"/>
      <c r="CR84" s="484"/>
      <c r="CS84" s="484"/>
      <c r="CT84" s="484"/>
      <c r="CU84" s="484"/>
      <c r="CV84" s="484"/>
      <c r="CW84" s="484"/>
      <c r="CX84" s="484"/>
      <c r="CY84" s="484"/>
      <c r="CZ84" s="484"/>
      <c r="DA84" s="484"/>
      <c r="DB84" s="484"/>
      <c r="DC84" s="484"/>
      <c r="DD84" s="484"/>
      <c r="DE84" s="484"/>
      <c r="DF84" s="484"/>
      <c r="DG84" s="484"/>
      <c r="DH84" s="484"/>
      <c r="DI84" s="484"/>
      <c r="DJ84" s="484"/>
      <c r="DK84" s="484"/>
      <c r="DL84" s="484"/>
      <c r="DM84" s="484"/>
      <c r="DN84" s="485"/>
      <c r="DO84" s="575"/>
      <c r="DP84" s="576"/>
      <c r="DQ84" s="483"/>
      <c r="DR84" s="484"/>
      <c r="DS84" s="484"/>
      <c r="DT84" s="484"/>
      <c r="DU84" s="484"/>
      <c r="DV84" s="484"/>
      <c r="DW84" s="484"/>
      <c r="DX84" s="484"/>
      <c r="DY84" s="484"/>
      <c r="DZ84" s="484"/>
      <c r="EA84" s="484"/>
      <c r="EB84" s="484"/>
      <c r="EC84" s="484"/>
      <c r="ED84" s="484"/>
      <c r="EE84" s="484"/>
      <c r="EF84" s="484"/>
      <c r="EG84" s="484"/>
      <c r="EH84" s="484"/>
      <c r="EI84" s="484"/>
      <c r="EJ84" s="484"/>
      <c r="EK84" s="484"/>
      <c r="EL84" s="484"/>
      <c r="EM84" s="484"/>
      <c r="EN84" s="484"/>
      <c r="EO84" s="484"/>
      <c r="EP84" s="484"/>
      <c r="EQ84" s="484"/>
      <c r="ER84" s="484"/>
      <c r="ES84" s="484"/>
      <c r="ET84" s="484"/>
      <c r="EU84" s="484"/>
      <c r="EV84" s="485"/>
      <c r="EW84" s="47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/>
      <c r="FQ84"/>
      <c r="FR84"/>
      <c r="FS84"/>
      <c r="FU84" s="413"/>
      <c r="FV84" s="586"/>
      <c r="FW84" s="588"/>
      <c r="FX84" s="408"/>
      <c r="FY84" s="409"/>
      <c r="GA84"/>
      <c r="GB84"/>
      <c r="GC84"/>
      <c r="GD84"/>
      <c r="GE84"/>
      <c r="GF84"/>
      <c r="GG84"/>
      <c r="GH84"/>
      <c r="GI84" s="30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2:211" customFormat="1" ht="15" thickTop="1">
      <c r="FP85" s="4"/>
    </row>
    <row r="86" spans="2:211" customFormat="1">
      <c r="FP86" s="4"/>
      <c r="GI86" s="30"/>
    </row>
    <row r="87" spans="2:211" customFormat="1">
      <c r="FP87" s="4"/>
    </row>
    <row r="88" spans="2:211" customFormat="1">
      <c r="FP88" s="4"/>
      <c r="GI88" s="30" t="str">
        <f>+IF(FP88="","",FP88/"1:00")</f>
        <v/>
      </c>
    </row>
    <row r="89" spans="2:211" customFormat="1">
      <c r="FP89" s="4"/>
    </row>
    <row r="90" spans="2:211" customFormat="1">
      <c r="FP90" s="4"/>
      <c r="GI90" s="30" t="str">
        <f>+IF(FP90="","",FP90/"1:00")</f>
        <v/>
      </c>
    </row>
    <row r="91" spans="2:211" customFormat="1">
      <c r="FP91" s="4"/>
    </row>
    <row r="92" spans="2:211" customFormat="1">
      <c r="FP92" s="4"/>
      <c r="GI92" s="30" t="str">
        <f>+IF(FP92="","",FP92/"1:00")</f>
        <v/>
      </c>
    </row>
    <row r="93" spans="2:211" customFormat="1">
      <c r="FP93" s="4"/>
    </row>
    <row r="94" spans="2:211" customFormat="1">
      <c r="FP94" s="4"/>
      <c r="GI94" s="30" t="str">
        <f>+IF(FP94="","",FP94/"1:00")</f>
        <v/>
      </c>
    </row>
    <row r="95" spans="2:211" customFormat="1">
      <c r="FP95" s="4"/>
    </row>
    <row r="96" spans="2:211" customFormat="1">
      <c r="FP96" s="4"/>
      <c r="GI96" s="30" t="str">
        <f>+IF(FP96="","",FP96/"1:00")</f>
        <v/>
      </c>
    </row>
    <row r="97" spans="172:191" customFormat="1">
      <c r="FP97" s="4"/>
    </row>
    <row r="98" spans="172:191" customFormat="1">
      <c r="FP98" s="4"/>
      <c r="GI98" s="30" t="str">
        <f>+IF(FP98="","",FP98/"1:00")</f>
        <v/>
      </c>
    </row>
    <row r="99" spans="172:191" customFormat="1">
      <c r="FP99" s="4"/>
    </row>
    <row r="100" spans="172:191" customFormat="1">
      <c r="FP100" s="4"/>
      <c r="GI100" s="30" t="str">
        <f>+IF(FP100="","",FP100/"1:00")</f>
        <v/>
      </c>
    </row>
    <row r="101" spans="172:191" customFormat="1">
      <c r="FP101" s="4"/>
    </row>
    <row r="102" spans="172:191" customFormat="1">
      <c r="FP102" s="4"/>
      <c r="GI102" s="30" t="str">
        <f>+IF(FP102="","",FP102/"1:00")</f>
        <v/>
      </c>
    </row>
    <row r="103" spans="172:191" customFormat="1">
      <c r="FP103" s="4"/>
    </row>
    <row r="104" spans="172:191" customFormat="1">
      <c r="FP104" s="4"/>
      <c r="GI104" s="30" t="str">
        <f>+IF(FP104="","",FP104/"1:00")</f>
        <v/>
      </c>
    </row>
    <row r="105" spans="172:191" customFormat="1">
      <c r="FP105" s="4"/>
    </row>
    <row r="106" spans="172:191" customFormat="1">
      <c r="FP106" s="4"/>
      <c r="GI106" s="30" t="str">
        <f>+IF(FP106="","",FP106/"1:00")</f>
        <v/>
      </c>
    </row>
    <row r="107" spans="172:191" customFormat="1">
      <c r="FP107" s="4"/>
    </row>
    <row r="108" spans="172:191" customFormat="1">
      <c r="FP108" s="4"/>
      <c r="GI108" s="30" t="str">
        <f>+IF(FP108="","",FP108/"1:00")</f>
        <v/>
      </c>
    </row>
    <row r="109" spans="172:191" customFormat="1">
      <c r="FP109" s="4"/>
    </row>
    <row r="110" spans="172:191" customFormat="1">
      <c r="FP110" s="4"/>
      <c r="GI110" s="30" t="str">
        <f>+IF(FP110="","",FP110/"1:00")</f>
        <v/>
      </c>
    </row>
    <row r="111" spans="172:191" customFormat="1">
      <c r="FP111" s="4"/>
    </row>
    <row r="112" spans="172:191" customFormat="1">
      <c r="FP112" s="4"/>
      <c r="GI112" s="30" t="str">
        <f>+IF(FP112="","",FP112/"1:00")</f>
        <v/>
      </c>
    </row>
    <row r="113" spans="172:191" customFormat="1">
      <c r="FP113" s="4"/>
    </row>
    <row r="114" spans="172:191" customFormat="1">
      <c r="FP114" s="4"/>
      <c r="GI114" s="30" t="str">
        <f>+IF(FP114="","",FP114/"1:00")</f>
        <v/>
      </c>
    </row>
    <row r="115" spans="172:191" customFormat="1">
      <c r="FP115" s="4"/>
    </row>
    <row r="116" spans="172:191" customFormat="1">
      <c r="FP116" s="4"/>
      <c r="GI116" s="30" t="str">
        <f>+IF(FP116="","",FP116/"1:00")</f>
        <v/>
      </c>
    </row>
    <row r="117" spans="172:191" customFormat="1">
      <c r="FP117" s="4"/>
    </row>
    <row r="118" spans="172:191" customFormat="1">
      <c r="FP118" s="4"/>
      <c r="GI118" s="30" t="str">
        <f>+IF(FP118="","",FP118/"1:00")</f>
        <v/>
      </c>
    </row>
    <row r="119" spans="172:191" customFormat="1">
      <c r="FP119" s="4"/>
    </row>
    <row r="120" spans="172:191" customFormat="1">
      <c r="FP120" s="4"/>
      <c r="GI120" s="30" t="str">
        <f>+IF(FP120="","",FP120/"1:00")</f>
        <v/>
      </c>
    </row>
    <row r="121" spans="172:191" customFormat="1">
      <c r="FP121" s="4"/>
    </row>
    <row r="122" spans="172:191" customFormat="1">
      <c r="FP122" s="4"/>
      <c r="GI122" s="30" t="str">
        <f>+IF(FP122="","",FP122/"1:00")</f>
        <v/>
      </c>
    </row>
    <row r="123" spans="172:191" customFormat="1">
      <c r="FP123" s="4"/>
    </row>
    <row r="124" spans="172:191" customFormat="1">
      <c r="FP124" s="4"/>
      <c r="GI124" s="30" t="str">
        <f>+IF(FP124="","",FP124/"1:00")</f>
        <v/>
      </c>
    </row>
    <row r="125" spans="172:191" customFormat="1">
      <c r="FP125" s="4"/>
    </row>
    <row r="126" spans="172:191" customFormat="1">
      <c r="FP126" s="4"/>
      <c r="GI126" s="30" t="str">
        <f>+IF(FP126="","",FP126/"1:00")</f>
        <v/>
      </c>
    </row>
    <row r="127" spans="172:191" customFormat="1">
      <c r="FP127" s="4"/>
    </row>
    <row r="128" spans="172:191" customFormat="1">
      <c r="FP128" s="4"/>
      <c r="GI128" s="30" t="str">
        <f>+IF(FP128="","",FP128/"1:00")</f>
        <v/>
      </c>
    </row>
    <row r="129" spans="172:191" customFormat="1">
      <c r="FP129" s="4"/>
    </row>
    <row r="130" spans="172:191" customFormat="1">
      <c r="FP130" s="4"/>
      <c r="GI130" s="30" t="str">
        <f>+IF(FP130="","",FP130/"1:00")</f>
        <v/>
      </c>
    </row>
    <row r="131" spans="172:191" customFormat="1">
      <c r="FP131" s="4"/>
    </row>
    <row r="132" spans="172:191" customFormat="1">
      <c r="FP132" s="4"/>
      <c r="GI132" s="30" t="str">
        <f>+IF(FP132="","",FP132/"1:00")</f>
        <v/>
      </c>
    </row>
    <row r="133" spans="172:191" customFormat="1">
      <c r="FP133" s="4"/>
    </row>
    <row r="134" spans="172:191" customFormat="1">
      <c r="FP134" s="4"/>
      <c r="GI134" s="30" t="str">
        <f>+IF(FP134="","",FP134/"1:00")</f>
        <v/>
      </c>
    </row>
    <row r="135" spans="172:191" customFormat="1">
      <c r="FP135" s="4"/>
    </row>
    <row r="136" spans="172:191" customFormat="1">
      <c r="FP136" s="4"/>
      <c r="GI136" s="30" t="str">
        <f>+IF(FP136="","",FP136/"1:00")</f>
        <v/>
      </c>
    </row>
    <row r="137" spans="172:191" customFormat="1">
      <c r="FP137" s="4"/>
    </row>
    <row r="138" spans="172:191" customFormat="1">
      <c r="FP138" s="4"/>
      <c r="GI138" s="30" t="str">
        <f>+IF(FP138="","",FP138/"1:00")</f>
        <v/>
      </c>
    </row>
    <row r="139" spans="172:191" customFormat="1">
      <c r="FP139" s="4"/>
    </row>
    <row r="140" spans="172:191" customFormat="1">
      <c r="FP140" s="4"/>
      <c r="GI140" s="30" t="str">
        <f>+IF(FP140="","",FP140/"1:00")</f>
        <v/>
      </c>
    </row>
    <row r="141" spans="172:191" customFormat="1">
      <c r="FP141" s="4"/>
    </row>
    <row r="142" spans="172:191" customFormat="1">
      <c r="FP142" s="4"/>
      <c r="GI142" s="30" t="str">
        <f>+IF(FP142="","",FP142/"1:00")</f>
        <v/>
      </c>
    </row>
    <row r="143" spans="172:191" customFormat="1">
      <c r="FP143" s="4"/>
    </row>
    <row r="144" spans="172:191" customFormat="1">
      <c r="FP144" s="4"/>
      <c r="GI144" s="30" t="str">
        <f>+IF(FP144="","",FP144/"1:00")</f>
        <v/>
      </c>
    </row>
    <row r="145" spans="172:191" customFormat="1">
      <c r="FP145" s="4"/>
    </row>
    <row r="146" spans="172:191" customFormat="1">
      <c r="FP146" s="4"/>
      <c r="GI146" s="30" t="str">
        <f>+IF(FP146="","",FP146/"1:00")</f>
        <v/>
      </c>
    </row>
    <row r="147" spans="172:191" customFormat="1">
      <c r="FP147" s="4"/>
    </row>
    <row r="148" spans="172:191" customFormat="1">
      <c r="FP148" s="4"/>
      <c r="GI148" s="30" t="str">
        <f>+IF(FP148="","",FP148/"1:00")</f>
        <v/>
      </c>
    </row>
    <row r="149" spans="172:191" customFormat="1">
      <c r="FP149" s="4"/>
    </row>
    <row r="150" spans="172:191" customFormat="1">
      <c r="FP150" s="4"/>
      <c r="GI150" s="30" t="str">
        <f>+IF(FP150="","",FP150/"1:00")</f>
        <v/>
      </c>
    </row>
    <row r="151" spans="172:191" customFormat="1">
      <c r="FP151" s="4"/>
    </row>
    <row r="152" spans="172:191" customFormat="1">
      <c r="FP152" s="4"/>
      <c r="GI152" s="30" t="str">
        <f>+IF(FP152="","",FP152/"1:00")</f>
        <v/>
      </c>
    </row>
    <row r="153" spans="172:191" customFormat="1">
      <c r="FP153" s="4"/>
    </row>
    <row r="154" spans="172:191" customFormat="1">
      <c r="FP154" s="4"/>
      <c r="GI154" s="30" t="str">
        <f>+IF(FP154="","",FP154/"1:00")</f>
        <v/>
      </c>
    </row>
    <row r="155" spans="172:191" customFormat="1">
      <c r="FP155" s="4"/>
    </row>
    <row r="156" spans="172:191" customFormat="1">
      <c r="FP156" s="4"/>
      <c r="GI156" s="30" t="str">
        <f>+IF(FP156="","",FP156/"1:00")</f>
        <v/>
      </c>
    </row>
    <row r="157" spans="172:191" customFormat="1">
      <c r="FP157" s="4"/>
    </row>
    <row r="158" spans="172:191" customFormat="1">
      <c r="FP158" s="4"/>
      <c r="GI158" s="30" t="str">
        <f>+IF(FP158="","",FP158/"1:00")</f>
        <v/>
      </c>
    </row>
    <row r="159" spans="172:191" customFormat="1">
      <c r="FP159" s="4"/>
    </row>
    <row r="160" spans="172:191" customFormat="1">
      <c r="FP160" s="4"/>
      <c r="GI160" s="30" t="str">
        <f>+IF(FP160="","",FP160/"1:00")</f>
        <v/>
      </c>
    </row>
    <row r="161" spans="172:191" customFormat="1">
      <c r="FP161" s="4"/>
    </row>
    <row r="162" spans="172:191" customFormat="1">
      <c r="FP162" s="4"/>
      <c r="GI162" s="30" t="str">
        <f>+IF(FP162="","",FP162/"1:00")</f>
        <v/>
      </c>
    </row>
    <row r="163" spans="172:191" customFormat="1">
      <c r="FP163" s="4"/>
    </row>
    <row r="164" spans="172:191" customFormat="1">
      <c r="FP164" s="4"/>
      <c r="GI164" s="30" t="str">
        <f>+IF(FP164="","",FP164/"1:00")</f>
        <v/>
      </c>
    </row>
    <row r="165" spans="172:191" customFormat="1">
      <c r="FP165" s="4"/>
    </row>
    <row r="166" spans="172:191" customFormat="1">
      <c r="FP166" s="4"/>
      <c r="GI166" s="30" t="str">
        <f>+IF(FP166="","",FP166/"1:00")</f>
        <v/>
      </c>
    </row>
    <row r="167" spans="172:191" customFormat="1">
      <c r="FP167" s="4"/>
    </row>
    <row r="168" spans="172:191" customFormat="1">
      <c r="FP168" s="4"/>
      <c r="GI168" s="30" t="str">
        <f>+IF(FP168="","",FP168/"1:00")</f>
        <v/>
      </c>
    </row>
    <row r="169" spans="172:191" customFormat="1">
      <c r="FP169" s="4"/>
    </row>
    <row r="170" spans="172:191" customFormat="1">
      <c r="FP170" s="4"/>
      <c r="GI170" s="30" t="str">
        <f>+IF(FP170="","",FP170/"1:00")</f>
        <v/>
      </c>
    </row>
    <row r="171" spans="172:191" customFormat="1">
      <c r="FP171" s="4"/>
    </row>
    <row r="172" spans="172:191" customFormat="1">
      <c r="FP172" s="4"/>
      <c r="GI172" s="30" t="str">
        <f>+IF(FP172="","",FP172/"1:00")</f>
        <v/>
      </c>
    </row>
    <row r="173" spans="172:191" customFormat="1">
      <c r="FP173" s="4"/>
    </row>
    <row r="174" spans="172:191" customFormat="1">
      <c r="FP174" s="4"/>
      <c r="GI174" s="30" t="str">
        <f>+IF(FP174="","",FP174/"1:00")</f>
        <v/>
      </c>
    </row>
    <row r="175" spans="172:191" customFormat="1">
      <c r="FP175" s="4"/>
    </row>
    <row r="176" spans="172:191" customFormat="1">
      <c r="FP176" s="4"/>
      <c r="GI176" s="30" t="str">
        <f>+IF(FP176="","",FP176/"1:00")</f>
        <v/>
      </c>
    </row>
    <row r="177" spans="172:191" customFormat="1">
      <c r="FP177" s="4"/>
    </row>
    <row r="178" spans="172:191" customFormat="1">
      <c r="FP178" s="4"/>
      <c r="GI178" s="30" t="str">
        <f>+IF(FP178="","",FP178/"1:00")</f>
        <v/>
      </c>
    </row>
    <row r="179" spans="172:191" customFormat="1">
      <c r="FP179" s="4"/>
    </row>
    <row r="180" spans="172:191" customFormat="1">
      <c r="FP180" s="4"/>
      <c r="GI180" s="30" t="str">
        <f>+IF(FP180="","",FP180/"1:00")</f>
        <v/>
      </c>
    </row>
    <row r="181" spans="172:191" customFormat="1">
      <c r="FP181" s="4"/>
    </row>
    <row r="182" spans="172:191" customFormat="1">
      <c r="FP182" s="4"/>
      <c r="GI182" s="30" t="str">
        <f>+IF(FP182="","",FP182/"1:00")</f>
        <v/>
      </c>
    </row>
    <row r="183" spans="172:191" customFormat="1">
      <c r="FP183" s="4"/>
    </row>
    <row r="184" spans="172:191" customFormat="1">
      <c r="FP184" s="4"/>
      <c r="GI184" s="30" t="str">
        <f>+IF(FP184="","",FP184/"1:00")</f>
        <v/>
      </c>
    </row>
    <row r="185" spans="172:191" customFormat="1">
      <c r="FP185" s="4"/>
    </row>
    <row r="186" spans="172:191" customFormat="1">
      <c r="FP186" s="4"/>
      <c r="GI186" s="30" t="str">
        <f>+IF(FP186="","",FP186/"1:00")</f>
        <v/>
      </c>
    </row>
    <row r="187" spans="172:191" customFormat="1">
      <c r="FP187" s="4"/>
    </row>
    <row r="188" spans="172:191" customFormat="1">
      <c r="FP188" s="4"/>
      <c r="GI188" s="30" t="str">
        <f>+IF(FP188="","",FP188/"1:00")</f>
        <v/>
      </c>
    </row>
    <row r="189" spans="172:191" customFormat="1">
      <c r="FP189" s="4"/>
    </row>
    <row r="190" spans="172:191" customFormat="1">
      <c r="FP190" s="4"/>
      <c r="GI190" s="30" t="str">
        <f>+IF(FP190="","",FP190/"1:00")</f>
        <v/>
      </c>
    </row>
    <row r="191" spans="172:191" customFormat="1">
      <c r="FP191" s="4"/>
    </row>
    <row r="192" spans="172:191" customFormat="1">
      <c r="FP192" s="4"/>
      <c r="GI192" s="30" t="str">
        <f>+IF(FP192="","",FP192/"1:00")</f>
        <v/>
      </c>
    </row>
    <row r="193" spans="172:191" customFormat="1">
      <c r="FP193" s="4"/>
    </row>
    <row r="194" spans="172:191" customFormat="1">
      <c r="FP194" s="4"/>
      <c r="GI194" s="30" t="str">
        <f>+IF(FP194="","",FP194/"1:00")</f>
        <v/>
      </c>
    </row>
    <row r="195" spans="172:191" customFormat="1">
      <c r="FP195" s="4"/>
    </row>
    <row r="196" spans="172:191" customFormat="1">
      <c r="FP196" s="4"/>
      <c r="GI196" s="30" t="str">
        <f>+IF(FP196="","",FP196/"1:00")</f>
        <v/>
      </c>
    </row>
    <row r="197" spans="172:191" customFormat="1">
      <c r="FP197" s="4"/>
    </row>
    <row r="198" spans="172:191" customFormat="1">
      <c r="FP198" s="4"/>
      <c r="GI198" s="30" t="str">
        <f>+IF(FP198="","",FP198/"1:00")</f>
        <v/>
      </c>
    </row>
    <row r="199" spans="172:191" customFormat="1">
      <c r="FP199" s="4"/>
    </row>
    <row r="200" spans="172:191" customFormat="1">
      <c r="FP200" s="4"/>
      <c r="GI200" s="30" t="str">
        <f>+IF(FP200="","",FP200/"1:00")</f>
        <v/>
      </c>
    </row>
    <row r="201" spans="172:191" customFormat="1">
      <c r="FP201" s="4"/>
    </row>
    <row r="202" spans="172:191" customFormat="1">
      <c r="FP202" s="4"/>
      <c r="GI202" s="30" t="str">
        <f>+IF(FP202="","",FP202/"1:00")</f>
        <v/>
      </c>
    </row>
    <row r="203" spans="172:191" customFormat="1">
      <c r="FP203" s="4"/>
    </row>
    <row r="204" spans="172:191" customFormat="1">
      <c r="FP204" s="4"/>
      <c r="GI204" s="30" t="str">
        <f>+IF(FP204="","",FP204/"1:00")</f>
        <v/>
      </c>
    </row>
    <row r="205" spans="172:191" customFormat="1">
      <c r="FP205" s="4"/>
    </row>
    <row r="206" spans="172:191" customFormat="1">
      <c r="FP206" s="4"/>
      <c r="GI206" s="30" t="str">
        <f>+IF(FP206="","",FP206/"1:00")</f>
        <v/>
      </c>
    </row>
    <row r="207" spans="172:191" customFormat="1">
      <c r="FP207" s="4"/>
    </row>
    <row r="208" spans="172:191" customFormat="1">
      <c r="FP208" s="4"/>
      <c r="GI208" s="30" t="str">
        <f>+IF(FP208="","",FP208/"1:00")</f>
        <v/>
      </c>
    </row>
    <row r="209" spans="172:191" customFormat="1">
      <c r="FP209" s="4"/>
    </row>
    <row r="210" spans="172:191" customFormat="1">
      <c r="FP210" s="4"/>
      <c r="GI210" s="30" t="str">
        <f>+IF(FP210="","",FP210/"1:00")</f>
        <v/>
      </c>
    </row>
    <row r="211" spans="172:191" customFormat="1">
      <c r="FP211" s="4"/>
    </row>
    <row r="212" spans="172:191" customFormat="1">
      <c r="FP212" s="4"/>
      <c r="GI212" s="30" t="str">
        <f>+IF(FP212="","",FP212/"1:00")</f>
        <v/>
      </c>
    </row>
    <row r="213" spans="172:191" customFormat="1">
      <c r="FP213" s="4"/>
    </row>
    <row r="214" spans="172:191" customFormat="1">
      <c r="FP214" s="4"/>
      <c r="GI214" s="30" t="str">
        <f>+IF(FP214="","",FP214/"1:00")</f>
        <v/>
      </c>
    </row>
    <row r="216" spans="172:191">
      <c r="GI216" s="203" t="str">
        <f>+IF(FP216="","",FP216/"1:00")</f>
        <v/>
      </c>
    </row>
    <row r="218" spans="172:191">
      <c r="GI218" s="203" t="str">
        <f>+IF(FP218="","",FP218/"1:00")</f>
        <v/>
      </c>
    </row>
  </sheetData>
  <sheetProtection algorithmName="SHA-512" hashValue="nSAr1XbbXfBD/7SrmZAPeeLg9xmuzD6SM17b9o0ki09hMXvRJ4K4hUAvENV3Gt4AyWZuGVsKFSVBlGhzlebutA==" saltValue="Fmi7+p3eBmM0JEts2+F93w==" spinCount="100000" sheet="1" formatCells="0"/>
  <mergeCells count="5811">
    <mergeCell ref="FW81:FW82"/>
    <mergeCell ref="FV83:FV84"/>
    <mergeCell ref="FW83:FW84"/>
    <mergeCell ref="FV73:FV76"/>
    <mergeCell ref="FV77:FV80"/>
    <mergeCell ref="FW73:FW76"/>
    <mergeCell ref="FW77:FW80"/>
    <mergeCell ref="FX75:FY76"/>
    <mergeCell ref="FP74:FS74"/>
    <mergeCell ref="FP75:FP76"/>
    <mergeCell ref="FQ75:FQ76"/>
    <mergeCell ref="FR75:FR76"/>
    <mergeCell ref="FS75:FS76"/>
    <mergeCell ref="FU3:FX3"/>
    <mergeCell ref="AB2:AG3"/>
    <mergeCell ref="FQ2:FS3"/>
    <mergeCell ref="BA84:CF84"/>
    <mergeCell ref="BA83:CF83"/>
    <mergeCell ref="CI84:DN84"/>
    <mergeCell ref="AY2:BF3"/>
    <mergeCell ref="CQ2:CZ3"/>
    <mergeCell ref="FX77:FX78"/>
    <mergeCell ref="FX73:FX74"/>
    <mergeCell ref="EI2:FO2"/>
    <mergeCell ref="EI3:FO3"/>
    <mergeCell ref="CI83:DN83"/>
    <mergeCell ref="DQ83:EV83"/>
    <mergeCell ref="FD38:FD39"/>
    <mergeCell ref="FE38:FE39"/>
    <mergeCell ref="DQ82:EV82"/>
    <mergeCell ref="FN38:FN39"/>
    <mergeCell ref="FK38:FK39"/>
    <mergeCell ref="EZ38:EZ39"/>
    <mergeCell ref="D2:K3"/>
    <mergeCell ref="L2:AA3"/>
    <mergeCell ref="AH2:AW3"/>
    <mergeCell ref="D6:FO6"/>
    <mergeCell ref="EQ38:EQ39"/>
    <mergeCell ref="ER38:ER39"/>
    <mergeCell ref="ES38:ES39"/>
    <mergeCell ref="EL38:EL39"/>
    <mergeCell ref="DA3:DQ3"/>
    <mergeCell ref="BG3:CN3"/>
    <mergeCell ref="BA82:CF82"/>
    <mergeCell ref="AY82:AZ84"/>
    <mergeCell ref="FL38:FL39"/>
    <mergeCell ref="FM38:FM39"/>
    <mergeCell ref="EP38:EP39"/>
    <mergeCell ref="FH38:FH39"/>
    <mergeCell ref="FI38:FI39"/>
    <mergeCell ref="ET38:ET39"/>
    <mergeCell ref="FF38:FF39"/>
    <mergeCell ref="DO82:DP84"/>
    <mergeCell ref="CG82:CH84"/>
    <mergeCell ref="CI82:DN82"/>
    <mergeCell ref="FB38:FB39"/>
    <mergeCell ref="FC38:FC39"/>
    <mergeCell ref="FJ38:FJ39"/>
    <mergeCell ref="DQ84:EV84"/>
    <mergeCell ref="EV38:EV39"/>
    <mergeCell ref="EW38:EW39"/>
    <mergeCell ref="EX38:EX39"/>
    <mergeCell ref="EY38:EY39"/>
    <mergeCell ref="DO38:DO39"/>
    <mergeCell ref="AM1:BB1"/>
    <mergeCell ref="BC1:FO1"/>
    <mergeCell ref="DS2:EH2"/>
    <mergeCell ref="FO38:FO39"/>
    <mergeCell ref="DS3:EH3"/>
    <mergeCell ref="FG38:FG39"/>
    <mergeCell ref="FA38:FA39"/>
    <mergeCell ref="EN38:EN39"/>
    <mergeCell ref="EO38:EO39"/>
    <mergeCell ref="EH38:EH39"/>
    <mergeCell ref="EI38:EI39"/>
    <mergeCell ref="EJ38:EJ39"/>
    <mergeCell ref="EK38:EK39"/>
    <mergeCell ref="EM38:EM39"/>
    <mergeCell ref="EU38:EU39"/>
    <mergeCell ref="ED38:ED39"/>
    <mergeCell ref="EE38:EE39"/>
    <mergeCell ref="EF38:EF39"/>
    <mergeCell ref="EG38:EG39"/>
    <mergeCell ref="DZ38:DZ39"/>
    <mergeCell ref="EA38:EA39"/>
    <mergeCell ref="EB38:EB39"/>
    <mergeCell ref="EC38:EC39"/>
    <mergeCell ref="DV38:DV39"/>
    <mergeCell ref="DW38:DW39"/>
    <mergeCell ref="DX38:DX39"/>
    <mergeCell ref="DY38:DY39"/>
    <mergeCell ref="DR38:DR39"/>
    <mergeCell ref="DS38:DS39"/>
    <mergeCell ref="DT38:DT39"/>
    <mergeCell ref="DU38:DU39"/>
    <mergeCell ref="DN38:DN39"/>
    <mergeCell ref="DP38:DP39"/>
    <mergeCell ref="DQ38:DQ39"/>
    <mergeCell ref="DJ38:DJ39"/>
    <mergeCell ref="DK38:DK39"/>
    <mergeCell ref="DL38:DL39"/>
    <mergeCell ref="DM38:DM39"/>
    <mergeCell ref="DF38:DF39"/>
    <mergeCell ref="DG38:DG39"/>
    <mergeCell ref="DH38:DH39"/>
    <mergeCell ref="DI38:DI39"/>
    <mergeCell ref="DB38:DB39"/>
    <mergeCell ref="DC38:DC39"/>
    <mergeCell ref="DD38:DD39"/>
    <mergeCell ref="DE38:DE39"/>
    <mergeCell ref="CX38:CX39"/>
    <mergeCell ref="CY38:CY39"/>
    <mergeCell ref="CZ38:CZ39"/>
    <mergeCell ref="DA38:DA39"/>
    <mergeCell ref="CT38:CT39"/>
    <mergeCell ref="CU38:CU39"/>
    <mergeCell ref="CV38:CV39"/>
    <mergeCell ref="CW38:CW39"/>
    <mergeCell ref="CP38:CP39"/>
    <mergeCell ref="CQ38:CQ39"/>
    <mergeCell ref="CR38:CR39"/>
    <mergeCell ref="CS38:CS39"/>
    <mergeCell ref="CL38:CL39"/>
    <mergeCell ref="CM38:CM39"/>
    <mergeCell ref="CN38:CN39"/>
    <mergeCell ref="CO38:CO39"/>
    <mergeCell ref="CH38:CH39"/>
    <mergeCell ref="CI38:CI39"/>
    <mergeCell ref="CJ38:CJ39"/>
    <mergeCell ref="CK38:CK39"/>
    <mergeCell ref="CD38:CD39"/>
    <mergeCell ref="CE38:CE39"/>
    <mergeCell ref="CF38:CF39"/>
    <mergeCell ref="CG38:CG39"/>
    <mergeCell ref="BZ38:BZ39"/>
    <mergeCell ref="CA38:CA39"/>
    <mergeCell ref="CB38:CB39"/>
    <mergeCell ref="CC38:CC39"/>
    <mergeCell ref="BV38:BV39"/>
    <mergeCell ref="BW38:BW39"/>
    <mergeCell ref="BX38:BX39"/>
    <mergeCell ref="BY38:BY39"/>
    <mergeCell ref="BR38:BR39"/>
    <mergeCell ref="BS38:BS39"/>
    <mergeCell ref="BT38:BT39"/>
    <mergeCell ref="BU38:BU39"/>
    <mergeCell ref="BN38:BN39"/>
    <mergeCell ref="BO38:BO39"/>
    <mergeCell ref="BP38:BP39"/>
    <mergeCell ref="BQ38:BQ39"/>
    <mergeCell ref="BJ38:BJ39"/>
    <mergeCell ref="BK38:BK39"/>
    <mergeCell ref="BL38:BL39"/>
    <mergeCell ref="BM38:BM39"/>
    <mergeCell ref="BI38:BI39"/>
    <mergeCell ref="BB38:BB39"/>
    <mergeCell ref="BC38:BC39"/>
    <mergeCell ref="BD38:BD39"/>
    <mergeCell ref="BE38:BE39"/>
    <mergeCell ref="AX38:AX39"/>
    <mergeCell ref="AY38:AY39"/>
    <mergeCell ref="AZ38:AZ39"/>
    <mergeCell ref="BA38:BA39"/>
    <mergeCell ref="AT38:AT39"/>
    <mergeCell ref="AU38:AU39"/>
    <mergeCell ref="AV38:AV39"/>
    <mergeCell ref="AW38:AW39"/>
    <mergeCell ref="AP38:AP39"/>
    <mergeCell ref="AQ38:AQ39"/>
    <mergeCell ref="AR38:AR39"/>
    <mergeCell ref="AS38:AS39"/>
    <mergeCell ref="AF38:AF39"/>
    <mergeCell ref="AG38:AG39"/>
    <mergeCell ref="Z38:Z39"/>
    <mergeCell ref="AA38:AA39"/>
    <mergeCell ref="AB38:AB39"/>
    <mergeCell ref="AC38:AC39"/>
    <mergeCell ref="J38:J39"/>
    <mergeCell ref="K38:K39"/>
    <mergeCell ref="L38:L39"/>
    <mergeCell ref="M38:M39"/>
    <mergeCell ref="V38:V39"/>
    <mergeCell ref="W38:W39"/>
    <mergeCell ref="R38:R39"/>
    <mergeCell ref="S38:S39"/>
    <mergeCell ref="T38:T39"/>
    <mergeCell ref="U38:U39"/>
    <mergeCell ref="BF38:BF39"/>
    <mergeCell ref="N38:N39"/>
    <mergeCell ref="O38:O39"/>
    <mergeCell ref="P38:P39"/>
    <mergeCell ref="Q38:Q39"/>
    <mergeCell ref="X38:X39"/>
    <mergeCell ref="Y38:Y39"/>
    <mergeCell ref="AH38:AH39"/>
    <mergeCell ref="AI38:AI39"/>
    <mergeCell ref="AJ38:AJ39"/>
    <mergeCell ref="AK38:AK39"/>
    <mergeCell ref="AD38:AD39"/>
    <mergeCell ref="AE38:AE39"/>
    <mergeCell ref="EF36:EF37"/>
    <mergeCell ref="EG36:EG37"/>
    <mergeCell ref="EH36:EH37"/>
    <mergeCell ref="EI36:EI37"/>
    <mergeCell ref="EB36:EB37"/>
    <mergeCell ref="EC36:EC37"/>
    <mergeCell ref="ED36:ED37"/>
    <mergeCell ref="EE36:EE37"/>
    <mergeCell ref="DX36:DX37"/>
    <mergeCell ref="DY36:DY37"/>
    <mergeCell ref="DZ36:DZ37"/>
    <mergeCell ref="EA36:EA37"/>
    <mergeCell ref="DT36:DT37"/>
    <mergeCell ref="DU36:DU37"/>
    <mergeCell ref="AL38:AL39"/>
    <mergeCell ref="AM38:AM39"/>
    <mergeCell ref="AN38:AN39"/>
    <mergeCell ref="AO38:AO39"/>
    <mergeCell ref="DV36:DV37"/>
    <mergeCell ref="DW36:DW37"/>
    <mergeCell ref="DP36:DP37"/>
    <mergeCell ref="DQ36:DQ37"/>
    <mergeCell ref="DR36:DR37"/>
    <mergeCell ref="DS36:DS37"/>
    <mergeCell ref="DL36:DL37"/>
    <mergeCell ref="DM36:DM37"/>
    <mergeCell ref="DN36:DN37"/>
    <mergeCell ref="DO36:DO37"/>
    <mergeCell ref="DH36:DH37"/>
    <mergeCell ref="DI36:DI37"/>
    <mergeCell ref="BG38:BG39"/>
    <mergeCell ref="BH38:BH39"/>
    <mergeCell ref="FN36:FN37"/>
    <mergeCell ref="FO36:FO37"/>
    <mergeCell ref="FH36:FH37"/>
    <mergeCell ref="FI36:FI37"/>
    <mergeCell ref="FJ36:FJ37"/>
    <mergeCell ref="FK36:FK37"/>
    <mergeCell ref="FL36:FL37"/>
    <mergeCell ref="FM36:FM37"/>
    <mergeCell ref="ER36:ER37"/>
    <mergeCell ref="ES36:ES37"/>
    <mergeCell ref="ET36:ET37"/>
    <mergeCell ref="EU36:EU37"/>
    <mergeCell ref="EN36:EN37"/>
    <mergeCell ref="EO36:EO37"/>
    <mergeCell ref="EP36:EP37"/>
    <mergeCell ref="EQ36:EQ37"/>
    <mergeCell ref="EJ36:EJ37"/>
    <mergeCell ref="EK36:EK37"/>
    <mergeCell ref="EL36:EL37"/>
    <mergeCell ref="EM36:EM37"/>
    <mergeCell ref="FD36:FD37"/>
    <mergeCell ref="FE36:FE37"/>
    <mergeCell ref="FB36:FB37"/>
    <mergeCell ref="FC36:FC37"/>
    <mergeCell ref="EV36:EV37"/>
    <mergeCell ref="EW36:EW37"/>
    <mergeCell ref="EX36:EX37"/>
    <mergeCell ref="EY36:EY37"/>
    <mergeCell ref="FF36:FF37"/>
    <mergeCell ref="FG36:FG37"/>
    <mergeCell ref="EZ36:EZ37"/>
    <mergeCell ref="FA36:FA37"/>
    <mergeCell ref="DJ36:DJ37"/>
    <mergeCell ref="DK36:DK37"/>
    <mergeCell ref="DD36:DD37"/>
    <mergeCell ref="DE36:DE37"/>
    <mergeCell ref="DF36:DF37"/>
    <mergeCell ref="DG36:DG37"/>
    <mergeCell ref="CZ36:CZ37"/>
    <mergeCell ref="DA36:DA37"/>
    <mergeCell ref="DB36:DB37"/>
    <mergeCell ref="DC36:DC37"/>
    <mergeCell ref="CV36:CV37"/>
    <mergeCell ref="CW36:CW37"/>
    <mergeCell ref="CX36:CX37"/>
    <mergeCell ref="CY36:CY37"/>
    <mergeCell ref="CR36:CR37"/>
    <mergeCell ref="CS36:CS37"/>
    <mergeCell ref="CT36:CT37"/>
    <mergeCell ref="CU36:CU37"/>
    <mergeCell ref="CN36:CN37"/>
    <mergeCell ref="CO36:CO37"/>
    <mergeCell ref="CP36:CP37"/>
    <mergeCell ref="CQ36:CQ37"/>
    <mergeCell ref="CJ36:CJ37"/>
    <mergeCell ref="CK36:CK37"/>
    <mergeCell ref="CL36:CL37"/>
    <mergeCell ref="CM36:CM37"/>
    <mergeCell ref="CF36:CF37"/>
    <mergeCell ref="CG36:CG37"/>
    <mergeCell ref="CH36:CH37"/>
    <mergeCell ref="CI36:CI37"/>
    <mergeCell ref="CB36:CB37"/>
    <mergeCell ref="CC36:CC37"/>
    <mergeCell ref="CD36:CD37"/>
    <mergeCell ref="CE36:CE37"/>
    <mergeCell ref="BX36:BX37"/>
    <mergeCell ref="BY36:BY37"/>
    <mergeCell ref="BZ36:BZ37"/>
    <mergeCell ref="CA36:CA37"/>
    <mergeCell ref="BT36:BT37"/>
    <mergeCell ref="BU36:BU37"/>
    <mergeCell ref="BV36:BV37"/>
    <mergeCell ref="BW36:BW37"/>
    <mergeCell ref="BP36:BP37"/>
    <mergeCell ref="BQ36:BQ37"/>
    <mergeCell ref="BR36:BR37"/>
    <mergeCell ref="BS36:BS37"/>
    <mergeCell ref="BL36:BL37"/>
    <mergeCell ref="BM36:BM37"/>
    <mergeCell ref="BN36:BN37"/>
    <mergeCell ref="BO36:BO37"/>
    <mergeCell ref="BH36:BH37"/>
    <mergeCell ref="BI36:BI37"/>
    <mergeCell ref="BJ36:BJ37"/>
    <mergeCell ref="BK36:BK37"/>
    <mergeCell ref="BD36:BD37"/>
    <mergeCell ref="BE36:BE37"/>
    <mergeCell ref="BF36:BF37"/>
    <mergeCell ref="BG36:BG37"/>
    <mergeCell ref="AZ36:AZ37"/>
    <mergeCell ref="BA36:BA37"/>
    <mergeCell ref="BB36:BB37"/>
    <mergeCell ref="BC36:BC37"/>
    <mergeCell ref="AV36:AV37"/>
    <mergeCell ref="AW36:AW37"/>
    <mergeCell ref="AX36:AX37"/>
    <mergeCell ref="AY36:AY37"/>
    <mergeCell ref="AR36:AR37"/>
    <mergeCell ref="AS36:AS37"/>
    <mergeCell ref="AT36:AT37"/>
    <mergeCell ref="AU36:AU37"/>
    <mergeCell ref="AN36:AN37"/>
    <mergeCell ref="AO36:AO37"/>
    <mergeCell ref="AP36:AP37"/>
    <mergeCell ref="AQ36:AQ37"/>
    <mergeCell ref="AJ36:AJ37"/>
    <mergeCell ref="AK36:AK37"/>
    <mergeCell ref="AL36:AL37"/>
    <mergeCell ref="AM36:AM37"/>
    <mergeCell ref="AF36:AF37"/>
    <mergeCell ref="AG36:AG37"/>
    <mergeCell ref="AH36:AH37"/>
    <mergeCell ref="AI36:AI37"/>
    <mergeCell ref="AB36:AB37"/>
    <mergeCell ref="AC36:AC37"/>
    <mergeCell ref="AD36:AD37"/>
    <mergeCell ref="AE36:AE37"/>
    <mergeCell ref="X36:X37"/>
    <mergeCell ref="Y36:Y37"/>
    <mergeCell ref="Z36:Z37"/>
    <mergeCell ref="AA36:AA37"/>
    <mergeCell ref="T36:T37"/>
    <mergeCell ref="U36:U37"/>
    <mergeCell ref="V36:V37"/>
    <mergeCell ref="W36:W37"/>
    <mergeCell ref="P36:P37"/>
    <mergeCell ref="Q36:Q37"/>
    <mergeCell ref="R36:R37"/>
    <mergeCell ref="S36:S37"/>
    <mergeCell ref="L36:L37"/>
    <mergeCell ref="M36:M37"/>
    <mergeCell ref="N36:N37"/>
    <mergeCell ref="O36:O37"/>
    <mergeCell ref="FO34:FO35"/>
    <mergeCell ref="EX34:EX35"/>
    <mergeCell ref="EQ34:EQ35"/>
    <mergeCell ref="ER34:ER35"/>
    <mergeCell ref="ES34:ES35"/>
    <mergeCell ref="ET34:ET35"/>
    <mergeCell ref="EM34:EM35"/>
    <mergeCell ref="EN34:EN35"/>
    <mergeCell ref="EO34:EO35"/>
    <mergeCell ref="EP34:EP35"/>
    <mergeCell ref="EI34:EI35"/>
    <mergeCell ref="EJ34:EJ35"/>
    <mergeCell ref="EK34:EK35"/>
    <mergeCell ref="EL34:EL35"/>
    <mergeCell ref="EE34:EE35"/>
    <mergeCell ref="EF34:EF35"/>
    <mergeCell ref="EG34:EG35"/>
    <mergeCell ref="EH34:EH35"/>
    <mergeCell ref="EA34:EA35"/>
    <mergeCell ref="EB34:EB35"/>
    <mergeCell ref="EC34:EC35"/>
    <mergeCell ref="ED34:ED35"/>
    <mergeCell ref="DW34:DW35"/>
    <mergeCell ref="DX34:DX35"/>
    <mergeCell ref="DY34:DY35"/>
    <mergeCell ref="DZ34:DZ35"/>
    <mergeCell ref="DS34:DS35"/>
    <mergeCell ref="DT34:DT35"/>
    <mergeCell ref="F36:F37"/>
    <mergeCell ref="J36:J37"/>
    <mergeCell ref="K36:K37"/>
    <mergeCell ref="FK34:FK35"/>
    <mergeCell ref="FL34:FL35"/>
    <mergeCell ref="FM34:FM35"/>
    <mergeCell ref="FN34:FN35"/>
    <mergeCell ref="FG34:FG35"/>
    <mergeCell ref="FH34:FH35"/>
    <mergeCell ref="F38:F39"/>
    <mergeCell ref="D38:D39"/>
    <mergeCell ref="E36:E37"/>
    <mergeCell ref="G36:G37"/>
    <mergeCell ref="H36:H37"/>
    <mergeCell ref="I36:I37"/>
    <mergeCell ref="E38:E39"/>
    <mergeCell ref="G38:G39"/>
    <mergeCell ref="H38:H39"/>
    <mergeCell ref="I38:I39"/>
    <mergeCell ref="FI34:FI35"/>
    <mergeCell ref="FJ34:FJ35"/>
    <mergeCell ref="FC34:FC35"/>
    <mergeCell ref="FD34:FD35"/>
    <mergeCell ref="FE34:FE35"/>
    <mergeCell ref="FF34:FF35"/>
    <mergeCell ref="EY34:EY35"/>
    <mergeCell ref="EZ34:EZ35"/>
    <mergeCell ref="FA34:FA35"/>
    <mergeCell ref="FB34:FB35"/>
    <mergeCell ref="EU34:EU35"/>
    <mergeCell ref="EV34:EV35"/>
    <mergeCell ref="EW34:EW35"/>
    <mergeCell ref="DU34:DU35"/>
    <mergeCell ref="DV34:DV35"/>
    <mergeCell ref="DO34:DO35"/>
    <mergeCell ref="DP34:DP35"/>
    <mergeCell ref="DQ34:DQ35"/>
    <mergeCell ref="DR34:DR35"/>
    <mergeCell ref="DK34:DK35"/>
    <mergeCell ref="DL34:DL35"/>
    <mergeCell ref="DM34:DM35"/>
    <mergeCell ref="DN34:DN35"/>
    <mergeCell ref="DG34:DG35"/>
    <mergeCell ref="DH34:DH35"/>
    <mergeCell ref="DI34:DI35"/>
    <mergeCell ref="DJ34:DJ35"/>
    <mergeCell ref="DC34:DC35"/>
    <mergeCell ref="DD34:DD35"/>
    <mergeCell ref="DE34:DE35"/>
    <mergeCell ref="DF34:DF35"/>
    <mergeCell ref="CY34:CY35"/>
    <mergeCell ref="CZ34:CZ35"/>
    <mergeCell ref="DA34:DA35"/>
    <mergeCell ref="DB34:DB35"/>
    <mergeCell ref="CU34:CU35"/>
    <mergeCell ref="CV34:CV35"/>
    <mergeCell ref="CW34:CW35"/>
    <mergeCell ref="CX34:CX35"/>
    <mergeCell ref="CQ34:CQ35"/>
    <mergeCell ref="CR34:CR35"/>
    <mergeCell ref="CS34:CS35"/>
    <mergeCell ref="CT34:CT35"/>
    <mergeCell ref="CM34:CM35"/>
    <mergeCell ref="CN34:CN35"/>
    <mergeCell ref="CO34:CO35"/>
    <mergeCell ref="CP34:CP35"/>
    <mergeCell ref="CI34:CI35"/>
    <mergeCell ref="CJ34:CJ35"/>
    <mergeCell ref="CK34:CK35"/>
    <mergeCell ref="CL34:CL35"/>
    <mergeCell ref="CE34:CE35"/>
    <mergeCell ref="CF34:CF35"/>
    <mergeCell ref="CG34:CG35"/>
    <mergeCell ref="CH34:CH35"/>
    <mergeCell ref="CA34:CA35"/>
    <mergeCell ref="CB34:CB35"/>
    <mergeCell ref="CC34:CC35"/>
    <mergeCell ref="CD34:CD35"/>
    <mergeCell ref="BW34:BW35"/>
    <mergeCell ref="BX34:BX35"/>
    <mergeCell ref="BY34:BY35"/>
    <mergeCell ref="BZ34:BZ35"/>
    <mergeCell ref="BS34:BS35"/>
    <mergeCell ref="BT34:BT35"/>
    <mergeCell ref="BU34:BU35"/>
    <mergeCell ref="BV34:BV35"/>
    <mergeCell ref="BO34:BO35"/>
    <mergeCell ref="BP34:BP35"/>
    <mergeCell ref="BQ34:BQ35"/>
    <mergeCell ref="BR34:BR35"/>
    <mergeCell ref="BK34:BK35"/>
    <mergeCell ref="BL34:BL35"/>
    <mergeCell ref="BM34:BM35"/>
    <mergeCell ref="BN34:BN35"/>
    <mergeCell ref="BG34:BG35"/>
    <mergeCell ref="BH34:BH35"/>
    <mergeCell ref="BI34:BI35"/>
    <mergeCell ref="BJ34:BJ35"/>
    <mergeCell ref="BD34:BD35"/>
    <mergeCell ref="BE34:BE35"/>
    <mergeCell ref="BF34:BF35"/>
    <mergeCell ref="AY34:AY35"/>
    <mergeCell ref="AZ34:AZ35"/>
    <mergeCell ref="BA34:BA35"/>
    <mergeCell ref="BB34:BB35"/>
    <mergeCell ref="AU34:AU35"/>
    <mergeCell ref="AV34:AV35"/>
    <mergeCell ref="AW34:AW35"/>
    <mergeCell ref="AX34:AX35"/>
    <mergeCell ref="BC34:BC35"/>
    <mergeCell ref="AQ34:AQ35"/>
    <mergeCell ref="AR34:AR35"/>
    <mergeCell ref="AS34:AS35"/>
    <mergeCell ref="AT34:AT35"/>
    <mergeCell ref="AM34:AM35"/>
    <mergeCell ref="AN34:AN35"/>
    <mergeCell ref="AO34:AO35"/>
    <mergeCell ref="AP34:AP35"/>
    <mergeCell ref="AK34:AK35"/>
    <mergeCell ref="AL34:AL35"/>
    <mergeCell ref="AG34:AG35"/>
    <mergeCell ref="AH34:AH35"/>
    <mergeCell ref="AA34:AA35"/>
    <mergeCell ref="AB34:AB35"/>
    <mergeCell ref="AC34:AC35"/>
    <mergeCell ref="AD34:AD35"/>
    <mergeCell ref="S34:S35"/>
    <mergeCell ref="T34:T35"/>
    <mergeCell ref="U34:U35"/>
    <mergeCell ref="V34:V35"/>
    <mergeCell ref="Y34:Y35"/>
    <mergeCell ref="Z34:Z35"/>
    <mergeCell ref="AE34:AE35"/>
    <mergeCell ref="AF34:AF35"/>
    <mergeCell ref="O34:O35"/>
    <mergeCell ref="P34:P35"/>
    <mergeCell ref="Q34:Q35"/>
    <mergeCell ref="R34:R35"/>
    <mergeCell ref="W34:W35"/>
    <mergeCell ref="X34:X35"/>
    <mergeCell ref="G34:G35"/>
    <mergeCell ref="H34:H35"/>
    <mergeCell ref="I34:I35"/>
    <mergeCell ref="J34:J35"/>
    <mergeCell ref="FD32:FD33"/>
    <mergeCell ref="FE32:FE33"/>
    <mergeCell ref="K34:K35"/>
    <mergeCell ref="L34:L35"/>
    <mergeCell ref="M34:M35"/>
    <mergeCell ref="N34:N35"/>
    <mergeCell ref="EN32:EN33"/>
    <mergeCell ref="EO32:EO33"/>
    <mergeCell ref="EP32:EP33"/>
    <mergeCell ref="EQ32:EQ33"/>
    <mergeCell ref="EJ32:EJ33"/>
    <mergeCell ref="EK32:EK33"/>
    <mergeCell ref="EL32:EL33"/>
    <mergeCell ref="EM32:EM33"/>
    <mergeCell ref="EF32:EF33"/>
    <mergeCell ref="EG32:EG33"/>
    <mergeCell ref="EH32:EH33"/>
    <mergeCell ref="EI32:EI33"/>
    <mergeCell ref="EB32:EB33"/>
    <mergeCell ref="EC32:EC33"/>
    <mergeCell ref="AI34:AI35"/>
    <mergeCell ref="AJ34:AJ35"/>
    <mergeCell ref="FN32:FN33"/>
    <mergeCell ref="FO32:FO33"/>
    <mergeCell ref="FH32:FH33"/>
    <mergeCell ref="FI32:FI33"/>
    <mergeCell ref="FJ32:FJ33"/>
    <mergeCell ref="FK32:FK33"/>
    <mergeCell ref="FL32:FL33"/>
    <mergeCell ref="FM32:FM33"/>
    <mergeCell ref="EZ32:EZ33"/>
    <mergeCell ref="FA32:FA33"/>
    <mergeCell ref="FB32:FB33"/>
    <mergeCell ref="FC32:FC33"/>
    <mergeCell ref="EV32:EV33"/>
    <mergeCell ref="EW32:EW33"/>
    <mergeCell ref="EX32:EX33"/>
    <mergeCell ref="EY32:EY33"/>
    <mergeCell ref="ER32:ER33"/>
    <mergeCell ref="ES32:ES33"/>
    <mergeCell ref="ET32:ET33"/>
    <mergeCell ref="EU32:EU33"/>
    <mergeCell ref="FF32:FF33"/>
    <mergeCell ref="FG32:FG33"/>
    <mergeCell ref="ED32:ED33"/>
    <mergeCell ref="EE32:EE33"/>
    <mergeCell ref="DX32:DX33"/>
    <mergeCell ref="DY32:DY33"/>
    <mergeCell ref="DZ32:DZ33"/>
    <mergeCell ref="EA32:EA33"/>
    <mergeCell ref="DT32:DT33"/>
    <mergeCell ref="DU32:DU33"/>
    <mergeCell ref="DV32:DV33"/>
    <mergeCell ref="DW32:DW33"/>
    <mergeCell ref="DP32:DP33"/>
    <mergeCell ref="DQ32:DQ33"/>
    <mergeCell ref="DR32:DR33"/>
    <mergeCell ref="DS32:DS33"/>
    <mergeCell ref="DL32:DL33"/>
    <mergeCell ref="DM32:DM33"/>
    <mergeCell ref="DN32:DN33"/>
    <mergeCell ref="DO32:DO33"/>
    <mergeCell ref="DH32:DH33"/>
    <mergeCell ref="DI32:DI33"/>
    <mergeCell ref="DJ32:DJ33"/>
    <mergeCell ref="DK32:DK33"/>
    <mergeCell ref="DD32:DD33"/>
    <mergeCell ref="DE32:DE33"/>
    <mergeCell ref="DF32:DF33"/>
    <mergeCell ref="DG32:DG33"/>
    <mergeCell ref="CZ32:CZ33"/>
    <mergeCell ref="DA32:DA33"/>
    <mergeCell ref="DB32:DB33"/>
    <mergeCell ref="DC32:DC33"/>
    <mergeCell ref="CV32:CV33"/>
    <mergeCell ref="CW32:CW33"/>
    <mergeCell ref="CX32:CX33"/>
    <mergeCell ref="CY32:CY33"/>
    <mergeCell ref="CR32:CR33"/>
    <mergeCell ref="CS32:CS33"/>
    <mergeCell ref="CT32:CT33"/>
    <mergeCell ref="CU32:CU33"/>
    <mergeCell ref="CN32:CN33"/>
    <mergeCell ref="CO32:CO33"/>
    <mergeCell ref="CP32:CP33"/>
    <mergeCell ref="CQ32:CQ33"/>
    <mergeCell ref="CJ32:CJ33"/>
    <mergeCell ref="CK32:CK33"/>
    <mergeCell ref="CL32:CL33"/>
    <mergeCell ref="CM32:CM33"/>
    <mergeCell ref="CF32:CF33"/>
    <mergeCell ref="CG32:CG33"/>
    <mergeCell ref="CH32:CH33"/>
    <mergeCell ref="CI32:CI33"/>
    <mergeCell ref="CB32:CB33"/>
    <mergeCell ref="CC32:CC33"/>
    <mergeCell ref="CD32:CD33"/>
    <mergeCell ref="CE32:CE33"/>
    <mergeCell ref="BX32:BX33"/>
    <mergeCell ref="BY32:BY33"/>
    <mergeCell ref="BZ32:BZ33"/>
    <mergeCell ref="CA32:CA33"/>
    <mergeCell ref="BT32:BT33"/>
    <mergeCell ref="BU32:BU33"/>
    <mergeCell ref="BV32:BV33"/>
    <mergeCell ref="BW32:BW33"/>
    <mergeCell ref="BP32:BP33"/>
    <mergeCell ref="BQ32:BQ33"/>
    <mergeCell ref="BR32:BR33"/>
    <mergeCell ref="BS32:BS33"/>
    <mergeCell ref="BL32:BL33"/>
    <mergeCell ref="BM32:BM33"/>
    <mergeCell ref="BN32:BN33"/>
    <mergeCell ref="BO32:BO33"/>
    <mergeCell ref="BH32:BH33"/>
    <mergeCell ref="BI32:BI33"/>
    <mergeCell ref="BJ32:BJ33"/>
    <mergeCell ref="BK32:BK33"/>
    <mergeCell ref="BD32:BD33"/>
    <mergeCell ref="BE32:BE33"/>
    <mergeCell ref="BF32:BF33"/>
    <mergeCell ref="BG32:BG33"/>
    <mergeCell ref="AZ32:AZ33"/>
    <mergeCell ref="BA32:BA33"/>
    <mergeCell ref="BB32:BB33"/>
    <mergeCell ref="BC32:BC33"/>
    <mergeCell ref="AV32:AV33"/>
    <mergeCell ref="AW32:AW33"/>
    <mergeCell ref="AX32:AX33"/>
    <mergeCell ref="AY32:AY33"/>
    <mergeCell ref="AR32:AR33"/>
    <mergeCell ref="AS32:AS33"/>
    <mergeCell ref="AT32:AT33"/>
    <mergeCell ref="AU32:AU33"/>
    <mergeCell ref="AN32:AN33"/>
    <mergeCell ref="AO32:AO33"/>
    <mergeCell ref="AP32:AP33"/>
    <mergeCell ref="AQ32:AQ33"/>
    <mergeCell ref="AJ32:AJ33"/>
    <mergeCell ref="AK32:AK33"/>
    <mergeCell ref="AL32:AL33"/>
    <mergeCell ref="AM32:AM33"/>
    <mergeCell ref="AF32:AF33"/>
    <mergeCell ref="AG32:AG33"/>
    <mergeCell ref="AH32:AH33"/>
    <mergeCell ref="AI32:AI33"/>
    <mergeCell ref="AB32:AB33"/>
    <mergeCell ref="AC32:AC33"/>
    <mergeCell ref="AD32:AD33"/>
    <mergeCell ref="AE32:AE33"/>
    <mergeCell ref="X32:X33"/>
    <mergeCell ref="Y32:Y33"/>
    <mergeCell ref="Z32:Z33"/>
    <mergeCell ref="AA32:AA33"/>
    <mergeCell ref="V32:V33"/>
    <mergeCell ref="W32:W33"/>
    <mergeCell ref="P32:P33"/>
    <mergeCell ref="Q32:Q33"/>
    <mergeCell ref="R32:R33"/>
    <mergeCell ref="S32:S33"/>
    <mergeCell ref="L32:L33"/>
    <mergeCell ref="M32:M33"/>
    <mergeCell ref="N32:N33"/>
    <mergeCell ref="O32:O33"/>
    <mergeCell ref="FM30:FM31"/>
    <mergeCell ref="FN30:FN31"/>
    <mergeCell ref="FK30:FK31"/>
    <mergeCell ref="FL30:FL31"/>
    <mergeCell ref="T32:T33"/>
    <mergeCell ref="U32:U33"/>
    <mergeCell ref="FO30:FO31"/>
    <mergeCell ref="E32:E33"/>
    <mergeCell ref="F32:F33"/>
    <mergeCell ref="G32:G33"/>
    <mergeCell ref="H32:H33"/>
    <mergeCell ref="I32:I33"/>
    <mergeCell ref="J32:J33"/>
    <mergeCell ref="K32:K33"/>
    <mergeCell ref="FI30:FI31"/>
    <mergeCell ref="FJ30:FJ31"/>
    <mergeCell ref="FG30:FG31"/>
    <mergeCell ref="FH30:FH31"/>
    <mergeCell ref="FA30:FA31"/>
    <mergeCell ref="FB30:FB31"/>
    <mergeCell ref="FC30:FC31"/>
    <mergeCell ref="FD30:FD31"/>
    <mergeCell ref="FE30:FE31"/>
    <mergeCell ref="FF30:FF31"/>
    <mergeCell ref="EW30:EW31"/>
    <mergeCell ref="EX30:EX31"/>
    <mergeCell ref="EY30:EY31"/>
    <mergeCell ref="EZ30:EZ31"/>
    <mergeCell ref="ES30:ES31"/>
    <mergeCell ref="ET30:ET31"/>
    <mergeCell ref="EU30:EU31"/>
    <mergeCell ref="EV30:EV31"/>
    <mergeCell ref="EO30:EO31"/>
    <mergeCell ref="EP30:EP31"/>
    <mergeCell ref="EQ30:EQ31"/>
    <mergeCell ref="ER30:ER31"/>
    <mergeCell ref="EK30:EK31"/>
    <mergeCell ref="EL30:EL31"/>
    <mergeCell ref="EM30:EM31"/>
    <mergeCell ref="EN30:EN31"/>
    <mergeCell ref="EG30:EG31"/>
    <mergeCell ref="EH30:EH31"/>
    <mergeCell ref="EI30:EI31"/>
    <mergeCell ref="EJ30:EJ31"/>
    <mergeCell ref="EC30:EC31"/>
    <mergeCell ref="ED30:ED31"/>
    <mergeCell ref="EE30:EE31"/>
    <mergeCell ref="EF30:EF31"/>
    <mergeCell ref="DY30:DY31"/>
    <mergeCell ref="DZ30:DZ31"/>
    <mergeCell ref="EA30:EA31"/>
    <mergeCell ref="EB30:EB31"/>
    <mergeCell ref="DU30:DU31"/>
    <mergeCell ref="DV30:DV31"/>
    <mergeCell ref="DW30:DW31"/>
    <mergeCell ref="DX30:DX31"/>
    <mergeCell ref="DQ30:DQ31"/>
    <mergeCell ref="DR30:DR31"/>
    <mergeCell ref="DS30:DS31"/>
    <mergeCell ref="DT30:DT31"/>
    <mergeCell ref="DM30:DM31"/>
    <mergeCell ref="DN30:DN31"/>
    <mergeCell ref="DO30:DO31"/>
    <mergeCell ref="DP30:DP31"/>
    <mergeCell ref="DI30:DI31"/>
    <mergeCell ref="DJ30:DJ31"/>
    <mergeCell ref="DK30:DK31"/>
    <mergeCell ref="DL30:DL31"/>
    <mergeCell ref="DE30:DE31"/>
    <mergeCell ref="DF30:DF31"/>
    <mergeCell ref="DG30:DG31"/>
    <mergeCell ref="DH30:DH31"/>
    <mergeCell ref="DA30:DA31"/>
    <mergeCell ref="DB30:DB31"/>
    <mergeCell ref="DC30:DC31"/>
    <mergeCell ref="DD30:DD31"/>
    <mergeCell ref="CW30:CW31"/>
    <mergeCell ref="CX30:CX31"/>
    <mergeCell ref="CY30:CY31"/>
    <mergeCell ref="CZ30:CZ31"/>
    <mergeCell ref="CS30:CS31"/>
    <mergeCell ref="CT30:CT31"/>
    <mergeCell ref="CU30:CU31"/>
    <mergeCell ref="CV30:CV31"/>
    <mergeCell ref="CO30:CO31"/>
    <mergeCell ref="CP30:CP31"/>
    <mergeCell ref="CQ30:CQ31"/>
    <mergeCell ref="CR30:CR31"/>
    <mergeCell ref="CK30:CK31"/>
    <mergeCell ref="CL30:CL31"/>
    <mergeCell ref="CM30:CM31"/>
    <mergeCell ref="CN30:CN31"/>
    <mergeCell ref="CG30:CG31"/>
    <mergeCell ref="CH30:CH31"/>
    <mergeCell ref="CI30:CI31"/>
    <mergeCell ref="CJ30:CJ31"/>
    <mergeCell ref="CC30:CC31"/>
    <mergeCell ref="CD30:CD31"/>
    <mergeCell ref="CE30:CE31"/>
    <mergeCell ref="CF30:CF31"/>
    <mergeCell ref="BY30:BY31"/>
    <mergeCell ref="BZ30:BZ31"/>
    <mergeCell ref="CA30:CA31"/>
    <mergeCell ref="CB30:CB31"/>
    <mergeCell ref="BU30:BU31"/>
    <mergeCell ref="BV30:BV31"/>
    <mergeCell ref="BW30:BW31"/>
    <mergeCell ref="BX30:BX31"/>
    <mergeCell ref="BQ30:BQ31"/>
    <mergeCell ref="BR30:BR31"/>
    <mergeCell ref="BS30:BS31"/>
    <mergeCell ref="BT30:BT31"/>
    <mergeCell ref="BM30:BM31"/>
    <mergeCell ref="BN30:BN31"/>
    <mergeCell ref="BO30:BO31"/>
    <mergeCell ref="BP30:BP31"/>
    <mergeCell ref="BI30:BI31"/>
    <mergeCell ref="BJ30:BJ31"/>
    <mergeCell ref="BK30:BK31"/>
    <mergeCell ref="BL30:BL31"/>
    <mergeCell ref="BE30:BE31"/>
    <mergeCell ref="BF30:BF31"/>
    <mergeCell ref="BG30:BG31"/>
    <mergeCell ref="BH30:BH31"/>
    <mergeCell ref="BA30:BA31"/>
    <mergeCell ref="BB30:BB31"/>
    <mergeCell ref="BC30:BC31"/>
    <mergeCell ref="BD30:BD31"/>
    <mergeCell ref="AW30:AW31"/>
    <mergeCell ref="AX30:AX31"/>
    <mergeCell ref="AY30:AY31"/>
    <mergeCell ref="AZ30:AZ31"/>
    <mergeCell ref="AS30:AS31"/>
    <mergeCell ref="AT30:AT31"/>
    <mergeCell ref="AU30:AU31"/>
    <mergeCell ref="AV30:AV31"/>
    <mergeCell ref="AO30:AO31"/>
    <mergeCell ref="AP30:AP31"/>
    <mergeCell ref="AQ30:AQ31"/>
    <mergeCell ref="AR30:AR31"/>
    <mergeCell ref="AK30:AK31"/>
    <mergeCell ref="AL30:AL31"/>
    <mergeCell ref="AM30:AM31"/>
    <mergeCell ref="AN30:AN31"/>
    <mergeCell ref="AG30:AG31"/>
    <mergeCell ref="AH30:AH31"/>
    <mergeCell ref="AI30:AI31"/>
    <mergeCell ref="AJ30:AJ31"/>
    <mergeCell ref="AC30:AC31"/>
    <mergeCell ref="AD30:AD31"/>
    <mergeCell ref="AE30:AE31"/>
    <mergeCell ref="AF30:AF31"/>
    <mergeCell ref="Y30:Y31"/>
    <mergeCell ref="Z30:Z31"/>
    <mergeCell ref="AA30:AA31"/>
    <mergeCell ref="AB30:AB31"/>
    <mergeCell ref="U30:U31"/>
    <mergeCell ref="V30:V31"/>
    <mergeCell ref="W30:W31"/>
    <mergeCell ref="X30:X31"/>
    <mergeCell ref="Q30:Q31"/>
    <mergeCell ref="R30:R31"/>
    <mergeCell ref="S30:S31"/>
    <mergeCell ref="T30:T31"/>
    <mergeCell ref="M30:M31"/>
    <mergeCell ref="N30:N31"/>
    <mergeCell ref="O30:O31"/>
    <mergeCell ref="P30:P31"/>
    <mergeCell ref="FN28:FN29"/>
    <mergeCell ref="FO28:FO29"/>
    <mergeCell ref="E30:E31"/>
    <mergeCell ref="F30:F31"/>
    <mergeCell ref="G30:G31"/>
    <mergeCell ref="H30:H31"/>
    <mergeCell ref="I30:I31"/>
    <mergeCell ref="J30:J31"/>
    <mergeCell ref="K30:K31"/>
    <mergeCell ref="L30:L31"/>
    <mergeCell ref="FJ28:FJ29"/>
    <mergeCell ref="FK28:FK29"/>
    <mergeCell ref="FL28:FL29"/>
    <mergeCell ref="FM28:FM29"/>
    <mergeCell ref="FF28:FF29"/>
    <mergeCell ref="FG28:FG29"/>
    <mergeCell ref="FH28:FH29"/>
    <mergeCell ref="FI28:FI29"/>
    <mergeCell ref="FB28:FB29"/>
    <mergeCell ref="FC28:FC29"/>
    <mergeCell ref="FD28:FD29"/>
    <mergeCell ref="FE28:FE29"/>
    <mergeCell ref="EX28:EX29"/>
    <mergeCell ref="EY28:EY29"/>
    <mergeCell ref="EZ28:EZ29"/>
    <mergeCell ref="FA28:FA29"/>
    <mergeCell ref="ET28:ET29"/>
    <mergeCell ref="EU28:EU29"/>
    <mergeCell ref="EV28:EV29"/>
    <mergeCell ref="EW28:EW29"/>
    <mergeCell ref="EP28:EP29"/>
    <mergeCell ref="EQ28:EQ29"/>
    <mergeCell ref="ER28:ER29"/>
    <mergeCell ref="ES28:ES29"/>
    <mergeCell ref="EL28:EL29"/>
    <mergeCell ref="EM28:EM29"/>
    <mergeCell ref="EN28:EN29"/>
    <mergeCell ref="EO28:EO29"/>
    <mergeCell ref="EH28:EH29"/>
    <mergeCell ref="EI28:EI29"/>
    <mergeCell ref="EJ28:EJ29"/>
    <mergeCell ref="EK28:EK29"/>
    <mergeCell ref="ED28:ED29"/>
    <mergeCell ref="EE28:EE29"/>
    <mergeCell ref="EF28:EF29"/>
    <mergeCell ref="EG28:EG29"/>
    <mergeCell ref="DZ28:DZ29"/>
    <mergeCell ref="EA28:EA29"/>
    <mergeCell ref="EB28:EB29"/>
    <mergeCell ref="EC28:EC29"/>
    <mergeCell ref="DV28:DV29"/>
    <mergeCell ref="DW28:DW29"/>
    <mergeCell ref="DX28:DX29"/>
    <mergeCell ref="DY28:DY29"/>
    <mergeCell ref="DR28:DR29"/>
    <mergeCell ref="DS28:DS29"/>
    <mergeCell ref="DT28:DT29"/>
    <mergeCell ref="DU28:DU29"/>
    <mergeCell ref="DN28:DN29"/>
    <mergeCell ref="DO28:DO29"/>
    <mergeCell ref="DP28:DP29"/>
    <mergeCell ref="DQ28:DQ29"/>
    <mergeCell ref="DJ28:DJ29"/>
    <mergeCell ref="DK28:DK29"/>
    <mergeCell ref="DL28:DL29"/>
    <mergeCell ref="DM28:DM29"/>
    <mergeCell ref="DF28:DF29"/>
    <mergeCell ref="DG28:DG29"/>
    <mergeCell ref="DH28:DH29"/>
    <mergeCell ref="DI28:DI29"/>
    <mergeCell ref="DB28:DB29"/>
    <mergeCell ref="DC28:DC29"/>
    <mergeCell ref="DD28:DD29"/>
    <mergeCell ref="DE28:DE29"/>
    <mergeCell ref="CX28:CX29"/>
    <mergeCell ref="CY28:CY29"/>
    <mergeCell ref="CZ28:CZ29"/>
    <mergeCell ref="DA28:DA29"/>
    <mergeCell ref="CT28:CT29"/>
    <mergeCell ref="CU28:CU29"/>
    <mergeCell ref="CV28:CV29"/>
    <mergeCell ref="CW28:CW29"/>
    <mergeCell ref="CP28:CP29"/>
    <mergeCell ref="CQ28:CQ29"/>
    <mergeCell ref="CR28:CR29"/>
    <mergeCell ref="CS28:CS29"/>
    <mergeCell ref="CL28:CL29"/>
    <mergeCell ref="CM28:CM29"/>
    <mergeCell ref="CN28:CN29"/>
    <mergeCell ref="CO28:CO29"/>
    <mergeCell ref="CH28:CH29"/>
    <mergeCell ref="CI28:CI29"/>
    <mergeCell ref="CJ28:CJ29"/>
    <mergeCell ref="CK28:CK29"/>
    <mergeCell ref="CD28:CD29"/>
    <mergeCell ref="CE28:CE29"/>
    <mergeCell ref="CF28:CF29"/>
    <mergeCell ref="CG28:CG29"/>
    <mergeCell ref="BZ28:BZ29"/>
    <mergeCell ref="CA28:CA29"/>
    <mergeCell ref="CB28:CB29"/>
    <mergeCell ref="CC28:CC29"/>
    <mergeCell ref="BV28:BV29"/>
    <mergeCell ref="BW28:BW29"/>
    <mergeCell ref="BX28:BX29"/>
    <mergeCell ref="BY28:BY29"/>
    <mergeCell ref="BR28:BR29"/>
    <mergeCell ref="BS28:BS29"/>
    <mergeCell ref="BT28:BT29"/>
    <mergeCell ref="BU28:BU29"/>
    <mergeCell ref="BN28:BN29"/>
    <mergeCell ref="BO28:BO29"/>
    <mergeCell ref="BP28:BP29"/>
    <mergeCell ref="BQ28:BQ29"/>
    <mergeCell ref="BJ28:BJ29"/>
    <mergeCell ref="BK28:BK29"/>
    <mergeCell ref="BL28:BL29"/>
    <mergeCell ref="BM28:BM29"/>
    <mergeCell ref="BF28:BF29"/>
    <mergeCell ref="BG28:BG29"/>
    <mergeCell ref="BH28:BH29"/>
    <mergeCell ref="BI28:BI29"/>
    <mergeCell ref="BB28:BB29"/>
    <mergeCell ref="BC28:BC29"/>
    <mergeCell ref="BD28:BD29"/>
    <mergeCell ref="BE28:BE29"/>
    <mergeCell ref="AX28:AX29"/>
    <mergeCell ref="AY28:AY29"/>
    <mergeCell ref="AZ28:AZ29"/>
    <mergeCell ref="BA28:BA29"/>
    <mergeCell ref="AT28:AT29"/>
    <mergeCell ref="AU28:AU29"/>
    <mergeCell ref="AV28:AV29"/>
    <mergeCell ref="AW28:AW29"/>
    <mergeCell ref="AP28:AP29"/>
    <mergeCell ref="AQ28:AQ29"/>
    <mergeCell ref="AR28:AR29"/>
    <mergeCell ref="AS28:AS29"/>
    <mergeCell ref="AN28:AN29"/>
    <mergeCell ref="AO28:AO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L28:AL29"/>
    <mergeCell ref="AM28:AM29"/>
    <mergeCell ref="FO26:FO27"/>
    <mergeCell ref="E28:E29"/>
    <mergeCell ref="F28:F29"/>
    <mergeCell ref="G28:G29"/>
    <mergeCell ref="H28:H29"/>
    <mergeCell ref="I28:I29"/>
    <mergeCell ref="V28:V29"/>
    <mergeCell ref="W28:W29"/>
    <mergeCell ref="X28:X29"/>
    <mergeCell ref="Y28:Y29"/>
    <mergeCell ref="FE26:FE27"/>
    <mergeCell ref="FF26:FF27"/>
    <mergeCell ref="N28:N29"/>
    <mergeCell ref="O28:O29"/>
    <mergeCell ref="P28:P29"/>
    <mergeCell ref="Q28:Q29"/>
    <mergeCell ref="R28:R29"/>
    <mergeCell ref="S28:S29"/>
    <mergeCell ref="T28:T29"/>
    <mergeCell ref="U28:U29"/>
    <mergeCell ref="J28:J29"/>
    <mergeCell ref="K28:K29"/>
    <mergeCell ref="L28:L29"/>
    <mergeCell ref="M28:M29"/>
    <mergeCell ref="FC26:FC27"/>
    <mergeCell ref="FD26:FD27"/>
    <mergeCell ref="AD28:AD29"/>
    <mergeCell ref="AE28:AE29"/>
    <mergeCell ref="AF28:AF29"/>
    <mergeCell ref="AG28:AG29"/>
    <mergeCell ref="FM26:FM27"/>
    <mergeCell ref="FN26:FN27"/>
    <mergeCell ref="FG26:FG27"/>
    <mergeCell ref="FH26:FH27"/>
    <mergeCell ref="FI26:FI27"/>
    <mergeCell ref="FJ26:FJ27"/>
    <mergeCell ref="FK26:FK27"/>
    <mergeCell ref="FL26:FL27"/>
    <mergeCell ref="EY26:EY27"/>
    <mergeCell ref="EZ26:EZ27"/>
    <mergeCell ref="FA26:FA27"/>
    <mergeCell ref="FB26:FB27"/>
    <mergeCell ref="EU26:EU27"/>
    <mergeCell ref="EV26:EV27"/>
    <mergeCell ref="EW26:EW27"/>
    <mergeCell ref="EX26:EX27"/>
    <mergeCell ref="EQ26:EQ27"/>
    <mergeCell ref="ER26:ER27"/>
    <mergeCell ref="ES26:ES27"/>
    <mergeCell ref="ET26:ET27"/>
    <mergeCell ref="EM26:EM27"/>
    <mergeCell ref="EN26:EN27"/>
    <mergeCell ref="EO26:EO27"/>
    <mergeCell ref="EP26:EP27"/>
    <mergeCell ref="EI26:EI27"/>
    <mergeCell ref="EJ26:EJ27"/>
    <mergeCell ref="EK26:EK27"/>
    <mergeCell ref="EL26:EL27"/>
    <mergeCell ref="EE26:EE27"/>
    <mergeCell ref="EF26:EF27"/>
    <mergeCell ref="EG26:EG27"/>
    <mergeCell ref="EH26:EH27"/>
    <mergeCell ref="EA26:EA27"/>
    <mergeCell ref="EB26:EB27"/>
    <mergeCell ref="EC26:EC27"/>
    <mergeCell ref="ED26:ED27"/>
    <mergeCell ref="DW26:DW27"/>
    <mergeCell ref="DX26:DX27"/>
    <mergeCell ref="DY26:DY27"/>
    <mergeCell ref="DZ26:DZ27"/>
    <mergeCell ref="DS26:DS27"/>
    <mergeCell ref="DT26:DT27"/>
    <mergeCell ref="DU26:DU27"/>
    <mergeCell ref="DV26:DV27"/>
    <mergeCell ref="DO26:DO27"/>
    <mergeCell ref="DP26:DP27"/>
    <mergeCell ref="DQ26:DQ27"/>
    <mergeCell ref="DR26:DR27"/>
    <mergeCell ref="DK26:DK27"/>
    <mergeCell ref="DL26:DL27"/>
    <mergeCell ref="DM26:DM27"/>
    <mergeCell ref="DN26:DN27"/>
    <mergeCell ref="DG26:DG27"/>
    <mergeCell ref="DH26:DH27"/>
    <mergeCell ref="DI26:DI27"/>
    <mergeCell ref="DJ26:DJ27"/>
    <mergeCell ref="DC26:DC27"/>
    <mergeCell ref="DD26:DD27"/>
    <mergeCell ref="DE26:DE27"/>
    <mergeCell ref="DF26:DF27"/>
    <mergeCell ref="CY26:CY27"/>
    <mergeCell ref="CZ26:CZ27"/>
    <mergeCell ref="DA26:DA27"/>
    <mergeCell ref="DB26:DB27"/>
    <mergeCell ref="CU26:CU27"/>
    <mergeCell ref="CV26:CV27"/>
    <mergeCell ref="CW26:CW27"/>
    <mergeCell ref="CX26:CX27"/>
    <mergeCell ref="CQ26:CQ27"/>
    <mergeCell ref="CR26:CR27"/>
    <mergeCell ref="CS26:CS27"/>
    <mergeCell ref="CT26:CT27"/>
    <mergeCell ref="CM26:CM27"/>
    <mergeCell ref="CN26:CN27"/>
    <mergeCell ref="CO26:CO27"/>
    <mergeCell ref="CP26:CP27"/>
    <mergeCell ref="CI26:CI27"/>
    <mergeCell ref="CJ26:CJ27"/>
    <mergeCell ref="CK26:CK27"/>
    <mergeCell ref="CL26:CL27"/>
    <mergeCell ref="CE26:CE27"/>
    <mergeCell ref="CF26:CF27"/>
    <mergeCell ref="CG26:CG27"/>
    <mergeCell ref="CH26:CH27"/>
    <mergeCell ref="CA26:CA27"/>
    <mergeCell ref="CB26:CB27"/>
    <mergeCell ref="CC26:CC27"/>
    <mergeCell ref="CD26:CD27"/>
    <mergeCell ref="BW26:BW27"/>
    <mergeCell ref="BX26:BX27"/>
    <mergeCell ref="BY26:BY27"/>
    <mergeCell ref="BZ26:BZ27"/>
    <mergeCell ref="BS26:BS27"/>
    <mergeCell ref="BT26:BT27"/>
    <mergeCell ref="BU26:BU27"/>
    <mergeCell ref="BV26:BV27"/>
    <mergeCell ref="BO26:BO27"/>
    <mergeCell ref="BP26:BP27"/>
    <mergeCell ref="BQ26:BQ27"/>
    <mergeCell ref="BR26:BR27"/>
    <mergeCell ref="BK26:BK27"/>
    <mergeCell ref="BL26:BL27"/>
    <mergeCell ref="BM26:BM27"/>
    <mergeCell ref="BN26:BN27"/>
    <mergeCell ref="BG26:BG27"/>
    <mergeCell ref="BH26:BH27"/>
    <mergeCell ref="BI26:BI27"/>
    <mergeCell ref="BJ26:BJ27"/>
    <mergeCell ref="BC26:BC27"/>
    <mergeCell ref="BD26:BD27"/>
    <mergeCell ref="BE26:BE27"/>
    <mergeCell ref="BF26:BF27"/>
    <mergeCell ref="AY26:AY27"/>
    <mergeCell ref="AZ26:AZ27"/>
    <mergeCell ref="BA26:BA27"/>
    <mergeCell ref="BB26:BB27"/>
    <mergeCell ref="AU26:AU27"/>
    <mergeCell ref="AV26:AV27"/>
    <mergeCell ref="AW26:AW27"/>
    <mergeCell ref="AX26:AX27"/>
    <mergeCell ref="AR26:AR27"/>
    <mergeCell ref="AS26:AS27"/>
    <mergeCell ref="AT26:AT27"/>
    <mergeCell ref="AM26:AM27"/>
    <mergeCell ref="AN26:AN27"/>
    <mergeCell ref="AO26:AO27"/>
    <mergeCell ref="AP26:AP27"/>
    <mergeCell ref="AI26:AI27"/>
    <mergeCell ref="AJ26:AJ27"/>
    <mergeCell ref="AK26:AK27"/>
    <mergeCell ref="AL26:AL27"/>
    <mergeCell ref="AE26:AE27"/>
    <mergeCell ref="AF26:AF27"/>
    <mergeCell ref="AG26:AG27"/>
    <mergeCell ref="AH26:AH27"/>
    <mergeCell ref="AC26:AC27"/>
    <mergeCell ref="AD26:AD27"/>
    <mergeCell ref="X26:X27"/>
    <mergeCell ref="Y26:Y27"/>
    <mergeCell ref="Z26:Z27"/>
    <mergeCell ref="AA26:AA27"/>
    <mergeCell ref="AB26:AB27"/>
    <mergeCell ref="FL24:FL25"/>
    <mergeCell ref="FM24:FM25"/>
    <mergeCell ref="FN24:FN25"/>
    <mergeCell ref="FO24:FO25"/>
    <mergeCell ref="FH24:FH25"/>
    <mergeCell ref="FI24:FI25"/>
    <mergeCell ref="FJ24:FJ25"/>
    <mergeCell ref="FK24:FK25"/>
    <mergeCell ref="FD24:FD25"/>
    <mergeCell ref="FE24:FE25"/>
    <mergeCell ref="FF24:FF25"/>
    <mergeCell ref="FG24:FG25"/>
    <mergeCell ref="EZ24:EZ25"/>
    <mergeCell ref="FA24:FA25"/>
    <mergeCell ref="FB24:FB25"/>
    <mergeCell ref="FC24:FC25"/>
    <mergeCell ref="EV24:EV25"/>
    <mergeCell ref="EW24:EW25"/>
    <mergeCell ref="EX24:EX25"/>
    <mergeCell ref="EY24:EY25"/>
    <mergeCell ref="ER24:ER25"/>
    <mergeCell ref="ES24:ES25"/>
    <mergeCell ref="ET24:ET25"/>
    <mergeCell ref="EU24:EU25"/>
    <mergeCell ref="EN24:EN25"/>
    <mergeCell ref="EO24:EO25"/>
    <mergeCell ref="AQ26:AQ27"/>
    <mergeCell ref="EP24:EP25"/>
    <mergeCell ref="EQ24:EQ25"/>
    <mergeCell ref="EJ24:EJ25"/>
    <mergeCell ref="EK24:EK25"/>
    <mergeCell ref="EL24:EL25"/>
    <mergeCell ref="EM24:EM25"/>
    <mergeCell ref="EF24:EF25"/>
    <mergeCell ref="EG24:EG25"/>
    <mergeCell ref="EH24:EH25"/>
    <mergeCell ref="EI24:EI25"/>
    <mergeCell ref="EB24:EB25"/>
    <mergeCell ref="EC24:EC25"/>
    <mergeCell ref="ED24:ED25"/>
    <mergeCell ref="EE24:EE25"/>
    <mergeCell ref="DX24:DX25"/>
    <mergeCell ref="DY24:DY25"/>
    <mergeCell ref="DZ24:DZ25"/>
    <mergeCell ref="EA24:EA25"/>
    <mergeCell ref="DT24:DT25"/>
    <mergeCell ref="DU24:DU25"/>
    <mergeCell ref="DV24:DV25"/>
    <mergeCell ref="DW24:DW25"/>
    <mergeCell ref="DP24:DP25"/>
    <mergeCell ref="DQ24:DQ25"/>
    <mergeCell ref="DR24:DR25"/>
    <mergeCell ref="DS24:DS25"/>
    <mergeCell ref="DL24:DL25"/>
    <mergeCell ref="DM24:DM25"/>
    <mergeCell ref="DN24:DN25"/>
    <mergeCell ref="DO24:DO25"/>
    <mergeCell ref="DH24:DH25"/>
    <mergeCell ref="DI24:DI25"/>
    <mergeCell ref="DJ24:DJ25"/>
    <mergeCell ref="DK24:DK25"/>
    <mergeCell ref="DD24:DD25"/>
    <mergeCell ref="DE24:DE25"/>
    <mergeCell ref="DF24:DF25"/>
    <mergeCell ref="DG24:DG25"/>
    <mergeCell ref="CZ24:CZ25"/>
    <mergeCell ref="DA24:DA25"/>
    <mergeCell ref="DB24:DB25"/>
    <mergeCell ref="DC24:DC25"/>
    <mergeCell ref="CV24:CV25"/>
    <mergeCell ref="CW24:CW25"/>
    <mergeCell ref="CX24:CX25"/>
    <mergeCell ref="CY24:CY25"/>
    <mergeCell ref="CR24:CR25"/>
    <mergeCell ref="CS24:CS25"/>
    <mergeCell ref="CT24:CT25"/>
    <mergeCell ref="CU24:CU25"/>
    <mergeCell ref="CN24:CN25"/>
    <mergeCell ref="CO24:CO25"/>
    <mergeCell ref="CP24:CP25"/>
    <mergeCell ref="CQ24:CQ25"/>
    <mergeCell ref="CJ24:CJ25"/>
    <mergeCell ref="CK24:CK25"/>
    <mergeCell ref="CL24:CL25"/>
    <mergeCell ref="CM24:CM25"/>
    <mergeCell ref="CF24:CF25"/>
    <mergeCell ref="CG24:CG25"/>
    <mergeCell ref="CH24:CH25"/>
    <mergeCell ref="CI24:CI25"/>
    <mergeCell ref="CB24:CB25"/>
    <mergeCell ref="CC24:CC25"/>
    <mergeCell ref="CD24:CD25"/>
    <mergeCell ref="CE24:CE25"/>
    <mergeCell ref="BX24:BX25"/>
    <mergeCell ref="BY24:BY25"/>
    <mergeCell ref="BZ24:BZ25"/>
    <mergeCell ref="CA24:CA25"/>
    <mergeCell ref="BT24:BT25"/>
    <mergeCell ref="BU24:BU25"/>
    <mergeCell ref="BV24:BV25"/>
    <mergeCell ref="BW24:BW25"/>
    <mergeCell ref="BP24:BP25"/>
    <mergeCell ref="BQ24:BQ25"/>
    <mergeCell ref="BR24:BR25"/>
    <mergeCell ref="BS24:BS25"/>
    <mergeCell ref="BL24:BL25"/>
    <mergeCell ref="BM24:BM25"/>
    <mergeCell ref="BN24:BN25"/>
    <mergeCell ref="BO24:BO25"/>
    <mergeCell ref="BH24:BH25"/>
    <mergeCell ref="BI24:BI25"/>
    <mergeCell ref="BJ24:BJ25"/>
    <mergeCell ref="BK24:BK25"/>
    <mergeCell ref="BD24:BD25"/>
    <mergeCell ref="BE24:BE25"/>
    <mergeCell ref="BF24:BF25"/>
    <mergeCell ref="BG24:BG25"/>
    <mergeCell ref="AZ24:AZ25"/>
    <mergeCell ref="BA24:BA25"/>
    <mergeCell ref="BB24:BB25"/>
    <mergeCell ref="BC24:BC25"/>
    <mergeCell ref="AQ24:AQ25"/>
    <mergeCell ref="AW24:AW25"/>
    <mergeCell ref="AX24:AX25"/>
    <mergeCell ref="AY24:AY25"/>
    <mergeCell ref="AR24:AR25"/>
    <mergeCell ref="AS24:AS25"/>
    <mergeCell ref="AT24:AT25"/>
    <mergeCell ref="AU24:AU25"/>
    <mergeCell ref="AV24:AV25"/>
    <mergeCell ref="FM22:FM23"/>
    <mergeCell ref="FN22:FN23"/>
    <mergeCell ref="FO22:FO23"/>
    <mergeCell ref="W24:W25"/>
    <mergeCell ref="X24:X25"/>
    <mergeCell ref="Y24:Y25"/>
    <mergeCell ref="Z24:Z25"/>
    <mergeCell ref="AA24:AA25"/>
    <mergeCell ref="AB24:AB25"/>
    <mergeCell ref="AC24:AC25"/>
    <mergeCell ref="FI22:FI23"/>
    <mergeCell ref="FJ22:FJ23"/>
    <mergeCell ref="FK22:FK23"/>
    <mergeCell ref="FL22:FL23"/>
    <mergeCell ref="FE22:FE23"/>
    <mergeCell ref="FF22:FF23"/>
    <mergeCell ref="FG22:FG23"/>
    <mergeCell ref="FH22:FH23"/>
    <mergeCell ref="FA22:FA23"/>
    <mergeCell ref="FB22:FB23"/>
    <mergeCell ref="FC22:FC23"/>
    <mergeCell ref="FD22:FD23"/>
    <mergeCell ref="EW22:EW23"/>
    <mergeCell ref="EX22:EX23"/>
    <mergeCell ref="EY22:EY23"/>
    <mergeCell ref="EZ22:EZ23"/>
    <mergeCell ref="ES22:ES23"/>
    <mergeCell ref="ET22:ET23"/>
    <mergeCell ref="EU22:EU23"/>
    <mergeCell ref="EV22:EV23"/>
    <mergeCell ref="EO22:EO23"/>
    <mergeCell ref="EP22:EP23"/>
    <mergeCell ref="EQ22:EQ23"/>
    <mergeCell ref="ER22:ER23"/>
    <mergeCell ref="EK22:EK23"/>
    <mergeCell ref="EL22:EL23"/>
    <mergeCell ref="EM22:EM23"/>
    <mergeCell ref="EN22:EN23"/>
    <mergeCell ref="EG22:EG23"/>
    <mergeCell ref="EH22:EH23"/>
    <mergeCell ref="EI22:EI23"/>
    <mergeCell ref="EJ22:EJ23"/>
    <mergeCell ref="EC22:EC23"/>
    <mergeCell ref="ED22:ED23"/>
    <mergeCell ref="EE22:EE23"/>
    <mergeCell ref="EF22:EF23"/>
    <mergeCell ref="DY22:DY23"/>
    <mergeCell ref="DZ22:DZ23"/>
    <mergeCell ref="EA22:EA23"/>
    <mergeCell ref="EB22:EB23"/>
    <mergeCell ref="DU22:DU23"/>
    <mergeCell ref="DV22:DV23"/>
    <mergeCell ref="DW22:DW23"/>
    <mergeCell ref="DX22:DX23"/>
    <mergeCell ref="DQ22:DQ23"/>
    <mergeCell ref="DR22:DR23"/>
    <mergeCell ref="DS22:DS23"/>
    <mergeCell ref="DT22:DT23"/>
    <mergeCell ref="DM22:DM23"/>
    <mergeCell ref="DN22:DN23"/>
    <mergeCell ref="DO22:DO23"/>
    <mergeCell ref="DP22:DP23"/>
    <mergeCell ref="DI22:DI23"/>
    <mergeCell ref="DJ22:DJ23"/>
    <mergeCell ref="DK22:DK23"/>
    <mergeCell ref="DL22:DL23"/>
    <mergeCell ref="DE22:DE23"/>
    <mergeCell ref="DF22:DF23"/>
    <mergeCell ref="DG22:DG23"/>
    <mergeCell ref="DH22:DH23"/>
    <mergeCell ref="DA22:DA23"/>
    <mergeCell ref="DB22:DB23"/>
    <mergeCell ref="DC22:DC23"/>
    <mergeCell ref="DD22:DD23"/>
    <mergeCell ref="CW22:CW23"/>
    <mergeCell ref="CX22:CX23"/>
    <mergeCell ref="CY22:CY23"/>
    <mergeCell ref="CZ22:CZ23"/>
    <mergeCell ref="CS22:CS23"/>
    <mergeCell ref="CT22:CT23"/>
    <mergeCell ref="CU22:CU23"/>
    <mergeCell ref="CV22:CV23"/>
    <mergeCell ref="CO22:CO23"/>
    <mergeCell ref="CP22:CP23"/>
    <mergeCell ref="CQ22:CQ23"/>
    <mergeCell ref="CR22:CR23"/>
    <mergeCell ref="CK22:CK23"/>
    <mergeCell ref="CL22:CL23"/>
    <mergeCell ref="CM22:CM23"/>
    <mergeCell ref="CN22:CN23"/>
    <mergeCell ref="CG22:CG23"/>
    <mergeCell ref="CH22:CH23"/>
    <mergeCell ref="CI22:CI23"/>
    <mergeCell ref="CJ22:CJ23"/>
    <mergeCell ref="CC22:CC23"/>
    <mergeCell ref="CD22:CD23"/>
    <mergeCell ref="CE22:CE23"/>
    <mergeCell ref="CF22:CF23"/>
    <mergeCell ref="BY22:BY23"/>
    <mergeCell ref="BZ22:BZ23"/>
    <mergeCell ref="CA22:CA23"/>
    <mergeCell ref="CB22:CB23"/>
    <mergeCell ref="BU22:BU23"/>
    <mergeCell ref="BV22:BV23"/>
    <mergeCell ref="BW22:BW23"/>
    <mergeCell ref="BX22:BX23"/>
    <mergeCell ref="BQ22:BQ23"/>
    <mergeCell ref="BR22:BR23"/>
    <mergeCell ref="BS22:BS23"/>
    <mergeCell ref="BT22:BT23"/>
    <mergeCell ref="BM22:BM23"/>
    <mergeCell ref="BN22:BN23"/>
    <mergeCell ref="BO22:BO23"/>
    <mergeCell ref="BP22:BP23"/>
    <mergeCell ref="BI22:BI23"/>
    <mergeCell ref="BJ22:BJ23"/>
    <mergeCell ref="BK22:BK23"/>
    <mergeCell ref="BL22:BL23"/>
    <mergeCell ref="BE22:BE23"/>
    <mergeCell ref="BF22:BF23"/>
    <mergeCell ref="BG22:BG23"/>
    <mergeCell ref="BH22:BH23"/>
    <mergeCell ref="AN22:AN23"/>
    <mergeCell ref="BA22:BA23"/>
    <mergeCell ref="BB22:BB23"/>
    <mergeCell ref="BC22:BC23"/>
    <mergeCell ref="BD22:BD23"/>
    <mergeCell ref="AW22:AW23"/>
    <mergeCell ref="AX22:AX23"/>
    <mergeCell ref="AY22:AY23"/>
    <mergeCell ref="AZ22:AZ23"/>
    <mergeCell ref="AU22:AU23"/>
    <mergeCell ref="AV22:AV23"/>
    <mergeCell ref="AO22:AO23"/>
    <mergeCell ref="AP22:AP23"/>
    <mergeCell ref="AQ22:AQ23"/>
    <mergeCell ref="AR22:AR23"/>
    <mergeCell ref="AS22:AS23"/>
    <mergeCell ref="AT22:AT23"/>
    <mergeCell ref="J24:J25"/>
    <mergeCell ref="K24:K25"/>
    <mergeCell ref="L24:L25"/>
    <mergeCell ref="AK24:AK25"/>
    <mergeCell ref="AL24:AL25"/>
    <mergeCell ref="AM24:AM25"/>
    <mergeCell ref="AM22:AM23"/>
    <mergeCell ref="AK22:AK23"/>
    <mergeCell ref="AI22:AI23"/>
    <mergeCell ref="AJ22:AJ23"/>
    <mergeCell ref="AN24:AN25"/>
    <mergeCell ref="AO24:AO25"/>
    <mergeCell ref="AP24:AP25"/>
    <mergeCell ref="S26:S27"/>
    <mergeCell ref="T26:T27"/>
    <mergeCell ref="U26:U27"/>
    <mergeCell ref="V26:V27"/>
    <mergeCell ref="U24:U25"/>
    <mergeCell ref="V24:V25"/>
    <mergeCell ref="S24:S25"/>
    <mergeCell ref="T24:T25"/>
    <mergeCell ref="AG24:AG25"/>
    <mergeCell ref="AL22:AL23"/>
    <mergeCell ref="AD24:AD25"/>
    <mergeCell ref="AE24:AE25"/>
    <mergeCell ref="AJ24:AJ25"/>
    <mergeCell ref="AH24:AH25"/>
    <mergeCell ref="AI24:AI25"/>
    <mergeCell ref="AF24:AF25"/>
    <mergeCell ref="AH22:AH23"/>
    <mergeCell ref="AG22:AG23"/>
    <mergeCell ref="W26:W27"/>
    <mergeCell ref="Z22:Z23"/>
    <mergeCell ref="AA22:AA23"/>
    <mergeCell ref="Y22:Y23"/>
    <mergeCell ref="AD22:AD23"/>
    <mergeCell ref="AE22:AE23"/>
    <mergeCell ref="AF22:AF23"/>
    <mergeCell ref="AB22:AB23"/>
    <mergeCell ref="AC22:AC23"/>
    <mergeCell ref="Q22:Q23"/>
    <mergeCell ref="R22:R23"/>
    <mergeCell ref="S22:S23"/>
    <mergeCell ref="T22:T23"/>
    <mergeCell ref="W22:W23"/>
    <mergeCell ref="X22:X23"/>
    <mergeCell ref="G26:G27"/>
    <mergeCell ref="H26:H27"/>
    <mergeCell ref="I26:I27"/>
    <mergeCell ref="J26:J27"/>
    <mergeCell ref="M24:M25"/>
    <mergeCell ref="N24:N25"/>
    <mergeCell ref="O24:O25"/>
    <mergeCell ref="P24:P25"/>
    <mergeCell ref="K26:K27"/>
    <mergeCell ref="L26:L27"/>
    <mergeCell ref="Q24:Q25"/>
    <mergeCell ref="R24:R25"/>
    <mergeCell ref="M26:M27"/>
    <mergeCell ref="N26:N27"/>
    <mergeCell ref="O26:O27"/>
    <mergeCell ref="P26:P27"/>
    <mergeCell ref="Q26:Q27"/>
    <mergeCell ref="R26:R27"/>
    <mergeCell ref="FN20:FN21"/>
    <mergeCell ref="FO20:FO21"/>
    <mergeCell ref="FB20:FB21"/>
    <mergeCell ref="FC20:FC21"/>
    <mergeCell ref="FD20:FD21"/>
    <mergeCell ref="FE20:FE21"/>
    <mergeCell ref="FL20:FL21"/>
    <mergeCell ref="FM20:FM21"/>
    <mergeCell ref="FF20:FF21"/>
    <mergeCell ref="FG20:FG21"/>
    <mergeCell ref="FH20:FH21"/>
    <mergeCell ref="FI20:FI21"/>
    <mergeCell ref="K22:K23"/>
    <mergeCell ref="L22:L23"/>
    <mergeCell ref="EV20:EV21"/>
    <mergeCell ref="EW20:EW21"/>
    <mergeCell ref="EX20:EX21"/>
    <mergeCell ref="EY20:EY21"/>
    <mergeCell ref="EZ20:EZ21"/>
    <mergeCell ref="FA20:FA21"/>
    <mergeCell ref="FJ20:FJ21"/>
    <mergeCell ref="FK20:FK21"/>
    <mergeCell ref="M22:M23"/>
    <mergeCell ref="N22:N23"/>
    <mergeCell ref="O22:O23"/>
    <mergeCell ref="P22:P23"/>
    <mergeCell ref="U22:U23"/>
    <mergeCell ref="V22:V23"/>
    <mergeCell ref="ET20:ET21"/>
    <mergeCell ref="EU20:EU21"/>
    <mergeCell ref="EP20:EP21"/>
    <mergeCell ref="EQ20:EQ21"/>
    <mergeCell ref="ER20:ER21"/>
    <mergeCell ref="ES20:ES21"/>
    <mergeCell ref="EL20:EL21"/>
    <mergeCell ref="EM20:EM21"/>
    <mergeCell ref="EN20:EN21"/>
    <mergeCell ref="EO20:EO21"/>
    <mergeCell ref="EH20:EH21"/>
    <mergeCell ref="EI20:EI21"/>
    <mergeCell ref="EJ20:EJ21"/>
    <mergeCell ref="EK20:EK21"/>
    <mergeCell ref="ED20:ED21"/>
    <mergeCell ref="EE20:EE21"/>
    <mergeCell ref="EF20:EF21"/>
    <mergeCell ref="EG20:EG21"/>
    <mergeCell ref="DZ20:DZ21"/>
    <mergeCell ref="EA20:EA21"/>
    <mergeCell ref="EB20:EB21"/>
    <mergeCell ref="EC20:EC21"/>
    <mergeCell ref="DV20:DV21"/>
    <mergeCell ref="DW20:DW21"/>
    <mergeCell ref="DX20:DX21"/>
    <mergeCell ref="DY20:DY21"/>
    <mergeCell ref="DR20:DR21"/>
    <mergeCell ref="DS20:DS21"/>
    <mergeCell ref="DT20:DT21"/>
    <mergeCell ref="DU20:DU21"/>
    <mergeCell ref="DN20:DN21"/>
    <mergeCell ref="DO20:DO21"/>
    <mergeCell ref="DP20:DP21"/>
    <mergeCell ref="DQ20:DQ21"/>
    <mergeCell ref="DJ20:DJ21"/>
    <mergeCell ref="DK20:DK21"/>
    <mergeCell ref="DL20:DL21"/>
    <mergeCell ref="DM20:DM21"/>
    <mergeCell ref="DF20:DF21"/>
    <mergeCell ref="DG20:DG21"/>
    <mergeCell ref="DH20:DH21"/>
    <mergeCell ref="DI20:DI21"/>
    <mergeCell ref="BV20:BV21"/>
    <mergeCell ref="BW20:BW21"/>
    <mergeCell ref="BX20:BX21"/>
    <mergeCell ref="BY20:BY21"/>
    <mergeCell ref="BR20:BR21"/>
    <mergeCell ref="BS20:BS21"/>
    <mergeCell ref="BT20:BT21"/>
    <mergeCell ref="BU20:BU21"/>
    <mergeCell ref="DB20:DB21"/>
    <mergeCell ref="DC20:DC21"/>
    <mergeCell ref="DD20:DD21"/>
    <mergeCell ref="DE20:DE21"/>
    <mergeCell ref="CX20:CX21"/>
    <mergeCell ref="CY20:CY21"/>
    <mergeCell ref="CZ20:CZ21"/>
    <mergeCell ref="DA20:DA21"/>
    <mergeCell ref="CT20:CT21"/>
    <mergeCell ref="CU20:CU21"/>
    <mergeCell ref="CV20:CV21"/>
    <mergeCell ref="CW20:CW21"/>
    <mergeCell ref="CP20:CP21"/>
    <mergeCell ref="CQ20:CQ21"/>
    <mergeCell ref="CR20:CR21"/>
    <mergeCell ref="CS20:CS21"/>
    <mergeCell ref="CL20:CL21"/>
    <mergeCell ref="CM20:CM21"/>
    <mergeCell ref="CN20:CN21"/>
    <mergeCell ref="CO20:CO21"/>
    <mergeCell ref="AE20:AE21"/>
    <mergeCell ref="AF20:AF21"/>
    <mergeCell ref="AG20:AG21"/>
    <mergeCell ref="BN20:BN21"/>
    <mergeCell ref="BO20:BO21"/>
    <mergeCell ref="BP20:BP21"/>
    <mergeCell ref="BQ20:BQ21"/>
    <mergeCell ref="BJ20:BJ21"/>
    <mergeCell ref="BK20:BK21"/>
    <mergeCell ref="BL20:BL21"/>
    <mergeCell ref="BM20:BM21"/>
    <mergeCell ref="BF20:BF21"/>
    <mergeCell ref="BG20:BG21"/>
    <mergeCell ref="BH20:BH21"/>
    <mergeCell ref="BI20:BI21"/>
    <mergeCell ref="BB20:BB21"/>
    <mergeCell ref="BC20:BC21"/>
    <mergeCell ref="BD20:BD21"/>
    <mergeCell ref="BE20:BE21"/>
    <mergeCell ref="AX20:AX21"/>
    <mergeCell ref="AY20:AY21"/>
    <mergeCell ref="AZ20:AZ21"/>
    <mergeCell ref="BA20:BA21"/>
    <mergeCell ref="FO18:FO19"/>
    <mergeCell ref="ET18:ET19"/>
    <mergeCell ref="EM18:EM19"/>
    <mergeCell ref="EN18:EN19"/>
    <mergeCell ref="EO18:EO19"/>
    <mergeCell ref="EP18:EP19"/>
    <mergeCell ref="EI18:EI19"/>
    <mergeCell ref="EJ18:EJ19"/>
    <mergeCell ref="EK18:EK19"/>
    <mergeCell ref="EL18:EL19"/>
    <mergeCell ref="EE18:EE19"/>
    <mergeCell ref="EF18:EF19"/>
    <mergeCell ref="EG18:EG19"/>
    <mergeCell ref="EH18:EH19"/>
    <mergeCell ref="EA18:EA19"/>
    <mergeCell ref="EB18:EB19"/>
    <mergeCell ref="AT20:AT21"/>
    <mergeCell ref="AU20:AU21"/>
    <mergeCell ref="AV20:AV21"/>
    <mergeCell ref="AW20:AW21"/>
    <mergeCell ref="CH20:CH21"/>
    <mergeCell ref="CI20:CI21"/>
    <mergeCell ref="CJ20:CJ21"/>
    <mergeCell ref="CK20:CK21"/>
    <mergeCell ref="CD20:CD21"/>
    <mergeCell ref="CE20:CE21"/>
    <mergeCell ref="CF20:CF21"/>
    <mergeCell ref="CG20:CG21"/>
    <mergeCell ref="BZ20:BZ21"/>
    <mergeCell ref="CA20:CA21"/>
    <mergeCell ref="CB20:CB21"/>
    <mergeCell ref="CC20:CC21"/>
    <mergeCell ref="EQ18:EQ19"/>
    <mergeCell ref="ER18:ER19"/>
    <mergeCell ref="ES18:ES19"/>
    <mergeCell ref="Z20:Z21"/>
    <mergeCell ref="AA20:AA21"/>
    <mergeCell ref="AB20:AB21"/>
    <mergeCell ref="AC20:AC21"/>
    <mergeCell ref="V20:V21"/>
    <mergeCell ref="W20:W21"/>
    <mergeCell ref="X20:X21"/>
    <mergeCell ref="Y20:Y21"/>
    <mergeCell ref="R20:R21"/>
    <mergeCell ref="S20:S21"/>
    <mergeCell ref="T20:T21"/>
    <mergeCell ref="U20:U21"/>
    <mergeCell ref="N20:N21"/>
    <mergeCell ref="O20:O21"/>
    <mergeCell ref="P20:P21"/>
    <mergeCell ref="Q20:Q21"/>
    <mergeCell ref="AP20:AP21"/>
    <mergeCell ref="AQ20:AQ21"/>
    <mergeCell ref="AR20:AR21"/>
    <mergeCell ref="AS20:AS21"/>
    <mergeCell ref="AL20:AL21"/>
    <mergeCell ref="AM20:AM21"/>
    <mergeCell ref="AN20:AN21"/>
    <mergeCell ref="AO20:AO21"/>
    <mergeCell ref="AH20:AH21"/>
    <mergeCell ref="AI20:AI21"/>
    <mergeCell ref="AJ20:AJ21"/>
    <mergeCell ref="AK20:AK21"/>
    <mergeCell ref="AD20:AD21"/>
    <mergeCell ref="FK18:FK19"/>
    <mergeCell ref="FL18:FL19"/>
    <mergeCell ref="FM18:FM19"/>
    <mergeCell ref="FN18:FN19"/>
    <mergeCell ref="FG18:FG19"/>
    <mergeCell ref="FH18:FH19"/>
    <mergeCell ref="FI18:FI19"/>
    <mergeCell ref="FJ18:FJ19"/>
    <mergeCell ref="FC18:FC19"/>
    <mergeCell ref="FD18:FD19"/>
    <mergeCell ref="FE18:FE19"/>
    <mergeCell ref="FF18:FF19"/>
    <mergeCell ref="EY18:EY19"/>
    <mergeCell ref="EZ18:EZ19"/>
    <mergeCell ref="FA18:FA19"/>
    <mergeCell ref="FB18:FB19"/>
    <mergeCell ref="EU18:EU19"/>
    <mergeCell ref="EV18:EV19"/>
    <mergeCell ref="EW18:EW19"/>
    <mergeCell ref="EX18:EX19"/>
    <mergeCell ref="EC18:EC19"/>
    <mergeCell ref="ED18:ED19"/>
    <mergeCell ref="DW18:DW19"/>
    <mergeCell ref="DX18:DX19"/>
    <mergeCell ref="DY18:DY19"/>
    <mergeCell ref="DZ18:DZ19"/>
    <mergeCell ref="DS18:DS19"/>
    <mergeCell ref="DT18:DT19"/>
    <mergeCell ref="DU18:DU19"/>
    <mergeCell ref="DV18:DV19"/>
    <mergeCell ref="DO18:DO19"/>
    <mergeCell ref="DP18:DP19"/>
    <mergeCell ref="DQ18:DQ19"/>
    <mergeCell ref="DR18:DR19"/>
    <mergeCell ref="DK18:DK19"/>
    <mergeCell ref="DL18:DL19"/>
    <mergeCell ref="DM18:DM19"/>
    <mergeCell ref="DN18:DN19"/>
    <mergeCell ref="DG18:DG19"/>
    <mergeCell ref="DH18:DH19"/>
    <mergeCell ref="DI18:DI19"/>
    <mergeCell ref="DJ18:DJ19"/>
    <mergeCell ref="DC18:DC19"/>
    <mergeCell ref="DD18:DD19"/>
    <mergeCell ref="DE18:DE19"/>
    <mergeCell ref="DF18:DF19"/>
    <mergeCell ref="CY18:CY19"/>
    <mergeCell ref="CZ18:CZ19"/>
    <mergeCell ref="DA18:DA19"/>
    <mergeCell ref="DB18:DB19"/>
    <mergeCell ref="CU18:CU19"/>
    <mergeCell ref="CV18:CV19"/>
    <mergeCell ref="CW18:CW19"/>
    <mergeCell ref="CX18:CX19"/>
    <mergeCell ref="CQ18:CQ19"/>
    <mergeCell ref="CR18:CR19"/>
    <mergeCell ref="CS18:CS19"/>
    <mergeCell ref="CT18:CT19"/>
    <mergeCell ref="CM18:CM19"/>
    <mergeCell ref="CN18:CN19"/>
    <mergeCell ref="CO18:CO19"/>
    <mergeCell ref="CP18:CP19"/>
    <mergeCell ref="CI18:CI19"/>
    <mergeCell ref="CJ18:CJ19"/>
    <mergeCell ref="CK18:CK19"/>
    <mergeCell ref="CL18:CL19"/>
    <mergeCell ref="CE18:CE19"/>
    <mergeCell ref="CF18:CF19"/>
    <mergeCell ref="CG18:CG19"/>
    <mergeCell ref="CH18:CH19"/>
    <mergeCell ref="CA18:CA19"/>
    <mergeCell ref="CB18:CB19"/>
    <mergeCell ref="CC18:CC19"/>
    <mergeCell ref="CD18:CD19"/>
    <mergeCell ref="BW18:BW19"/>
    <mergeCell ref="BX18:BX19"/>
    <mergeCell ref="BY18:BY19"/>
    <mergeCell ref="BZ18:BZ19"/>
    <mergeCell ref="BS18:BS19"/>
    <mergeCell ref="BT18:BT19"/>
    <mergeCell ref="BU18:BU19"/>
    <mergeCell ref="BV18:BV19"/>
    <mergeCell ref="BO18:BO19"/>
    <mergeCell ref="BP18:BP19"/>
    <mergeCell ref="BQ18:BQ19"/>
    <mergeCell ref="BR18:BR19"/>
    <mergeCell ref="BK18:BK19"/>
    <mergeCell ref="BL18:BL19"/>
    <mergeCell ref="BM18:BM19"/>
    <mergeCell ref="BN18:BN19"/>
    <mergeCell ref="BG18:BG19"/>
    <mergeCell ref="BH18:BH19"/>
    <mergeCell ref="BI18:BI19"/>
    <mergeCell ref="BJ18:BJ19"/>
    <mergeCell ref="BC18:BC19"/>
    <mergeCell ref="BD18:BD19"/>
    <mergeCell ref="BE18:BE19"/>
    <mergeCell ref="BF18:BF19"/>
    <mergeCell ref="AY18:AY19"/>
    <mergeCell ref="AZ18:AZ19"/>
    <mergeCell ref="BA18:BA19"/>
    <mergeCell ref="BB18:BB19"/>
    <mergeCell ref="AU18:AU19"/>
    <mergeCell ref="AV18:AV19"/>
    <mergeCell ref="AW18:AW19"/>
    <mergeCell ref="AX18:AX19"/>
    <mergeCell ref="AQ18:AQ19"/>
    <mergeCell ref="AR18:AR19"/>
    <mergeCell ref="AS18:AS19"/>
    <mergeCell ref="AT18:AT19"/>
    <mergeCell ref="AM18:AM19"/>
    <mergeCell ref="AN18:AN19"/>
    <mergeCell ref="AO18:AO19"/>
    <mergeCell ref="AP18:AP19"/>
    <mergeCell ref="AI18:AI19"/>
    <mergeCell ref="AJ18:AJ19"/>
    <mergeCell ref="AK18:AK19"/>
    <mergeCell ref="AL18:AL19"/>
    <mergeCell ref="AE18:AE19"/>
    <mergeCell ref="AF18:AF19"/>
    <mergeCell ref="AG18:AG19"/>
    <mergeCell ref="AH18:AH19"/>
    <mergeCell ref="AA18:AA19"/>
    <mergeCell ref="AB18:AB19"/>
    <mergeCell ref="AC18:AC19"/>
    <mergeCell ref="AD18:AD19"/>
    <mergeCell ref="W18:W19"/>
    <mergeCell ref="X18:X19"/>
    <mergeCell ref="Y18:Y19"/>
    <mergeCell ref="Z18:Z19"/>
    <mergeCell ref="S18:S19"/>
    <mergeCell ref="T18:T19"/>
    <mergeCell ref="U18:U19"/>
    <mergeCell ref="V18:V19"/>
    <mergeCell ref="Q18:Q19"/>
    <mergeCell ref="R18:R19"/>
    <mergeCell ref="K18:K19"/>
    <mergeCell ref="L18:L19"/>
    <mergeCell ref="M18:M19"/>
    <mergeCell ref="N18:N19"/>
    <mergeCell ref="E22:E23"/>
    <mergeCell ref="F22:F23"/>
    <mergeCell ref="E26:E27"/>
    <mergeCell ref="F26:F27"/>
    <mergeCell ref="O18:O19"/>
    <mergeCell ref="P18:P19"/>
    <mergeCell ref="G22:G23"/>
    <mergeCell ref="H22:H23"/>
    <mergeCell ref="I22:I23"/>
    <mergeCell ref="J22:J23"/>
    <mergeCell ref="G18:G19"/>
    <mergeCell ref="H18:H19"/>
    <mergeCell ref="I18:I19"/>
    <mergeCell ref="J18:J19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E24:E25"/>
    <mergeCell ref="F24:F25"/>
    <mergeCell ref="G24:G25"/>
    <mergeCell ref="H24:H25"/>
    <mergeCell ref="I24:I25"/>
    <mergeCell ref="D34:D35"/>
    <mergeCell ref="D36:D37"/>
    <mergeCell ref="E18:E19"/>
    <mergeCell ref="F18:F19"/>
    <mergeCell ref="E34:E35"/>
    <mergeCell ref="F34:F35"/>
    <mergeCell ref="D26:D27"/>
    <mergeCell ref="D28:D29"/>
    <mergeCell ref="D30:D31"/>
    <mergeCell ref="D32:D33"/>
    <mergeCell ref="D18:D19"/>
    <mergeCell ref="D20:D21"/>
    <mergeCell ref="D22:D23"/>
    <mergeCell ref="D24:D25"/>
    <mergeCell ref="FM16:FM17"/>
    <mergeCell ref="FN16:FN17"/>
    <mergeCell ref="FO16:FO17"/>
    <mergeCell ref="D16:D17"/>
    <mergeCell ref="E16:E17"/>
    <mergeCell ref="F16:F17"/>
    <mergeCell ref="G16:G17"/>
    <mergeCell ref="FI16:FI17"/>
    <mergeCell ref="FJ16:FJ17"/>
    <mergeCell ref="FK16:FK17"/>
    <mergeCell ref="FB16:FB17"/>
    <mergeCell ref="FC16:FC17"/>
    <mergeCell ref="FD16:FD17"/>
    <mergeCell ref="FL16:FL17"/>
    <mergeCell ref="FE16:FE17"/>
    <mergeCell ref="FF16:FF17"/>
    <mergeCell ref="FG16:FG17"/>
    <mergeCell ref="FH16:FH17"/>
    <mergeCell ref="EX16:EX17"/>
    <mergeCell ref="EY16:EY17"/>
    <mergeCell ref="EZ16:EZ17"/>
    <mergeCell ref="FA16:FA17"/>
    <mergeCell ref="ET16:ET17"/>
    <mergeCell ref="EU16:EU17"/>
    <mergeCell ref="EV16:EV17"/>
    <mergeCell ref="EW16:EW17"/>
    <mergeCell ref="EP16:EP17"/>
    <mergeCell ref="EQ16:EQ17"/>
    <mergeCell ref="ER16:ER17"/>
    <mergeCell ref="ES16:ES17"/>
    <mergeCell ref="EL16:EL17"/>
    <mergeCell ref="EM16:EM17"/>
    <mergeCell ref="EN16:EN17"/>
    <mergeCell ref="EO16:EO17"/>
    <mergeCell ref="EH16:EH17"/>
    <mergeCell ref="EI16:EI17"/>
    <mergeCell ref="EJ16:EJ17"/>
    <mergeCell ref="EK16:EK17"/>
    <mergeCell ref="ED16:ED17"/>
    <mergeCell ref="EE16:EE17"/>
    <mergeCell ref="EF16:EF17"/>
    <mergeCell ref="EG16:EG17"/>
    <mergeCell ref="DZ16:DZ17"/>
    <mergeCell ref="EA16:EA17"/>
    <mergeCell ref="EB16:EB17"/>
    <mergeCell ref="EC16:EC17"/>
    <mergeCell ref="DV16:DV17"/>
    <mergeCell ref="DW16:DW17"/>
    <mergeCell ref="DX16:DX17"/>
    <mergeCell ref="DY16:DY17"/>
    <mergeCell ref="DR16:DR17"/>
    <mergeCell ref="DS16:DS17"/>
    <mergeCell ref="DT16:DT17"/>
    <mergeCell ref="DU16:DU17"/>
    <mergeCell ref="DN16:DN17"/>
    <mergeCell ref="DO16:DO17"/>
    <mergeCell ref="DP16:DP17"/>
    <mergeCell ref="DQ16:DQ17"/>
    <mergeCell ref="DJ16:DJ17"/>
    <mergeCell ref="DK16:DK17"/>
    <mergeCell ref="DL16:DL17"/>
    <mergeCell ref="DM16:DM17"/>
    <mergeCell ref="DF16:DF17"/>
    <mergeCell ref="DG16:DG17"/>
    <mergeCell ref="DH16:DH17"/>
    <mergeCell ref="DI16:DI17"/>
    <mergeCell ref="DB16:DB17"/>
    <mergeCell ref="DC16:DC17"/>
    <mergeCell ref="DD16:DD17"/>
    <mergeCell ref="DE16:DE17"/>
    <mergeCell ref="CX16:CX17"/>
    <mergeCell ref="CY16:CY17"/>
    <mergeCell ref="CZ16:CZ17"/>
    <mergeCell ref="DA16:DA17"/>
    <mergeCell ref="CT16:CT17"/>
    <mergeCell ref="CU16:CU17"/>
    <mergeCell ref="CV16:CV17"/>
    <mergeCell ref="CW16:CW17"/>
    <mergeCell ref="CP16:CP17"/>
    <mergeCell ref="CQ16:CQ17"/>
    <mergeCell ref="CR16:CR17"/>
    <mergeCell ref="CS16:CS17"/>
    <mergeCell ref="CL16:CL17"/>
    <mergeCell ref="CM16:CM17"/>
    <mergeCell ref="CN16:CN17"/>
    <mergeCell ref="CO16:CO17"/>
    <mergeCell ref="CH16:CH17"/>
    <mergeCell ref="CI16:CI17"/>
    <mergeCell ref="CJ16:CJ17"/>
    <mergeCell ref="CK16:CK17"/>
    <mergeCell ref="CD16:CD17"/>
    <mergeCell ref="CE16:CE17"/>
    <mergeCell ref="CF16:CF17"/>
    <mergeCell ref="CG16:CG17"/>
    <mergeCell ref="BZ16:BZ17"/>
    <mergeCell ref="CA16:CA17"/>
    <mergeCell ref="CB16:CB17"/>
    <mergeCell ref="CC16:CC17"/>
    <mergeCell ref="BV16:BV17"/>
    <mergeCell ref="BW16:BW17"/>
    <mergeCell ref="BX16:BX17"/>
    <mergeCell ref="BY16:BY17"/>
    <mergeCell ref="BR16:BR17"/>
    <mergeCell ref="BS16:BS17"/>
    <mergeCell ref="BT16:BT17"/>
    <mergeCell ref="BU16:BU17"/>
    <mergeCell ref="BN16:BN17"/>
    <mergeCell ref="BO16:BO17"/>
    <mergeCell ref="BP16:BP17"/>
    <mergeCell ref="BQ16:BQ17"/>
    <mergeCell ref="BJ16:BJ17"/>
    <mergeCell ref="BK16:BK17"/>
    <mergeCell ref="BL16:BL17"/>
    <mergeCell ref="BM16:BM17"/>
    <mergeCell ref="BF16:BF17"/>
    <mergeCell ref="BG16:BG17"/>
    <mergeCell ref="BH16:BH17"/>
    <mergeCell ref="BI16:BI17"/>
    <mergeCell ref="BB16:BB17"/>
    <mergeCell ref="BC16:BC17"/>
    <mergeCell ref="BD16:BD17"/>
    <mergeCell ref="BE16:BE17"/>
    <mergeCell ref="AX16:AX17"/>
    <mergeCell ref="AY16:AY17"/>
    <mergeCell ref="AZ16:AZ17"/>
    <mergeCell ref="BA16:BA17"/>
    <mergeCell ref="AT16:AT17"/>
    <mergeCell ref="AU16:AU17"/>
    <mergeCell ref="AV16:AV17"/>
    <mergeCell ref="AW16:AW17"/>
    <mergeCell ref="AR16:AR17"/>
    <mergeCell ref="AS16:AS17"/>
    <mergeCell ref="AL16:AL17"/>
    <mergeCell ref="AM16:AM17"/>
    <mergeCell ref="AN16:AN17"/>
    <mergeCell ref="AO16:AO17"/>
    <mergeCell ref="AD16:AD17"/>
    <mergeCell ref="AE16:AE17"/>
    <mergeCell ref="AF16:AF17"/>
    <mergeCell ref="AG16:AG17"/>
    <mergeCell ref="AP16:AP17"/>
    <mergeCell ref="AQ16:AQ17"/>
    <mergeCell ref="FO14:FO15"/>
    <mergeCell ref="I16:I17"/>
    <mergeCell ref="J16:J17"/>
    <mergeCell ref="K16:K17"/>
    <mergeCell ref="L16:L17"/>
    <mergeCell ref="M16:M17"/>
    <mergeCell ref="Z16:Z17"/>
    <mergeCell ref="AA16:AA17"/>
    <mergeCell ref="AB16:AB17"/>
    <mergeCell ref="AC16:AC17"/>
    <mergeCell ref="FE14:FE15"/>
    <mergeCell ref="FF14:FF15"/>
    <mergeCell ref="R16:R17"/>
    <mergeCell ref="S16:S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FC14:FC15"/>
    <mergeCell ref="FD14:FD15"/>
    <mergeCell ref="AH16:AH17"/>
    <mergeCell ref="AI16:AI17"/>
    <mergeCell ref="AJ16:AJ17"/>
    <mergeCell ref="AK16:AK17"/>
    <mergeCell ref="FM14:FM15"/>
    <mergeCell ref="FN14:FN15"/>
    <mergeCell ref="FG14:FG15"/>
    <mergeCell ref="FH14:FH15"/>
    <mergeCell ref="FI14:FI15"/>
    <mergeCell ref="FJ14:FJ15"/>
    <mergeCell ref="FK14:FK15"/>
    <mergeCell ref="FL14:FL15"/>
    <mergeCell ref="EY14:EY15"/>
    <mergeCell ref="EZ14:EZ15"/>
    <mergeCell ref="FA14:FA15"/>
    <mergeCell ref="FB14:FB15"/>
    <mergeCell ref="EU14:EU15"/>
    <mergeCell ref="EV14:EV15"/>
    <mergeCell ref="EW14:EW15"/>
    <mergeCell ref="EX14:EX15"/>
    <mergeCell ref="EQ14:EQ15"/>
    <mergeCell ref="ER14:ER15"/>
    <mergeCell ref="ES14:ES15"/>
    <mergeCell ref="ET14:ET15"/>
    <mergeCell ref="EM14:EM15"/>
    <mergeCell ref="EN14:EN15"/>
    <mergeCell ref="EO14:EO15"/>
    <mergeCell ref="EP14:EP15"/>
    <mergeCell ref="EI14:EI15"/>
    <mergeCell ref="EJ14:EJ15"/>
    <mergeCell ref="EK14:EK15"/>
    <mergeCell ref="EL14:EL15"/>
    <mergeCell ref="EE14:EE15"/>
    <mergeCell ref="EF14:EF15"/>
    <mergeCell ref="EG14:EG15"/>
    <mergeCell ref="EH14:EH15"/>
    <mergeCell ref="EA14:EA15"/>
    <mergeCell ref="EB14:EB15"/>
    <mergeCell ref="EC14:EC15"/>
    <mergeCell ref="ED14:ED15"/>
    <mergeCell ref="DW14:DW15"/>
    <mergeCell ref="DX14:DX15"/>
    <mergeCell ref="DY14:DY15"/>
    <mergeCell ref="DZ14:DZ15"/>
    <mergeCell ref="DS14:DS15"/>
    <mergeCell ref="DT14:DT15"/>
    <mergeCell ref="DU14:DU15"/>
    <mergeCell ref="DV14:DV15"/>
    <mergeCell ref="DO14:DO15"/>
    <mergeCell ref="DP14:DP15"/>
    <mergeCell ref="DQ14:DQ15"/>
    <mergeCell ref="DR14:DR15"/>
    <mergeCell ref="DK14:DK15"/>
    <mergeCell ref="DL14:DL15"/>
    <mergeCell ref="DM14:DM15"/>
    <mergeCell ref="DN14:DN15"/>
    <mergeCell ref="DG14:DG15"/>
    <mergeCell ref="DH14:DH15"/>
    <mergeCell ref="DI14:DI15"/>
    <mergeCell ref="DJ14:DJ15"/>
    <mergeCell ref="DC14:DC15"/>
    <mergeCell ref="DD14:DD15"/>
    <mergeCell ref="DE14:DE15"/>
    <mergeCell ref="DF14:DF15"/>
    <mergeCell ref="CY14:CY15"/>
    <mergeCell ref="CZ14:CZ15"/>
    <mergeCell ref="DA14:DA15"/>
    <mergeCell ref="DB14:DB15"/>
    <mergeCell ref="CU14:CU15"/>
    <mergeCell ref="CV14:CV15"/>
    <mergeCell ref="CW14:CW15"/>
    <mergeCell ref="CX14:CX15"/>
    <mergeCell ref="CQ14:CQ15"/>
    <mergeCell ref="CR14:CR15"/>
    <mergeCell ref="CS14:CS15"/>
    <mergeCell ref="CT14:CT15"/>
    <mergeCell ref="CM14:CM15"/>
    <mergeCell ref="CN14:CN15"/>
    <mergeCell ref="CO14:CO15"/>
    <mergeCell ref="CP14:CP15"/>
    <mergeCell ref="CI14:CI15"/>
    <mergeCell ref="CJ14:CJ15"/>
    <mergeCell ref="CK14:CK15"/>
    <mergeCell ref="CL14:CL15"/>
    <mergeCell ref="CE14:CE15"/>
    <mergeCell ref="CF14:CF15"/>
    <mergeCell ref="CG14:CG15"/>
    <mergeCell ref="CH14:CH15"/>
    <mergeCell ref="CA14:CA15"/>
    <mergeCell ref="CB14:CB15"/>
    <mergeCell ref="CC14:CC15"/>
    <mergeCell ref="CD14:CD15"/>
    <mergeCell ref="BW14:BW15"/>
    <mergeCell ref="BX14:BX15"/>
    <mergeCell ref="BY14:BY15"/>
    <mergeCell ref="BZ14:BZ15"/>
    <mergeCell ref="BS14:BS15"/>
    <mergeCell ref="BT14:BT15"/>
    <mergeCell ref="BU14:BU15"/>
    <mergeCell ref="BV14:BV15"/>
    <mergeCell ref="BO14:BO15"/>
    <mergeCell ref="BP14:BP15"/>
    <mergeCell ref="BQ14:BQ15"/>
    <mergeCell ref="BR14:BR15"/>
    <mergeCell ref="BK14:BK15"/>
    <mergeCell ref="BL14:BL15"/>
    <mergeCell ref="BM14:BM15"/>
    <mergeCell ref="BN14:BN15"/>
    <mergeCell ref="BG14:BG15"/>
    <mergeCell ref="BH14:BH15"/>
    <mergeCell ref="BI14:BI15"/>
    <mergeCell ref="BJ14:BJ15"/>
    <mergeCell ref="BC14:BC15"/>
    <mergeCell ref="BD14:BD15"/>
    <mergeCell ref="BE14:BE15"/>
    <mergeCell ref="BF14:BF15"/>
    <mergeCell ref="AY14:AY15"/>
    <mergeCell ref="AZ14:AZ15"/>
    <mergeCell ref="BA14:BA15"/>
    <mergeCell ref="BB14:BB15"/>
    <mergeCell ref="AU14:AU15"/>
    <mergeCell ref="AV14:AV15"/>
    <mergeCell ref="AW14:AW15"/>
    <mergeCell ref="AX14:AX15"/>
    <mergeCell ref="AQ14:AQ15"/>
    <mergeCell ref="AR14:AR15"/>
    <mergeCell ref="AS14:AS15"/>
    <mergeCell ref="AT14:AT15"/>
    <mergeCell ref="AM14:AM15"/>
    <mergeCell ref="AN14:AN15"/>
    <mergeCell ref="AO14:AO15"/>
    <mergeCell ref="AP14:AP15"/>
    <mergeCell ref="AI14:AI15"/>
    <mergeCell ref="AJ14:AJ15"/>
    <mergeCell ref="AK14:AK15"/>
    <mergeCell ref="AL14:AL15"/>
    <mergeCell ref="AE14:AE15"/>
    <mergeCell ref="AF14:AF15"/>
    <mergeCell ref="AG14:AG15"/>
    <mergeCell ref="AH14:AH15"/>
    <mergeCell ref="AA14:AA15"/>
    <mergeCell ref="AB14:AB15"/>
    <mergeCell ref="AC14:AC15"/>
    <mergeCell ref="AD14:AD15"/>
    <mergeCell ref="W14:W15"/>
    <mergeCell ref="X14:X15"/>
    <mergeCell ref="Y14:Y15"/>
    <mergeCell ref="Z14:Z15"/>
    <mergeCell ref="U14:U15"/>
    <mergeCell ref="V14:V15"/>
    <mergeCell ref="O14:O15"/>
    <mergeCell ref="P14:P15"/>
    <mergeCell ref="Q14:Q15"/>
    <mergeCell ref="R14:R15"/>
    <mergeCell ref="K14:K15"/>
    <mergeCell ref="L14:L15"/>
    <mergeCell ref="M14:M15"/>
    <mergeCell ref="N14:N15"/>
    <mergeCell ref="FK12:FK13"/>
    <mergeCell ref="FL12:FL13"/>
    <mergeCell ref="FI12:FI13"/>
    <mergeCell ref="FJ12:FJ13"/>
    <mergeCell ref="S14:S15"/>
    <mergeCell ref="T14:T15"/>
    <mergeCell ref="FM12:FM13"/>
    <mergeCell ref="D14:D15"/>
    <mergeCell ref="E14:E15"/>
    <mergeCell ref="F14:F15"/>
    <mergeCell ref="G14:G15"/>
    <mergeCell ref="H14:H15"/>
    <mergeCell ref="I14:I15"/>
    <mergeCell ref="J14:J15"/>
    <mergeCell ref="FG12:FG13"/>
    <mergeCell ref="FH12:FH13"/>
    <mergeCell ref="FE12:FE13"/>
    <mergeCell ref="FF12:FF13"/>
    <mergeCell ref="EY12:EY13"/>
    <mergeCell ref="EZ12:EZ13"/>
    <mergeCell ref="FA12:FA13"/>
    <mergeCell ref="FB12:FB13"/>
    <mergeCell ref="FC12:FC13"/>
    <mergeCell ref="FD12:FD13"/>
    <mergeCell ref="EU12:EU13"/>
    <mergeCell ref="EV12:EV13"/>
    <mergeCell ref="EW12:EW13"/>
    <mergeCell ref="EX12:EX13"/>
    <mergeCell ref="EQ12:EQ13"/>
    <mergeCell ref="ER12:ER13"/>
    <mergeCell ref="ES12:ES13"/>
    <mergeCell ref="ET12:ET13"/>
    <mergeCell ref="EM12:EM13"/>
    <mergeCell ref="EN12:EN13"/>
    <mergeCell ref="EO12:EO13"/>
    <mergeCell ref="EP12:EP13"/>
    <mergeCell ref="EI12:EI13"/>
    <mergeCell ref="EJ12:EJ13"/>
    <mergeCell ref="EK12:EK13"/>
    <mergeCell ref="EL12:EL13"/>
    <mergeCell ref="EE12:EE13"/>
    <mergeCell ref="EF12:EF13"/>
    <mergeCell ref="EG12:EG13"/>
    <mergeCell ref="EH12:EH13"/>
    <mergeCell ref="EA12:EA13"/>
    <mergeCell ref="EB12:EB13"/>
    <mergeCell ref="EC12:EC13"/>
    <mergeCell ref="ED12:ED13"/>
    <mergeCell ref="DW12:DW13"/>
    <mergeCell ref="DX12:DX13"/>
    <mergeCell ref="DY12:DY13"/>
    <mergeCell ref="DZ12:DZ13"/>
    <mergeCell ref="DS12:DS13"/>
    <mergeCell ref="DT12:DT13"/>
    <mergeCell ref="DU12:DU13"/>
    <mergeCell ref="DV12:DV13"/>
    <mergeCell ref="DG12:DG13"/>
    <mergeCell ref="DH12:DH13"/>
    <mergeCell ref="DO12:DO13"/>
    <mergeCell ref="DP12:DP13"/>
    <mergeCell ref="DQ12:DQ13"/>
    <mergeCell ref="DR12:DR13"/>
    <mergeCell ref="DK12:DK13"/>
    <mergeCell ref="DL12:DL13"/>
    <mergeCell ref="DM12:DM13"/>
    <mergeCell ref="DN12:DN13"/>
    <mergeCell ref="CZ12:CZ13"/>
    <mergeCell ref="DA12:DA13"/>
    <mergeCell ref="CV12:CV13"/>
    <mergeCell ref="CW12:CW13"/>
    <mergeCell ref="DI12:DI13"/>
    <mergeCell ref="DJ12:DJ13"/>
    <mergeCell ref="DF12:DF13"/>
    <mergeCell ref="DC12:DC13"/>
    <mergeCell ref="DD12:DD13"/>
    <mergeCell ref="DE12:DE13"/>
    <mergeCell ref="CR12:CR13"/>
    <mergeCell ref="CS12:CS13"/>
    <mergeCell ref="CT12:CT13"/>
    <mergeCell ref="CU12:CU13"/>
    <mergeCell ref="CN12:CN13"/>
    <mergeCell ref="CO12:CO13"/>
    <mergeCell ref="CP12:CP13"/>
    <mergeCell ref="CQ12:CQ13"/>
    <mergeCell ref="CM12:CM13"/>
    <mergeCell ref="CF12:CF13"/>
    <mergeCell ref="CG12:CG13"/>
    <mergeCell ref="CH12:CH13"/>
    <mergeCell ref="CI12:CI13"/>
    <mergeCell ref="CJ12:CJ13"/>
    <mergeCell ref="CK12:CK13"/>
    <mergeCell ref="CL12:CL13"/>
    <mergeCell ref="CB12:CB13"/>
    <mergeCell ref="CC12:CC13"/>
    <mergeCell ref="CD12:CD13"/>
    <mergeCell ref="BX12:BX13"/>
    <mergeCell ref="BY12:BY13"/>
    <mergeCell ref="BZ12:BZ13"/>
    <mergeCell ref="CA12:CA13"/>
    <mergeCell ref="GQ68:GQ69"/>
    <mergeCell ref="GQ70:GQ71"/>
    <mergeCell ref="GQ64:GQ65"/>
    <mergeCell ref="GQ66:GQ67"/>
    <mergeCell ref="GQ44:GQ45"/>
    <mergeCell ref="GQ46:GQ47"/>
    <mergeCell ref="GQ60:GQ61"/>
    <mergeCell ref="GQ62:GQ63"/>
    <mergeCell ref="GQ52:GQ53"/>
    <mergeCell ref="GQ54:GQ55"/>
    <mergeCell ref="GQ56:GQ57"/>
    <mergeCell ref="GQ58:GQ59"/>
    <mergeCell ref="GP68:GP69"/>
    <mergeCell ref="GP70:GP71"/>
    <mergeCell ref="GP44:GP45"/>
    <mergeCell ref="GP46:GP47"/>
    <mergeCell ref="GP48:GP49"/>
    <mergeCell ref="GQ12:GQ13"/>
    <mergeCell ref="GQ14:GQ15"/>
    <mergeCell ref="GQ16:GQ17"/>
    <mergeCell ref="GQ18:GQ19"/>
    <mergeCell ref="GQ20:GQ21"/>
    <mergeCell ref="GQ22:GQ23"/>
    <mergeCell ref="GQ24:GQ25"/>
    <mergeCell ref="GQ26:GQ27"/>
    <mergeCell ref="GP56:GP57"/>
    <mergeCell ref="GP58:GP59"/>
    <mergeCell ref="GP36:GP37"/>
    <mergeCell ref="GP38:GP39"/>
    <mergeCell ref="GP52:GP53"/>
    <mergeCell ref="GP54:GP55"/>
    <mergeCell ref="GP28:GP29"/>
    <mergeCell ref="GP30:GP31"/>
    <mergeCell ref="GP32:GP33"/>
    <mergeCell ref="GP34:GP35"/>
    <mergeCell ref="GQ28:GQ29"/>
    <mergeCell ref="GQ30:GQ31"/>
    <mergeCell ref="GQ32:GQ33"/>
    <mergeCell ref="GQ34:GQ35"/>
    <mergeCell ref="GQ48:GQ49"/>
    <mergeCell ref="GQ50:GQ51"/>
    <mergeCell ref="GQ36:GQ37"/>
    <mergeCell ref="GQ38:GQ39"/>
    <mergeCell ref="GP40:GP41"/>
    <mergeCell ref="GP42:GP43"/>
    <mergeCell ref="GQ40:GQ41"/>
    <mergeCell ref="GQ42:GQ43"/>
    <mergeCell ref="GO66:GO67"/>
    <mergeCell ref="GO68:GO69"/>
    <mergeCell ref="GO70:GO71"/>
    <mergeCell ref="GO56:GO57"/>
    <mergeCell ref="GO58:GO59"/>
    <mergeCell ref="GO60:GO61"/>
    <mergeCell ref="GO62:GO63"/>
    <mergeCell ref="GO54:GO55"/>
    <mergeCell ref="GO40:GO41"/>
    <mergeCell ref="GO42:GO43"/>
    <mergeCell ref="GO44:GO45"/>
    <mergeCell ref="GO46:GO47"/>
    <mergeCell ref="GO64:GO65"/>
    <mergeCell ref="GN70:GN71"/>
    <mergeCell ref="GP50:GP51"/>
    <mergeCell ref="GP64:GP65"/>
    <mergeCell ref="GP66:GP67"/>
    <mergeCell ref="GP60:GP61"/>
    <mergeCell ref="GP62:GP63"/>
    <mergeCell ref="GO7:GO8"/>
    <mergeCell ref="GO10:GO11"/>
    <mergeCell ref="GO12:GO13"/>
    <mergeCell ref="GO14:GO15"/>
    <mergeCell ref="GO32:GO33"/>
    <mergeCell ref="GO34:GO35"/>
    <mergeCell ref="GO36:GO37"/>
    <mergeCell ref="GO38:GO39"/>
    <mergeCell ref="GO24:GO25"/>
    <mergeCell ref="GQ10:GQ11"/>
    <mergeCell ref="GP7:GP8"/>
    <mergeCell ref="GQ7:GQ8"/>
    <mergeCell ref="GN68:GN69"/>
    <mergeCell ref="GO26:GO27"/>
    <mergeCell ref="GO28:GO29"/>
    <mergeCell ref="GO30:GO31"/>
    <mergeCell ref="GO48:GO49"/>
    <mergeCell ref="GO50:GO51"/>
    <mergeCell ref="GO52:GO53"/>
    <mergeCell ref="GN50:GN51"/>
    <mergeCell ref="GP10:GP11"/>
    <mergeCell ref="GP20:GP21"/>
    <mergeCell ref="GP22:GP23"/>
    <mergeCell ref="GP24:GP25"/>
    <mergeCell ref="GP26:GP27"/>
    <mergeCell ref="GP12:GP13"/>
    <mergeCell ref="GP14:GP15"/>
    <mergeCell ref="GP16:GP17"/>
    <mergeCell ref="GP18:GP19"/>
    <mergeCell ref="GO16:GO17"/>
    <mergeCell ref="GO18:GO19"/>
    <mergeCell ref="GO20:GO21"/>
    <mergeCell ref="GO22:GO23"/>
    <mergeCell ref="GN46:GN47"/>
    <mergeCell ref="GN48:GN49"/>
    <mergeCell ref="GN26:GN27"/>
    <mergeCell ref="GN44:GN45"/>
    <mergeCell ref="GN36:GN37"/>
    <mergeCell ref="GN38:GN39"/>
    <mergeCell ref="GN64:GN65"/>
    <mergeCell ref="GN66:GN67"/>
    <mergeCell ref="GN52:GN53"/>
    <mergeCell ref="GN54:GN55"/>
    <mergeCell ref="GN56:GN57"/>
    <mergeCell ref="GN58:GN59"/>
    <mergeCell ref="GN60:GN61"/>
    <mergeCell ref="GN62:GN63"/>
    <mergeCell ref="G12:G13"/>
    <mergeCell ref="GN12:GN13"/>
    <mergeCell ref="I12:I13"/>
    <mergeCell ref="GN40:GN41"/>
    <mergeCell ref="GN42:GN43"/>
    <mergeCell ref="GN28:GN29"/>
    <mergeCell ref="GN30:GN31"/>
    <mergeCell ref="GN32:GN33"/>
    <mergeCell ref="GN34:GN35"/>
    <mergeCell ref="BS12:BS13"/>
    <mergeCell ref="BT12:BT13"/>
    <mergeCell ref="BU12:BU13"/>
    <mergeCell ref="BV12:BV13"/>
    <mergeCell ref="AA12:AA13"/>
    <mergeCell ref="BK12:BK13"/>
    <mergeCell ref="AB12:AB13"/>
    <mergeCell ref="AC12:AC13"/>
    <mergeCell ref="GI6:GL6"/>
    <mergeCell ref="GN6:GQ6"/>
    <mergeCell ref="D12:D13"/>
    <mergeCell ref="FO12:FO13"/>
    <mergeCell ref="FN12:FN13"/>
    <mergeCell ref="E12:E13"/>
    <mergeCell ref="F12:F13"/>
    <mergeCell ref="GN24:GN25"/>
    <mergeCell ref="GN14:GN15"/>
    <mergeCell ref="GN16:GN17"/>
    <mergeCell ref="GN18:GN19"/>
    <mergeCell ref="GN20:GN21"/>
    <mergeCell ref="GN22:GN23"/>
    <mergeCell ref="S12:S13"/>
    <mergeCell ref="T12:T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AE12:AE13"/>
    <mergeCell ref="AF12:AF13"/>
    <mergeCell ref="U12:U13"/>
    <mergeCell ref="V12:V13"/>
    <mergeCell ref="W12:W13"/>
    <mergeCell ref="X12:X13"/>
    <mergeCell ref="Y12:Y13"/>
    <mergeCell ref="Z12:Z13"/>
    <mergeCell ref="AD12:AD13"/>
    <mergeCell ref="GE10:GE11"/>
    <mergeCell ref="FR10:FR11"/>
    <mergeCell ref="FS10:FS11"/>
    <mergeCell ref="AG12:AG13"/>
    <mergeCell ref="AH12:AH13"/>
    <mergeCell ref="AI12:AI13"/>
    <mergeCell ref="FP7:FP9"/>
    <mergeCell ref="AK12:AK13"/>
    <mergeCell ref="AV12:AV13"/>
    <mergeCell ref="AQ12:AQ13"/>
    <mergeCell ref="FT10:FY11"/>
    <mergeCell ref="AW12:AW13"/>
    <mergeCell ref="AP12:AP13"/>
    <mergeCell ref="CY12:CY13"/>
    <mergeCell ref="BF12:BF13"/>
    <mergeCell ref="BG12:BG13"/>
    <mergeCell ref="FQ10:FQ11"/>
    <mergeCell ref="BL12:BL13"/>
    <mergeCell ref="BM12:BM13"/>
    <mergeCell ref="BN12:BN13"/>
    <mergeCell ref="BO12:BO13"/>
    <mergeCell ref="BP12:BP13"/>
    <mergeCell ref="BQ12:BQ13"/>
    <mergeCell ref="BR12:BR13"/>
    <mergeCell ref="BW12:BW13"/>
    <mergeCell ref="CE12:CE13"/>
    <mergeCell ref="BB12:BB13"/>
    <mergeCell ref="BC12:BC13"/>
    <mergeCell ref="AL12:AL13"/>
    <mergeCell ref="AM12:AM13"/>
    <mergeCell ref="AN12:AN13"/>
    <mergeCell ref="GG66:GG67"/>
    <mergeCell ref="GG54:GG55"/>
    <mergeCell ref="GG56:GG57"/>
    <mergeCell ref="GG42:GG43"/>
    <mergeCell ref="GG44:GG45"/>
    <mergeCell ref="GG46:GG47"/>
    <mergeCell ref="GG48:GG49"/>
    <mergeCell ref="GM7:GM8"/>
    <mergeCell ref="GN7:GN8"/>
    <mergeCell ref="GH10:GH11"/>
    <mergeCell ref="GN10:GN11"/>
    <mergeCell ref="GH7:GH8"/>
    <mergeCell ref="GI7:GI8"/>
    <mergeCell ref="GJ7:GJ8"/>
    <mergeCell ref="GK7:GK8"/>
    <mergeCell ref="GL7:GL8"/>
    <mergeCell ref="GG68:GG69"/>
    <mergeCell ref="GG70:GG71"/>
    <mergeCell ref="GE7:GE8"/>
    <mergeCell ref="GG7:GG8"/>
    <mergeCell ref="GG58:GG59"/>
    <mergeCell ref="GG60:GG61"/>
    <mergeCell ref="GG62:GG63"/>
    <mergeCell ref="GG64:GG65"/>
    <mergeCell ref="GG50:GG51"/>
    <mergeCell ref="GG52:GG53"/>
    <mergeCell ref="GG34:GG35"/>
    <mergeCell ref="GG36:GG37"/>
    <mergeCell ref="GG38:GG39"/>
    <mergeCell ref="GG40:GG41"/>
    <mergeCell ref="GG26:GG27"/>
    <mergeCell ref="GG28:GG29"/>
    <mergeCell ref="GG30:GG31"/>
    <mergeCell ref="GG32:GG33"/>
    <mergeCell ref="GG18:GG19"/>
    <mergeCell ref="GG20:GG21"/>
    <mergeCell ref="GG22:GG23"/>
    <mergeCell ref="GG24:GG25"/>
    <mergeCell ref="GG10:GG11"/>
    <mergeCell ref="GG12:GG13"/>
    <mergeCell ref="GG14:GG15"/>
    <mergeCell ref="GG16:GG17"/>
    <mergeCell ref="GE68:GE69"/>
    <mergeCell ref="GE70:GE71"/>
    <mergeCell ref="GE58:GE59"/>
    <mergeCell ref="GE60:GE61"/>
    <mergeCell ref="GE62:GE63"/>
    <mergeCell ref="GE64:GE65"/>
    <mergeCell ref="GE52:GE53"/>
    <mergeCell ref="GE12:GE13"/>
    <mergeCell ref="GE14:GE15"/>
    <mergeCell ref="FT14:FY15"/>
    <mergeCell ref="FT16:FY17"/>
    <mergeCell ref="FT12:FY13"/>
    <mergeCell ref="GE16:GE17"/>
    <mergeCell ref="FT32:FY33"/>
    <mergeCell ref="FT34:FY35"/>
    <mergeCell ref="FT54:FY55"/>
    <mergeCell ref="FT30:FY31"/>
    <mergeCell ref="FT6:FY9"/>
    <mergeCell ref="GE54:GE55"/>
    <mergeCell ref="GE56:GE57"/>
    <mergeCell ref="GE66:GE67"/>
    <mergeCell ref="GE44:GE45"/>
    <mergeCell ref="GE46:GE47"/>
    <mergeCell ref="GE48:GE49"/>
    <mergeCell ref="GE50:GE51"/>
    <mergeCell ref="GE42:GE43"/>
    <mergeCell ref="GE28:GE29"/>
    <mergeCell ref="GE30:GE31"/>
    <mergeCell ref="GE32:GE33"/>
    <mergeCell ref="GE34:GE35"/>
    <mergeCell ref="GE36:GE37"/>
    <mergeCell ref="GE38:GE39"/>
    <mergeCell ref="GE40:GE41"/>
    <mergeCell ref="GE20:GE21"/>
    <mergeCell ref="GE22:GE23"/>
    <mergeCell ref="GE26:GE27"/>
    <mergeCell ref="GE24:GE25"/>
    <mergeCell ref="FT58:FY59"/>
    <mergeCell ref="FT36:FY37"/>
    <mergeCell ref="FT38:FY39"/>
    <mergeCell ref="FT40:FY41"/>
    <mergeCell ref="FT28:FY29"/>
    <mergeCell ref="FT42:FY43"/>
    <mergeCell ref="FT44:FY45"/>
    <mergeCell ref="FS54:FS55"/>
    <mergeCell ref="FT50:FY51"/>
    <mergeCell ref="GE18:GE19"/>
    <mergeCell ref="FT70:FY71"/>
    <mergeCell ref="FT68:FY69"/>
    <mergeCell ref="FT60:FY61"/>
    <mergeCell ref="FT62:FY63"/>
    <mergeCell ref="FT64:FY65"/>
    <mergeCell ref="FT66:FY67"/>
    <mergeCell ref="FT18:FY19"/>
    <mergeCell ref="FT20:FY21"/>
    <mergeCell ref="FT22:FY23"/>
    <mergeCell ref="FT24:FY25"/>
    <mergeCell ref="FT26:FY27"/>
    <mergeCell ref="FT46:FY47"/>
    <mergeCell ref="FT48:FY49"/>
    <mergeCell ref="C70:C71"/>
    <mergeCell ref="D70:D71"/>
    <mergeCell ref="FS22:FS23"/>
    <mergeCell ref="FS24:FS25"/>
    <mergeCell ref="FT56:FY57"/>
    <mergeCell ref="FT52:FY53"/>
    <mergeCell ref="FS48:FS49"/>
    <mergeCell ref="FS50:FS51"/>
    <mergeCell ref="FS52:FS53"/>
    <mergeCell ref="FS56:FS57"/>
    <mergeCell ref="FQ68:FQ69"/>
    <mergeCell ref="FR68:FR69"/>
    <mergeCell ref="FS68:FS69"/>
    <mergeCell ref="B72:C80"/>
    <mergeCell ref="FR70:FR71"/>
    <mergeCell ref="FS70:FS71"/>
    <mergeCell ref="FQ70:FQ71"/>
    <mergeCell ref="FP78:FS78"/>
    <mergeCell ref="B70:B71"/>
    <mergeCell ref="C68:C69"/>
    <mergeCell ref="FS40:FS41"/>
    <mergeCell ref="FS42:FS43"/>
    <mergeCell ref="FS46:FS47"/>
    <mergeCell ref="FS62:FS63"/>
    <mergeCell ref="FS60:FS61"/>
    <mergeCell ref="FP62:FP63"/>
    <mergeCell ref="FQ62:FQ63"/>
    <mergeCell ref="FP66:FP67"/>
    <mergeCell ref="FQ66:FQ67"/>
    <mergeCell ref="FP64:FP65"/>
    <mergeCell ref="FR58:FR59"/>
    <mergeCell ref="FR34:FR35"/>
    <mergeCell ref="FP82:FS82"/>
    <mergeCell ref="FS64:FS65"/>
    <mergeCell ref="FS36:FS37"/>
    <mergeCell ref="FS38:FS39"/>
    <mergeCell ref="FP72:FS72"/>
    <mergeCell ref="FR56:FR57"/>
    <mergeCell ref="FS58:FS59"/>
    <mergeCell ref="FR7:FR9"/>
    <mergeCell ref="FS26:FS27"/>
    <mergeCell ref="FS7:FS9"/>
    <mergeCell ref="FR20:FR21"/>
    <mergeCell ref="FR24:FR25"/>
    <mergeCell ref="FR62:FR63"/>
    <mergeCell ref="FR48:FR49"/>
    <mergeCell ref="FR50:FR51"/>
    <mergeCell ref="FR44:FR45"/>
    <mergeCell ref="FR32:FR33"/>
    <mergeCell ref="FS16:FS17"/>
    <mergeCell ref="FS18:FS19"/>
    <mergeCell ref="FS20:FS21"/>
    <mergeCell ref="FS44:FS45"/>
    <mergeCell ref="FS28:FS29"/>
    <mergeCell ref="FR54:FR55"/>
    <mergeCell ref="FR52:FR53"/>
    <mergeCell ref="FS30:FS31"/>
    <mergeCell ref="FS32:FS33"/>
    <mergeCell ref="FS34:FS35"/>
    <mergeCell ref="FP56:FP57"/>
    <mergeCell ref="FQ56:FQ57"/>
    <mergeCell ref="FR64:FR65"/>
    <mergeCell ref="FR66:FR67"/>
    <mergeCell ref="FS66:FS67"/>
    <mergeCell ref="FQ38:FQ39"/>
    <mergeCell ref="FP52:FP53"/>
    <mergeCell ref="FP26:FP27"/>
    <mergeCell ref="FP54:FP55"/>
    <mergeCell ref="FP30:FP31"/>
    <mergeCell ref="FP38:FP39"/>
    <mergeCell ref="FP36:FP37"/>
    <mergeCell ref="FP40:FP41"/>
    <mergeCell ref="FP48:FP49"/>
    <mergeCell ref="FP50:FP51"/>
    <mergeCell ref="FR28:FR29"/>
    <mergeCell ref="FP42:FP43"/>
    <mergeCell ref="FQ28:FQ29"/>
    <mergeCell ref="FQ36:FQ37"/>
    <mergeCell ref="FP46:FP47"/>
    <mergeCell ref="FP28:FP29"/>
    <mergeCell ref="FQ40:FQ41"/>
    <mergeCell ref="FQ30:FQ31"/>
    <mergeCell ref="FR46:FR47"/>
    <mergeCell ref="FP6:FS6"/>
    <mergeCell ref="FS12:FS13"/>
    <mergeCell ref="FR12:FR13"/>
    <mergeCell ref="FR14:FR15"/>
    <mergeCell ref="FS14:FS15"/>
    <mergeCell ref="FQ14:FQ15"/>
    <mergeCell ref="FP12:FP13"/>
    <mergeCell ref="FP10:FP11"/>
    <mergeCell ref="FP14:FP15"/>
    <mergeCell ref="FQ7:FQ9"/>
    <mergeCell ref="FP60:FP61"/>
    <mergeCell ref="FP70:FP71"/>
    <mergeCell ref="FP81:FS81"/>
    <mergeCell ref="FQ12:FQ13"/>
    <mergeCell ref="FR16:FR17"/>
    <mergeCell ref="FQ16:FQ17"/>
    <mergeCell ref="FR36:FR37"/>
    <mergeCell ref="FR38:FR39"/>
    <mergeCell ref="FR40:FR41"/>
    <mergeCell ref="FQ58:FQ59"/>
    <mergeCell ref="FP58:FP59"/>
    <mergeCell ref="FQ52:FQ53"/>
    <mergeCell ref="FQ54:FQ55"/>
    <mergeCell ref="FQ50:FQ51"/>
    <mergeCell ref="FQ42:FQ43"/>
    <mergeCell ref="FR42:FR43"/>
    <mergeCell ref="FQ64:FQ65"/>
    <mergeCell ref="FQ24:FQ25"/>
    <mergeCell ref="FQ26:FQ27"/>
    <mergeCell ref="FQ44:FQ45"/>
    <mergeCell ref="FQ46:FQ47"/>
    <mergeCell ref="FQ48:FQ49"/>
    <mergeCell ref="D62:D63"/>
    <mergeCell ref="D64:D65"/>
    <mergeCell ref="FP79:FS79"/>
    <mergeCell ref="FP68:FP69"/>
    <mergeCell ref="FQ60:FQ61"/>
    <mergeCell ref="FR60:FR61"/>
    <mergeCell ref="FP77:FS77"/>
    <mergeCell ref="L82:P82"/>
    <mergeCell ref="Q82:R84"/>
    <mergeCell ref="D81:AP81"/>
    <mergeCell ref="L84:P84"/>
    <mergeCell ref="S82:AX82"/>
    <mergeCell ref="C82:K84"/>
    <mergeCell ref="L83:P83"/>
    <mergeCell ref="S84:AX84"/>
    <mergeCell ref="S83:AX83"/>
    <mergeCell ref="FP18:FP19"/>
    <mergeCell ref="FQ32:FQ33"/>
    <mergeCell ref="FR22:FR23"/>
    <mergeCell ref="FQ20:FQ21"/>
    <mergeCell ref="FR18:FR19"/>
    <mergeCell ref="FQ22:FQ23"/>
    <mergeCell ref="FR30:FR31"/>
    <mergeCell ref="FR26:FR27"/>
    <mergeCell ref="C46:C47"/>
    <mergeCell ref="C38:C39"/>
    <mergeCell ref="C44:C45"/>
    <mergeCell ref="C34:C35"/>
    <mergeCell ref="C66:C67"/>
    <mergeCell ref="FP22:FP23"/>
    <mergeCell ref="M40:M41"/>
    <mergeCell ref="AK40:AK41"/>
    <mergeCell ref="B6:B9"/>
    <mergeCell ref="C6:C9"/>
    <mergeCell ref="E10:E11"/>
    <mergeCell ref="F10:F11"/>
    <mergeCell ref="H12:H13"/>
    <mergeCell ref="B10:B11"/>
    <mergeCell ref="B12:B13"/>
    <mergeCell ref="B14:B15"/>
    <mergeCell ref="C10:C11"/>
    <mergeCell ref="B30:B31"/>
    <mergeCell ref="B16:B17"/>
    <mergeCell ref="B18:B19"/>
    <mergeCell ref="B20:B21"/>
    <mergeCell ref="B22:B23"/>
    <mergeCell ref="B24:B25"/>
    <mergeCell ref="B26:B27"/>
    <mergeCell ref="B28:B29"/>
    <mergeCell ref="C12:C13"/>
    <mergeCell ref="C14:C15"/>
    <mergeCell ref="C24:C25"/>
    <mergeCell ref="C18:C19"/>
    <mergeCell ref="C20:C21"/>
    <mergeCell ref="C16:C17"/>
    <mergeCell ref="C22:C23"/>
    <mergeCell ref="C26:C27"/>
    <mergeCell ref="C28:C29"/>
    <mergeCell ref="C30:C31"/>
    <mergeCell ref="D10:D11"/>
    <mergeCell ref="G10:G11"/>
    <mergeCell ref="H10:H11"/>
    <mergeCell ref="D8:E9"/>
    <mergeCell ref="B60:B61"/>
    <mergeCell ref="B54:B55"/>
    <mergeCell ref="C56:C57"/>
    <mergeCell ref="C58:C59"/>
    <mergeCell ref="C52:C53"/>
    <mergeCell ref="C54:C55"/>
    <mergeCell ref="B32:B33"/>
    <mergeCell ref="B34:B35"/>
    <mergeCell ref="B36:B37"/>
    <mergeCell ref="C32:C33"/>
    <mergeCell ref="C36:C37"/>
    <mergeCell ref="B38:B39"/>
    <mergeCell ref="B66:B67"/>
    <mergeCell ref="B68:B69"/>
    <mergeCell ref="C42:C43"/>
    <mergeCell ref="C40:C41"/>
    <mergeCell ref="B42:B43"/>
    <mergeCell ref="B44:B45"/>
    <mergeCell ref="B46:B47"/>
    <mergeCell ref="B40:B41"/>
    <mergeCell ref="B52:B53"/>
    <mergeCell ref="C48:C49"/>
    <mergeCell ref="B48:B49"/>
    <mergeCell ref="B50:B51"/>
    <mergeCell ref="C62:C63"/>
    <mergeCell ref="C64:C65"/>
    <mergeCell ref="B64:B65"/>
    <mergeCell ref="B62:B63"/>
    <mergeCell ref="C50:C51"/>
    <mergeCell ref="C60:C61"/>
    <mergeCell ref="B56:B57"/>
    <mergeCell ref="B58:B59"/>
    <mergeCell ref="AS12:AS13"/>
    <mergeCell ref="H40:H41"/>
    <mergeCell ref="FX84:FY84"/>
    <mergeCell ref="FX82:FY82"/>
    <mergeCell ref="FU83:FU84"/>
    <mergeCell ref="FU81:FU82"/>
    <mergeCell ref="FU73:FU76"/>
    <mergeCell ref="FV81:FV82"/>
    <mergeCell ref="FX79:FY80"/>
    <mergeCell ref="FU77:FU80"/>
    <mergeCell ref="FY77:FY78"/>
    <mergeCell ref="FY73:FY74"/>
    <mergeCell ref="AW10:AW11"/>
    <mergeCell ref="AX10:AX11"/>
    <mergeCell ref="FP20:FP21"/>
    <mergeCell ref="FP32:FP33"/>
    <mergeCell ref="FP34:FP35"/>
    <mergeCell ref="FP24:FP25"/>
    <mergeCell ref="BH12:BH13"/>
    <mergeCell ref="BI12:BI13"/>
    <mergeCell ref="BJ12:BJ13"/>
    <mergeCell ref="FP16:FP17"/>
    <mergeCell ref="FX72:FY72"/>
    <mergeCell ref="BD12:BD13"/>
    <mergeCell ref="BE12:BE13"/>
    <mergeCell ref="CX12:CX13"/>
    <mergeCell ref="AT12:AT13"/>
    <mergeCell ref="AU12:AU13"/>
    <mergeCell ref="FQ18:FQ19"/>
    <mergeCell ref="FP44:FP45"/>
    <mergeCell ref="H16:H17"/>
    <mergeCell ref="FQ34:FQ35"/>
    <mergeCell ref="AS10:AS11"/>
    <mergeCell ref="AJ12:AJ13"/>
    <mergeCell ref="AP10:AP11"/>
    <mergeCell ref="AI10:AI11"/>
    <mergeCell ref="AJ10:AJ11"/>
    <mergeCell ref="AG10:AG11"/>
    <mergeCell ref="AH10:AH11"/>
    <mergeCell ref="W10:W11"/>
    <mergeCell ref="X10:X11"/>
    <mergeCell ref="DB12:DB13"/>
    <mergeCell ref="AX12:AX13"/>
    <mergeCell ref="AY12:AY13"/>
    <mergeCell ref="AZ12:AZ13"/>
    <mergeCell ref="BA12:BA13"/>
    <mergeCell ref="AQ10:AQ11"/>
    <mergeCell ref="AB10:AB11"/>
    <mergeCell ref="AC10:AC11"/>
    <mergeCell ref="AD10:AD11"/>
    <mergeCell ref="BA10:BA11"/>
    <mergeCell ref="AT10:AT11"/>
    <mergeCell ref="BB10:BB11"/>
    <mergeCell ref="BC10:BC11"/>
    <mergeCell ref="BD10:BD11"/>
    <mergeCell ref="BQ10:BQ11"/>
    <mergeCell ref="BP10:BP11"/>
    <mergeCell ref="AR10:AR11"/>
    <mergeCell ref="BE10:BE11"/>
    <mergeCell ref="BF10:BF11"/>
    <mergeCell ref="AU10:AU11"/>
    <mergeCell ref="AV10:AV11"/>
    <mergeCell ref="AO12:AO13"/>
    <mergeCell ref="AR12:AR13"/>
    <mergeCell ref="N10:N11"/>
    <mergeCell ref="O10:O11"/>
    <mergeCell ref="P10:P11"/>
    <mergeCell ref="J10:J11"/>
    <mergeCell ref="L10:L11"/>
    <mergeCell ref="M10:M11"/>
    <mergeCell ref="AA10:AA11"/>
    <mergeCell ref="V10:V11"/>
    <mergeCell ref="I10:I11"/>
    <mergeCell ref="U10:U11"/>
    <mergeCell ref="Y10:Y11"/>
    <mergeCell ref="Z10:Z11"/>
    <mergeCell ref="Q10:Q11"/>
    <mergeCell ref="AO10:AO11"/>
    <mergeCell ref="AK10:AK11"/>
    <mergeCell ref="AL10:AL11"/>
    <mergeCell ref="AM10:AM11"/>
    <mergeCell ref="AN10:AN11"/>
    <mergeCell ref="T10:T11"/>
    <mergeCell ref="K10:K11"/>
    <mergeCell ref="R10:R11"/>
    <mergeCell ref="S10:S11"/>
    <mergeCell ref="AE10:AE11"/>
    <mergeCell ref="AF10:AF11"/>
    <mergeCell ref="AY10:AY11"/>
    <mergeCell ref="AZ10:AZ11"/>
    <mergeCell ref="BR10:BR11"/>
    <mergeCell ref="BG10:BG11"/>
    <mergeCell ref="BH10:BH11"/>
    <mergeCell ref="BI10:BI11"/>
    <mergeCell ref="BJ10:BJ11"/>
    <mergeCell ref="BK10:BK11"/>
    <mergeCell ref="BL10:BL11"/>
    <mergeCell ref="BM10:BM11"/>
    <mergeCell ref="BN10:BN11"/>
    <mergeCell ref="BO10:BO11"/>
    <mergeCell ref="CC10:CC11"/>
    <mergeCell ref="CD10:CD11"/>
    <mergeCell ref="BS10:BS11"/>
    <mergeCell ref="BT10:BT11"/>
    <mergeCell ref="BU10:BU11"/>
    <mergeCell ref="BV10:BV11"/>
    <mergeCell ref="BW10:BW11"/>
    <mergeCell ref="BX10:BX11"/>
    <mergeCell ref="BY10:BY11"/>
    <mergeCell ref="BZ10:BZ11"/>
    <mergeCell ref="CA10:CA11"/>
    <mergeCell ref="CB10:CB11"/>
    <mergeCell ref="CO10:CO11"/>
    <mergeCell ref="CP10:CP11"/>
    <mergeCell ref="CE10:CE11"/>
    <mergeCell ref="CF10:CF11"/>
    <mergeCell ref="CG10:CG11"/>
    <mergeCell ref="CH10:CH11"/>
    <mergeCell ref="CI10:CI11"/>
    <mergeCell ref="CJ10:CJ11"/>
    <mergeCell ref="CW10:CW11"/>
    <mergeCell ref="CX10:CX11"/>
    <mergeCell ref="CK10:CK11"/>
    <mergeCell ref="CL10:CL11"/>
    <mergeCell ref="CM10:CM11"/>
    <mergeCell ref="CN10:CN11"/>
    <mergeCell ref="CQ10:CQ11"/>
    <mergeCell ref="CR10:CR11"/>
    <mergeCell ref="CS10:CS11"/>
    <mergeCell ref="CT10:CT11"/>
    <mergeCell ref="CU10:CU11"/>
    <mergeCell ref="CV10:CV11"/>
    <mergeCell ref="DM10:DM11"/>
    <mergeCell ref="DN10:DN11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L10:DL11"/>
    <mergeCell ref="CY10:CY11"/>
    <mergeCell ref="CZ10:CZ11"/>
    <mergeCell ref="DA10:DA11"/>
    <mergeCell ref="DB10:DB11"/>
    <mergeCell ref="DY10:DY11"/>
    <mergeCell ref="DZ10:DZ11"/>
    <mergeCell ref="DO10:DO11"/>
    <mergeCell ref="DP10:DP11"/>
    <mergeCell ref="DQ10:DQ11"/>
    <mergeCell ref="DR10:DR11"/>
    <mergeCell ref="DS10:DS11"/>
    <mergeCell ref="DT10:DT11"/>
    <mergeCell ref="DU10:DU11"/>
    <mergeCell ref="DV10:DV11"/>
    <mergeCell ref="DW10:DW11"/>
    <mergeCell ref="DX10:DX11"/>
    <mergeCell ref="EK10:EK11"/>
    <mergeCell ref="EL10:EL11"/>
    <mergeCell ref="EA10:EA11"/>
    <mergeCell ref="EB10:EB11"/>
    <mergeCell ref="EC10:EC11"/>
    <mergeCell ref="ED10:ED11"/>
    <mergeCell ref="EE10:EE11"/>
    <mergeCell ref="EF10:EF11"/>
    <mergeCell ref="FE10:FE11"/>
    <mergeCell ref="FF10:FF11"/>
    <mergeCell ref="EG10:EG11"/>
    <mergeCell ref="EH10:EH11"/>
    <mergeCell ref="EW10:EW11"/>
    <mergeCell ref="EX10:EX11"/>
    <mergeCell ref="EM10:EM11"/>
    <mergeCell ref="EN10:EN11"/>
    <mergeCell ref="EO10:EO11"/>
    <mergeCell ref="EP10:EP11"/>
    <mergeCell ref="Z40:Z41"/>
    <mergeCell ref="S40:S41"/>
    <mergeCell ref="FI10:FI11"/>
    <mergeCell ref="FN10:FN11"/>
    <mergeCell ref="EY10:EY11"/>
    <mergeCell ref="EZ10:EZ11"/>
    <mergeCell ref="FA10:FA11"/>
    <mergeCell ref="FB10:FB11"/>
    <mergeCell ref="FC10:FC11"/>
    <mergeCell ref="FD10:FD11"/>
    <mergeCell ref="ES10:ES11"/>
    <mergeCell ref="ET10:ET11"/>
    <mergeCell ref="EU10:EU11"/>
    <mergeCell ref="EV10:EV11"/>
    <mergeCell ref="EI10:EI11"/>
    <mergeCell ref="EJ10:EJ11"/>
    <mergeCell ref="EQ10:EQ11"/>
    <mergeCell ref="ER10:ER11"/>
    <mergeCell ref="FJ10:FJ11"/>
    <mergeCell ref="FK10:FK11"/>
    <mergeCell ref="FL10:FL11"/>
    <mergeCell ref="FM10:FM11"/>
    <mergeCell ref="FG10:FG11"/>
    <mergeCell ref="FH10:FH11"/>
    <mergeCell ref="E46:E47"/>
    <mergeCell ref="E42:E43"/>
    <mergeCell ref="F42:F43"/>
    <mergeCell ref="I40:I41"/>
    <mergeCell ref="H42:H43"/>
    <mergeCell ref="E40:E41"/>
    <mergeCell ref="F40:F41"/>
    <mergeCell ref="G40:G41"/>
    <mergeCell ref="G42:G43"/>
    <mergeCell ref="I42:I43"/>
    <mergeCell ref="V40:V41"/>
    <mergeCell ref="G48:G49"/>
    <mergeCell ref="D40:D41"/>
    <mergeCell ref="D42:D43"/>
    <mergeCell ref="D44:D45"/>
    <mergeCell ref="D46:D47"/>
    <mergeCell ref="F48:F49"/>
    <mergeCell ref="E44:E45"/>
    <mergeCell ref="F44:F45"/>
    <mergeCell ref="G44:G45"/>
    <mergeCell ref="O40:O41"/>
    <mergeCell ref="P40:P41"/>
    <mergeCell ref="Q40:Q41"/>
    <mergeCell ref="R40:R41"/>
    <mergeCell ref="T40:T41"/>
    <mergeCell ref="U40:U41"/>
    <mergeCell ref="W40:W41"/>
    <mergeCell ref="J40:J41"/>
    <mergeCell ref="K40:K41"/>
    <mergeCell ref="L40:L41"/>
    <mergeCell ref="AJ40:AJ41"/>
    <mergeCell ref="Y40:Y41"/>
    <mergeCell ref="X40:X41"/>
    <mergeCell ref="N40:N41"/>
    <mergeCell ref="AL40:AL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I40:AI41"/>
    <mergeCell ref="AW40:AW41"/>
    <mergeCell ref="AX40:AX41"/>
    <mergeCell ref="AM40:AM41"/>
    <mergeCell ref="AN40:AN41"/>
    <mergeCell ref="AO40:AO41"/>
    <mergeCell ref="AP40:AP41"/>
    <mergeCell ref="AQ40:AQ41"/>
    <mergeCell ref="AR40:AR41"/>
    <mergeCell ref="BE40:BE41"/>
    <mergeCell ref="BF40:BF41"/>
    <mergeCell ref="AS40:AS41"/>
    <mergeCell ref="AT40:AT41"/>
    <mergeCell ref="AU40:AU41"/>
    <mergeCell ref="AV40:AV41"/>
    <mergeCell ref="AY40:AY41"/>
    <mergeCell ref="AZ40:AZ41"/>
    <mergeCell ref="BA40:BA41"/>
    <mergeCell ref="BB40:BB41"/>
    <mergeCell ref="BC40:BC41"/>
    <mergeCell ref="BD40:BD41"/>
    <mergeCell ref="BU40:BU41"/>
    <mergeCell ref="BV40:BV41"/>
    <mergeCell ref="BK40:BK41"/>
    <mergeCell ref="BL40:BL41"/>
    <mergeCell ref="BM40:BM41"/>
    <mergeCell ref="BN40:BN41"/>
    <mergeCell ref="BO40:BO41"/>
    <mergeCell ref="BP40:BP41"/>
    <mergeCell ref="BQ40:BQ41"/>
    <mergeCell ref="BR40:BR41"/>
    <mergeCell ref="BS40:BS41"/>
    <mergeCell ref="BT40:BT41"/>
    <mergeCell ref="BG40:BG41"/>
    <mergeCell ref="BH40:BH41"/>
    <mergeCell ref="BI40:BI41"/>
    <mergeCell ref="BJ40:BJ41"/>
    <mergeCell ref="CG40:CG41"/>
    <mergeCell ref="CH40:CH41"/>
    <mergeCell ref="BW40:BW41"/>
    <mergeCell ref="BX40:BX41"/>
    <mergeCell ref="BY40:BY41"/>
    <mergeCell ref="BZ40:BZ41"/>
    <mergeCell ref="CA40:CA41"/>
    <mergeCell ref="CB40:CB41"/>
    <mergeCell ref="CC40:CC41"/>
    <mergeCell ref="CD40:CD41"/>
    <mergeCell ref="CE40:CE41"/>
    <mergeCell ref="CF40:CF41"/>
    <mergeCell ref="CS40:CS41"/>
    <mergeCell ref="CT40:CT41"/>
    <mergeCell ref="CI40:CI41"/>
    <mergeCell ref="CJ40:CJ41"/>
    <mergeCell ref="CK40:CK41"/>
    <mergeCell ref="CL40:CL41"/>
    <mergeCell ref="CM40:CM41"/>
    <mergeCell ref="CN40:CN41"/>
    <mergeCell ref="DA40:DA41"/>
    <mergeCell ref="DB40:DB41"/>
    <mergeCell ref="CO40:CO41"/>
    <mergeCell ref="CP40:CP41"/>
    <mergeCell ref="CQ40:CQ41"/>
    <mergeCell ref="CR40:CR41"/>
    <mergeCell ref="CU40:CU41"/>
    <mergeCell ref="CV40:CV41"/>
    <mergeCell ref="CW40:CW41"/>
    <mergeCell ref="CX40:CX41"/>
    <mergeCell ref="CY40:CY41"/>
    <mergeCell ref="CZ40:CZ41"/>
    <mergeCell ref="DQ40:DQ41"/>
    <mergeCell ref="DR40:DR41"/>
    <mergeCell ref="DG40:DG41"/>
    <mergeCell ref="DH40:DH41"/>
    <mergeCell ref="DI40:DI41"/>
    <mergeCell ref="DJ40:DJ41"/>
    <mergeCell ref="DK40:DK41"/>
    <mergeCell ref="DL40:DL41"/>
    <mergeCell ref="DM40:DM41"/>
    <mergeCell ref="DN40:DN41"/>
    <mergeCell ref="DO40:DO41"/>
    <mergeCell ref="DP40:DP41"/>
    <mergeCell ref="DC40:DC41"/>
    <mergeCell ref="DD40:DD41"/>
    <mergeCell ref="DE40:DE41"/>
    <mergeCell ref="DF40:DF41"/>
    <mergeCell ref="EC40:EC41"/>
    <mergeCell ref="ED40:ED41"/>
    <mergeCell ref="DS40:DS41"/>
    <mergeCell ref="DT40:DT41"/>
    <mergeCell ref="DU40:DU41"/>
    <mergeCell ref="DV40:DV41"/>
    <mergeCell ref="DW40:DW41"/>
    <mergeCell ref="DX40:DX41"/>
    <mergeCell ref="DY40:DY41"/>
    <mergeCell ref="DZ40:DZ41"/>
    <mergeCell ref="EA40:EA41"/>
    <mergeCell ref="EB40:EB41"/>
    <mergeCell ref="EO40:EO41"/>
    <mergeCell ref="EP40:EP41"/>
    <mergeCell ref="EE40:EE41"/>
    <mergeCell ref="EF40:EF41"/>
    <mergeCell ref="EG40:EG41"/>
    <mergeCell ref="EH40:EH41"/>
    <mergeCell ref="EI40:EI41"/>
    <mergeCell ref="EJ40:EJ41"/>
    <mergeCell ref="EW40:EW41"/>
    <mergeCell ref="EX40:EX41"/>
    <mergeCell ref="EK40:EK41"/>
    <mergeCell ref="EL40:EL41"/>
    <mergeCell ref="EM40:EM41"/>
    <mergeCell ref="EN40:EN41"/>
    <mergeCell ref="EQ40:EQ41"/>
    <mergeCell ref="ER40:ER41"/>
    <mergeCell ref="ES40:ES41"/>
    <mergeCell ref="ET40:ET41"/>
    <mergeCell ref="EU40:EU41"/>
    <mergeCell ref="EV40:EV41"/>
    <mergeCell ref="FK40:FK41"/>
    <mergeCell ref="FL40:FL41"/>
    <mergeCell ref="FG40:FG41"/>
    <mergeCell ref="FH40:FH41"/>
    <mergeCell ref="FA40:FA41"/>
    <mergeCell ref="FB40:FB41"/>
    <mergeCell ref="FC40:FC41"/>
    <mergeCell ref="FD40:FD41"/>
    <mergeCell ref="FE40:FE41"/>
    <mergeCell ref="FF40:FF41"/>
    <mergeCell ref="EY40:EY41"/>
    <mergeCell ref="EZ40:EZ41"/>
    <mergeCell ref="J42:J43"/>
    <mergeCell ref="K42:K43"/>
    <mergeCell ref="L42:L43"/>
    <mergeCell ref="Y42:Y43"/>
    <mergeCell ref="X42:X43"/>
    <mergeCell ref="S42:S43"/>
    <mergeCell ref="FM40:FM41"/>
    <mergeCell ref="M42:M43"/>
    <mergeCell ref="N42:N43"/>
    <mergeCell ref="FI40:FI41"/>
    <mergeCell ref="FJ40:FJ41"/>
    <mergeCell ref="Z42:Z43"/>
    <mergeCell ref="O42:O43"/>
    <mergeCell ref="P42:P43"/>
    <mergeCell ref="Q42:Q43"/>
    <mergeCell ref="R42:R43"/>
    <mergeCell ref="T42:T43"/>
    <mergeCell ref="U42:U43"/>
    <mergeCell ref="V42:V43"/>
    <mergeCell ref="W42:W43"/>
    <mergeCell ref="AK42:AK43"/>
    <mergeCell ref="AL42:AL43"/>
    <mergeCell ref="AA42:AA43"/>
    <mergeCell ref="AB42:AB43"/>
    <mergeCell ref="AC42:AC43"/>
    <mergeCell ref="AD42:AD43"/>
    <mergeCell ref="AE42:AE43"/>
    <mergeCell ref="AF42:AF43"/>
    <mergeCell ref="AG42:AG43"/>
    <mergeCell ref="AH42:AH43"/>
    <mergeCell ref="AI42:AI43"/>
    <mergeCell ref="AJ42:AJ43"/>
    <mergeCell ref="BA42:BA43"/>
    <mergeCell ref="BB42:BB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S42:AS43"/>
    <mergeCell ref="AT42:AT43"/>
    <mergeCell ref="AU42:AU43"/>
    <mergeCell ref="AV42:AV43"/>
    <mergeCell ref="AY42:AY43"/>
    <mergeCell ref="AZ42:AZ43"/>
    <mergeCell ref="BK42:BK43"/>
    <mergeCell ref="BL42:BL43"/>
    <mergeCell ref="BM42:BM43"/>
    <mergeCell ref="BN42:BN43"/>
    <mergeCell ref="BO42:BO43"/>
    <mergeCell ref="BP42:BP43"/>
    <mergeCell ref="BG42:BG43"/>
    <mergeCell ref="BH42:BH43"/>
    <mergeCell ref="BI42:BI43"/>
    <mergeCell ref="BJ42:BJ43"/>
    <mergeCell ref="BC42:BC43"/>
    <mergeCell ref="BD42:BD43"/>
    <mergeCell ref="BE42:BE43"/>
    <mergeCell ref="BF42:BF43"/>
    <mergeCell ref="CC42:CC43"/>
    <mergeCell ref="CD42:CD43"/>
    <mergeCell ref="BQ42:BQ43"/>
    <mergeCell ref="BR42:BR43"/>
    <mergeCell ref="BS42:BS43"/>
    <mergeCell ref="BT42:BT43"/>
    <mergeCell ref="BU42:BU43"/>
    <mergeCell ref="BV42:BV43"/>
    <mergeCell ref="CM42:CM43"/>
    <mergeCell ref="CN42:CN43"/>
    <mergeCell ref="CG42:CG43"/>
    <mergeCell ref="CH42:CH43"/>
    <mergeCell ref="BW42:BW43"/>
    <mergeCell ref="BX42:BX43"/>
    <mergeCell ref="BY42:BY43"/>
    <mergeCell ref="BZ42:BZ43"/>
    <mergeCell ref="CA42:CA43"/>
    <mergeCell ref="CB42:CB43"/>
    <mergeCell ref="CW42:CW43"/>
    <mergeCell ref="CX42:CX43"/>
    <mergeCell ref="CE42:CE43"/>
    <mergeCell ref="CF42:CF43"/>
    <mergeCell ref="CS42:CS43"/>
    <mergeCell ref="CT42:CT43"/>
    <mergeCell ref="CI42:CI43"/>
    <mergeCell ref="CJ42:CJ43"/>
    <mergeCell ref="CK42:CK43"/>
    <mergeCell ref="CL42:CL43"/>
    <mergeCell ref="CO42:CO43"/>
    <mergeCell ref="CP42:CP43"/>
    <mergeCell ref="CQ42:CQ43"/>
    <mergeCell ref="CR42:CR43"/>
    <mergeCell ref="CU42:CU43"/>
    <mergeCell ref="CV42:CV43"/>
    <mergeCell ref="DG42:DG43"/>
    <mergeCell ref="DH42:DH43"/>
    <mergeCell ref="DI42:DI43"/>
    <mergeCell ref="DJ42:DJ43"/>
    <mergeCell ref="DK42:DK43"/>
    <mergeCell ref="DL42:DL43"/>
    <mergeCell ref="DC42:DC43"/>
    <mergeCell ref="DD42:DD43"/>
    <mergeCell ref="DE42:DE43"/>
    <mergeCell ref="DF42:DF43"/>
    <mergeCell ref="CY42:CY43"/>
    <mergeCell ref="CZ42:CZ43"/>
    <mergeCell ref="DA42:DA43"/>
    <mergeCell ref="DB42:DB43"/>
    <mergeCell ref="DY42:DY43"/>
    <mergeCell ref="DZ42:DZ43"/>
    <mergeCell ref="DM42:DM43"/>
    <mergeCell ref="DN42:DN43"/>
    <mergeCell ref="DO42:DO43"/>
    <mergeCell ref="DP42:DP43"/>
    <mergeCell ref="DQ42:DQ43"/>
    <mergeCell ref="DR42:DR43"/>
    <mergeCell ref="DS42:DS43"/>
    <mergeCell ref="DT42:DT43"/>
    <mergeCell ref="DU42:DU43"/>
    <mergeCell ref="DV42:DV43"/>
    <mergeCell ref="DW42:DW43"/>
    <mergeCell ref="DX42:DX43"/>
    <mergeCell ref="ES42:ES43"/>
    <mergeCell ref="ET42:ET43"/>
    <mergeCell ref="EA42:EA43"/>
    <mergeCell ref="EB42:EB43"/>
    <mergeCell ref="EO42:EO43"/>
    <mergeCell ref="EP42:EP43"/>
    <mergeCell ref="EE42:EE43"/>
    <mergeCell ref="EF42:EF43"/>
    <mergeCell ref="EG42:EG43"/>
    <mergeCell ref="EH42:EH43"/>
    <mergeCell ref="EK42:EK43"/>
    <mergeCell ref="EL42:EL43"/>
    <mergeCell ref="EM42:EM43"/>
    <mergeCell ref="EN42:EN43"/>
    <mergeCell ref="EQ42:EQ43"/>
    <mergeCell ref="ER42:ER43"/>
    <mergeCell ref="FJ42:FJ43"/>
    <mergeCell ref="FG42:FG43"/>
    <mergeCell ref="FH42:FH43"/>
    <mergeCell ref="FA42:FA43"/>
    <mergeCell ref="FB42:FB43"/>
    <mergeCell ref="EU42:EU43"/>
    <mergeCell ref="EV42:EV43"/>
    <mergeCell ref="EC42:EC43"/>
    <mergeCell ref="ED42:ED43"/>
    <mergeCell ref="FK42:FK43"/>
    <mergeCell ref="FL42:FL43"/>
    <mergeCell ref="EY42:EY43"/>
    <mergeCell ref="EZ42:EZ43"/>
    <mergeCell ref="EW42:EW43"/>
    <mergeCell ref="EX42:EX43"/>
    <mergeCell ref="FM42:FM43"/>
    <mergeCell ref="FC42:FC43"/>
    <mergeCell ref="FD42:FD43"/>
    <mergeCell ref="FE42:FE43"/>
    <mergeCell ref="FF42:FF43"/>
    <mergeCell ref="AB44:AB45"/>
    <mergeCell ref="AC44:AC45"/>
    <mergeCell ref="AD44:AD45"/>
    <mergeCell ref="AE44:AE45"/>
    <mergeCell ref="AF44:AF45"/>
    <mergeCell ref="BW44:BW45"/>
    <mergeCell ref="BX44:BX45"/>
    <mergeCell ref="BM44:BM45"/>
    <mergeCell ref="BN44:BN45"/>
    <mergeCell ref="BO44:BO45"/>
    <mergeCell ref="BP44:BP45"/>
    <mergeCell ref="BQ44:BQ45"/>
    <mergeCell ref="BR44:BR45"/>
    <mergeCell ref="CE44:CE45"/>
    <mergeCell ref="CF44:CF45"/>
    <mergeCell ref="BS44:BS45"/>
    <mergeCell ref="BT44:BT45"/>
    <mergeCell ref="BU44:BU45"/>
    <mergeCell ref="EI42:EI43"/>
    <mergeCell ref="EJ42:EJ43"/>
    <mergeCell ref="FI42:FI43"/>
    <mergeCell ref="Q44:Q45"/>
    <mergeCell ref="O44:O45"/>
    <mergeCell ref="P44:P45"/>
    <mergeCell ref="R44:R45"/>
    <mergeCell ref="S44:S45"/>
    <mergeCell ref="T44:T45"/>
    <mergeCell ref="U44:U45"/>
    <mergeCell ref="V44:V45"/>
    <mergeCell ref="BK44:BK45"/>
    <mergeCell ref="BJ44:BJ45"/>
    <mergeCell ref="BL44:BL45"/>
    <mergeCell ref="BA44:BA45"/>
    <mergeCell ref="BB44:BB45"/>
    <mergeCell ref="BC44:BC45"/>
    <mergeCell ref="BD44:BD45"/>
    <mergeCell ref="BE44:BE45"/>
    <mergeCell ref="BF44:BF45"/>
    <mergeCell ref="BG44:BG45"/>
    <mergeCell ref="BH44:BH45"/>
    <mergeCell ref="BI44:BI45"/>
    <mergeCell ref="H44:H45"/>
    <mergeCell ref="I44:I45"/>
    <mergeCell ref="J44:J45"/>
    <mergeCell ref="K44:K45"/>
    <mergeCell ref="L44:L45"/>
    <mergeCell ref="M44:M45"/>
    <mergeCell ref="AG44:AG45"/>
    <mergeCell ref="AH44:AH45"/>
    <mergeCell ref="AI44:AI45"/>
    <mergeCell ref="AJ44:AJ45"/>
    <mergeCell ref="AK44:AK45"/>
    <mergeCell ref="AL44:AL45"/>
    <mergeCell ref="AY44:AY45"/>
    <mergeCell ref="AX44:AX45"/>
    <mergeCell ref="AM44:AM45"/>
    <mergeCell ref="AZ44:AZ45"/>
    <mergeCell ref="AO44:AO45"/>
    <mergeCell ref="AP44:AP45"/>
    <mergeCell ref="AQ44:AQ45"/>
    <mergeCell ref="AR44:AR45"/>
    <mergeCell ref="AS44:AS45"/>
    <mergeCell ref="AT44:AT45"/>
    <mergeCell ref="AU44:AU45"/>
    <mergeCell ref="AV44:AV45"/>
    <mergeCell ref="AW44:AW45"/>
    <mergeCell ref="W44:W45"/>
    <mergeCell ref="X44:X45"/>
    <mergeCell ref="Y44:Y45"/>
    <mergeCell ref="Z44:Z45"/>
    <mergeCell ref="AN44:AN45"/>
    <mergeCell ref="N44:N45"/>
    <mergeCell ref="AA44:AA45"/>
    <mergeCell ref="BV44:BV45"/>
    <mergeCell ref="BY44:BY45"/>
    <mergeCell ref="BZ44:BZ45"/>
    <mergeCell ref="CA44:CA45"/>
    <mergeCell ref="CB44:CB45"/>
    <mergeCell ref="CC44:CC45"/>
    <mergeCell ref="CD44:CD45"/>
    <mergeCell ref="CU44:CU45"/>
    <mergeCell ref="CV44:CV45"/>
    <mergeCell ref="CK44:CK45"/>
    <mergeCell ref="CL44:CL45"/>
    <mergeCell ref="CM44:CM45"/>
    <mergeCell ref="CN44:CN45"/>
    <mergeCell ref="CO44:CO45"/>
    <mergeCell ref="CP44:CP45"/>
    <mergeCell ref="CQ44:CQ45"/>
    <mergeCell ref="CR44:CR45"/>
    <mergeCell ref="CS44:CS45"/>
    <mergeCell ref="CT44:CT45"/>
    <mergeCell ref="CG44:CG45"/>
    <mergeCell ref="CH44:CH45"/>
    <mergeCell ref="CI44:CI45"/>
    <mergeCell ref="CJ44:CJ45"/>
    <mergeCell ref="DG44:DG45"/>
    <mergeCell ref="DH44:DH45"/>
    <mergeCell ref="CW44:CW45"/>
    <mergeCell ref="CX44:CX45"/>
    <mergeCell ref="CY44:CY45"/>
    <mergeCell ref="CZ44:CZ45"/>
    <mergeCell ref="DA44:DA45"/>
    <mergeCell ref="DB44:DB45"/>
    <mergeCell ref="DC44:DC45"/>
    <mergeCell ref="DD44:DD45"/>
    <mergeCell ref="DE44:DE45"/>
    <mergeCell ref="DF44:DF45"/>
    <mergeCell ref="DS44:DS45"/>
    <mergeCell ref="DT44:DT45"/>
    <mergeCell ref="DI44:DI45"/>
    <mergeCell ref="DJ44:DJ45"/>
    <mergeCell ref="DK44:DK45"/>
    <mergeCell ref="DL44:DL45"/>
    <mergeCell ref="DM44:DM45"/>
    <mergeCell ref="DN44:DN45"/>
    <mergeCell ref="EA44:EA45"/>
    <mergeCell ref="EB44:EB45"/>
    <mergeCell ref="DO44:DO45"/>
    <mergeCell ref="DP44:DP45"/>
    <mergeCell ref="DQ44:DQ45"/>
    <mergeCell ref="DR44:DR45"/>
    <mergeCell ref="DU44:DU45"/>
    <mergeCell ref="DV44:DV45"/>
    <mergeCell ref="DW44:DW45"/>
    <mergeCell ref="DX44:DX45"/>
    <mergeCell ref="DY44:DY45"/>
    <mergeCell ref="DZ44:DZ45"/>
    <mergeCell ref="EC44:EC45"/>
    <mergeCell ref="ED44:ED45"/>
    <mergeCell ref="EL44:EL45"/>
    <mergeCell ref="EQ44:EQ45"/>
    <mergeCell ref="EJ44:EJ45"/>
    <mergeCell ref="EK44:EK45"/>
    <mergeCell ref="EE44:EE45"/>
    <mergeCell ref="EF44:EF45"/>
    <mergeCell ref="FD44:FD45"/>
    <mergeCell ref="FE44:FE45"/>
    <mergeCell ref="I46:I47"/>
    <mergeCell ref="FH44:FH45"/>
    <mergeCell ref="ER44:ER45"/>
    <mergeCell ref="ES44:ES45"/>
    <mergeCell ref="ET44:ET45"/>
    <mergeCell ref="EU44:EU45"/>
    <mergeCell ref="EZ44:EZ45"/>
    <mergeCell ref="FA44:FA45"/>
    <mergeCell ref="FB44:FB45"/>
    <mergeCell ref="FG44:FG45"/>
    <mergeCell ref="P46:P47"/>
    <mergeCell ref="Q46:Q47"/>
    <mergeCell ref="EW44:EW45"/>
    <mergeCell ref="EY44:EY45"/>
    <mergeCell ref="EX44:EX45"/>
    <mergeCell ref="EG44:EG45"/>
    <mergeCell ref="EH44:EH45"/>
    <mergeCell ref="EI44:EI45"/>
    <mergeCell ref="AL46:AL47"/>
    <mergeCell ref="AM46:AM47"/>
    <mergeCell ref="Z46:Z47"/>
    <mergeCell ref="AA46:AA47"/>
    <mergeCell ref="AB46:AB47"/>
    <mergeCell ref="AC46:AC47"/>
    <mergeCell ref="AZ46:AZ47"/>
    <mergeCell ref="BA46:BA47"/>
    <mergeCell ref="AP46:AP47"/>
    <mergeCell ref="AQ46:AQ47"/>
    <mergeCell ref="AR46:AR47"/>
    <mergeCell ref="AS46:AS47"/>
    <mergeCell ref="F46:F47"/>
    <mergeCell ref="G46:G47"/>
    <mergeCell ref="H46:H47"/>
    <mergeCell ref="EV44:EV45"/>
    <mergeCell ref="EM44:EM45"/>
    <mergeCell ref="EN44:EN45"/>
    <mergeCell ref="EO44:EO45"/>
    <mergeCell ref="EP44:EP45"/>
    <mergeCell ref="J46:J47"/>
    <mergeCell ref="K46:K47"/>
    <mergeCell ref="X46:X47"/>
    <mergeCell ref="Y46:Y47"/>
    <mergeCell ref="N46:N47"/>
    <mergeCell ref="O46:O47"/>
    <mergeCell ref="L46:L47"/>
    <mergeCell ref="M46:M47"/>
    <mergeCell ref="R46:R47"/>
    <mergeCell ref="S46:S47"/>
    <mergeCell ref="T46:T47"/>
    <mergeCell ref="U46:U47"/>
    <mergeCell ref="V46:V47"/>
    <mergeCell ref="W46:W47"/>
    <mergeCell ref="AN46:AN47"/>
    <mergeCell ref="AO46:AO47"/>
    <mergeCell ref="AD46:AD47"/>
    <mergeCell ref="AE46:AE47"/>
    <mergeCell ref="AF46:AF47"/>
    <mergeCell ref="AG46:AG47"/>
    <mergeCell ref="AH46:AH47"/>
    <mergeCell ref="AI46:AI47"/>
    <mergeCell ref="AJ46:AJ47"/>
    <mergeCell ref="AK46:AK47"/>
    <mergeCell ref="AT46:AT47"/>
    <mergeCell ref="AU46:AU47"/>
    <mergeCell ref="AV46:AV47"/>
    <mergeCell ref="AW46:AW47"/>
    <mergeCell ref="AX46:AX47"/>
    <mergeCell ref="AY46:AY47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BT46:BT47"/>
    <mergeCell ref="BU46:BU47"/>
    <mergeCell ref="BH46:BH47"/>
    <mergeCell ref="BI46:BI47"/>
    <mergeCell ref="BJ46:BJ47"/>
    <mergeCell ref="BK46:BK47"/>
    <mergeCell ref="BN46:BN47"/>
    <mergeCell ref="BO46:BO47"/>
    <mergeCell ref="BP46:BP47"/>
    <mergeCell ref="BQ46:BQ47"/>
    <mergeCell ref="BR46:BR47"/>
    <mergeCell ref="BS46:BS47"/>
    <mergeCell ref="CJ46:CJ47"/>
    <mergeCell ref="CK46:CK47"/>
    <mergeCell ref="BZ46:BZ47"/>
    <mergeCell ref="CA46:CA47"/>
    <mergeCell ref="CB46:CB47"/>
    <mergeCell ref="CC46:CC47"/>
    <mergeCell ref="CD46:CD47"/>
    <mergeCell ref="CE46:CE47"/>
    <mergeCell ref="CF46:CF47"/>
    <mergeCell ref="CG46:CG47"/>
    <mergeCell ref="CH46:CH47"/>
    <mergeCell ref="CI46:CI47"/>
    <mergeCell ref="BV46:BV47"/>
    <mergeCell ref="BW46:BW47"/>
    <mergeCell ref="BX46:BX47"/>
    <mergeCell ref="BY46:BY47"/>
    <mergeCell ref="CV46:CV47"/>
    <mergeCell ref="CW46:CW47"/>
    <mergeCell ref="CL46:CL47"/>
    <mergeCell ref="CM46:CM47"/>
    <mergeCell ref="CN46:CN47"/>
    <mergeCell ref="CO46:CO47"/>
    <mergeCell ref="CP46:CP47"/>
    <mergeCell ref="CQ46:CQ47"/>
    <mergeCell ref="CR46:CR47"/>
    <mergeCell ref="CS46:CS47"/>
    <mergeCell ref="CT46:CT47"/>
    <mergeCell ref="CU46:CU47"/>
    <mergeCell ref="DH46:DH47"/>
    <mergeCell ref="DI46:DI47"/>
    <mergeCell ref="CX46:CX47"/>
    <mergeCell ref="CY46:CY47"/>
    <mergeCell ref="CZ46:CZ47"/>
    <mergeCell ref="DA46:DA47"/>
    <mergeCell ref="DB46:DB47"/>
    <mergeCell ref="DC46:DC47"/>
    <mergeCell ref="DP46:DP47"/>
    <mergeCell ref="DQ46:DQ47"/>
    <mergeCell ref="DD46:DD47"/>
    <mergeCell ref="DE46:DE47"/>
    <mergeCell ref="DF46:DF47"/>
    <mergeCell ref="DG46:DG47"/>
    <mergeCell ref="DJ46:DJ47"/>
    <mergeCell ref="DK46:DK47"/>
    <mergeCell ref="DL46:DL47"/>
    <mergeCell ref="DM46:DM47"/>
    <mergeCell ref="DN46:DN47"/>
    <mergeCell ref="DO46:DO47"/>
    <mergeCell ref="EF46:EF47"/>
    <mergeCell ref="EG46:EG47"/>
    <mergeCell ref="DV46:DV47"/>
    <mergeCell ref="DW46:DW47"/>
    <mergeCell ref="DX46:DX47"/>
    <mergeCell ref="DY46:DY47"/>
    <mergeCell ref="DZ46:DZ47"/>
    <mergeCell ref="EA46:EA47"/>
    <mergeCell ref="EB46:EB47"/>
    <mergeCell ref="EC46:EC47"/>
    <mergeCell ref="ED46:ED47"/>
    <mergeCell ref="EE46:EE47"/>
    <mergeCell ref="DR46:DR47"/>
    <mergeCell ref="DS46:DS47"/>
    <mergeCell ref="DT46:DT47"/>
    <mergeCell ref="DU46:DU47"/>
    <mergeCell ref="ER46:ER47"/>
    <mergeCell ref="ES46:ES47"/>
    <mergeCell ref="EH46:EH47"/>
    <mergeCell ref="EI46:EI47"/>
    <mergeCell ref="EJ46:EJ47"/>
    <mergeCell ref="EK46:EK47"/>
    <mergeCell ref="EL46:EL47"/>
    <mergeCell ref="EM46:EM47"/>
    <mergeCell ref="EN46:EN47"/>
    <mergeCell ref="EO46:EO47"/>
    <mergeCell ref="EP46:EP47"/>
    <mergeCell ref="EQ46:EQ47"/>
    <mergeCell ref="FE46:FE47"/>
    <mergeCell ref="ET46:ET47"/>
    <mergeCell ref="EU46:EU47"/>
    <mergeCell ref="EV46:EV47"/>
    <mergeCell ref="EW46:EW47"/>
    <mergeCell ref="EX46:EX47"/>
    <mergeCell ref="EY46:EY47"/>
    <mergeCell ref="FA46:FA47"/>
    <mergeCell ref="FB46:FB47"/>
    <mergeCell ref="FC46:FC47"/>
    <mergeCell ref="FD46:FD47"/>
    <mergeCell ref="FM44:FM45"/>
    <mergeCell ref="FK44:FK45"/>
    <mergeCell ref="FG46:FG47"/>
    <mergeCell ref="FC44:FC45"/>
    <mergeCell ref="FF44:FF45"/>
    <mergeCell ref="FL46:FL47"/>
    <mergeCell ref="FM46:FM47"/>
    <mergeCell ref="FI44:FI45"/>
    <mergeCell ref="FL44:FL45"/>
    <mergeCell ref="FJ44:FJ45"/>
    <mergeCell ref="FH46:FH47"/>
    <mergeCell ref="FI46:FI47"/>
    <mergeCell ref="FJ46:FJ47"/>
    <mergeCell ref="FK46:FK47"/>
    <mergeCell ref="H48:H49"/>
    <mergeCell ref="D48:D49"/>
    <mergeCell ref="D54:D55"/>
    <mergeCell ref="F50:F51"/>
    <mergeCell ref="G50:G51"/>
    <mergeCell ref="H50:H51"/>
    <mergeCell ref="E52:E53"/>
    <mergeCell ref="E48:E49"/>
    <mergeCell ref="E50:E51"/>
    <mergeCell ref="F52:F53"/>
    <mergeCell ref="I48:I49"/>
    <mergeCell ref="J48:J49"/>
    <mergeCell ref="K48:K49"/>
    <mergeCell ref="FF46:FF47"/>
    <mergeCell ref="EZ46:EZ47"/>
    <mergeCell ref="V48:V49"/>
    <mergeCell ref="W48:W49"/>
    <mergeCell ref="L48:L49"/>
    <mergeCell ref="M48:M49"/>
    <mergeCell ref="N48:N49"/>
    <mergeCell ref="FN46:FN47"/>
    <mergeCell ref="FO40:FO41"/>
    <mergeCell ref="FO42:FO43"/>
    <mergeCell ref="FO44:FO45"/>
    <mergeCell ref="FO46:FO47"/>
    <mergeCell ref="FN44:FN45"/>
    <mergeCell ref="FN42:FN43"/>
    <mergeCell ref="FN40:FN41"/>
    <mergeCell ref="E56:E57"/>
    <mergeCell ref="E62:E63"/>
    <mergeCell ref="E68:E69"/>
    <mergeCell ref="D58:D59"/>
    <mergeCell ref="D60:D61"/>
    <mergeCell ref="D50:D51"/>
    <mergeCell ref="D52:D53"/>
    <mergeCell ref="D56:D57"/>
    <mergeCell ref="D66:D67"/>
    <mergeCell ref="D68:D69"/>
    <mergeCell ref="S48:S49"/>
    <mergeCell ref="T48:T49"/>
    <mergeCell ref="U48:U49"/>
    <mergeCell ref="AH48:AH49"/>
    <mergeCell ref="AG48:AG49"/>
    <mergeCell ref="O48:O49"/>
    <mergeCell ref="P48:P49"/>
    <mergeCell ref="Q48:Q49"/>
    <mergeCell ref="R48:R49"/>
    <mergeCell ref="AI48:AI49"/>
    <mergeCell ref="X48:X49"/>
    <mergeCell ref="Y48:Y49"/>
    <mergeCell ref="Z48:Z49"/>
    <mergeCell ref="AA48:AA49"/>
    <mergeCell ref="AB48:AB49"/>
    <mergeCell ref="AC48:AC49"/>
    <mergeCell ref="AD48:AD49"/>
    <mergeCell ref="AE48:AE49"/>
    <mergeCell ref="AF48:AF49"/>
    <mergeCell ref="AT48:AT49"/>
    <mergeCell ref="AU48:AU49"/>
    <mergeCell ref="AJ48:AJ49"/>
    <mergeCell ref="AK48:AK49"/>
    <mergeCell ref="AL48:AL49"/>
    <mergeCell ref="AM48:AM49"/>
    <mergeCell ref="AN48:AN49"/>
    <mergeCell ref="AO48:AO49"/>
    <mergeCell ref="AP48:AP49"/>
    <mergeCell ref="AQ48:AQ49"/>
    <mergeCell ref="AR48:AR49"/>
    <mergeCell ref="AS48:AS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BN48:BN49"/>
    <mergeCell ref="BO48:BO49"/>
    <mergeCell ref="BB48:BB49"/>
    <mergeCell ref="BC48:BC49"/>
    <mergeCell ref="BD48:BD49"/>
    <mergeCell ref="BE48:BE49"/>
    <mergeCell ref="BH48:BH49"/>
    <mergeCell ref="BI48:BI49"/>
    <mergeCell ref="BJ48:BJ49"/>
    <mergeCell ref="BK48:BK49"/>
    <mergeCell ref="BL48:BL49"/>
    <mergeCell ref="BM48:BM49"/>
    <mergeCell ref="CD48:CD49"/>
    <mergeCell ref="CE48:CE49"/>
    <mergeCell ref="BT48:BT49"/>
    <mergeCell ref="BU48:BU49"/>
    <mergeCell ref="BV48:BV49"/>
    <mergeCell ref="BW48:BW49"/>
    <mergeCell ref="BX48:BX49"/>
    <mergeCell ref="BY48:BY49"/>
    <mergeCell ref="BZ48:BZ49"/>
    <mergeCell ref="CA48:CA49"/>
    <mergeCell ref="CB48:CB49"/>
    <mergeCell ref="CC48:CC49"/>
    <mergeCell ref="BP48:BP49"/>
    <mergeCell ref="BQ48:BQ49"/>
    <mergeCell ref="BR48:BR49"/>
    <mergeCell ref="BS48:BS49"/>
    <mergeCell ref="CP48:CP49"/>
    <mergeCell ref="CQ48:CQ49"/>
    <mergeCell ref="CF48:CF49"/>
    <mergeCell ref="CG48:CG49"/>
    <mergeCell ref="CH48:CH49"/>
    <mergeCell ref="CI48:CI49"/>
    <mergeCell ref="CJ48:CJ49"/>
    <mergeCell ref="CK48:CK49"/>
    <mergeCell ref="CL48:CL49"/>
    <mergeCell ref="CM48:CM49"/>
    <mergeCell ref="CN48:CN49"/>
    <mergeCell ref="CO48:CO49"/>
    <mergeCell ref="DB48:DB49"/>
    <mergeCell ref="DC48:DC49"/>
    <mergeCell ref="CR48:CR49"/>
    <mergeCell ref="CS48:CS49"/>
    <mergeCell ref="CT48:CT49"/>
    <mergeCell ref="CU48:CU49"/>
    <mergeCell ref="CV48:CV49"/>
    <mergeCell ref="CW48:CW49"/>
    <mergeCell ref="DJ48:DJ49"/>
    <mergeCell ref="DK48:DK49"/>
    <mergeCell ref="CX48:CX49"/>
    <mergeCell ref="CY48:CY49"/>
    <mergeCell ref="CZ48:CZ49"/>
    <mergeCell ref="DA48:DA49"/>
    <mergeCell ref="DD48:DD49"/>
    <mergeCell ref="DE48:DE49"/>
    <mergeCell ref="DF48:DF49"/>
    <mergeCell ref="DG48:DG49"/>
    <mergeCell ref="DH48:DH49"/>
    <mergeCell ref="DI48:DI49"/>
    <mergeCell ref="DZ48:DZ49"/>
    <mergeCell ref="EA48:EA49"/>
    <mergeCell ref="DP48:DP49"/>
    <mergeCell ref="DQ48:DQ49"/>
    <mergeCell ref="DR48:DR49"/>
    <mergeCell ref="DS48:DS49"/>
    <mergeCell ref="DT48:DT49"/>
    <mergeCell ref="DU48:DU49"/>
    <mergeCell ref="DV48:DV49"/>
    <mergeCell ref="DW48:DW49"/>
    <mergeCell ref="DX48:DX49"/>
    <mergeCell ref="DY48:DY49"/>
    <mergeCell ref="DL48:DL49"/>
    <mergeCell ref="DM48:DM49"/>
    <mergeCell ref="DN48:DN49"/>
    <mergeCell ref="DO48:DO49"/>
    <mergeCell ref="EL48:EL49"/>
    <mergeCell ref="EM48:EM49"/>
    <mergeCell ref="EB48:EB49"/>
    <mergeCell ref="EC48:EC49"/>
    <mergeCell ref="ED48:ED49"/>
    <mergeCell ref="EE48:EE49"/>
    <mergeCell ref="EF48:EF49"/>
    <mergeCell ref="EG48:EG49"/>
    <mergeCell ref="EH48:EH49"/>
    <mergeCell ref="EI48:EI49"/>
    <mergeCell ref="EJ48:EJ49"/>
    <mergeCell ref="EK48:EK49"/>
    <mergeCell ref="EX48:EX49"/>
    <mergeCell ref="EY48:EY49"/>
    <mergeCell ref="EN48:EN49"/>
    <mergeCell ref="EO48:EO49"/>
    <mergeCell ref="EP48:EP49"/>
    <mergeCell ref="EQ48:EQ49"/>
    <mergeCell ref="ER48:ER49"/>
    <mergeCell ref="ES48:ES49"/>
    <mergeCell ref="FH48:FH49"/>
    <mergeCell ref="FI48:FI49"/>
    <mergeCell ref="FJ48:FJ49"/>
    <mergeCell ref="FK48:FK49"/>
    <mergeCell ref="ET48:ET49"/>
    <mergeCell ref="EU48:EU49"/>
    <mergeCell ref="EV48:EV49"/>
    <mergeCell ref="EW48:EW49"/>
    <mergeCell ref="J50:J51"/>
    <mergeCell ref="K50:K51"/>
    <mergeCell ref="FF48:FF49"/>
    <mergeCell ref="FG48:FG49"/>
    <mergeCell ref="EZ48:EZ49"/>
    <mergeCell ref="FA48:FA49"/>
    <mergeCell ref="FB48:FB49"/>
    <mergeCell ref="FC48:FC49"/>
    <mergeCell ref="FD48:FD49"/>
    <mergeCell ref="FE48:FE49"/>
    <mergeCell ref="AK50:AK51"/>
    <mergeCell ref="AL50:AL51"/>
    <mergeCell ref="AM50:AM51"/>
    <mergeCell ref="AN50:AN51"/>
    <mergeCell ref="AO50:AO51"/>
    <mergeCell ref="AP50:AP51"/>
    <mergeCell ref="BC50:BC51"/>
    <mergeCell ref="BD50:BD51"/>
    <mergeCell ref="AQ50:AQ51"/>
    <mergeCell ref="AR50:AR51"/>
    <mergeCell ref="AS50:AS51"/>
    <mergeCell ref="BF50:BF51"/>
    <mergeCell ref="BE50:BE51"/>
    <mergeCell ref="BN50:BN51"/>
    <mergeCell ref="I50:I51"/>
    <mergeCell ref="FL48:FL49"/>
    <mergeCell ref="FM48:FM49"/>
    <mergeCell ref="FN48:FN49"/>
    <mergeCell ref="S50:S51"/>
    <mergeCell ref="T50:T51"/>
    <mergeCell ref="U50:U51"/>
    <mergeCell ref="AH50:AH51"/>
    <mergeCell ref="AI50:AI51"/>
    <mergeCell ref="X50:X51"/>
    <mergeCell ref="FO48:FO49"/>
    <mergeCell ref="V50:V51"/>
    <mergeCell ref="W50:W51"/>
    <mergeCell ref="L50:L51"/>
    <mergeCell ref="M50:M51"/>
    <mergeCell ref="N50:N51"/>
    <mergeCell ref="O50:O51"/>
    <mergeCell ref="P50:P51"/>
    <mergeCell ref="Q50:Q51"/>
    <mergeCell ref="R50:R51"/>
    <mergeCell ref="AC50:AC51"/>
    <mergeCell ref="AD50:AD51"/>
    <mergeCell ref="AE50:AE51"/>
    <mergeCell ref="AF50:AF51"/>
    <mergeCell ref="Y50:Y51"/>
    <mergeCell ref="Z50:Z51"/>
    <mergeCell ref="AA50:AA51"/>
    <mergeCell ref="AB50:AB51"/>
    <mergeCell ref="AG50:AG51"/>
    <mergeCell ref="AT50:AT51"/>
    <mergeCell ref="AU50:AU51"/>
    <mergeCell ref="AJ50:AJ51"/>
    <mergeCell ref="BO50:BO51"/>
    <mergeCell ref="BG50:BG51"/>
    <mergeCell ref="AV50:AV51"/>
    <mergeCell ref="AW50:AW51"/>
    <mergeCell ref="AX50:AX51"/>
    <mergeCell ref="AY50:AY51"/>
    <mergeCell ref="AZ50:AZ51"/>
    <mergeCell ref="BA50:BA51"/>
    <mergeCell ref="BB50:BB51"/>
    <mergeCell ref="BH50:BH51"/>
    <mergeCell ref="BI50:BI51"/>
    <mergeCell ref="BJ50:BJ51"/>
    <mergeCell ref="BK50:BK51"/>
    <mergeCell ref="BL50:BL51"/>
    <mergeCell ref="BM50:BM51"/>
    <mergeCell ref="CD50:CD51"/>
    <mergeCell ref="CE50:CE51"/>
    <mergeCell ref="BT50:BT51"/>
    <mergeCell ref="BU50:BU51"/>
    <mergeCell ref="BV50:BV51"/>
    <mergeCell ref="BW50:BW51"/>
    <mergeCell ref="BX50:BX51"/>
    <mergeCell ref="BY50:BY51"/>
    <mergeCell ref="BZ50:BZ51"/>
    <mergeCell ref="CA50:CA51"/>
    <mergeCell ref="CB50:CB51"/>
    <mergeCell ref="CC50:CC51"/>
    <mergeCell ref="BP50:BP51"/>
    <mergeCell ref="BQ50:BQ51"/>
    <mergeCell ref="BR50:BR51"/>
    <mergeCell ref="BS50:BS51"/>
    <mergeCell ref="CP50:CP51"/>
    <mergeCell ref="CQ50:CQ51"/>
    <mergeCell ref="CF50:CF51"/>
    <mergeCell ref="CG50:CG51"/>
    <mergeCell ref="CH50:CH51"/>
    <mergeCell ref="CI50:CI51"/>
    <mergeCell ref="CJ50:CJ51"/>
    <mergeCell ref="CK50:CK51"/>
    <mergeCell ref="CL50:CL51"/>
    <mergeCell ref="CM50:CM51"/>
    <mergeCell ref="CN50:CN51"/>
    <mergeCell ref="CO50:CO51"/>
    <mergeCell ref="DB50:DB51"/>
    <mergeCell ref="DC50:DC51"/>
    <mergeCell ref="CR50:CR51"/>
    <mergeCell ref="CS50:CS51"/>
    <mergeCell ref="CT50:CT51"/>
    <mergeCell ref="CU50:CU51"/>
    <mergeCell ref="CV50:CV51"/>
    <mergeCell ref="CW50:CW51"/>
    <mergeCell ref="DJ50:DJ51"/>
    <mergeCell ref="DK50:DK51"/>
    <mergeCell ref="CX50:CX51"/>
    <mergeCell ref="CY50:CY51"/>
    <mergeCell ref="CZ50:CZ51"/>
    <mergeCell ref="DA50:DA51"/>
    <mergeCell ref="DD50:DD51"/>
    <mergeCell ref="DE50:DE51"/>
    <mergeCell ref="DF50:DF51"/>
    <mergeCell ref="DG50:DG51"/>
    <mergeCell ref="DH50:DH51"/>
    <mergeCell ref="DI50:DI51"/>
    <mergeCell ref="DZ50:DZ51"/>
    <mergeCell ref="EA50:EA51"/>
    <mergeCell ref="DP50:DP51"/>
    <mergeCell ref="DQ50:DQ51"/>
    <mergeCell ref="DR50:DR51"/>
    <mergeCell ref="DS50:DS51"/>
    <mergeCell ref="DT50:DT51"/>
    <mergeCell ref="DU50:DU51"/>
    <mergeCell ref="DV50:DV51"/>
    <mergeCell ref="DW50:DW51"/>
    <mergeCell ref="DX50:DX51"/>
    <mergeCell ref="DY50:DY51"/>
    <mergeCell ref="DL50:DL51"/>
    <mergeCell ref="DM50:DM51"/>
    <mergeCell ref="DN50:DN51"/>
    <mergeCell ref="DO50:DO51"/>
    <mergeCell ref="EL50:EL51"/>
    <mergeCell ref="EM50:EM51"/>
    <mergeCell ref="EB50:EB51"/>
    <mergeCell ref="EC50:EC51"/>
    <mergeCell ref="ED50:ED51"/>
    <mergeCell ref="EE50:EE51"/>
    <mergeCell ref="EF50:EF51"/>
    <mergeCell ref="EG50:EG51"/>
    <mergeCell ref="EH50:EH51"/>
    <mergeCell ref="EI50:EI51"/>
    <mergeCell ref="EJ50:EJ51"/>
    <mergeCell ref="EK50:EK51"/>
    <mergeCell ref="EX50:EX51"/>
    <mergeCell ref="EY50:EY51"/>
    <mergeCell ref="EN50:EN51"/>
    <mergeCell ref="EO50:EO51"/>
    <mergeCell ref="EP50:EP51"/>
    <mergeCell ref="EQ50:EQ51"/>
    <mergeCell ref="ER50:ER51"/>
    <mergeCell ref="ES50:ES51"/>
    <mergeCell ref="FH50:FH51"/>
    <mergeCell ref="FI50:FI51"/>
    <mergeCell ref="FJ50:FJ51"/>
    <mergeCell ref="FK50:FK51"/>
    <mergeCell ref="ET50:ET51"/>
    <mergeCell ref="EU50:EU51"/>
    <mergeCell ref="EV50:EV51"/>
    <mergeCell ref="EW50:EW51"/>
    <mergeCell ref="I52:I53"/>
    <mergeCell ref="J52:J53"/>
    <mergeCell ref="FF50:FF51"/>
    <mergeCell ref="FG50:FG51"/>
    <mergeCell ref="EZ50:EZ51"/>
    <mergeCell ref="FA50:FA51"/>
    <mergeCell ref="FB50:FB51"/>
    <mergeCell ref="FC50:FC51"/>
    <mergeCell ref="FD50:FD51"/>
    <mergeCell ref="FE50:FE51"/>
    <mergeCell ref="AS52:AS53"/>
    <mergeCell ref="AR52:AR53"/>
    <mergeCell ref="BA52:BA53"/>
    <mergeCell ref="BB52:BB53"/>
    <mergeCell ref="AT52:AT53"/>
    <mergeCell ref="AI52:AI53"/>
    <mergeCell ref="AJ52:AJ53"/>
    <mergeCell ref="AK52:AK53"/>
    <mergeCell ref="AL52:AL53"/>
    <mergeCell ref="AM52:AM53"/>
    <mergeCell ref="AN52:AN53"/>
    <mergeCell ref="AO52:AO53"/>
    <mergeCell ref="AU52:AU53"/>
    <mergeCell ref="AV52:AV53"/>
    <mergeCell ref="G52:G53"/>
    <mergeCell ref="H52:H53"/>
    <mergeCell ref="FL50:FL51"/>
    <mergeCell ref="K52:K53"/>
    <mergeCell ref="L52:L53"/>
    <mergeCell ref="M52:M53"/>
    <mergeCell ref="N52:N53"/>
    <mergeCell ref="O52:O53"/>
    <mergeCell ref="P52:P53"/>
    <mergeCell ref="Z52:Z53"/>
    <mergeCell ref="FM50:FM51"/>
    <mergeCell ref="FN50:FN51"/>
    <mergeCell ref="FO50:FO51"/>
    <mergeCell ref="U52:U53"/>
    <mergeCell ref="V52:V53"/>
    <mergeCell ref="AG52:AG53"/>
    <mergeCell ref="AH52:AH53"/>
    <mergeCell ref="W52:W53"/>
    <mergeCell ref="X52:X53"/>
    <mergeCell ref="Y52:Y53"/>
    <mergeCell ref="AA52:AA53"/>
    <mergeCell ref="AB52:AB53"/>
    <mergeCell ref="AC52:AC53"/>
    <mergeCell ref="Q52:Q53"/>
    <mergeCell ref="R52:R53"/>
    <mergeCell ref="S52:S53"/>
    <mergeCell ref="T52:T53"/>
    <mergeCell ref="AP52:AP53"/>
    <mergeCell ref="AQ52:AQ53"/>
    <mergeCell ref="AD52:AD53"/>
    <mergeCell ref="AE52:AE53"/>
    <mergeCell ref="AF52:AF53"/>
    <mergeCell ref="AW52:AW53"/>
    <mergeCell ref="AX52:AX53"/>
    <mergeCell ref="AY52:AY53"/>
    <mergeCell ref="AZ52:AZ53"/>
    <mergeCell ref="BQ52:BQ53"/>
    <mergeCell ref="BR52:BR53"/>
    <mergeCell ref="BG52:BG53"/>
    <mergeCell ref="BH52:BH53"/>
    <mergeCell ref="BI52:BI53"/>
    <mergeCell ref="BJ52:BJ53"/>
    <mergeCell ref="BK52:BK53"/>
    <mergeCell ref="BL52:BL53"/>
    <mergeCell ref="BM52:BM53"/>
    <mergeCell ref="BN52:BN53"/>
    <mergeCell ref="BO52:BO53"/>
    <mergeCell ref="BP52:BP53"/>
    <mergeCell ref="BC52:BC53"/>
    <mergeCell ref="BD52:BD53"/>
    <mergeCell ref="BE52:BE53"/>
    <mergeCell ref="BF52:BF53"/>
    <mergeCell ref="CC52:CC53"/>
    <mergeCell ref="CD52:CD53"/>
    <mergeCell ref="BS52:BS53"/>
    <mergeCell ref="BT52:BT53"/>
    <mergeCell ref="BU52:BU53"/>
    <mergeCell ref="BV52:BV53"/>
    <mergeCell ref="BW52:BW53"/>
    <mergeCell ref="BX52:BX53"/>
    <mergeCell ref="BY52:BY53"/>
    <mergeCell ref="BZ52:BZ53"/>
    <mergeCell ref="CA52:CA53"/>
    <mergeCell ref="CB52:CB53"/>
    <mergeCell ref="CO52:CO53"/>
    <mergeCell ref="CP52:CP53"/>
    <mergeCell ref="CE52:CE53"/>
    <mergeCell ref="CF52:CF53"/>
    <mergeCell ref="CG52:CG53"/>
    <mergeCell ref="CH52:CH53"/>
    <mergeCell ref="CI52:CI53"/>
    <mergeCell ref="CJ52:CJ53"/>
    <mergeCell ref="CW52:CW53"/>
    <mergeCell ref="CX52:CX53"/>
    <mergeCell ref="CK52:CK53"/>
    <mergeCell ref="CL52:CL53"/>
    <mergeCell ref="CM52:CM53"/>
    <mergeCell ref="CN52:CN53"/>
    <mergeCell ref="CQ52:CQ53"/>
    <mergeCell ref="CR52:CR53"/>
    <mergeCell ref="CS52:CS53"/>
    <mergeCell ref="CT52:CT53"/>
    <mergeCell ref="CU52:CU53"/>
    <mergeCell ref="CV52:CV53"/>
    <mergeCell ref="DM52:DM53"/>
    <mergeCell ref="DN52:DN53"/>
    <mergeCell ref="DC52:DC53"/>
    <mergeCell ref="DD52:DD53"/>
    <mergeCell ref="DE52:DE53"/>
    <mergeCell ref="DF52:DF53"/>
    <mergeCell ref="DG52:DG53"/>
    <mergeCell ref="DH52:DH53"/>
    <mergeCell ref="DI52:DI53"/>
    <mergeCell ref="DJ52:DJ53"/>
    <mergeCell ref="DK52:DK53"/>
    <mergeCell ref="DL52:DL53"/>
    <mergeCell ref="CY52:CY53"/>
    <mergeCell ref="CZ52:CZ53"/>
    <mergeCell ref="DA52:DA53"/>
    <mergeCell ref="DB52:DB53"/>
    <mergeCell ref="DY52:DY53"/>
    <mergeCell ref="DZ52:DZ53"/>
    <mergeCell ref="DO52:DO53"/>
    <mergeCell ref="DP52:DP53"/>
    <mergeCell ref="DQ52:DQ53"/>
    <mergeCell ref="DR52:DR53"/>
    <mergeCell ref="DS52:DS53"/>
    <mergeCell ref="DT52:DT53"/>
    <mergeCell ref="DU52:DU53"/>
    <mergeCell ref="DV52:DV53"/>
    <mergeCell ref="DW52:DW53"/>
    <mergeCell ref="DX52:DX53"/>
    <mergeCell ref="EK52:EK53"/>
    <mergeCell ref="EL52:EL53"/>
    <mergeCell ref="EA52:EA53"/>
    <mergeCell ref="EB52:EB53"/>
    <mergeCell ref="EC52:EC53"/>
    <mergeCell ref="ED52:ED53"/>
    <mergeCell ref="EE52:EE53"/>
    <mergeCell ref="EF52:EF53"/>
    <mergeCell ref="ES52:ES53"/>
    <mergeCell ref="ET52:ET53"/>
    <mergeCell ref="EG52:EG53"/>
    <mergeCell ref="EH52:EH53"/>
    <mergeCell ref="EI52:EI53"/>
    <mergeCell ref="EJ52:EJ53"/>
    <mergeCell ref="EM52:EM53"/>
    <mergeCell ref="EN52:EN53"/>
    <mergeCell ref="EO52:EO53"/>
    <mergeCell ref="EP52:EP53"/>
    <mergeCell ref="EQ52:EQ53"/>
    <mergeCell ref="ER52:ER53"/>
    <mergeCell ref="EU52:EU53"/>
    <mergeCell ref="EV52:EV53"/>
    <mergeCell ref="FA52:FA53"/>
    <mergeCell ref="FB52:FB53"/>
    <mergeCell ref="EY52:EY53"/>
    <mergeCell ref="EZ52:EZ53"/>
    <mergeCell ref="EW52:EW53"/>
    <mergeCell ref="EX52:EX53"/>
    <mergeCell ref="FC52:FC53"/>
    <mergeCell ref="FD52:FD53"/>
    <mergeCell ref="FM52:FM53"/>
    <mergeCell ref="FN52:FN53"/>
    <mergeCell ref="FK52:FK53"/>
    <mergeCell ref="FL52:FL53"/>
    <mergeCell ref="FG52:FG53"/>
    <mergeCell ref="FH52:FH53"/>
    <mergeCell ref="FI52:FI53"/>
    <mergeCell ref="FJ52:FJ53"/>
    <mergeCell ref="FO52:FO53"/>
    <mergeCell ref="E54:E55"/>
    <mergeCell ref="F54:F55"/>
    <mergeCell ref="G54:G55"/>
    <mergeCell ref="H54:H55"/>
    <mergeCell ref="I54:I55"/>
    <mergeCell ref="FE52:FE53"/>
    <mergeCell ref="FF52:FF53"/>
    <mergeCell ref="N54:N55"/>
    <mergeCell ref="O54:O55"/>
    <mergeCell ref="V54:V55"/>
    <mergeCell ref="W54:W55"/>
    <mergeCell ref="J54:J55"/>
    <mergeCell ref="K54:K55"/>
    <mergeCell ref="L54:L55"/>
    <mergeCell ref="M54:M55"/>
    <mergeCell ref="P54:P55"/>
    <mergeCell ref="Q54:Q55"/>
    <mergeCell ref="R54:R55"/>
    <mergeCell ref="S54:S55"/>
    <mergeCell ref="T54:T55"/>
    <mergeCell ref="U54:U55"/>
    <mergeCell ref="AL54:AL55"/>
    <mergeCell ref="AM54:AM55"/>
    <mergeCell ref="AB54:AB55"/>
    <mergeCell ref="AC54:AC55"/>
    <mergeCell ref="AD54:AD55"/>
    <mergeCell ref="AE54:AE55"/>
    <mergeCell ref="AF54:AF55"/>
    <mergeCell ref="AG54:AG55"/>
    <mergeCell ref="AH54:AH55"/>
    <mergeCell ref="AI54:AI55"/>
    <mergeCell ref="AJ54:AJ55"/>
    <mergeCell ref="AK54:AK55"/>
    <mergeCell ref="X54:X55"/>
    <mergeCell ref="Y54:Y55"/>
    <mergeCell ref="Z54:Z55"/>
    <mergeCell ref="AA54:AA55"/>
    <mergeCell ref="AX54:AX55"/>
    <mergeCell ref="AY54:AY55"/>
    <mergeCell ref="AN54:AN55"/>
    <mergeCell ref="AO54:AO55"/>
    <mergeCell ref="AP54:AP55"/>
    <mergeCell ref="AQ54:AQ55"/>
    <mergeCell ref="AR54:AR55"/>
    <mergeCell ref="AS54:AS55"/>
    <mergeCell ref="AT54:AT55"/>
    <mergeCell ref="AU54:AU55"/>
    <mergeCell ref="AV54:AV55"/>
    <mergeCell ref="AW54:AW55"/>
    <mergeCell ref="BJ54:BJ55"/>
    <mergeCell ref="BK54:BK55"/>
    <mergeCell ref="AZ54:AZ55"/>
    <mergeCell ref="BA54:BA55"/>
    <mergeCell ref="BB54:BB55"/>
    <mergeCell ref="BC54:BC55"/>
    <mergeCell ref="BD54:BD55"/>
    <mergeCell ref="BE54:BE55"/>
    <mergeCell ref="BR54:BR55"/>
    <mergeCell ref="BS54:BS55"/>
    <mergeCell ref="BF54:BF55"/>
    <mergeCell ref="BG54:BG55"/>
    <mergeCell ref="BH54:BH55"/>
    <mergeCell ref="BI54:BI55"/>
    <mergeCell ref="BL54:BL55"/>
    <mergeCell ref="BM54:BM55"/>
    <mergeCell ref="BN54:BN55"/>
    <mergeCell ref="BO54:BO55"/>
    <mergeCell ref="BP54:BP55"/>
    <mergeCell ref="BQ54:BQ55"/>
    <mergeCell ref="CH54:CH55"/>
    <mergeCell ref="CI54:CI55"/>
    <mergeCell ref="BX54:BX55"/>
    <mergeCell ref="BY54:BY55"/>
    <mergeCell ref="BZ54:BZ55"/>
    <mergeCell ref="CA54:CA55"/>
    <mergeCell ref="CB54:CB55"/>
    <mergeCell ref="CC54:CC55"/>
    <mergeCell ref="CD54:CD55"/>
    <mergeCell ref="CE54:CE55"/>
    <mergeCell ref="CF54:CF55"/>
    <mergeCell ref="CG54:CG55"/>
    <mergeCell ref="BT54:BT55"/>
    <mergeCell ref="BU54:BU55"/>
    <mergeCell ref="BV54:BV55"/>
    <mergeCell ref="BW54:BW55"/>
    <mergeCell ref="CT54:CT55"/>
    <mergeCell ref="CU54:CU55"/>
    <mergeCell ref="CJ54:CJ55"/>
    <mergeCell ref="CK54:CK55"/>
    <mergeCell ref="CL54:CL55"/>
    <mergeCell ref="CM54:CM55"/>
    <mergeCell ref="CN54:CN55"/>
    <mergeCell ref="CO54:CO55"/>
    <mergeCell ref="CP54:CP55"/>
    <mergeCell ref="CQ54:CQ55"/>
    <mergeCell ref="CR54:CR55"/>
    <mergeCell ref="CS54:CS55"/>
    <mergeCell ref="DF54:DF55"/>
    <mergeCell ref="DG54:DG55"/>
    <mergeCell ref="CV54:CV55"/>
    <mergeCell ref="CW54:CW55"/>
    <mergeCell ref="CX54:CX55"/>
    <mergeCell ref="CY54:CY55"/>
    <mergeCell ref="CZ54:CZ55"/>
    <mergeCell ref="DA54:DA55"/>
    <mergeCell ref="DN54:DN55"/>
    <mergeCell ref="DO54:DO55"/>
    <mergeCell ref="DB54:DB55"/>
    <mergeCell ref="DC54:DC55"/>
    <mergeCell ref="DD54:DD55"/>
    <mergeCell ref="DE54:DE55"/>
    <mergeCell ref="DH54:DH55"/>
    <mergeCell ref="DI54:DI55"/>
    <mergeCell ref="DJ54:DJ55"/>
    <mergeCell ref="DK54:DK55"/>
    <mergeCell ref="DL54:DL55"/>
    <mergeCell ref="DM54:DM55"/>
    <mergeCell ref="ED54:ED55"/>
    <mergeCell ref="EE54:EE55"/>
    <mergeCell ref="DT54:DT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DP54:DP55"/>
    <mergeCell ref="DQ54:DQ55"/>
    <mergeCell ref="DR54:DR55"/>
    <mergeCell ref="DS54:DS55"/>
    <mergeCell ref="EP54:EP55"/>
    <mergeCell ref="EQ54:EQ55"/>
    <mergeCell ref="EF54:EF55"/>
    <mergeCell ref="EG54:EG55"/>
    <mergeCell ref="EH54:EH55"/>
    <mergeCell ref="EI54:EI55"/>
    <mergeCell ref="EJ54:EJ55"/>
    <mergeCell ref="EK54:EK55"/>
    <mergeCell ref="EL54:EL55"/>
    <mergeCell ref="EM54:EM55"/>
    <mergeCell ref="EN54:EN55"/>
    <mergeCell ref="EO54:EO55"/>
    <mergeCell ref="FB54:FB55"/>
    <mergeCell ref="FC54:FC55"/>
    <mergeCell ref="ER54:ER55"/>
    <mergeCell ref="ES54:ES55"/>
    <mergeCell ref="ET54:ET55"/>
    <mergeCell ref="EU54:EU55"/>
    <mergeCell ref="EV54:EV55"/>
    <mergeCell ref="EW54:EW55"/>
    <mergeCell ref="FL54:FL55"/>
    <mergeCell ref="FM54:FM55"/>
    <mergeCell ref="FN54:FN55"/>
    <mergeCell ref="FO54:FO55"/>
    <mergeCell ref="EX54:EX55"/>
    <mergeCell ref="EY54:EY55"/>
    <mergeCell ref="EZ54:EZ55"/>
    <mergeCell ref="FA54:FA55"/>
    <mergeCell ref="FJ54:FJ55"/>
    <mergeCell ref="FK54:FK55"/>
    <mergeCell ref="FD54:FD55"/>
    <mergeCell ref="FE54:FE55"/>
    <mergeCell ref="FF54:FF55"/>
    <mergeCell ref="FG54:FG55"/>
    <mergeCell ref="FH54:FH55"/>
    <mergeCell ref="FI54:FI55"/>
    <mergeCell ref="R56:R57"/>
    <mergeCell ref="S56:S57"/>
    <mergeCell ref="AT56:AT57"/>
    <mergeCell ref="AU56:AU57"/>
    <mergeCell ref="AJ56:AJ57"/>
    <mergeCell ref="AK56:AK57"/>
    <mergeCell ref="AL56:AL57"/>
    <mergeCell ref="AM56:AM57"/>
    <mergeCell ref="AN56:AN57"/>
    <mergeCell ref="AO56:AO57"/>
    <mergeCell ref="AP56:AP57"/>
    <mergeCell ref="AQ56:AQ57"/>
    <mergeCell ref="AR56:AR57"/>
    <mergeCell ref="AS56:AS57"/>
    <mergeCell ref="BF56:BF57"/>
    <mergeCell ref="BG56:BG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AH56:AH57"/>
    <mergeCell ref="AI56:AI57"/>
    <mergeCell ref="X56:X57"/>
    <mergeCell ref="Y56:Y57"/>
    <mergeCell ref="Z56:Z57"/>
    <mergeCell ref="AA56:AA57"/>
    <mergeCell ref="AB56:AB57"/>
    <mergeCell ref="AC56:AC57"/>
    <mergeCell ref="AD56:AD57"/>
    <mergeCell ref="AE56:AE57"/>
    <mergeCell ref="AF56:AF57"/>
    <mergeCell ref="AG56:AG57"/>
    <mergeCell ref="T56:T57"/>
    <mergeCell ref="U56:U57"/>
    <mergeCell ref="V56:V57"/>
    <mergeCell ref="W56:W57"/>
    <mergeCell ref="AV56:AV57"/>
    <mergeCell ref="AW56:AW57"/>
    <mergeCell ref="AX56:AX57"/>
    <mergeCell ref="AY56:AY57"/>
    <mergeCell ref="AZ56:AZ57"/>
    <mergeCell ref="BA56:BA57"/>
    <mergeCell ref="BN56:BN57"/>
    <mergeCell ref="BO56:BO57"/>
    <mergeCell ref="BB56:BB57"/>
    <mergeCell ref="BC56:BC57"/>
    <mergeCell ref="BD56:BD57"/>
    <mergeCell ref="BE56:BE57"/>
    <mergeCell ref="BH56:BH57"/>
    <mergeCell ref="BI56:BI57"/>
    <mergeCell ref="BJ56:BJ57"/>
    <mergeCell ref="BK56:BK57"/>
    <mergeCell ref="BL56:BL57"/>
    <mergeCell ref="BM56:BM57"/>
    <mergeCell ref="CD56:CD57"/>
    <mergeCell ref="CE56:CE57"/>
    <mergeCell ref="BT56:BT57"/>
    <mergeCell ref="BU56:BU57"/>
    <mergeCell ref="BV56:BV57"/>
    <mergeCell ref="BW56:BW57"/>
    <mergeCell ref="BX56:BX57"/>
    <mergeCell ref="BY56:BY57"/>
    <mergeCell ref="BZ56:BZ57"/>
    <mergeCell ref="CA56:CA57"/>
    <mergeCell ref="CB56:CB57"/>
    <mergeCell ref="CC56:CC57"/>
    <mergeCell ref="BP56:BP57"/>
    <mergeCell ref="BQ56:BQ57"/>
    <mergeCell ref="BR56:BR57"/>
    <mergeCell ref="BS56:BS57"/>
    <mergeCell ref="CP56:CP57"/>
    <mergeCell ref="CQ56:CQ57"/>
    <mergeCell ref="CF56:CF57"/>
    <mergeCell ref="CG56:CG57"/>
    <mergeCell ref="CH56:CH57"/>
    <mergeCell ref="CI56:CI57"/>
    <mergeCell ref="CJ56:CJ57"/>
    <mergeCell ref="CK56:CK57"/>
    <mergeCell ref="CL56:CL57"/>
    <mergeCell ref="CM56:CM57"/>
    <mergeCell ref="CN56:CN57"/>
    <mergeCell ref="CO56:CO57"/>
    <mergeCell ref="DB56:DB57"/>
    <mergeCell ref="DC56:DC57"/>
    <mergeCell ref="CR56:CR57"/>
    <mergeCell ref="CS56:CS57"/>
    <mergeCell ref="CT56:CT57"/>
    <mergeCell ref="CU56:CU57"/>
    <mergeCell ref="CV56:CV57"/>
    <mergeCell ref="CW56:CW57"/>
    <mergeCell ref="DJ56:DJ57"/>
    <mergeCell ref="DK56:DK57"/>
    <mergeCell ref="CX56:CX57"/>
    <mergeCell ref="CY56:CY57"/>
    <mergeCell ref="CZ56:CZ57"/>
    <mergeCell ref="DA56:DA57"/>
    <mergeCell ref="DD56:DD57"/>
    <mergeCell ref="DE56:DE57"/>
    <mergeCell ref="DF56:DF57"/>
    <mergeCell ref="DG56:DG57"/>
    <mergeCell ref="DH56:DH57"/>
    <mergeCell ref="DI56:DI57"/>
    <mergeCell ref="DZ56:DZ57"/>
    <mergeCell ref="EA56:EA57"/>
    <mergeCell ref="DP56:DP57"/>
    <mergeCell ref="DQ56:DQ57"/>
    <mergeCell ref="DR56:DR57"/>
    <mergeCell ref="DS56:DS57"/>
    <mergeCell ref="DT56:DT57"/>
    <mergeCell ref="DU56:DU57"/>
    <mergeCell ref="DV56:DV57"/>
    <mergeCell ref="DW56:DW57"/>
    <mergeCell ref="DX56:DX57"/>
    <mergeCell ref="DY56:DY57"/>
    <mergeCell ref="DL56:DL57"/>
    <mergeCell ref="DM56:DM57"/>
    <mergeCell ref="DN56:DN57"/>
    <mergeCell ref="DO56:DO57"/>
    <mergeCell ref="EL56:EL57"/>
    <mergeCell ref="EM56:EM57"/>
    <mergeCell ref="EB56:EB57"/>
    <mergeCell ref="EC56:EC57"/>
    <mergeCell ref="ED56:ED57"/>
    <mergeCell ref="EE56:EE57"/>
    <mergeCell ref="EF56:EF57"/>
    <mergeCell ref="EG56:EG57"/>
    <mergeCell ref="EH56:EH57"/>
    <mergeCell ref="EI56:EI57"/>
    <mergeCell ref="EJ56:EJ57"/>
    <mergeCell ref="EK56:EK57"/>
    <mergeCell ref="EX56:EX57"/>
    <mergeCell ref="EY56:EY57"/>
    <mergeCell ref="EN56:EN57"/>
    <mergeCell ref="EO56:EO57"/>
    <mergeCell ref="EP56:EP57"/>
    <mergeCell ref="EQ56:EQ57"/>
    <mergeCell ref="ER56:ER57"/>
    <mergeCell ref="ES56:ES57"/>
    <mergeCell ref="FH56:FH57"/>
    <mergeCell ref="FI56:FI57"/>
    <mergeCell ref="FJ56:FJ57"/>
    <mergeCell ref="FK56:FK57"/>
    <mergeCell ref="ET56:ET57"/>
    <mergeCell ref="EU56:EU57"/>
    <mergeCell ref="EV56:EV57"/>
    <mergeCell ref="EW56:EW57"/>
    <mergeCell ref="FF56:FF57"/>
    <mergeCell ref="FG56:FG57"/>
    <mergeCell ref="EZ56:EZ57"/>
    <mergeCell ref="FA56:FA57"/>
    <mergeCell ref="FB56:FB57"/>
    <mergeCell ref="FC56:FC57"/>
    <mergeCell ref="FD56:FD57"/>
    <mergeCell ref="FE56:FE57"/>
    <mergeCell ref="FL56:FL57"/>
    <mergeCell ref="FM56:FM57"/>
    <mergeCell ref="FN56:FN57"/>
    <mergeCell ref="FO56:FO57"/>
    <mergeCell ref="E58:E59"/>
    <mergeCell ref="F58:F59"/>
    <mergeCell ref="G58:G59"/>
    <mergeCell ref="H58:H59"/>
    <mergeCell ref="I58:I59"/>
    <mergeCell ref="J58:J59"/>
    <mergeCell ref="U58:U59"/>
    <mergeCell ref="V58:V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AO58:AO59"/>
    <mergeCell ref="AP58:AP59"/>
    <mergeCell ref="AC58:AC59"/>
    <mergeCell ref="AD58:AD59"/>
    <mergeCell ref="AE58:AE59"/>
    <mergeCell ref="AF58:AF59"/>
    <mergeCell ref="AI58:AI59"/>
    <mergeCell ref="AJ58:AJ59"/>
    <mergeCell ref="AK58:AK59"/>
    <mergeCell ref="AL58:AL59"/>
    <mergeCell ref="AM58:AM59"/>
    <mergeCell ref="AN58:AN59"/>
    <mergeCell ref="BE58:BE59"/>
    <mergeCell ref="BF58:BF59"/>
    <mergeCell ref="AU58:AU59"/>
    <mergeCell ref="AV58:AV59"/>
    <mergeCell ref="AW58:AW59"/>
    <mergeCell ref="AX58:AX59"/>
    <mergeCell ref="AY58:AY59"/>
    <mergeCell ref="AZ58:AZ59"/>
    <mergeCell ref="BA58:BA59"/>
    <mergeCell ref="BB58:BB59"/>
    <mergeCell ref="BC58:BC59"/>
    <mergeCell ref="BD58:BD59"/>
    <mergeCell ref="AQ58:AQ59"/>
    <mergeCell ref="AR58:AR59"/>
    <mergeCell ref="AS58:AS59"/>
    <mergeCell ref="AT58:AT59"/>
    <mergeCell ref="BQ58:BQ59"/>
    <mergeCell ref="BR58:BR59"/>
    <mergeCell ref="BG58:BG59"/>
    <mergeCell ref="BH58:BH59"/>
    <mergeCell ref="BI58:BI59"/>
    <mergeCell ref="BJ58:BJ59"/>
    <mergeCell ref="BK58:BK59"/>
    <mergeCell ref="BL58:BL59"/>
    <mergeCell ref="BM58:BM59"/>
    <mergeCell ref="BN58:BN59"/>
    <mergeCell ref="BO58:BO59"/>
    <mergeCell ref="BP58:BP59"/>
    <mergeCell ref="CC58:CC59"/>
    <mergeCell ref="CD58:CD59"/>
    <mergeCell ref="BS58:BS59"/>
    <mergeCell ref="BT58:BT59"/>
    <mergeCell ref="BU58:BU59"/>
    <mergeCell ref="BV58:BV59"/>
    <mergeCell ref="BW58:BW59"/>
    <mergeCell ref="BX58:BX59"/>
    <mergeCell ref="CK58:CK59"/>
    <mergeCell ref="CL58:CL59"/>
    <mergeCell ref="BY58:BY59"/>
    <mergeCell ref="BZ58:BZ59"/>
    <mergeCell ref="CA58:CA59"/>
    <mergeCell ref="CB58:CB59"/>
    <mergeCell ref="CE58:CE59"/>
    <mergeCell ref="CF58:CF59"/>
    <mergeCell ref="CG58:CG59"/>
    <mergeCell ref="CH58:CH59"/>
    <mergeCell ref="CI58:CI59"/>
    <mergeCell ref="CJ58:CJ59"/>
    <mergeCell ref="DA58:DA59"/>
    <mergeCell ref="DB58:DB59"/>
    <mergeCell ref="CQ58:CQ59"/>
    <mergeCell ref="CR58:CR59"/>
    <mergeCell ref="CS58:CS59"/>
    <mergeCell ref="CT58:CT59"/>
    <mergeCell ref="CU58:CU59"/>
    <mergeCell ref="CV58:CV59"/>
    <mergeCell ref="CW58:CW59"/>
    <mergeCell ref="CX58:CX59"/>
    <mergeCell ref="CY58:CY59"/>
    <mergeCell ref="CZ58:CZ59"/>
    <mergeCell ref="CM58:CM59"/>
    <mergeCell ref="CN58:CN59"/>
    <mergeCell ref="CO58:CO59"/>
    <mergeCell ref="CP58:CP59"/>
    <mergeCell ref="DM58:DM59"/>
    <mergeCell ref="DN58:DN59"/>
    <mergeCell ref="DC58:DC59"/>
    <mergeCell ref="DD58:DD59"/>
    <mergeCell ref="DE58:DE59"/>
    <mergeCell ref="DF58:DF59"/>
    <mergeCell ref="DG58:DG59"/>
    <mergeCell ref="DH58:DH59"/>
    <mergeCell ref="DI58:DI59"/>
    <mergeCell ref="DJ58:DJ59"/>
    <mergeCell ref="DK58:DK59"/>
    <mergeCell ref="DL58:DL59"/>
    <mergeCell ref="DY58:DY59"/>
    <mergeCell ref="DZ58:DZ59"/>
    <mergeCell ref="DO58:DO59"/>
    <mergeCell ref="DP58:DP59"/>
    <mergeCell ref="DQ58:DQ59"/>
    <mergeCell ref="DR58:DR59"/>
    <mergeCell ref="DS58:DS59"/>
    <mergeCell ref="DT58:DT59"/>
    <mergeCell ref="EG58:EG59"/>
    <mergeCell ref="EH58:EH59"/>
    <mergeCell ref="DU58:DU59"/>
    <mergeCell ref="DV58:DV59"/>
    <mergeCell ref="DW58:DW59"/>
    <mergeCell ref="DX58:DX59"/>
    <mergeCell ref="EA58:EA59"/>
    <mergeCell ref="EB58:EB59"/>
    <mergeCell ref="EC58:EC59"/>
    <mergeCell ref="ED58:ED59"/>
    <mergeCell ref="EE58:EE59"/>
    <mergeCell ref="EF58:EF59"/>
    <mergeCell ref="EW58:EW59"/>
    <mergeCell ref="EX58:EX59"/>
    <mergeCell ref="EM58:EM59"/>
    <mergeCell ref="EN58:EN59"/>
    <mergeCell ref="EO58:EO59"/>
    <mergeCell ref="EP58:EP59"/>
    <mergeCell ref="EQ58:EQ59"/>
    <mergeCell ref="ER58:ER59"/>
    <mergeCell ref="ES58:ES59"/>
    <mergeCell ref="ET58:ET59"/>
    <mergeCell ref="EU58:EU59"/>
    <mergeCell ref="EV58:EV59"/>
    <mergeCell ref="EI58:EI59"/>
    <mergeCell ref="EJ58:EJ59"/>
    <mergeCell ref="EK58:EK59"/>
    <mergeCell ref="EL58:EL59"/>
    <mergeCell ref="FE58:FE59"/>
    <mergeCell ref="FF58:FF59"/>
    <mergeCell ref="FA58:FA59"/>
    <mergeCell ref="FB58:FB59"/>
    <mergeCell ref="FC58:FC59"/>
    <mergeCell ref="FD58:FD59"/>
    <mergeCell ref="EY58:EY59"/>
    <mergeCell ref="EZ58:EZ59"/>
    <mergeCell ref="FM58:FM59"/>
    <mergeCell ref="FN58:FN59"/>
    <mergeCell ref="FO58:FO59"/>
    <mergeCell ref="E60:E61"/>
    <mergeCell ref="F60:F61"/>
    <mergeCell ref="G60:G61"/>
    <mergeCell ref="H60:H61"/>
    <mergeCell ref="I60:I61"/>
    <mergeCell ref="FK58:FK59"/>
    <mergeCell ref="FL58:FL59"/>
    <mergeCell ref="FG58:FG59"/>
    <mergeCell ref="FH58:FH59"/>
    <mergeCell ref="FI58:FI59"/>
    <mergeCell ref="FJ58:FJ59"/>
    <mergeCell ref="V60:V61"/>
    <mergeCell ref="W60:W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U60:U61"/>
    <mergeCell ref="AL60:AL61"/>
    <mergeCell ref="AM60:AM61"/>
    <mergeCell ref="AB60:AB61"/>
    <mergeCell ref="AC60:AC61"/>
    <mergeCell ref="AD60:AD61"/>
    <mergeCell ref="AE60:AE61"/>
    <mergeCell ref="AF60:AF61"/>
    <mergeCell ref="AG60:AG61"/>
    <mergeCell ref="AH60:AH61"/>
    <mergeCell ref="AI60:AI61"/>
    <mergeCell ref="AJ60:AJ61"/>
    <mergeCell ref="AK60:AK61"/>
    <mergeCell ref="X60:X61"/>
    <mergeCell ref="Y60:Y61"/>
    <mergeCell ref="Z60:Z61"/>
    <mergeCell ref="AA60:AA61"/>
    <mergeCell ref="AX60:AX61"/>
    <mergeCell ref="AY60:AY61"/>
    <mergeCell ref="AN60:AN61"/>
    <mergeCell ref="AO60:AO61"/>
    <mergeCell ref="AP60:AP61"/>
    <mergeCell ref="AQ60:AQ61"/>
    <mergeCell ref="AR60:AR61"/>
    <mergeCell ref="AS60:AS61"/>
    <mergeCell ref="AT60:AT61"/>
    <mergeCell ref="AU60:AU61"/>
    <mergeCell ref="AV60:AV61"/>
    <mergeCell ref="AW60:AW61"/>
    <mergeCell ref="BJ60:BJ61"/>
    <mergeCell ref="BK60:BK61"/>
    <mergeCell ref="AZ60:AZ61"/>
    <mergeCell ref="BA60:BA61"/>
    <mergeCell ref="BB60:BB61"/>
    <mergeCell ref="BC60:BC61"/>
    <mergeCell ref="BD60:BD61"/>
    <mergeCell ref="BE60:BE61"/>
    <mergeCell ref="BR60:BR61"/>
    <mergeCell ref="BS60:BS61"/>
    <mergeCell ref="BF60:BF61"/>
    <mergeCell ref="BG60:BG61"/>
    <mergeCell ref="BH60:BH61"/>
    <mergeCell ref="BI60:BI61"/>
    <mergeCell ref="BL60:BL61"/>
    <mergeCell ref="BM60:BM61"/>
    <mergeCell ref="BN60:BN61"/>
    <mergeCell ref="BO60:BO61"/>
    <mergeCell ref="BP60:BP61"/>
    <mergeCell ref="BQ60:BQ61"/>
    <mergeCell ref="CH60:CH61"/>
    <mergeCell ref="CI60:CI61"/>
    <mergeCell ref="BX60:BX61"/>
    <mergeCell ref="BY60:BY61"/>
    <mergeCell ref="BZ60:BZ61"/>
    <mergeCell ref="CA60:CA61"/>
    <mergeCell ref="CB60:CB61"/>
    <mergeCell ref="CC60:CC61"/>
    <mergeCell ref="CD60:CD61"/>
    <mergeCell ref="CE60:CE61"/>
    <mergeCell ref="CF60:CF61"/>
    <mergeCell ref="CG60:CG61"/>
    <mergeCell ref="BT60:BT61"/>
    <mergeCell ref="BU60:BU61"/>
    <mergeCell ref="BV60:BV61"/>
    <mergeCell ref="BW60:BW61"/>
    <mergeCell ref="CT60:CT61"/>
    <mergeCell ref="CU60:CU61"/>
    <mergeCell ref="CJ60:CJ61"/>
    <mergeCell ref="CK60:CK61"/>
    <mergeCell ref="CL60:CL61"/>
    <mergeCell ref="CM60:CM61"/>
    <mergeCell ref="CN60:CN61"/>
    <mergeCell ref="CO60:CO61"/>
    <mergeCell ref="CP60:CP61"/>
    <mergeCell ref="CQ60:CQ61"/>
    <mergeCell ref="CR60:CR61"/>
    <mergeCell ref="CS60:CS61"/>
    <mergeCell ref="DF60:DF61"/>
    <mergeCell ref="DG60:DG61"/>
    <mergeCell ref="CV60:CV61"/>
    <mergeCell ref="CW60:CW61"/>
    <mergeCell ref="CX60:CX61"/>
    <mergeCell ref="CY60:CY61"/>
    <mergeCell ref="CZ60:CZ61"/>
    <mergeCell ref="DA60:DA61"/>
    <mergeCell ref="DN60:DN61"/>
    <mergeCell ref="DO60:DO61"/>
    <mergeCell ref="DB60:DB61"/>
    <mergeCell ref="DC60:DC61"/>
    <mergeCell ref="DD60:DD61"/>
    <mergeCell ref="DE60:DE61"/>
    <mergeCell ref="DH60:DH61"/>
    <mergeCell ref="DI60:DI61"/>
    <mergeCell ref="DJ60:DJ61"/>
    <mergeCell ref="DK60:DK61"/>
    <mergeCell ref="DL60:DL61"/>
    <mergeCell ref="DM60:DM61"/>
    <mergeCell ref="ED60:ED61"/>
    <mergeCell ref="EE60:EE61"/>
    <mergeCell ref="DT60:DT61"/>
    <mergeCell ref="DU60:DU61"/>
    <mergeCell ref="DV60:DV61"/>
    <mergeCell ref="DW60:DW61"/>
    <mergeCell ref="DX60:DX61"/>
    <mergeCell ref="DY60:DY61"/>
    <mergeCell ref="DZ60:DZ61"/>
    <mergeCell ref="EA60:EA61"/>
    <mergeCell ref="EB60:EB61"/>
    <mergeCell ref="EC60:EC61"/>
    <mergeCell ref="DP60:DP61"/>
    <mergeCell ref="DQ60:DQ61"/>
    <mergeCell ref="DR60:DR61"/>
    <mergeCell ref="DS60:DS61"/>
    <mergeCell ref="EP60:EP61"/>
    <mergeCell ref="EQ60:EQ61"/>
    <mergeCell ref="EF60:EF61"/>
    <mergeCell ref="EG60:EG61"/>
    <mergeCell ref="EH60:EH61"/>
    <mergeCell ref="EI60:EI61"/>
    <mergeCell ref="EJ60:EJ61"/>
    <mergeCell ref="EK60:EK61"/>
    <mergeCell ref="EL60:EL61"/>
    <mergeCell ref="EM60:EM61"/>
    <mergeCell ref="EN60:EN61"/>
    <mergeCell ref="EO60:EO61"/>
    <mergeCell ref="FB60:FB61"/>
    <mergeCell ref="FC60:FC61"/>
    <mergeCell ref="ER60:ER61"/>
    <mergeCell ref="ES60:ES61"/>
    <mergeCell ref="ET60:ET61"/>
    <mergeCell ref="EU60:EU61"/>
    <mergeCell ref="EV60:EV61"/>
    <mergeCell ref="EW60:EW61"/>
    <mergeCell ref="FL60:FL61"/>
    <mergeCell ref="FM60:FM61"/>
    <mergeCell ref="FN60:FN61"/>
    <mergeCell ref="FO60:FO61"/>
    <mergeCell ref="EX60:EX61"/>
    <mergeCell ref="EY60:EY61"/>
    <mergeCell ref="EZ60:EZ61"/>
    <mergeCell ref="FA60:FA61"/>
    <mergeCell ref="FJ60:FJ61"/>
    <mergeCell ref="FK60:FK61"/>
    <mergeCell ref="FD60:FD61"/>
    <mergeCell ref="FE60:FE61"/>
    <mergeCell ref="FF60:FF61"/>
    <mergeCell ref="FG60:FG61"/>
    <mergeCell ref="FH60:FH61"/>
    <mergeCell ref="FI60:FI61"/>
    <mergeCell ref="R62:R63"/>
    <mergeCell ref="S62: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AP62:AP63"/>
    <mergeCell ref="AQ62:AQ63"/>
    <mergeCell ref="AR62:AR63"/>
    <mergeCell ref="AS62:AS63"/>
    <mergeCell ref="BF62:BF63"/>
    <mergeCell ref="BG62:BG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AH62:AH63"/>
    <mergeCell ref="AI62:AI63"/>
    <mergeCell ref="X62:X63"/>
    <mergeCell ref="Y62:Y63"/>
    <mergeCell ref="Z62:Z63"/>
    <mergeCell ref="AA62:AA63"/>
    <mergeCell ref="AB62:AB63"/>
    <mergeCell ref="AC62:AC63"/>
    <mergeCell ref="AD62:AD63"/>
    <mergeCell ref="AE62:AE63"/>
    <mergeCell ref="AF62:AF63"/>
    <mergeCell ref="AG62:AG63"/>
    <mergeCell ref="T62:T63"/>
    <mergeCell ref="U62:U63"/>
    <mergeCell ref="V62:V63"/>
    <mergeCell ref="W62:W63"/>
    <mergeCell ref="AV62:AV63"/>
    <mergeCell ref="AW62:AW63"/>
    <mergeCell ref="AX62:AX63"/>
    <mergeCell ref="AY62:AY63"/>
    <mergeCell ref="AZ62:AZ63"/>
    <mergeCell ref="BA62:BA63"/>
    <mergeCell ref="BN62:BN63"/>
    <mergeCell ref="BO62:BO63"/>
    <mergeCell ref="BB62:BB63"/>
    <mergeCell ref="BC62:BC63"/>
    <mergeCell ref="BD62:BD63"/>
    <mergeCell ref="BE62:BE63"/>
    <mergeCell ref="BH62:BH63"/>
    <mergeCell ref="BI62:BI63"/>
    <mergeCell ref="BJ62:BJ63"/>
    <mergeCell ref="BK62:BK63"/>
    <mergeCell ref="BL62:BL63"/>
    <mergeCell ref="BM62:BM63"/>
    <mergeCell ref="CD62:CD63"/>
    <mergeCell ref="CE62:CE63"/>
    <mergeCell ref="BT62:BT63"/>
    <mergeCell ref="BU62:BU63"/>
    <mergeCell ref="BV62:BV63"/>
    <mergeCell ref="BW62:BW63"/>
    <mergeCell ref="BX62:BX63"/>
    <mergeCell ref="BY62:BY63"/>
    <mergeCell ref="BZ62:BZ63"/>
    <mergeCell ref="CA62:CA63"/>
    <mergeCell ref="CB62:CB63"/>
    <mergeCell ref="CC62:CC63"/>
    <mergeCell ref="BP62:BP63"/>
    <mergeCell ref="BQ62:BQ63"/>
    <mergeCell ref="BR62:BR63"/>
    <mergeCell ref="BS62:BS63"/>
    <mergeCell ref="CP62:CP63"/>
    <mergeCell ref="CQ62:CQ63"/>
    <mergeCell ref="CF62:CF63"/>
    <mergeCell ref="CG62:CG63"/>
    <mergeCell ref="CH62:CH63"/>
    <mergeCell ref="CI62:CI63"/>
    <mergeCell ref="CJ62:CJ63"/>
    <mergeCell ref="CK62:CK63"/>
    <mergeCell ref="CL62:CL63"/>
    <mergeCell ref="CM62:CM63"/>
    <mergeCell ref="CN62:CN63"/>
    <mergeCell ref="CO62:CO63"/>
    <mergeCell ref="DB62:DB63"/>
    <mergeCell ref="DC62:DC63"/>
    <mergeCell ref="CR62:CR63"/>
    <mergeCell ref="CS62:CS63"/>
    <mergeCell ref="CT62:CT63"/>
    <mergeCell ref="CU62:CU63"/>
    <mergeCell ref="CV62:CV63"/>
    <mergeCell ref="CW62:CW63"/>
    <mergeCell ref="DJ62:DJ63"/>
    <mergeCell ref="DK62:DK63"/>
    <mergeCell ref="CX62:CX63"/>
    <mergeCell ref="CY62:CY63"/>
    <mergeCell ref="CZ62:CZ63"/>
    <mergeCell ref="DA62:DA63"/>
    <mergeCell ref="DD62:DD63"/>
    <mergeCell ref="DE62:DE63"/>
    <mergeCell ref="DF62:DF63"/>
    <mergeCell ref="DG62:DG63"/>
    <mergeCell ref="DH62:DH63"/>
    <mergeCell ref="DI62:DI63"/>
    <mergeCell ref="DZ62:DZ63"/>
    <mergeCell ref="EA62:EA63"/>
    <mergeCell ref="DP62:DP63"/>
    <mergeCell ref="DQ62:DQ63"/>
    <mergeCell ref="DR62:DR63"/>
    <mergeCell ref="DS62:DS63"/>
    <mergeCell ref="DT62:DT63"/>
    <mergeCell ref="DU62:DU63"/>
    <mergeCell ref="DV62:DV63"/>
    <mergeCell ref="DW62:DW63"/>
    <mergeCell ref="DX62:DX63"/>
    <mergeCell ref="DY62:DY63"/>
    <mergeCell ref="DL62:DL63"/>
    <mergeCell ref="DM62:DM63"/>
    <mergeCell ref="DN62:DN63"/>
    <mergeCell ref="DO62:DO63"/>
    <mergeCell ref="EL62:EL63"/>
    <mergeCell ref="EM62:EM63"/>
    <mergeCell ref="EB62:EB63"/>
    <mergeCell ref="EC62:EC63"/>
    <mergeCell ref="ED62:ED63"/>
    <mergeCell ref="EE62:EE63"/>
    <mergeCell ref="EF62:EF63"/>
    <mergeCell ref="EG62:EG63"/>
    <mergeCell ref="EH62:EH63"/>
    <mergeCell ref="EI62:EI63"/>
    <mergeCell ref="EJ62:EJ63"/>
    <mergeCell ref="EK62:EK63"/>
    <mergeCell ref="EX62:EX63"/>
    <mergeCell ref="EY62:EY63"/>
    <mergeCell ref="EN62:EN63"/>
    <mergeCell ref="EO62:EO63"/>
    <mergeCell ref="EP62:EP63"/>
    <mergeCell ref="EQ62:EQ63"/>
    <mergeCell ref="ER62:ER63"/>
    <mergeCell ref="ES62:ES63"/>
    <mergeCell ref="FH62:FH63"/>
    <mergeCell ref="FI62:FI63"/>
    <mergeCell ref="FJ62:FJ63"/>
    <mergeCell ref="FK62:FK63"/>
    <mergeCell ref="ET62:ET63"/>
    <mergeCell ref="EU62:EU63"/>
    <mergeCell ref="EV62:EV63"/>
    <mergeCell ref="EW62:EW63"/>
    <mergeCell ref="FF62:FF63"/>
    <mergeCell ref="FG62:FG63"/>
    <mergeCell ref="EZ62:EZ63"/>
    <mergeCell ref="FA62:FA63"/>
    <mergeCell ref="FB62:FB63"/>
    <mergeCell ref="FC62:FC63"/>
    <mergeCell ref="FD62:FD63"/>
    <mergeCell ref="FE62:FE63"/>
    <mergeCell ref="FL62:FL63"/>
    <mergeCell ref="FM62:FM63"/>
    <mergeCell ref="FN62:FN63"/>
    <mergeCell ref="FO62:FO63"/>
    <mergeCell ref="E64:E65"/>
    <mergeCell ref="F64:F65"/>
    <mergeCell ref="G64:G65"/>
    <mergeCell ref="H64:H65"/>
    <mergeCell ref="I64:I65"/>
    <mergeCell ref="J64:J65"/>
    <mergeCell ref="U64:U65"/>
    <mergeCell ref="V64:V65"/>
    <mergeCell ref="K64:K65"/>
    <mergeCell ref="L64:L65"/>
    <mergeCell ref="M64:M65"/>
    <mergeCell ref="N64:N65"/>
    <mergeCell ref="O64:O65"/>
    <mergeCell ref="P64:P65"/>
    <mergeCell ref="Q64:Q65"/>
    <mergeCell ref="R64:R65"/>
    <mergeCell ref="S64:S65"/>
    <mergeCell ref="T64:T65"/>
    <mergeCell ref="AG64:AG65"/>
    <mergeCell ref="AH64:AH65"/>
    <mergeCell ref="W64:W65"/>
    <mergeCell ref="X64:X65"/>
    <mergeCell ref="Y64:Y65"/>
    <mergeCell ref="Z64:Z65"/>
    <mergeCell ref="AA64:AA65"/>
    <mergeCell ref="AB64:AB65"/>
    <mergeCell ref="AO64:AO65"/>
    <mergeCell ref="AP64:AP65"/>
    <mergeCell ref="AC64:AC65"/>
    <mergeCell ref="AD64:AD65"/>
    <mergeCell ref="AE64:AE65"/>
    <mergeCell ref="AF64:AF65"/>
    <mergeCell ref="AI64:AI65"/>
    <mergeCell ref="AJ64:AJ65"/>
    <mergeCell ref="AK64:AK65"/>
    <mergeCell ref="AL64:AL65"/>
    <mergeCell ref="AM64:AM65"/>
    <mergeCell ref="AN64:AN65"/>
    <mergeCell ref="BE64:BE65"/>
    <mergeCell ref="BF64:BF65"/>
    <mergeCell ref="AU64:AU65"/>
    <mergeCell ref="AV64:AV65"/>
    <mergeCell ref="AW64:AW65"/>
    <mergeCell ref="AX64:AX65"/>
    <mergeCell ref="AY64:AY65"/>
    <mergeCell ref="AZ64:AZ65"/>
    <mergeCell ref="BA64:BA65"/>
    <mergeCell ref="BB64:BB65"/>
    <mergeCell ref="BC64:BC65"/>
    <mergeCell ref="BD64:BD65"/>
    <mergeCell ref="AQ64:AQ65"/>
    <mergeCell ref="AR64:AR65"/>
    <mergeCell ref="AS64:AS65"/>
    <mergeCell ref="AT64:AT65"/>
    <mergeCell ref="BQ64:BQ65"/>
    <mergeCell ref="BR64:BR65"/>
    <mergeCell ref="BG64:BG65"/>
    <mergeCell ref="BH64:BH65"/>
    <mergeCell ref="BI64:BI65"/>
    <mergeCell ref="BJ64:BJ65"/>
    <mergeCell ref="BK64:BK65"/>
    <mergeCell ref="BL64:BL65"/>
    <mergeCell ref="BM64:BM65"/>
    <mergeCell ref="BN64:BN65"/>
    <mergeCell ref="BO64:BO65"/>
    <mergeCell ref="BP64:BP65"/>
    <mergeCell ref="CC64:CC65"/>
    <mergeCell ref="CD64:CD65"/>
    <mergeCell ref="BS64:BS65"/>
    <mergeCell ref="BT64:BT65"/>
    <mergeCell ref="BU64:BU65"/>
    <mergeCell ref="BV64:BV65"/>
    <mergeCell ref="BW64:BW65"/>
    <mergeCell ref="BX64:BX65"/>
    <mergeCell ref="CK64:CK65"/>
    <mergeCell ref="CL64:CL65"/>
    <mergeCell ref="BY64:BY65"/>
    <mergeCell ref="BZ64:BZ65"/>
    <mergeCell ref="CA64:CA65"/>
    <mergeCell ref="CB64:CB65"/>
    <mergeCell ref="CE64:CE65"/>
    <mergeCell ref="CF64:CF65"/>
    <mergeCell ref="CG64:CG65"/>
    <mergeCell ref="CH64:CH65"/>
    <mergeCell ref="CI64:CI65"/>
    <mergeCell ref="CJ64:CJ65"/>
    <mergeCell ref="DA64:DA65"/>
    <mergeCell ref="DB64:DB65"/>
    <mergeCell ref="CQ64:CQ65"/>
    <mergeCell ref="CR64:CR65"/>
    <mergeCell ref="CS64:CS65"/>
    <mergeCell ref="CT64:CT65"/>
    <mergeCell ref="CU64:CU65"/>
    <mergeCell ref="CV64:CV65"/>
    <mergeCell ref="CW64:CW65"/>
    <mergeCell ref="CX64:CX65"/>
    <mergeCell ref="CY64:CY65"/>
    <mergeCell ref="CZ64:CZ65"/>
    <mergeCell ref="CM64:CM65"/>
    <mergeCell ref="CN64:CN65"/>
    <mergeCell ref="CO64:CO65"/>
    <mergeCell ref="CP64:CP65"/>
    <mergeCell ref="DM64:DM65"/>
    <mergeCell ref="DN64:DN65"/>
    <mergeCell ref="DC64:DC65"/>
    <mergeCell ref="DD64:DD65"/>
    <mergeCell ref="DE64:DE65"/>
    <mergeCell ref="DF64:DF65"/>
    <mergeCell ref="DG64:DG65"/>
    <mergeCell ref="DH64:DH65"/>
    <mergeCell ref="DI64:DI65"/>
    <mergeCell ref="DJ64:DJ65"/>
    <mergeCell ref="DK64:DK65"/>
    <mergeCell ref="DL64:DL65"/>
    <mergeCell ref="DY64:DY65"/>
    <mergeCell ref="DZ64:DZ65"/>
    <mergeCell ref="DO64:DO65"/>
    <mergeCell ref="DP64:DP65"/>
    <mergeCell ref="DQ64:DQ65"/>
    <mergeCell ref="DR64:DR65"/>
    <mergeCell ref="DS64:DS65"/>
    <mergeCell ref="DT64:DT65"/>
    <mergeCell ref="EG64:EG65"/>
    <mergeCell ref="EH64:EH65"/>
    <mergeCell ref="DU64:DU65"/>
    <mergeCell ref="DV64:DV65"/>
    <mergeCell ref="DW64:DW65"/>
    <mergeCell ref="DX64:DX65"/>
    <mergeCell ref="EA64:EA65"/>
    <mergeCell ref="EB64:EB65"/>
    <mergeCell ref="EC64:EC65"/>
    <mergeCell ref="ED64:ED65"/>
    <mergeCell ref="EE64:EE65"/>
    <mergeCell ref="EF64:EF65"/>
    <mergeCell ref="EW64:EW65"/>
    <mergeCell ref="EX64:EX65"/>
    <mergeCell ref="EM64:EM65"/>
    <mergeCell ref="EN64:EN65"/>
    <mergeCell ref="EO64:EO65"/>
    <mergeCell ref="EP64:EP65"/>
    <mergeCell ref="EQ64:EQ65"/>
    <mergeCell ref="ER64:ER65"/>
    <mergeCell ref="ES64:ES65"/>
    <mergeCell ref="ET64:ET65"/>
    <mergeCell ref="EU64:EU65"/>
    <mergeCell ref="EV64:EV65"/>
    <mergeCell ref="EI64:EI65"/>
    <mergeCell ref="EJ64:EJ65"/>
    <mergeCell ref="EK64:EK65"/>
    <mergeCell ref="EL64:EL65"/>
    <mergeCell ref="FE64:FE65"/>
    <mergeCell ref="FF64:FF65"/>
    <mergeCell ref="FA64:FA65"/>
    <mergeCell ref="FB64:FB65"/>
    <mergeCell ref="FC64:FC65"/>
    <mergeCell ref="FD64:FD65"/>
    <mergeCell ref="EY64:EY65"/>
    <mergeCell ref="EZ64:EZ65"/>
    <mergeCell ref="FM64:FM65"/>
    <mergeCell ref="FN64:FN65"/>
    <mergeCell ref="FO64:FO65"/>
    <mergeCell ref="E66:E67"/>
    <mergeCell ref="F66:F67"/>
    <mergeCell ref="G66:G67"/>
    <mergeCell ref="H66:H67"/>
    <mergeCell ref="I66:I67"/>
    <mergeCell ref="FK64:FK65"/>
    <mergeCell ref="FL64:FL65"/>
    <mergeCell ref="FG64:FG65"/>
    <mergeCell ref="FH64:FH65"/>
    <mergeCell ref="FI64:FI65"/>
    <mergeCell ref="FJ64:FJ65"/>
    <mergeCell ref="V66:V67"/>
    <mergeCell ref="W66:W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T66:T67"/>
    <mergeCell ref="U66:U67"/>
    <mergeCell ref="AL66:AL67"/>
    <mergeCell ref="AM66:AM67"/>
    <mergeCell ref="AB66:AB67"/>
    <mergeCell ref="AC66:AC67"/>
    <mergeCell ref="AD66:AD67"/>
    <mergeCell ref="AE66:AE67"/>
    <mergeCell ref="AF66:AF67"/>
    <mergeCell ref="AG66:AG67"/>
    <mergeCell ref="AH66:AH67"/>
    <mergeCell ref="AI66:AI67"/>
    <mergeCell ref="AJ66:AJ67"/>
    <mergeCell ref="AK66:AK67"/>
    <mergeCell ref="X66:X67"/>
    <mergeCell ref="Y66:Y67"/>
    <mergeCell ref="Z66:Z67"/>
    <mergeCell ref="AA66:AA67"/>
    <mergeCell ref="AX66:AX67"/>
    <mergeCell ref="AY66:AY67"/>
    <mergeCell ref="AN66:AN67"/>
    <mergeCell ref="AO66:AO67"/>
    <mergeCell ref="AP66:AP67"/>
    <mergeCell ref="AQ66:AQ67"/>
    <mergeCell ref="AR66:AR67"/>
    <mergeCell ref="AS66:AS67"/>
    <mergeCell ref="AT66:AT67"/>
    <mergeCell ref="AU66:AU67"/>
    <mergeCell ref="AV66:AV67"/>
    <mergeCell ref="AW66:AW67"/>
    <mergeCell ref="BJ66:BJ67"/>
    <mergeCell ref="BK66:BK67"/>
    <mergeCell ref="AZ66:AZ67"/>
    <mergeCell ref="BA66:BA67"/>
    <mergeCell ref="BB66:BB67"/>
    <mergeCell ref="BC66:BC67"/>
    <mergeCell ref="BD66:BD67"/>
    <mergeCell ref="BE66:BE67"/>
    <mergeCell ref="BR66:BR67"/>
    <mergeCell ref="BS66:BS67"/>
    <mergeCell ref="BF66:BF67"/>
    <mergeCell ref="BG66:BG67"/>
    <mergeCell ref="BH66:BH67"/>
    <mergeCell ref="BI66:BI67"/>
    <mergeCell ref="BL66:BL67"/>
    <mergeCell ref="BM66:BM67"/>
    <mergeCell ref="BN66:BN67"/>
    <mergeCell ref="BO66:BO67"/>
    <mergeCell ref="BP66:BP67"/>
    <mergeCell ref="BQ66:BQ67"/>
    <mergeCell ref="CH66:CH67"/>
    <mergeCell ref="CI66:CI67"/>
    <mergeCell ref="BX66:BX67"/>
    <mergeCell ref="BY66:BY67"/>
    <mergeCell ref="BZ66:BZ67"/>
    <mergeCell ref="CA66:CA67"/>
    <mergeCell ref="CB66:CB67"/>
    <mergeCell ref="CC66:CC67"/>
    <mergeCell ref="CD66:CD67"/>
    <mergeCell ref="CE66:CE67"/>
    <mergeCell ref="CF66:CF67"/>
    <mergeCell ref="CG66:CG67"/>
    <mergeCell ref="BT66:BT67"/>
    <mergeCell ref="BU66:BU67"/>
    <mergeCell ref="BV66:BV67"/>
    <mergeCell ref="BW66:BW67"/>
    <mergeCell ref="CT66:CT67"/>
    <mergeCell ref="CU66:CU67"/>
    <mergeCell ref="CJ66:CJ67"/>
    <mergeCell ref="CK66:CK67"/>
    <mergeCell ref="CL66:CL67"/>
    <mergeCell ref="CM66:CM67"/>
    <mergeCell ref="CN66:CN67"/>
    <mergeCell ref="CO66:CO67"/>
    <mergeCell ref="CP66:CP67"/>
    <mergeCell ref="CQ66:CQ67"/>
    <mergeCell ref="CR66:CR67"/>
    <mergeCell ref="CS66:CS67"/>
    <mergeCell ref="DF66:DF67"/>
    <mergeCell ref="DG66:DG67"/>
    <mergeCell ref="CV66:CV67"/>
    <mergeCell ref="CW66:CW67"/>
    <mergeCell ref="CX66:CX67"/>
    <mergeCell ref="CY66:CY67"/>
    <mergeCell ref="CZ66:CZ67"/>
    <mergeCell ref="DA66:DA67"/>
    <mergeCell ref="DN66:DN67"/>
    <mergeCell ref="DO66:DO67"/>
    <mergeCell ref="DB66:DB67"/>
    <mergeCell ref="DC66:DC67"/>
    <mergeCell ref="DD66:DD67"/>
    <mergeCell ref="DE66:DE67"/>
    <mergeCell ref="DH66:DH67"/>
    <mergeCell ref="DI66:DI67"/>
    <mergeCell ref="DJ66:DJ67"/>
    <mergeCell ref="DK66:DK67"/>
    <mergeCell ref="DL66:DL67"/>
    <mergeCell ref="DM66:DM67"/>
    <mergeCell ref="ED66:ED67"/>
    <mergeCell ref="EE66:EE67"/>
    <mergeCell ref="DT66:DT67"/>
    <mergeCell ref="DU66:DU67"/>
    <mergeCell ref="DV66:DV67"/>
    <mergeCell ref="DW66:DW67"/>
    <mergeCell ref="DX66:DX67"/>
    <mergeCell ref="DY66:DY67"/>
    <mergeCell ref="DZ66:DZ67"/>
    <mergeCell ref="EA66:EA67"/>
    <mergeCell ref="EB66:EB67"/>
    <mergeCell ref="EC66:EC67"/>
    <mergeCell ref="DP66:DP67"/>
    <mergeCell ref="DQ66:DQ67"/>
    <mergeCell ref="DR66:DR67"/>
    <mergeCell ref="DS66:DS67"/>
    <mergeCell ref="EP66:EP67"/>
    <mergeCell ref="EQ66:EQ67"/>
    <mergeCell ref="EF66:EF67"/>
    <mergeCell ref="EG66:EG67"/>
    <mergeCell ref="EH66:EH67"/>
    <mergeCell ref="EI66:EI67"/>
    <mergeCell ref="EJ66:EJ67"/>
    <mergeCell ref="EK66:EK67"/>
    <mergeCell ref="EL66:EL67"/>
    <mergeCell ref="EM66:EM67"/>
    <mergeCell ref="EN66:EN67"/>
    <mergeCell ref="EO66:EO67"/>
    <mergeCell ref="FB66:FB67"/>
    <mergeCell ref="FC66:FC67"/>
    <mergeCell ref="ER66:ER67"/>
    <mergeCell ref="ES66:ES67"/>
    <mergeCell ref="ET66:ET67"/>
    <mergeCell ref="EU66:EU67"/>
    <mergeCell ref="EV66:EV67"/>
    <mergeCell ref="EW66:EW67"/>
    <mergeCell ref="FL66:FL67"/>
    <mergeCell ref="FM66:FM67"/>
    <mergeCell ref="FN66:FN67"/>
    <mergeCell ref="FO66:FO67"/>
    <mergeCell ref="EX66:EX67"/>
    <mergeCell ref="EY66:EY67"/>
    <mergeCell ref="EZ66:EZ67"/>
    <mergeCell ref="FA66:FA67"/>
    <mergeCell ref="FJ66:FJ67"/>
    <mergeCell ref="FK66:FK67"/>
    <mergeCell ref="FD66:FD67"/>
    <mergeCell ref="FE66:FE67"/>
    <mergeCell ref="FF66:FF67"/>
    <mergeCell ref="FG66:FG67"/>
    <mergeCell ref="FH66:FH67"/>
    <mergeCell ref="FI66:FI67"/>
    <mergeCell ref="R68:R69"/>
    <mergeCell ref="S68: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AP68:AP69"/>
    <mergeCell ref="AQ68:AQ69"/>
    <mergeCell ref="AR68:AR69"/>
    <mergeCell ref="AS68:AS69"/>
    <mergeCell ref="BF68:BF69"/>
    <mergeCell ref="BG68:BG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AH68:AH69"/>
    <mergeCell ref="AI68:AI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T68:T69"/>
    <mergeCell ref="U68:U69"/>
    <mergeCell ref="V68:V69"/>
    <mergeCell ref="W68:W69"/>
    <mergeCell ref="AV68:AV69"/>
    <mergeCell ref="AW68:AW69"/>
    <mergeCell ref="AX68:AX69"/>
    <mergeCell ref="AY68:AY69"/>
    <mergeCell ref="AZ68:AZ69"/>
    <mergeCell ref="BA68:BA69"/>
    <mergeCell ref="BN68:BN69"/>
    <mergeCell ref="BO68:BO69"/>
    <mergeCell ref="BB68:BB69"/>
    <mergeCell ref="BC68:BC69"/>
    <mergeCell ref="BD68:BD69"/>
    <mergeCell ref="BE68:BE69"/>
    <mergeCell ref="BH68:BH69"/>
    <mergeCell ref="BI68:BI69"/>
    <mergeCell ref="BJ68:BJ69"/>
    <mergeCell ref="BK68:BK69"/>
    <mergeCell ref="BL68:BL69"/>
    <mergeCell ref="BM68:BM69"/>
    <mergeCell ref="CD68:CD69"/>
    <mergeCell ref="CE68:CE69"/>
    <mergeCell ref="BT68:BT69"/>
    <mergeCell ref="BU68:BU69"/>
    <mergeCell ref="BV68:BV69"/>
    <mergeCell ref="BW68:BW69"/>
    <mergeCell ref="BX68:BX69"/>
    <mergeCell ref="BY68:BY69"/>
    <mergeCell ref="BZ68:BZ69"/>
    <mergeCell ref="CA68:CA69"/>
    <mergeCell ref="CB68:CB69"/>
    <mergeCell ref="CC68:CC69"/>
    <mergeCell ref="BP68:BP69"/>
    <mergeCell ref="BQ68:BQ69"/>
    <mergeCell ref="BR68:BR69"/>
    <mergeCell ref="BS68:BS69"/>
    <mergeCell ref="CP68:CP69"/>
    <mergeCell ref="CQ68:CQ69"/>
    <mergeCell ref="CF68:CF69"/>
    <mergeCell ref="CG68:CG69"/>
    <mergeCell ref="CH68:CH69"/>
    <mergeCell ref="CI68:CI69"/>
    <mergeCell ref="CJ68:CJ69"/>
    <mergeCell ref="CK68:CK69"/>
    <mergeCell ref="CL68:CL69"/>
    <mergeCell ref="CM68:CM69"/>
    <mergeCell ref="CN68:CN69"/>
    <mergeCell ref="CO68:CO69"/>
    <mergeCell ref="DB68:DB69"/>
    <mergeCell ref="DC68:DC69"/>
    <mergeCell ref="CR68:CR69"/>
    <mergeCell ref="CS68:CS69"/>
    <mergeCell ref="CT68:CT69"/>
    <mergeCell ref="CU68:CU69"/>
    <mergeCell ref="CV68:CV69"/>
    <mergeCell ref="CW68:CW69"/>
    <mergeCell ref="DJ68:DJ69"/>
    <mergeCell ref="DK68:DK69"/>
    <mergeCell ref="CX68:CX69"/>
    <mergeCell ref="CY68:CY69"/>
    <mergeCell ref="CZ68:CZ69"/>
    <mergeCell ref="DA68:DA69"/>
    <mergeCell ref="DD68:DD69"/>
    <mergeCell ref="DE68:DE69"/>
    <mergeCell ref="DF68:DF69"/>
    <mergeCell ref="DG68:DG69"/>
    <mergeCell ref="DH68:DH69"/>
    <mergeCell ref="DI68:DI69"/>
    <mergeCell ref="DZ68:DZ69"/>
    <mergeCell ref="EA68:EA69"/>
    <mergeCell ref="DP68:DP69"/>
    <mergeCell ref="DQ68:DQ69"/>
    <mergeCell ref="DR68:DR69"/>
    <mergeCell ref="DS68:DS69"/>
    <mergeCell ref="DT68:DT69"/>
    <mergeCell ref="DU68:DU69"/>
    <mergeCell ref="DV68:DV69"/>
    <mergeCell ref="DW68:DW69"/>
    <mergeCell ref="DX68:DX69"/>
    <mergeCell ref="DY68:DY69"/>
    <mergeCell ref="DL68:DL69"/>
    <mergeCell ref="DM68:DM69"/>
    <mergeCell ref="DN68:DN69"/>
    <mergeCell ref="DO68:DO69"/>
    <mergeCell ref="EB68:EB69"/>
    <mergeCell ref="EC68:EC69"/>
    <mergeCell ref="ED68:ED69"/>
    <mergeCell ref="EE68:EE69"/>
    <mergeCell ref="EF68:EF69"/>
    <mergeCell ref="EG68:EG69"/>
    <mergeCell ref="EH68:EH69"/>
    <mergeCell ref="EI68:EI69"/>
    <mergeCell ref="EJ68:EJ69"/>
    <mergeCell ref="EK68:EK69"/>
    <mergeCell ref="EX68:EX69"/>
    <mergeCell ref="EY68:EY69"/>
    <mergeCell ref="EN68:EN69"/>
    <mergeCell ref="EO68:EO69"/>
    <mergeCell ref="EP68:EP69"/>
    <mergeCell ref="EQ68:EQ69"/>
    <mergeCell ref="ER68:ER69"/>
    <mergeCell ref="ES68:ES69"/>
    <mergeCell ref="FH68:FH69"/>
    <mergeCell ref="FI68:FI69"/>
    <mergeCell ref="FJ68:FJ69"/>
    <mergeCell ref="FK68:FK69"/>
    <mergeCell ref="ET68:ET69"/>
    <mergeCell ref="EU68:EU69"/>
    <mergeCell ref="EV68:EV69"/>
    <mergeCell ref="EW68:EW69"/>
    <mergeCell ref="FF68:FF69"/>
    <mergeCell ref="FG68:FG69"/>
    <mergeCell ref="EZ68:EZ69"/>
    <mergeCell ref="FA68:FA69"/>
    <mergeCell ref="FB68:FB69"/>
    <mergeCell ref="FC68:FC69"/>
    <mergeCell ref="FD68:FD69"/>
    <mergeCell ref="FE68:FE69"/>
    <mergeCell ref="FL68:FL69"/>
    <mergeCell ref="FM68:FM69"/>
    <mergeCell ref="FN68:FN69"/>
    <mergeCell ref="FO68:FO69"/>
    <mergeCell ref="E70:E71"/>
    <mergeCell ref="F70:F71"/>
    <mergeCell ref="G70:G71"/>
    <mergeCell ref="H70:H71"/>
    <mergeCell ref="I70:I71"/>
    <mergeCell ref="J70:J71"/>
    <mergeCell ref="U70:U71"/>
    <mergeCell ref="V70:V71"/>
    <mergeCell ref="K70:K71"/>
    <mergeCell ref="L70:L71"/>
    <mergeCell ref="M70:M71"/>
    <mergeCell ref="N70:N71"/>
    <mergeCell ref="O70:O71"/>
    <mergeCell ref="P70:P71"/>
    <mergeCell ref="Q70:Q71"/>
    <mergeCell ref="R70:R71"/>
    <mergeCell ref="S70:S71"/>
    <mergeCell ref="T70:T71"/>
    <mergeCell ref="AG70:AG71"/>
    <mergeCell ref="AH70:AH71"/>
    <mergeCell ref="W70:W71"/>
    <mergeCell ref="X70:X71"/>
    <mergeCell ref="Y70:Y71"/>
    <mergeCell ref="Z70:Z71"/>
    <mergeCell ref="AA70:AA71"/>
    <mergeCell ref="AB70:AB71"/>
    <mergeCell ref="AO70:AO71"/>
    <mergeCell ref="AP70:AP71"/>
    <mergeCell ref="AC70:AC71"/>
    <mergeCell ref="AD70:AD71"/>
    <mergeCell ref="AE70:AE71"/>
    <mergeCell ref="AF70:AF71"/>
    <mergeCell ref="AI70:AI71"/>
    <mergeCell ref="AJ70:AJ71"/>
    <mergeCell ref="AK70:AK71"/>
    <mergeCell ref="AL70:AL71"/>
    <mergeCell ref="AM70:AM71"/>
    <mergeCell ref="AN70:AN71"/>
    <mergeCell ref="BE70:BE71"/>
    <mergeCell ref="BF70:BF71"/>
    <mergeCell ref="AU70:AU71"/>
    <mergeCell ref="AV70:AV71"/>
    <mergeCell ref="AW70:AW71"/>
    <mergeCell ref="AX70:AX71"/>
    <mergeCell ref="AY70:AY71"/>
    <mergeCell ref="AZ70:AZ71"/>
    <mergeCell ref="BA70:BA71"/>
    <mergeCell ref="BB70:BB71"/>
    <mergeCell ref="BC70:BC71"/>
    <mergeCell ref="BD70:BD71"/>
    <mergeCell ref="AQ70:AQ71"/>
    <mergeCell ref="AR70:AR71"/>
    <mergeCell ref="AS70:AS71"/>
    <mergeCell ref="AT70:AT71"/>
    <mergeCell ref="BQ70:BQ71"/>
    <mergeCell ref="BR70:BR71"/>
    <mergeCell ref="BG70:BG71"/>
    <mergeCell ref="BH70:BH71"/>
    <mergeCell ref="BI70:BI71"/>
    <mergeCell ref="BJ70:BJ71"/>
    <mergeCell ref="BK70:BK71"/>
    <mergeCell ref="BL70:BL71"/>
    <mergeCell ref="BM70:BM71"/>
    <mergeCell ref="BN70:BN71"/>
    <mergeCell ref="BO70:BO71"/>
    <mergeCell ref="BP70:BP71"/>
    <mergeCell ref="CC70:CC71"/>
    <mergeCell ref="CD70:CD71"/>
    <mergeCell ref="BS70:BS71"/>
    <mergeCell ref="BT70:BT71"/>
    <mergeCell ref="BU70:BU71"/>
    <mergeCell ref="BV70:BV71"/>
    <mergeCell ref="BW70:BW71"/>
    <mergeCell ref="BX70:BX71"/>
    <mergeCell ref="CK70:CK71"/>
    <mergeCell ref="CL70:CL71"/>
    <mergeCell ref="BY70:BY71"/>
    <mergeCell ref="BZ70:BZ71"/>
    <mergeCell ref="CA70:CA71"/>
    <mergeCell ref="CB70:CB71"/>
    <mergeCell ref="CE70:CE71"/>
    <mergeCell ref="CF70:CF71"/>
    <mergeCell ref="CG70:CG71"/>
    <mergeCell ref="CH70:CH71"/>
    <mergeCell ref="CI70:CI71"/>
    <mergeCell ref="CJ70:CJ71"/>
    <mergeCell ref="DA70:DA71"/>
    <mergeCell ref="DB70:DB71"/>
    <mergeCell ref="CQ70:CQ71"/>
    <mergeCell ref="CR70:CR71"/>
    <mergeCell ref="CS70:CS71"/>
    <mergeCell ref="CT70:CT71"/>
    <mergeCell ref="CU70:CU71"/>
    <mergeCell ref="CV70:CV71"/>
    <mergeCell ref="CW70:CW71"/>
    <mergeCell ref="CX70:CX71"/>
    <mergeCell ref="CY70:CY71"/>
    <mergeCell ref="CZ70:CZ71"/>
    <mergeCell ref="CM70:CM71"/>
    <mergeCell ref="CN70:CN71"/>
    <mergeCell ref="CO70:CO71"/>
    <mergeCell ref="CP70:CP71"/>
    <mergeCell ref="DM70:DM71"/>
    <mergeCell ref="DN70:DN71"/>
    <mergeCell ref="DC70:DC71"/>
    <mergeCell ref="DD70:DD71"/>
    <mergeCell ref="DE70:DE71"/>
    <mergeCell ref="DF70:DF71"/>
    <mergeCell ref="DG70:DG71"/>
    <mergeCell ref="DH70:DH71"/>
    <mergeCell ref="DI70:DI71"/>
    <mergeCell ref="DJ70:DJ71"/>
    <mergeCell ref="DK70:DK71"/>
    <mergeCell ref="DL70:DL71"/>
    <mergeCell ref="DY70:DY71"/>
    <mergeCell ref="DZ70:DZ71"/>
    <mergeCell ref="DO70:DO71"/>
    <mergeCell ref="DP70:DP71"/>
    <mergeCell ref="DQ70:DQ71"/>
    <mergeCell ref="DR70:DR71"/>
    <mergeCell ref="DS70:DS71"/>
    <mergeCell ref="DT70:DT71"/>
    <mergeCell ref="DZ8:EB9"/>
    <mergeCell ref="EF8:EG9"/>
    <mergeCell ref="EG70:EG71"/>
    <mergeCell ref="EH70:EH71"/>
    <mergeCell ref="DU70:DU71"/>
    <mergeCell ref="DV70:DV71"/>
    <mergeCell ref="DW70:DW71"/>
    <mergeCell ref="DX70:DX71"/>
    <mergeCell ref="EA70:EA71"/>
    <mergeCell ref="EB70:EB71"/>
    <mergeCell ref="EC70:EC71"/>
    <mergeCell ref="ED70:ED71"/>
    <mergeCell ref="EE70:EE71"/>
    <mergeCell ref="EF70:EF71"/>
    <mergeCell ref="EW70:EW71"/>
    <mergeCell ref="EX70:EX71"/>
    <mergeCell ref="EM70:EM71"/>
    <mergeCell ref="EN70:EN71"/>
    <mergeCell ref="EO70:EO71"/>
    <mergeCell ref="EP70:EP71"/>
    <mergeCell ref="EQ70:EQ71"/>
    <mergeCell ref="ER70:ER71"/>
    <mergeCell ref="ES70:ES71"/>
    <mergeCell ref="ET70:ET71"/>
    <mergeCell ref="EU70:EU71"/>
    <mergeCell ref="EV70:EV71"/>
    <mergeCell ref="EI70:EI71"/>
    <mergeCell ref="EJ70:EJ71"/>
    <mergeCell ref="EK70:EK71"/>
    <mergeCell ref="EL70:EL71"/>
    <mergeCell ref="EL68:EL69"/>
    <mergeCell ref="EM68:EM69"/>
    <mergeCell ref="CP8:CR9"/>
    <mergeCell ref="CV8:CW9"/>
    <mergeCell ref="CL7:CO8"/>
    <mergeCell ref="EY70:EY71"/>
    <mergeCell ref="EZ70:EZ71"/>
    <mergeCell ref="FF70:FF71"/>
    <mergeCell ref="FG70:FG71"/>
    <mergeCell ref="FH70:FH71"/>
    <mergeCell ref="FA70:FA71"/>
    <mergeCell ref="FB70:FB71"/>
    <mergeCell ref="FC70:FC71"/>
    <mergeCell ref="FD70:FD71"/>
    <mergeCell ref="FM70:FM71"/>
    <mergeCell ref="FN70:FN71"/>
    <mergeCell ref="FO70:FO71"/>
    <mergeCell ref="J8:L9"/>
    <mergeCell ref="V8:X9"/>
    <mergeCell ref="FI70:FI71"/>
    <mergeCell ref="FJ70:FJ71"/>
    <mergeCell ref="FK70:FK71"/>
    <mergeCell ref="FL70:FL71"/>
    <mergeCell ref="FE70:FE71"/>
    <mergeCell ref="BR8:BT9"/>
    <mergeCell ref="BZ7:CC8"/>
    <mergeCell ref="AT8:AV9"/>
    <mergeCell ref="DB8:DD9"/>
    <mergeCell ref="DJ7:DM8"/>
    <mergeCell ref="DH8:DI9"/>
    <mergeCell ref="DN8:DP9"/>
    <mergeCell ref="DV7:DY8"/>
    <mergeCell ref="EH7:EK8"/>
    <mergeCell ref="DT8:DU9"/>
    <mergeCell ref="FJ8:FL9"/>
    <mergeCell ref="EL8:EN9"/>
    <mergeCell ref="ET7:EW8"/>
    <mergeCell ref="FF7:FI8"/>
    <mergeCell ref="ER8:ES9"/>
    <mergeCell ref="EX8:EZ9"/>
    <mergeCell ref="FD8:FE9"/>
    <mergeCell ref="FO10:FO11"/>
    <mergeCell ref="GR7:GR8"/>
    <mergeCell ref="GR10:GR11"/>
    <mergeCell ref="GR12:GR13"/>
    <mergeCell ref="GR14:GR15"/>
    <mergeCell ref="GR16:GR17"/>
    <mergeCell ref="GR18:GR19"/>
    <mergeCell ref="GR28:GR29"/>
    <mergeCell ref="F7:I8"/>
    <mergeCell ref="R7:U8"/>
    <mergeCell ref="P8:Q9"/>
    <mergeCell ref="AD7:AG8"/>
    <mergeCell ref="AB8:AC9"/>
    <mergeCell ref="AH8:AJ9"/>
    <mergeCell ref="AP7:AS8"/>
    <mergeCell ref="BB7:BE8"/>
    <mergeCell ref="BN7:BQ8"/>
    <mergeCell ref="AN8:AO9"/>
    <mergeCell ref="AZ8:BA9"/>
    <mergeCell ref="BF8:BH9"/>
    <mergeCell ref="BL8:BM9"/>
    <mergeCell ref="CX7:DA8"/>
    <mergeCell ref="BX8:BY9"/>
    <mergeCell ref="CD8:CF9"/>
    <mergeCell ref="CJ8:CK9"/>
    <mergeCell ref="GR46:GR47"/>
    <mergeCell ref="GR48:GR49"/>
    <mergeCell ref="GR50:GR51"/>
    <mergeCell ref="GR32:GR33"/>
    <mergeCell ref="GR34:GR35"/>
    <mergeCell ref="GT20:GT21"/>
    <mergeCell ref="GT22:GT23"/>
    <mergeCell ref="GR56:GR57"/>
    <mergeCell ref="GR58:GR59"/>
    <mergeCell ref="GT36:GT37"/>
    <mergeCell ref="GT38:GT39"/>
    <mergeCell ref="GT28:GT29"/>
    <mergeCell ref="GT30:GT31"/>
    <mergeCell ref="GR24:GR25"/>
    <mergeCell ref="GR26:GR27"/>
    <mergeCell ref="GR60:GR61"/>
    <mergeCell ref="GR62:GR63"/>
    <mergeCell ref="GR36:GR37"/>
    <mergeCell ref="GR38:GR39"/>
    <mergeCell ref="GR40:GR41"/>
    <mergeCell ref="GR42:GR43"/>
    <mergeCell ref="GR52:GR53"/>
    <mergeCell ref="GR54:GR55"/>
    <mergeCell ref="GR20:GR21"/>
    <mergeCell ref="GR22:GR23"/>
    <mergeCell ref="GR68:GR69"/>
    <mergeCell ref="GR70:GR71"/>
    <mergeCell ref="GT7:GT8"/>
    <mergeCell ref="GT10:GT11"/>
    <mergeCell ref="GT12:GT13"/>
    <mergeCell ref="GT14:GT15"/>
    <mergeCell ref="GT16:GT17"/>
    <mergeCell ref="GT18:GT19"/>
    <mergeCell ref="GT24:GT25"/>
    <mergeCell ref="GT26:GT27"/>
    <mergeCell ref="GT32:GT33"/>
    <mergeCell ref="GT34:GT35"/>
    <mergeCell ref="GT68:GT69"/>
    <mergeCell ref="GT70:GT71"/>
    <mergeCell ref="GT48:GT49"/>
    <mergeCell ref="GT50:GT51"/>
    <mergeCell ref="GT52:GT53"/>
    <mergeCell ref="GT54:GT55"/>
    <mergeCell ref="GT56:GT57"/>
    <mergeCell ref="GT58:GT59"/>
    <mergeCell ref="GT60:GT61"/>
    <mergeCell ref="GT62:GT63"/>
    <mergeCell ref="GT64:GT65"/>
    <mergeCell ref="GT66:GT67"/>
    <mergeCell ref="GT40:GT41"/>
    <mergeCell ref="GT42:GT43"/>
    <mergeCell ref="GT44:GT45"/>
    <mergeCell ref="GT46:GT47"/>
    <mergeCell ref="GR30:GR31"/>
    <mergeCell ref="GR64:GR65"/>
    <mergeCell ref="GR66:GR67"/>
    <mergeCell ref="GR44:GR45"/>
  </mergeCells>
  <phoneticPr fontId="2"/>
  <conditionalFormatting sqref="B10:B71">
    <cfRule type="expression" dxfId="9" priority="4" stopIfTrue="1">
      <formula>GE10=1</formula>
    </cfRule>
    <cfRule type="expression" dxfId="8" priority="5" stopIfTrue="1">
      <formula>WEEKDAY(B10)=7</formula>
    </cfRule>
    <cfRule type="expression" dxfId="7" priority="6" stopIfTrue="1">
      <formula>WEEKDAY(B10)=1</formula>
    </cfRule>
  </conditionalFormatting>
  <conditionalFormatting sqref="C10:C71">
    <cfRule type="expression" dxfId="6" priority="7" stopIfTrue="1">
      <formula>GE10=1</formula>
    </cfRule>
    <cfRule type="expression" dxfId="5" priority="8" stopIfTrue="1">
      <formula>WEEKDAY(B10)=7</formula>
    </cfRule>
    <cfRule type="expression" dxfId="4" priority="9" stopIfTrue="1">
      <formula>WEEKDAY(B10)=1</formula>
    </cfRule>
  </conditionalFormatting>
  <conditionalFormatting sqref="D10:FO10 D12:FO12 D14:FO14 D16:FO16 D18:FO18 D20:FO20 D22:FO22 D24:FO24 D26:FO26 D28:FO28 D30:FO30 D32:FO32 D34:FO34 D36:FO36 D38:FO38 D40:FO40 D42:FO42 D44:FO44 D46:FO46 D48:FO48 D50:FO50 D52:FO52 D54:FO54 D56:FO56 D58:FO58 D60:FO60 D62:FO62 D64:FO64 D66:FO66 D68:FO68 D70:FO70">
    <cfRule type="cellIs" dxfId="3" priority="10" stopIfTrue="1" operator="equal">
      <formula>1</formula>
    </cfRule>
    <cfRule type="cellIs" dxfId="2" priority="11" stopIfTrue="1" operator="equal">
      <formula>2</formula>
    </cfRule>
    <cfRule type="cellIs" dxfId="1" priority="12" stopIfTrue="1" operator="equal">
      <formula>3</formula>
    </cfRule>
  </conditionalFormatting>
  <conditionalFormatting sqref="D10:FO71">
    <cfRule type="cellIs" dxfId="0" priority="3" stopIfTrue="1" operator="equal">
      <formula>4</formula>
    </cfRule>
  </conditionalFormatting>
  <printOptions horizontalCentered="1"/>
  <pageMargins left="0.11811023622047245" right="0.11811023622047245" top="0.39370078740157483" bottom="0" header="0.15748031496062992" footer="0"/>
  <pageSetup paperSize="9" scale="49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3"/>
  <sheetViews>
    <sheetView zoomScaleNormal="100" workbookViewId="0">
      <selection activeCell="K29" sqref="K29"/>
    </sheetView>
  </sheetViews>
  <sheetFormatPr baseColWidth="10" defaultColWidth="8.83203125" defaultRowHeight="14"/>
  <cols>
    <col min="1" max="1" width="9.83203125" customWidth="1"/>
    <col min="2" max="2" width="13.5" customWidth="1"/>
    <col min="3" max="3" width="10.33203125" customWidth="1"/>
    <col min="4" max="4" width="11.6640625" bestFit="1" customWidth="1"/>
  </cols>
  <sheetData>
    <row r="1" spans="1:3">
      <c r="A1" s="153" t="s">
        <v>123</v>
      </c>
    </row>
    <row r="2" spans="1:3" ht="15">
      <c r="A2" s="605" t="s">
        <v>107</v>
      </c>
      <c r="B2" s="187" t="s">
        <v>108</v>
      </c>
      <c r="C2" s="188">
        <v>45776</v>
      </c>
    </row>
    <row r="3" spans="1:3" ht="15">
      <c r="A3" s="606"/>
      <c r="B3" s="189" t="s">
        <v>109</v>
      </c>
      <c r="C3" s="190">
        <v>45780</v>
      </c>
    </row>
    <row r="4" spans="1:3" ht="15">
      <c r="A4" s="606"/>
      <c r="B4" s="189" t="s">
        <v>110</v>
      </c>
      <c r="C4" s="190">
        <v>45782</v>
      </c>
    </row>
    <row r="5" spans="1:3" ht="15">
      <c r="A5" s="606"/>
      <c r="B5" s="189" t="s">
        <v>120</v>
      </c>
      <c r="C5" s="190">
        <v>45783</v>
      </c>
    </row>
    <row r="6" spans="1:3" ht="15">
      <c r="A6" s="606"/>
      <c r="B6" s="189" t="s">
        <v>111</v>
      </c>
      <c r="C6" s="190">
        <v>45859</v>
      </c>
    </row>
    <row r="7" spans="1:3" ht="15">
      <c r="A7" s="606"/>
      <c r="B7" s="189" t="s">
        <v>120</v>
      </c>
      <c r="C7" s="190">
        <v>45880</v>
      </c>
    </row>
    <row r="8" spans="1:3" ht="15">
      <c r="A8" s="606"/>
      <c r="B8" s="189" t="s">
        <v>112</v>
      </c>
      <c r="C8" s="190">
        <v>45915</v>
      </c>
    </row>
    <row r="9" spans="1:3" ht="15">
      <c r="A9" s="606"/>
      <c r="B9" s="189" t="s">
        <v>120</v>
      </c>
      <c r="C9" s="190">
        <v>45923</v>
      </c>
    </row>
    <row r="10" spans="1:3" ht="15">
      <c r="A10" s="606"/>
      <c r="B10" s="189" t="s">
        <v>113</v>
      </c>
      <c r="C10" s="190">
        <v>45943</v>
      </c>
    </row>
    <row r="11" spans="1:3" ht="15">
      <c r="A11" s="606"/>
      <c r="B11" s="189" t="s">
        <v>120</v>
      </c>
      <c r="C11" s="191">
        <v>45964</v>
      </c>
    </row>
    <row r="12" spans="1:3" ht="15">
      <c r="A12" s="606"/>
      <c r="B12" s="189" t="s">
        <v>114</v>
      </c>
      <c r="C12" s="191">
        <v>45985</v>
      </c>
    </row>
    <row r="13" spans="1:3" ht="15">
      <c r="A13" s="606"/>
      <c r="B13" s="189" t="s">
        <v>115</v>
      </c>
      <c r="C13" s="190">
        <v>46020</v>
      </c>
    </row>
    <row r="14" spans="1:3" ht="15">
      <c r="A14" s="606"/>
      <c r="B14" s="189" t="s">
        <v>115</v>
      </c>
      <c r="C14" s="190">
        <v>46021</v>
      </c>
    </row>
    <row r="15" spans="1:3" ht="15">
      <c r="A15" s="606"/>
      <c r="B15" s="189" t="s">
        <v>115</v>
      </c>
      <c r="C15" s="192">
        <v>46022</v>
      </c>
    </row>
    <row r="16" spans="1:3" ht="15">
      <c r="A16" s="606"/>
      <c r="B16" s="187" t="s">
        <v>116</v>
      </c>
      <c r="C16" s="190">
        <v>46023</v>
      </c>
    </row>
    <row r="17" spans="1:3" ht="15">
      <c r="A17" s="606"/>
      <c r="B17" s="189" t="s">
        <v>117</v>
      </c>
      <c r="C17" s="190">
        <v>46024</v>
      </c>
    </row>
    <row r="18" spans="1:3" ht="15">
      <c r="A18" s="606"/>
      <c r="B18" s="189" t="s">
        <v>117</v>
      </c>
      <c r="C18" s="190">
        <v>46025</v>
      </c>
    </row>
    <row r="19" spans="1:3" ht="15">
      <c r="A19" s="606"/>
      <c r="B19" s="189" t="s">
        <v>118</v>
      </c>
      <c r="C19" s="190">
        <v>46034</v>
      </c>
    </row>
    <row r="20" spans="1:3" ht="15">
      <c r="A20" s="606"/>
      <c r="B20" s="189" t="s">
        <v>119</v>
      </c>
      <c r="C20" s="190">
        <v>46064</v>
      </c>
    </row>
    <row r="21" spans="1:3" ht="15">
      <c r="A21" s="606"/>
      <c r="B21" s="189" t="s">
        <v>121</v>
      </c>
      <c r="C21" s="190">
        <v>46076</v>
      </c>
    </row>
    <row r="22" spans="1:3" ht="15">
      <c r="A22" s="607"/>
      <c r="B22" s="193" t="s">
        <v>122</v>
      </c>
      <c r="C22" s="190">
        <v>46101</v>
      </c>
    </row>
    <row r="23" spans="1:3">
      <c r="A23" s="608"/>
      <c r="B23" s="194"/>
      <c r="C23" s="195"/>
    </row>
  </sheetData>
  <mergeCells count="1">
    <mergeCell ref="A2:A23"/>
  </mergeCells>
  <phoneticPr fontId="2"/>
  <pageMargins left="0.75" right="0.75" top="1" bottom="1" header="0.51200000000000001" footer="0.51200000000000001"/>
  <pageSetup paperSize="9" scale="8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業務時間表 Work timetable</vt:lpstr>
      <vt:lpstr>謝金用出勤表</vt:lpstr>
      <vt:lpstr>チューター用出勤表</vt:lpstr>
      <vt:lpstr>勤務報告書 Work report</vt:lpstr>
      <vt:lpstr>休日(令和7年度)</vt:lpstr>
      <vt:lpstr>チューター用出勤表!Print_Area</vt:lpstr>
      <vt:lpstr>'業務時間表 Work timetable'!Print_Area</vt:lpstr>
      <vt:lpstr>'勤務報告書 Work report'!Print_Area</vt:lpstr>
      <vt:lpstr>謝金用出勤表!Print_Area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JIMU_B</dc:creator>
  <cp:lastModifiedBy>尾崎 優太</cp:lastModifiedBy>
  <cp:lastPrinted>2024-03-21T12:14:33Z</cp:lastPrinted>
  <dcterms:created xsi:type="dcterms:W3CDTF">2006-10-15T03:51:08Z</dcterms:created>
  <dcterms:modified xsi:type="dcterms:W3CDTF">2025-04-24T10:14:09Z</dcterms:modified>
</cp:coreProperties>
</file>