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ate\KRA-KPI\Team\JN\"/>
    </mc:Choice>
  </mc:AlternateContent>
  <bookViews>
    <workbookView xWindow="0" yWindow="0" windowWidth="19200" windowHeight="6465"/>
  </bookViews>
  <sheets>
    <sheet name="Goalsheet" sheetId="1" r:id="rId1"/>
    <sheet name="Details" sheetId="2" r:id="rId2"/>
  </sheets>
  <externalReferences>
    <externalReference r:id="rId3"/>
    <externalReference r:id="rId4"/>
  </externalReferences>
  <definedNames>
    <definedName name="Measr">[1]Measurable!$D$5:$D$58</definedName>
    <definedName name="Measure" localSheetId="0">#REF!</definedName>
    <definedName name="Measure">#REF!</definedName>
    <definedName name="MONTH">[2]Sheet8!$B$1:$B$13</definedName>
    <definedName name="status">[2]Sheet8!$A$1:$A$3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9" i="1" l="1"/>
  <c r="J19" i="1"/>
  <c r="J20" i="1" s="1"/>
  <c r="H18" i="1" l="1"/>
  <c r="H15" i="1"/>
  <c r="H13" i="1"/>
  <c r="H10" i="1" l="1"/>
  <c r="H20" i="1" s="1"/>
</calcChain>
</file>

<file path=xl/sharedStrings.xml><?xml version="1.0" encoding="utf-8"?>
<sst xmlns="http://schemas.openxmlformats.org/spreadsheetml/2006/main" count="93" uniqueCount="81">
  <si>
    <t>Functional Area</t>
  </si>
  <si>
    <t>Sr. No.</t>
  </si>
  <si>
    <t>Weightage</t>
  </si>
  <si>
    <t>Self Rating</t>
  </si>
  <si>
    <t>Sub Weightage</t>
  </si>
  <si>
    <t>HR Name &amp; Signature</t>
  </si>
  <si>
    <t>Instructions to follow</t>
  </si>
  <si>
    <t>Target</t>
  </si>
  <si>
    <t xml:space="preserve">Review </t>
  </si>
  <si>
    <t>Eligibility</t>
  </si>
  <si>
    <t xml:space="preserve">Employee who have completed 6 months and above are only eligible for the Increment. </t>
  </si>
  <si>
    <t>The cumulative total of all "weightage" of an employee should be exactly 100.</t>
  </si>
  <si>
    <t>Percentage</t>
  </si>
  <si>
    <t>Every KRA must consist of some % distributed  in numbers between 0 -100.</t>
  </si>
  <si>
    <t>Self Evaluation Rating</t>
  </si>
  <si>
    <t xml:space="preserve">Marks in the Self Evaluation column should be less than or equal to Weightage marks. </t>
  </si>
  <si>
    <t>Appraiser Evaluation Rating</t>
  </si>
  <si>
    <t xml:space="preserve">Marks in the Appraiser column should be less than or equal to Weightage marks. </t>
  </si>
  <si>
    <t>Training Needs Identified</t>
  </si>
  <si>
    <t xml:space="preserve">Please note </t>
  </si>
  <si>
    <t xml:space="preserve">Goal Sheet should be signed by every Appraisee, HOD, HR Head, &amp; Director. In case you have 1 or more pages, every page should be initialed by every Appraisee and his HOD. </t>
  </si>
  <si>
    <t>HOD Rating</t>
  </si>
  <si>
    <t>Employee Signature</t>
  </si>
  <si>
    <t>HOD Name &amp; Signature</t>
  </si>
  <si>
    <t>Total has to Exactly 100</t>
  </si>
  <si>
    <t>Key Performance Indicator (KPI)</t>
  </si>
  <si>
    <t>UoM</t>
  </si>
  <si>
    <t xml:space="preserve">Training Needs Identified / Remarks : </t>
  </si>
  <si>
    <t>Q1-Q4</t>
  </si>
  <si>
    <t>Quarter wise plan to be distributed (if there is a fixed Quarter in fixed to be 100% achieved, put value only there)</t>
  </si>
  <si>
    <t>Goals (KRA)</t>
  </si>
  <si>
    <t>GOAL SHEET</t>
  </si>
  <si>
    <t>KPI</t>
  </si>
  <si>
    <r>
      <t>KPI should be always numeric value, and there should be a measurement.</t>
    </r>
    <r>
      <rPr>
        <b/>
        <sz val="10"/>
        <rFont val="Calibri"/>
        <family val="2"/>
        <scheme val="minor"/>
      </rPr>
      <t xml:space="preserve"> Use only numeric numbers to represent the target.</t>
    </r>
  </si>
  <si>
    <t xml:space="preserve">Respective HOD along with HR Personnel will Review the KRA &amp; KPI on half yearly basis (i.e. after 6 months), where as increment assessment will be after the end on financial year. </t>
  </si>
  <si>
    <t>HOD Remarks</t>
  </si>
  <si>
    <t>Based on dialogue between Employee and his department head, the HOD should provide required training needs of the employee.</t>
  </si>
  <si>
    <t xml:space="preserve">Doc. No.:  HR/ 03
Rev. No/ Date: 00/ </t>
  </si>
  <si>
    <t>Technical Expertise and Development</t>
  </si>
  <si>
    <t>Project Delivery</t>
  </si>
  <si>
    <t>Department: Information Technology</t>
  </si>
  <si>
    <t>Description</t>
  </si>
  <si>
    <t>Self Development</t>
  </si>
  <si>
    <t>Adherence to leave policy (timely leave application and approval) &amp; Number of days arriving on time, measured against total working days</t>
  </si>
  <si>
    <t>Participation in team meetings, stand-ups, and collaborative sessions</t>
  </si>
  <si>
    <t>Positive feedback from team members and leads on collaboration.</t>
  </si>
  <si>
    <t>&gt;80% positive feedback from team members and leads.</t>
  </si>
  <si>
    <t>Collaboration and Teamwork</t>
  </si>
  <si>
    <t>Contribution to identifying root causes of recurring issues</t>
  </si>
  <si>
    <t>Total</t>
  </si>
  <si>
    <t xml:space="preserve">No. of major bugs occurred </t>
  </si>
  <si>
    <t>No. of Sprint delivered on time (Max 2 days delay)</t>
  </si>
  <si>
    <t>No.of features successfully developed and delivered</t>
  </si>
  <si>
    <t>Minimum of 1 documented improvement/solution per month.</t>
  </si>
  <si>
    <t>Innovation</t>
  </si>
  <si>
    <t>Attendance ,Punctuality &amp; Other HR Policies adherence</t>
  </si>
  <si>
    <t>Monthly</t>
  </si>
  <si>
    <t>Number of training sessions, certifications, or upskilling initiatives completed in alignment with company goals (e.g., new technology adoption/Full Stack journey).</t>
  </si>
  <si>
    <t>Minimum of 1 certifications or training sessions.</t>
  </si>
  <si>
    <t>Contribution in team meetings (ideas/issues/suggestions etc.)</t>
  </si>
  <si>
    <t>Jinendra Naik</t>
  </si>
  <si>
    <t>Employee Name: Jinendra Naik</t>
  </si>
  <si>
    <t>Employee Code: TJ16070</t>
  </si>
  <si>
    <t>DOJ : 20th July 2023</t>
  </si>
  <si>
    <t>Reporting To: Vivek Choudhari</t>
  </si>
  <si>
    <t>Designation:Jr. Data Scientist</t>
  </si>
  <si>
    <t>Company:Medimaze Solutions Pvt. Ltd.</t>
  </si>
  <si>
    <t>Tenure:1 year and 11 months</t>
  </si>
  <si>
    <t>Financial Year: 2025-26</t>
  </si>
  <si>
    <t>No significant bugs occurred. The Tender Summarizer system ran without critical issues post-deployment.</t>
  </si>
  <si>
    <t>Delivered all sprint goals, including deployment of the Tender Summarizer and completion of research and validation around spine segmentation models. No delays were encountered.</t>
  </si>
  <si>
    <t>Took active part in technical discussions, feedback cycles, and design sessions related to both Tender Summarizer and spine segmentation validation pipelines.</t>
  </si>
  <si>
    <t>Acknowledged for end-to-end ownership of Tender Summarizer</t>
  </si>
  <si>
    <t>Resolved backend inefficiencies that were causing latency in the summarizer’s output, redesigned the stream logic to show word-by-word results</t>
  </si>
  <si>
    <t>Researched and experimented with MONAI-based segmentation frameworks and TotalSpineSeg. Understood the model architecture, segmentation labels, and validated the output NIfTI masks for spine accuracy.</t>
  </si>
  <si>
    <t xml:space="preserve">Maintained full adherence to HR attendance policy, timely login, strict dress code and no unplanned leaves.
</t>
  </si>
  <si>
    <t>Jinendra completed all sprint tasks on time with no major bugs. He led the Tender Summarizer project well and added useful features.</t>
  </si>
  <si>
    <t>He took full ownership of his work and joined all project meetings with good input.</t>
  </si>
  <si>
    <t>He fixed delays in the summarizer and improved output speed with better backend design.</t>
  </si>
  <si>
    <t>He explored new spine segmentation tools and correctly checked the model outputs.</t>
  </si>
  <si>
    <t>No. of features successfully developed and delivered:
Led the end-to-end Tender Summarizer project, implementing multiple core features:
Upload functionality for Word tenders
Export of tender content as structured Word tables
Fine-tuned and optimized the summarization system for better speed and relevance
Fully deployed the system and validated production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</si>
</sst>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CB99"/>
      </patternFill>
    </fill>
    <fill>
      <patternFill patternType="solid">
        <fgColor rgb="FFFEFF99"/>
      </patternFill>
    </fill>
    <fill>
      <patternFill patternType="solid">
        <fgColor rgb="FFCCFF66"/>
      </patternFill>
    </fill>
    <fill>
      <patternFill patternType="solid">
        <fgColor rgb="FFD5DCE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0" fontId="12" fillId="0" borderId="0"/>
  </cellStyleXfs>
  <cellXfs count="121">
    <xf numFmtId="0" fontId="0" fillId="0" borderId="0" xfId="0"/>
    <xf numFmtId="0" fontId="2" fillId="0" borderId="0" xfId="1" applyFont="1" applyAlignment="1">
      <alignment wrapText="1"/>
    </xf>
    <xf numFmtId="14" fontId="3" fillId="0" borderId="0" xfId="1" applyNumberFormat="1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0" xfId="1" applyFont="1" applyFill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" fontId="5" fillId="3" borderId="12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9" fontId="5" fillId="3" borderId="12" xfId="2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9" fontId="5" fillId="4" borderId="12" xfId="2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vertical="center"/>
    </xf>
    <xf numFmtId="1" fontId="5" fillId="0" borderId="12" xfId="0" applyNumberFormat="1" applyFont="1" applyBorder="1" applyAlignment="1">
      <alignment horizontal="center" wrapText="1"/>
    </xf>
    <xf numFmtId="0" fontId="11" fillId="0" borderId="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" fontId="5" fillId="0" borderId="12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49" fontId="6" fillId="3" borderId="13" xfId="0" applyNumberFormat="1" applyFont="1" applyFill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11" fillId="0" borderId="2" xfId="1" applyFont="1" applyFill="1" applyBorder="1" applyAlignment="1">
      <alignment horizontal="left" vertical="center" wrapText="1"/>
    </xf>
    <xf numFmtId="1" fontId="5" fillId="3" borderId="12" xfId="0" applyNumberFormat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2" fontId="5" fillId="4" borderId="12" xfId="0" applyNumberFormat="1" applyFont="1" applyFill="1" applyBorder="1" applyAlignment="1">
      <alignment horizontal="left" vertical="center" wrapText="1"/>
    </xf>
    <xf numFmtId="9" fontId="5" fillId="4" borderId="12" xfId="0" applyNumberFormat="1" applyFont="1" applyFill="1" applyBorder="1" applyAlignment="1">
      <alignment horizontal="left" vertical="center"/>
    </xf>
    <xf numFmtId="1" fontId="6" fillId="7" borderId="12" xfId="0" applyNumberFormat="1" applyFont="1" applyFill="1" applyBorder="1" applyAlignment="1">
      <alignment horizontal="left" vertical="center"/>
    </xf>
    <xf numFmtId="9" fontId="6" fillId="7" borderId="12" xfId="2" applyFont="1" applyFill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2" fillId="2" borderId="31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5" fillId="2" borderId="32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6" fillId="0" borderId="4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11" fillId="0" borderId="5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6" fillId="0" borderId="7" xfId="3" applyFont="1" applyBorder="1" applyAlignment="1">
      <alignment wrapText="1"/>
    </xf>
    <xf numFmtId="0" fontId="6" fillId="0" borderId="8" xfId="3" applyFont="1" applyBorder="1" applyAlignment="1">
      <alignment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0" fontId="4" fillId="2" borderId="33" xfId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 indent="15"/>
    </xf>
    <xf numFmtId="0" fontId="5" fillId="0" borderId="10" xfId="0" applyFont="1" applyBorder="1" applyAlignment="1">
      <alignment horizontal="left" vertical="center" wrapText="1" indent="15"/>
    </xf>
    <xf numFmtId="0" fontId="6" fillId="0" borderId="9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/>
    </xf>
    <xf numFmtId="0" fontId="6" fillId="0" borderId="11" xfId="0" applyFont="1" applyBorder="1" applyAlignment="1">
      <alignment horizontal="justify" vertical="top"/>
    </xf>
    <xf numFmtId="0" fontId="9" fillId="0" borderId="26" xfId="1" applyFont="1" applyFill="1" applyBorder="1" applyAlignment="1">
      <alignment vertical="center" wrapText="1"/>
    </xf>
    <xf numFmtId="0" fontId="9" fillId="0" borderId="16" xfId="1" applyFont="1" applyFill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2 2" xfId="1"/>
    <cellStyle name="Percent" xfId="2" builtin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1651000</xdr:colOff>
      <xdr:row>18</xdr:row>
      <xdr:rowOff>129054</xdr:rowOff>
    </xdr:from>
    <xdr:to>
      <xdr:col>6</xdr:col>
      <xdr:colOff>732678</xdr:colOff>
      <xdr:row>20</xdr:row>
      <xdr:rowOff>146050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29350" y="6948954"/>
          <a:ext cx="2421778" cy="410696"/>
        </a:xfrm>
        <a:prstGeom prst="rightArrow">
          <a:avLst>
            <a:gd name="adj1" fmla="val 50000"/>
            <a:gd name="adj2" fmla="val 4301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Verify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that the total is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exactly 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S%20-09/GOAL%20SHEET%20FOR%20CIRCU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C-10-11-%20Compilation-May-10%20(V00-P+G+X+B+T+N)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"/>
      <sheetName val="Goal Sheet"/>
      <sheetName val="Measurable"/>
      <sheetName val="Sample Filled Goal Sheet"/>
      <sheetName val="FAQ"/>
    </sheetNames>
    <sheetDataSet>
      <sheetData sheetId="0"/>
      <sheetData sheetId="1" refreshError="1"/>
      <sheetData sheetId="2">
        <row r="5">
          <cell r="D5" t="str">
            <v>% Adherence to Budget</v>
          </cell>
        </row>
        <row r="6">
          <cell r="D6" t="str">
            <v>% Adherence to timeline</v>
          </cell>
        </row>
        <row r="7">
          <cell r="D7" t="str">
            <v>Mandays</v>
          </cell>
        </row>
        <row r="8">
          <cell r="D8" t="str">
            <v>Completion of Job</v>
          </cell>
        </row>
        <row r="9">
          <cell r="D9" t="str">
            <v>MW Installed</v>
          </cell>
        </row>
        <row r="10">
          <cell r="D10" t="str">
            <v>Year</v>
          </cell>
        </row>
        <row r="11">
          <cell r="D11" t="str">
            <v>Month</v>
          </cell>
        </row>
        <row r="12">
          <cell r="D12" t="str">
            <v>Days</v>
          </cell>
        </row>
        <row r="13">
          <cell r="D13" t="str">
            <v>Weeks</v>
          </cell>
        </row>
        <row r="14">
          <cell r="D14" t="str">
            <v>Man-hours</v>
          </cell>
        </row>
        <row r="15">
          <cell r="D15" t="str">
            <v>Nos.</v>
          </cell>
        </row>
        <row r="16">
          <cell r="D16" t="str">
            <v>No. of Rejections</v>
          </cell>
        </row>
        <row r="17">
          <cell r="D17" t="str">
            <v>No. of met masts installed</v>
          </cell>
        </row>
        <row r="18">
          <cell r="D18" t="str">
            <v>No. of WTG Commissioned</v>
          </cell>
        </row>
        <row r="19">
          <cell r="D19" t="str">
            <v xml:space="preserve">No. of Orders </v>
          </cell>
        </row>
        <row r="20">
          <cell r="D20" t="str">
            <v>No. of NPAs</v>
          </cell>
        </row>
        <row r="21">
          <cell r="D21" t="str">
            <v>Severity Rate</v>
          </cell>
        </row>
        <row r="22">
          <cell r="D22" t="str">
            <v>Accident Rate</v>
          </cell>
        </row>
        <row r="23">
          <cell r="D23" t="str">
            <v>No. of NCRs</v>
          </cell>
        </row>
        <row r="24">
          <cell r="D24" t="str">
            <v>Reduction in Costs</v>
          </cell>
        </row>
        <row r="25">
          <cell r="D25" t="str">
            <v>Reduction in Head Count</v>
          </cell>
        </row>
        <row r="26">
          <cell r="D26" t="str">
            <v>Land Bank Developed</v>
          </cell>
        </row>
        <row r="27">
          <cell r="D27" t="str">
            <v>PE Bank Developed</v>
          </cell>
        </row>
        <row r="28">
          <cell r="D28" t="str">
            <v>Achieve meantime to repair upto( hrs)</v>
          </cell>
        </row>
        <row r="29">
          <cell r="D29" t="str">
            <v>Meantime between failure (hrs)</v>
          </cell>
        </row>
        <row r="30">
          <cell r="D30" t="str">
            <v>Acres of private land acquired</v>
          </cell>
        </row>
        <row r="31">
          <cell r="D31" t="str">
            <v>Acres of Forest Land acquired</v>
          </cell>
        </row>
        <row r="32">
          <cell r="D32" t="str">
            <v>Acres of Revenue Land acquired</v>
          </cell>
        </row>
        <row r="33">
          <cell r="D33" t="str">
            <v xml:space="preserve">MW of Land Identified </v>
          </cell>
        </row>
        <row r="34">
          <cell r="D34" t="str">
            <v>MW of Land Applied</v>
          </cell>
        </row>
        <row r="35">
          <cell r="D35" t="str">
            <v>MW of  Land acquired</v>
          </cell>
        </row>
        <row r="36">
          <cell r="D36" t="str">
            <v>No. of ROW issues cleared</v>
          </cell>
        </row>
        <row r="37">
          <cell r="D37" t="str">
            <v>MW of Land transferred to client</v>
          </cell>
        </row>
        <row r="38">
          <cell r="D38" t="str">
            <v>MW of Land survey</v>
          </cell>
        </row>
        <row r="39">
          <cell r="D39" t="str">
            <v>No. of litigations resolved</v>
          </cell>
        </row>
        <row r="40">
          <cell r="D40" t="str">
            <v xml:space="preserve">No. of Title clearance provided </v>
          </cell>
        </row>
        <row r="41">
          <cell r="D41" t="str">
            <v>MW cleared for execution</v>
          </cell>
        </row>
        <row r="42">
          <cell r="D42" t="str">
            <v>Employees Satisfaction Survey Index</v>
          </cell>
        </row>
        <row r="43">
          <cell r="D43" t="str">
            <v>No.of WTGs with Zero Defects</v>
          </cell>
        </row>
        <row r="44">
          <cell r="D44" t="str">
            <v>No. of initiatives/programs</v>
          </cell>
        </row>
        <row r="45">
          <cell r="D45" t="str">
            <v>Statutory Compliances</v>
          </cell>
        </row>
        <row r="46">
          <cell r="D46" t="str">
            <v>Adherence to target</v>
          </cell>
        </row>
        <row r="47">
          <cell r="D47" t="str">
            <v>Sales Turnover</v>
          </cell>
        </row>
        <row r="48">
          <cell r="D48" t="str">
            <v>New customers added</v>
          </cell>
        </row>
        <row r="49">
          <cell r="D49" t="str">
            <v>No. of vendors developed</v>
          </cell>
        </row>
        <row r="50">
          <cell r="D50" t="str">
            <v>Reduction of inventory  in Rs.</v>
          </cell>
        </row>
        <row r="51">
          <cell r="D51" t="str">
            <v>Recruitment Processing time in days (requisition sign off to acceptance of offer)</v>
          </cell>
        </row>
        <row r="52">
          <cell r="D52" t="str">
            <v>Attrition Rate</v>
          </cell>
        </row>
        <row r="53">
          <cell r="D53" t="str">
            <v>Absentisum rate</v>
          </cell>
        </row>
        <row r="54">
          <cell r="D54" t="str">
            <v>No. of FFS cleared</v>
          </cell>
        </row>
        <row r="55">
          <cell r="D55" t="str">
            <v>No. of customer queries resolved in Time (%)</v>
          </cell>
        </row>
        <row r="56">
          <cell r="D56" t="str">
            <v>No. of MIS Handled /Report Generated</v>
          </cell>
        </row>
        <row r="57">
          <cell r="D57" t="str">
            <v>others</v>
          </cell>
        </row>
        <row r="58">
          <cell r="D58" t="str">
            <v>RM Finance proposals cleared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C 2010-11-INPUTS"/>
      <sheetName val="BSC 2010-11-SCM Q (18-Jun-10)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 met</v>
          </cell>
          <cell r="B1">
            <v>40278</v>
          </cell>
        </row>
        <row r="2">
          <cell r="A2" t="str">
            <v>Progressing smooth</v>
          </cell>
          <cell r="B2">
            <v>40308</v>
          </cell>
        </row>
        <row r="3">
          <cell r="A3" t="str">
            <v>Target not met</v>
          </cell>
          <cell r="B3">
            <v>40339</v>
          </cell>
        </row>
        <row r="4">
          <cell r="B4">
            <v>40369</v>
          </cell>
        </row>
        <row r="5">
          <cell r="B5">
            <v>40400</v>
          </cell>
        </row>
        <row r="6">
          <cell r="B6">
            <v>40431</v>
          </cell>
        </row>
        <row r="7">
          <cell r="B7">
            <v>40461</v>
          </cell>
        </row>
        <row r="8">
          <cell r="B8">
            <v>40492</v>
          </cell>
        </row>
        <row r="9">
          <cell r="B9">
            <v>40522</v>
          </cell>
        </row>
        <row r="10">
          <cell r="B10">
            <v>40553</v>
          </cell>
        </row>
        <row r="11">
          <cell r="B11">
            <v>40584</v>
          </cell>
        </row>
        <row r="12">
          <cell r="B12">
            <v>40612</v>
          </cell>
        </row>
        <row r="13">
          <cell r="B13">
            <v>40643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topLeftCell="B1" zoomScaleNormal="100" zoomScaleSheetLayoutView="90" workbookViewId="0">
      <pane xSplit="2" ySplit="6" topLeftCell="E16" activePane="bottomRight" state="frozen"/>
      <selection activeCell="B1" sqref="B1"/>
      <selection pane="topRight" activeCell="D1" sqref="D1"/>
      <selection pane="bottomLeft" activeCell="B6" sqref="B6"/>
      <selection pane="bottomRight" activeCell="K20" sqref="K20"/>
    </sheetView>
  </sheetViews>
  <sheetFormatPr defaultColWidth="9.28515625" defaultRowHeight="12.75" x14ac:dyDescent="0.2"/>
  <cols>
    <col min="1" max="1" width="1" style="1" customWidth="1"/>
    <col min="2" max="2" width="16.28515625" style="1" customWidth="1"/>
    <col min="3" max="3" width="6.7109375" style="1" customWidth="1"/>
    <col min="4" max="4" width="41.42578125" style="1" customWidth="1"/>
    <col min="5" max="5" width="37.5703125" style="1" customWidth="1"/>
    <col min="6" max="6" width="10.28515625" style="1" bestFit="1" customWidth="1"/>
    <col min="7" max="7" width="11.5703125" style="1" bestFit="1" customWidth="1"/>
    <col min="8" max="8" width="11.7109375" style="16" customWidth="1"/>
    <col min="9" max="9" width="56.140625" style="40" customWidth="1"/>
    <col min="10" max="10" width="11.7109375" style="16" customWidth="1"/>
    <col min="11" max="11" width="15.7109375" style="119" customWidth="1"/>
    <col min="12" max="12" width="61.5703125" style="16" customWidth="1"/>
    <col min="13" max="16384" width="9.28515625" style="1"/>
  </cols>
  <sheetData>
    <row r="1" spans="1:12" ht="13.5" thickBot="1" x14ac:dyDescent="0.25"/>
    <row r="2" spans="1:12" ht="33.75" customHeight="1" thickBot="1" x14ac:dyDescent="0.25">
      <c r="A2" s="2"/>
      <c r="B2" s="51"/>
      <c r="C2" s="52"/>
      <c r="D2" s="69" t="s">
        <v>31</v>
      </c>
      <c r="E2" s="70"/>
      <c r="F2" s="70"/>
      <c r="G2" s="70"/>
      <c r="H2" s="70"/>
      <c r="I2" s="70"/>
      <c r="J2" s="53" t="s">
        <v>37</v>
      </c>
      <c r="K2" s="53"/>
      <c r="L2" s="54"/>
    </row>
    <row r="3" spans="1:12" s="4" customFormat="1" ht="15" customHeight="1" x14ac:dyDescent="0.25">
      <c r="A3" s="3"/>
      <c r="B3" s="55" t="s">
        <v>61</v>
      </c>
      <c r="C3" s="56"/>
      <c r="D3" s="56"/>
      <c r="E3" s="71" t="s">
        <v>40</v>
      </c>
      <c r="F3" s="71"/>
      <c r="G3" s="71"/>
      <c r="H3" s="71"/>
      <c r="I3" s="38" t="s">
        <v>62</v>
      </c>
      <c r="J3" s="56" t="s">
        <v>63</v>
      </c>
      <c r="K3" s="56"/>
      <c r="L3" s="57"/>
    </row>
    <row r="4" spans="1:12" s="4" customFormat="1" ht="15.75" customHeight="1" x14ac:dyDescent="0.25">
      <c r="A4" s="3"/>
      <c r="B4" s="60" t="s">
        <v>64</v>
      </c>
      <c r="C4" s="61"/>
      <c r="D4" s="61"/>
      <c r="E4" s="72" t="s">
        <v>65</v>
      </c>
      <c r="F4" s="72"/>
      <c r="G4" s="72"/>
      <c r="H4" s="72"/>
      <c r="I4" s="29" t="s">
        <v>66</v>
      </c>
      <c r="J4" s="62" t="s">
        <v>67</v>
      </c>
      <c r="K4" s="62"/>
      <c r="L4" s="63"/>
    </row>
    <row r="5" spans="1:12" s="4" customFormat="1" ht="15.75" customHeight="1" thickBot="1" x14ac:dyDescent="0.3">
      <c r="A5" s="3"/>
      <c r="B5" s="64" t="s">
        <v>68</v>
      </c>
      <c r="C5" s="65"/>
      <c r="D5" s="65"/>
      <c r="E5" s="66"/>
      <c r="F5" s="67"/>
      <c r="G5" s="67"/>
      <c r="H5" s="67"/>
      <c r="I5" s="67"/>
      <c r="J5" s="67"/>
      <c r="K5" s="67"/>
      <c r="L5" s="68"/>
    </row>
    <row r="6" spans="1:12" s="6" customFormat="1" ht="30.75" thickBot="1" x14ac:dyDescent="0.3">
      <c r="A6" s="5"/>
      <c r="B6" s="25" t="s">
        <v>0</v>
      </c>
      <c r="C6" s="26" t="s">
        <v>1</v>
      </c>
      <c r="D6" s="25" t="s">
        <v>30</v>
      </c>
      <c r="E6" s="25" t="s">
        <v>25</v>
      </c>
      <c r="F6" s="25" t="s">
        <v>7</v>
      </c>
      <c r="G6" s="25" t="s">
        <v>26</v>
      </c>
      <c r="H6" s="25" t="s">
        <v>2</v>
      </c>
      <c r="I6" s="27" t="s">
        <v>41</v>
      </c>
      <c r="J6" s="27" t="s">
        <v>3</v>
      </c>
      <c r="K6" s="25" t="s">
        <v>21</v>
      </c>
      <c r="L6" s="25" t="s">
        <v>35</v>
      </c>
    </row>
    <row r="7" spans="1:12" s="8" customFormat="1" ht="60.75" customHeight="1" thickBot="1" x14ac:dyDescent="0.3">
      <c r="A7" s="7"/>
      <c r="B7" s="80" t="s">
        <v>38</v>
      </c>
      <c r="C7" s="31">
        <v>1</v>
      </c>
      <c r="D7" s="19" t="s">
        <v>38</v>
      </c>
      <c r="E7" s="34" t="s">
        <v>50</v>
      </c>
      <c r="F7" s="24">
        <v>0</v>
      </c>
      <c r="G7" s="22" t="s">
        <v>56</v>
      </c>
      <c r="H7" s="45">
        <v>0.2</v>
      </c>
      <c r="I7" s="41" t="s">
        <v>69</v>
      </c>
      <c r="J7" s="18">
        <v>19</v>
      </c>
      <c r="K7" s="120">
        <v>19</v>
      </c>
      <c r="L7" s="48" t="s">
        <v>76</v>
      </c>
    </row>
    <row r="8" spans="1:12" s="8" customFormat="1" ht="60.75" thickBot="1" x14ac:dyDescent="0.3">
      <c r="A8" s="7"/>
      <c r="B8" s="81"/>
      <c r="C8" s="105">
        <v>2</v>
      </c>
      <c r="D8" s="48" t="s">
        <v>39</v>
      </c>
      <c r="E8" s="19" t="s">
        <v>51</v>
      </c>
      <c r="F8" s="24">
        <v>0.8</v>
      </c>
      <c r="G8" s="22" t="s">
        <v>56</v>
      </c>
      <c r="H8" s="45">
        <v>0.2</v>
      </c>
      <c r="I8" s="41" t="s">
        <v>70</v>
      </c>
      <c r="J8" s="18">
        <v>20</v>
      </c>
      <c r="K8" s="120">
        <v>19</v>
      </c>
      <c r="L8" s="49"/>
    </row>
    <row r="9" spans="1:12" s="8" customFormat="1" ht="135.75" thickBot="1" x14ac:dyDescent="0.3">
      <c r="A9" s="7"/>
      <c r="B9" s="81"/>
      <c r="C9" s="106"/>
      <c r="D9" s="49"/>
      <c r="E9" s="35" t="s">
        <v>52</v>
      </c>
      <c r="F9" s="24">
        <v>1</v>
      </c>
      <c r="G9" s="22" t="s">
        <v>56</v>
      </c>
      <c r="H9" s="45">
        <v>0.1</v>
      </c>
      <c r="I9" s="41" t="s">
        <v>80</v>
      </c>
      <c r="J9" s="18">
        <v>9</v>
      </c>
      <c r="K9" s="120">
        <v>10</v>
      </c>
      <c r="L9" s="50"/>
    </row>
    <row r="10" spans="1:12" s="8" customFormat="1" ht="15.75" thickBot="1" x14ac:dyDescent="0.3">
      <c r="A10" s="7"/>
      <c r="B10" s="58" t="s">
        <v>4</v>
      </c>
      <c r="C10" s="59"/>
      <c r="D10" s="59"/>
      <c r="E10" s="59"/>
      <c r="F10" s="59"/>
      <c r="G10" s="59"/>
      <c r="H10" s="20">
        <f>SUM(H7:H9)</f>
        <v>0.5</v>
      </c>
      <c r="I10" s="39"/>
      <c r="J10" s="17"/>
      <c r="K10" s="17"/>
      <c r="L10" s="37"/>
    </row>
    <row r="11" spans="1:12" s="8" customFormat="1" ht="45.75" thickBot="1" x14ac:dyDescent="0.3">
      <c r="A11" s="7"/>
      <c r="B11" s="80" t="s">
        <v>47</v>
      </c>
      <c r="C11" s="23">
        <v>1</v>
      </c>
      <c r="D11" s="28" t="s">
        <v>44</v>
      </c>
      <c r="E11" s="28" t="s">
        <v>59</v>
      </c>
      <c r="F11" s="24">
        <v>0.95</v>
      </c>
      <c r="G11" s="22" t="s">
        <v>56</v>
      </c>
      <c r="H11" s="45">
        <v>0.1</v>
      </c>
      <c r="I11" s="41" t="s">
        <v>71</v>
      </c>
      <c r="J11" s="18">
        <v>9</v>
      </c>
      <c r="K11" s="120">
        <v>9</v>
      </c>
      <c r="L11" s="48" t="s">
        <v>77</v>
      </c>
    </row>
    <row r="12" spans="1:12" s="8" customFormat="1" ht="30.75" thickBot="1" x14ac:dyDescent="0.3">
      <c r="A12" s="7"/>
      <c r="B12" s="81"/>
      <c r="C12" s="23">
        <v>2</v>
      </c>
      <c r="D12" s="28" t="s">
        <v>45</v>
      </c>
      <c r="E12" s="28" t="s">
        <v>46</v>
      </c>
      <c r="F12" s="24">
        <v>0.8</v>
      </c>
      <c r="G12" s="22" t="s">
        <v>56</v>
      </c>
      <c r="H12" s="45">
        <v>0.1</v>
      </c>
      <c r="I12" s="41" t="s">
        <v>72</v>
      </c>
      <c r="J12" s="18">
        <v>10</v>
      </c>
      <c r="K12" s="120">
        <v>9</v>
      </c>
      <c r="L12" s="49"/>
    </row>
    <row r="13" spans="1:12" s="8" customFormat="1" ht="15.75" thickBot="1" x14ac:dyDescent="0.3">
      <c r="A13" s="7"/>
      <c r="B13" s="58" t="s">
        <v>4</v>
      </c>
      <c r="C13" s="59"/>
      <c r="D13" s="59"/>
      <c r="E13" s="59"/>
      <c r="F13" s="59"/>
      <c r="G13" s="59"/>
      <c r="H13" s="20">
        <f>SUM(H11:H12)</f>
        <v>0.2</v>
      </c>
      <c r="I13" s="39"/>
      <c r="J13" s="17"/>
      <c r="K13" s="17"/>
      <c r="L13" s="50"/>
    </row>
    <row r="14" spans="1:12" s="8" customFormat="1" ht="45.75" thickBot="1" x14ac:dyDescent="0.3">
      <c r="A14" s="7"/>
      <c r="B14" s="36" t="s">
        <v>54</v>
      </c>
      <c r="C14" s="23">
        <v>2</v>
      </c>
      <c r="D14" s="28" t="s">
        <v>48</v>
      </c>
      <c r="E14" s="28" t="s">
        <v>53</v>
      </c>
      <c r="F14" s="24">
        <v>0.8</v>
      </c>
      <c r="G14" s="22" t="s">
        <v>56</v>
      </c>
      <c r="H14" s="45">
        <v>0.1</v>
      </c>
      <c r="I14" s="41" t="s">
        <v>73</v>
      </c>
      <c r="J14" s="18">
        <v>9</v>
      </c>
      <c r="K14" s="120">
        <v>10</v>
      </c>
      <c r="L14" s="49" t="s">
        <v>78</v>
      </c>
    </row>
    <row r="15" spans="1:12" s="8" customFormat="1" ht="15.75" thickBot="1" x14ac:dyDescent="0.3">
      <c r="A15" s="7"/>
      <c r="B15" s="58" t="s">
        <v>4</v>
      </c>
      <c r="C15" s="59"/>
      <c r="D15" s="59"/>
      <c r="E15" s="59"/>
      <c r="F15" s="59"/>
      <c r="G15" s="59"/>
      <c r="H15" s="20">
        <f>SUM(H14:H14)</f>
        <v>0.1</v>
      </c>
      <c r="I15" s="42"/>
      <c r="J15" s="18"/>
      <c r="K15" s="120"/>
      <c r="L15" s="49"/>
    </row>
    <row r="16" spans="1:12" s="8" customFormat="1" ht="60.75" thickBot="1" x14ac:dyDescent="0.3">
      <c r="A16" s="1"/>
      <c r="B16" s="85" t="s">
        <v>42</v>
      </c>
      <c r="C16" s="23">
        <v>1</v>
      </c>
      <c r="D16" s="28" t="s">
        <v>57</v>
      </c>
      <c r="E16" s="28" t="s">
        <v>58</v>
      </c>
      <c r="F16" s="21">
        <v>0.7</v>
      </c>
      <c r="G16" s="22" t="s">
        <v>56</v>
      </c>
      <c r="H16" s="45">
        <v>0.1</v>
      </c>
      <c r="I16" s="41" t="s">
        <v>74</v>
      </c>
      <c r="J16" s="18">
        <v>8</v>
      </c>
      <c r="K16" s="120">
        <v>8</v>
      </c>
      <c r="L16" s="48" t="s">
        <v>79</v>
      </c>
    </row>
    <row r="17" spans="1:12" s="8" customFormat="1" ht="60.75" thickBot="1" x14ac:dyDescent="0.3">
      <c r="A17" s="1"/>
      <c r="B17" s="86"/>
      <c r="C17" s="23">
        <v>2</v>
      </c>
      <c r="D17" s="28" t="s">
        <v>55</v>
      </c>
      <c r="E17" s="30" t="s">
        <v>43</v>
      </c>
      <c r="F17" s="21">
        <v>1</v>
      </c>
      <c r="G17" s="22" t="s">
        <v>56</v>
      </c>
      <c r="H17" s="45">
        <v>0.1</v>
      </c>
      <c r="I17" s="41" t="s">
        <v>75</v>
      </c>
      <c r="J17" s="18">
        <v>9</v>
      </c>
      <c r="K17" s="120">
        <v>10</v>
      </c>
      <c r="L17" s="49"/>
    </row>
    <row r="18" spans="1:12" s="8" customFormat="1" ht="15.75" thickBot="1" x14ac:dyDescent="0.3">
      <c r="A18" s="7"/>
      <c r="B18" s="58" t="s">
        <v>4</v>
      </c>
      <c r="C18" s="59"/>
      <c r="D18" s="59"/>
      <c r="E18" s="59"/>
      <c r="F18" s="59"/>
      <c r="G18" s="59"/>
      <c r="H18" s="20">
        <f>SUM(H16:H17)</f>
        <v>0.2</v>
      </c>
      <c r="I18" s="39"/>
      <c r="J18" s="17"/>
      <c r="K18" s="17"/>
      <c r="L18" s="50"/>
    </row>
    <row r="19" spans="1:12" s="8" customFormat="1" ht="15.75" thickBot="1" x14ac:dyDescent="0.3">
      <c r="A19" s="7"/>
      <c r="B19" s="32"/>
      <c r="C19" s="33"/>
      <c r="D19" s="33"/>
      <c r="E19" s="33"/>
      <c r="F19" s="33"/>
      <c r="G19" s="33" t="s">
        <v>49</v>
      </c>
      <c r="H19" s="17">
        <v>100</v>
      </c>
      <c r="I19" s="39"/>
      <c r="J19" s="17">
        <f>SUM(J7:J17)</f>
        <v>93</v>
      </c>
      <c r="K19" s="17">
        <f>SUM(K7:K17)</f>
        <v>94</v>
      </c>
      <c r="L19" s="46"/>
    </row>
    <row r="20" spans="1:12" s="10" customFormat="1" ht="16.5" thickBot="1" x14ac:dyDescent="0.3">
      <c r="A20" s="9"/>
      <c r="B20" s="107" t="s">
        <v>24</v>
      </c>
      <c r="C20" s="108"/>
      <c r="D20" s="108"/>
      <c r="E20" s="108"/>
      <c r="F20" s="108"/>
      <c r="G20" s="108"/>
      <c r="H20" s="20">
        <f>H18+H15+H13+H10</f>
        <v>1</v>
      </c>
      <c r="I20" s="43"/>
      <c r="J20" s="44">
        <f>J19/H19</f>
        <v>0.93</v>
      </c>
      <c r="K20" s="44" t="e">
        <f>K19/I19</f>
        <v>#DIV/0!</v>
      </c>
      <c r="L20" s="47"/>
    </row>
    <row r="21" spans="1:12" s="12" customFormat="1" ht="15.75" thickBot="1" x14ac:dyDescent="0.3">
      <c r="A21" s="11"/>
      <c r="B21" s="109" t="s">
        <v>27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1"/>
    </row>
    <row r="22" spans="1:12" s="12" customFormat="1" ht="15" x14ac:dyDescent="0.25">
      <c r="A22" s="11"/>
      <c r="B22" s="99">
        <v>1</v>
      </c>
      <c r="C22" s="100"/>
      <c r="D22" s="101"/>
      <c r="E22" s="102">
        <v>2</v>
      </c>
      <c r="F22" s="103"/>
      <c r="G22" s="104"/>
      <c r="H22" s="102">
        <v>3</v>
      </c>
      <c r="I22" s="103"/>
      <c r="J22" s="103"/>
      <c r="K22" s="103"/>
      <c r="L22" s="104"/>
    </row>
    <row r="23" spans="1:12" s="12" customFormat="1" x14ac:dyDescent="0.25">
      <c r="A23" s="11"/>
      <c r="B23" s="87" t="s">
        <v>60</v>
      </c>
      <c r="C23" s="88"/>
      <c r="D23" s="89"/>
      <c r="E23" s="93"/>
      <c r="F23" s="94"/>
      <c r="G23" s="95"/>
      <c r="H23" s="93"/>
      <c r="I23" s="94"/>
      <c r="J23" s="94"/>
      <c r="K23" s="94"/>
      <c r="L23" s="95"/>
    </row>
    <row r="24" spans="1:12" s="12" customFormat="1" x14ac:dyDescent="0.25">
      <c r="A24" s="11"/>
      <c r="B24" s="87"/>
      <c r="C24" s="88"/>
      <c r="D24" s="89"/>
      <c r="E24" s="93"/>
      <c r="F24" s="94"/>
      <c r="G24" s="95"/>
      <c r="H24" s="93"/>
      <c r="I24" s="94"/>
      <c r="J24" s="94"/>
      <c r="K24" s="94"/>
      <c r="L24" s="95"/>
    </row>
    <row r="25" spans="1:12" s="12" customFormat="1" ht="13.5" thickBot="1" x14ac:dyDescent="0.3">
      <c r="A25" s="11"/>
      <c r="B25" s="90"/>
      <c r="C25" s="91"/>
      <c r="D25" s="92"/>
      <c r="E25" s="93"/>
      <c r="F25" s="94"/>
      <c r="G25" s="95"/>
      <c r="H25" s="96"/>
      <c r="I25" s="97"/>
      <c r="J25" s="97"/>
      <c r="K25" s="97"/>
      <c r="L25" s="98"/>
    </row>
    <row r="26" spans="1:12" s="12" customFormat="1" ht="78.75" customHeight="1" thickBot="1" x14ac:dyDescent="0.3">
      <c r="A26" s="11"/>
      <c r="B26" s="79" t="s">
        <v>22</v>
      </c>
      <c r="C26" s="77"/>
      <c r="D26" s="78"/>
      <c r="E26" s="79" t="s">
        <v>23</v>
      </c>
      <c r="F26" s="77"/>
      <c r="G26" s="78"/>
      <c r="H26" s="79" t="s">
        <v>5</v>
      </c>
      <c r="I26" s="77"/>
      <c r="J26" s="77"/>
      <c r="K26" s="77"/>
      <c r="L26" s="78"/>
    </row>
    <row r="27" spans="1:12" s="14" customFormat="1" ht="15.75" x14ac:dyDescent="0.25">
      <c r="A27" s="13"/>
      <c r="B27" s="82" t="s">
        <v>6</v>
      </c>
      <c r="C27" s="83"/>
      <c r="D27" s="83"/>
      <c r="E27" s="83"/>
      <c r="F27" s="83"/>
      <c r="G27" s="83"/>
      <c r="H27" s="83"/>
      <c r="I27" s="83"/>
      <c r="J27" s="83"/>
      <c r="K27" s="83"/>
      <c r="L27" s="84"/>
    </row>
    <row r="28" spans="1:12" s="15" customFormat="1" ht="15.75" x14ac:dyDescent="0.25">
      <c r="B28" s="73" t="s">
        <v>32</v>
      </c>
      <c r="C28" s="74"/>
      <c r="D28" s="75" t="s">
        <v>33</v>
      </c>
      <c r="E28" s="75"/>
      <c r="F28" s="75"/>
      <c r="G28" s="75"/>
      <c r="H28" s="75"/>
      <c r="I28" s="75"/>
      <c r="J28" s="75"/>
      <c r="K28" s="75"/>
      <c r="L28" s="76"/>
    </row>
    <row r="29" spans="1:12" s="16" customFormat="1" x14ac:dyDescent="0.25">
      <c r="B29" s="73" t="s">
        <v>8</v>
      </c>
      <c r="C29" s="74"/>
      <c r="D29" s="75" t="s">
        <v>34</v>
      </c>
      <c r="E29" s="75"/>
      <c r="F29" s="75"/>
      <c r="G29" s="75"/>
      <c r="H29" s="75"/>
      <c r="I29" s="75"/>
      <c r="J29" s="75"/>
      <c r="K29" s="75"/>
      <c r="L29" s="76"/>
    </row>
    <row r="30" spans="1:12" s="16" customFormat="1" x14ac:dyDescent="0.25">
      <c r="B30" s="73" t="s">
        <v>9</v>
      </c>
      <c r="C30" s="74"/>
      <c r="D30" s="75" t="s">
        <v>10</v>
      </c>
      <c r="E30" s="75"/>
      <c r="F30" s="75"/>
      <c r="G30" s="75"/>
      <c r="H30" s="75"/>
      <c r="I30" s="75"/>
      <c r="J30" s="75"/>
      <c r="K30" s="75"/>
      <c r="L30" s="76"/>
    </row>
    <row r="31" spans="1:12" s="16" customFormat="1" x14ac:dyDescent="0.25">
      <c r="B31" s="73" t="s">
        <v>28</v>
      </c>
      <c r="C31" s="74"/>
      <c r="D31" s="75" t="s">
        <v>29</v>
      </c>
      <c r="E31" s="75"/>
      <c r="F31" s="75"/>
      <c r="G31" s="75"/>
      <c r="H31" s="75"/>
      <c r="I31" s="75"/>
      <c r="J31" s="75"/>
      <c r="K31" s="75"/>
      <c r="L31" s="76"/>
    </row>
    <row r="32" spans="1:12" s="16" customFormat="1" x14ac:dyDescent="0.25">
      <c r="B32" s="73" t="s">
        <v>2</v>
      </c>
      <c r="C32" s="74"/>
      <c r="D32" s="75" t="s">
        <v>11</v>
      </c>
      <c r="E32" s="75"/>
      <c r="F32" s="75"/>
      <c r="G32" s="75"/>
      <c r="H32" s="75"/>
      <c r="I32" s="75"/>
      <c r="J32" s="75"/>
      <c r="K32" s="75"/>
      <c r="L32" s="76"/>
    </row>
    <row r="33" spans="2:12" s="16" customFormat="1" x14ac:dyDescent="0.25">
      <c r="B33" s="118" t="s">
        <v>12</v>
      </c>
      <c r="C33" s="116"/>
      <c r="D33" s="75" t="s">
        <v>13</v>
      </c>
      <c r="E33" s="75"/>
      <c r="F33" s="75"/>
      <c r="G33" s="75"/>
      <c r="H33" s="75"/>
      <c r="I33" s="75"/>
      <c r="J33" s="75"/>
      <c r="K33" s="75"/>
      <c r="L33" s="76"/>
    </row>
    <row r="34" spans="2:12" s="16" customFormat="1" x14ac:dyDescent="0.25">
      <c r="B34" s="73" t="s">
        <v>14</v>
      </c>
      <c r="C34" s="74"/>
      <c r="D34" s="116" t="s">
        <v>15</v>
      </c>
      <c r="E34" s="116"/>
      <c r="F34" s="116"/>
      <c r="G34" s="116"/>
      <c r="H34" s="116"/>
      <c r="I34" s="116"/>
      <c r="J34" s="116"/>
      <c r="K34" s="116"/>
      <c r="L34" s="117"/>
    </row>
    <row r="35" spans="2:12" s="16" customFormat="1" x14ac:dyDescent="0.25">
      <c r="B35" s="73" t="s">
        <v>16</v>
      </c>
      <c r="C35" s="74"/>
      <c r="D35" s="116" t="s">
        <v>17</v>
      </c>
      <c r="E35" s="116"/>
      <c r="F35" s="116"/>
      <c r="G35" s="116"/>
      <c r="H35" s="116"/>
      <c r="I35" s="116"/>
      <c r="J35" s="116"/>
      <c r="K35" s="116"/>
      <c r="L35" s="117"/>
    </row>
    <row r="36" spans="2:12" s="16" customFormat="1" x14ac:dyDescent="0.25">
      <c r="B36" s="73" t="s">
        <v>18</v>
      </c>
      <c r="C36" s="74"/>
      <c r="D36" s="75" t="s">
        <v>36</v>
      </c>
      <c r="E36" s="75"/>
      <c r="F36" s="75"/>
      <c r="G36" s="75"/>
      <c r="H36" s="75"/>
      <c r="I36" s="75"/>
      <c r="J36" s="75"/>
      <c r="K36" s="75"/>
      <c r="L36" s="76"/>
    </row>
    <row r="37" spans="2:12" s="16" customFormat="1" x14ac:dyDescent="0.25">
      <c r="B37" s="112" t="s">
        <v>19</v>
      </c>
      <c r="C37" s="113"/>
      <c r="D37" s="114" t="s">
        <v>20</v>
      </c>
      <c r="E37" s="114"/>
      <c r="F37" s="114"/>
      <c r="G37" s="114"/>
      <c r="H37" s="114"/>
      <c r="I37" s="114"/>
      <c r="J37" s="114"/>
      <c r="K37" s="114"/>
      <c r="L37" s="115"/>
    </row>
  </sheetData>
  <mergeCells count="59">
    <mergeCell ref="B33:C33"/>
    <mergeCell ref="D33:L33"/>
    <mergeCell ref="B29:C29"/>
    <mergeCell ref="D29:L29"/>
    <mergeCell ref="B30:C30"/>
    <mergeCell ref="D30:L30"/>
    <mergeCell ref="B32:C32"/>
    <mergeCell ref="D32:L32"/>
    <mergeCell ref="B37:C37"/>
    <mergeCell ref="D37:L37"/>
    <mergeCell ref="B34:C34"/>
    <mergeCell ref="D34:L34"/>
    <mergeCell ref="B35:C35"/>
    <mergeCell ref="D35:L35"/>
    <mergeCell ref="B36:C36"/>
    <mergeCell ref="D36:L36"/>
    <mergeCell ref="E22:G22"/>
    <mergeCell ref="H22:I22"/>
    <mergeCell ref="J22:L22"/>
    <mergeCell ref="C8:C9"/>
    <mergeCell ref="B11:B12"/>
    <mergeCell ref="B20:G20"/>
    <mergeCell ref="B21:L21"/>
    <mergeCell ref="B28:C28"/>
    <mergeCell ref="L16:L18"/>
    <mergeCell ref="D28:L28"/>
    <mergeCell ref="B31:C31"/>
    <mergeCell ref="D31:L31"/>
    <mergeCell ref="J26:L26"/>
    <mergeCell ref="H26:I26"/>
    <mergeCell ref="E26:G26"/>
    <mergeCell ref="B26:D26"/>
    <mergeCell ref="B27:L27"/>
    <mergeCell ref="B16:B17"/>
    <mergeCell ref="B23:D25"/>
    <mergeCell ref="E23:G25"/>
    <mergeCell ref="H23:I25"/>
    <mergeCell ref="J23:L25"/>
    <mergeCell ref="B22:D22"/>
    <mergeCell ref="B18:G18"/>
    <mergeCell ref="B4:D4"/>
    <mergeCell ref="J4:L4"/>
    <mergeCell ref="L11:L13"/>
    <mergeCell ref="B13:G13"/>
    <mergeCell ref="B5:D5"/>
    <mergeCell ref="E5:L5"/>
    <mergeCell ref="D8:D9"/>
    <mergeCell ref="E4:H4"/>
    <mergeCell ref="L14:L15"/>
    <mergeCell ref="B15:G15"/>
    <mergeCell ref="B10:G10"/>
    <mergeCell ref="B7:B9"/>
    <mergeCell ref="L7:L9"/>
    <mergeCell ref="B2:C2"/>
    <mergeCell ref="J2:L2"/>
    <mergeCell ref="B3:D3"/>
    <mergeCell ref="J3:L3"/>
    <mergeCell ref="D2:I2"/>
    <mergeCell ref="E3:H3"/>
  </mergeCells>
  <conditionalFormatting sqref="J7:K16">
    <cfRule type="cellIs" dxfId="1" priority="10" stopIfTrue="1" operator="greaterThan">
      <formula>H7</formula>
    </cfRule>
  </conditionalFormatting>
  <conditionalFormatting sqref="J17:K17">
    <cfRule type="cellIs" dxfId="0" priority="3" stopIfTrue="1" operator="greaterThan">
      <formula>H17</formula>
    </cfRule>
  </conditionalFormatting>
  <dataValidations count="7">
    <dataValidation type="whole" operator="greaterThan" allowBlank="1" showInputMessage="1" showErrorMessage="1" errorTitle="Warning" error="Please Enter in terms of Numbers only" sqref="F13 F15">
      <formula1>0</formula1>
    </dataValidation>
    <dataValidation errorStyle="warning" operator="greaterThanOrEqual" allowBlank="1" showInputMessage="1" showErrorMessage="1" errorTitle="Warning" error="Please Enter date from 01/04/2009 or Date of Joining which ever is later" sqref="A2"/>
    <dataValidation type="whole" errorStyle="warning" allowBlank="1" showInputMessage="1" showErrorMessage="1" errorTitle="Warning" error="Please Enter Value between 0-100 only" sqref="L7:L9 J7:K17">
      <formula1>0</formula1>
      <formula2>100</formula2>
    </dataValidation>
    <dataValidation type="whole" errorStyle="warning" operator="greaterThan" allowBlank="1" showInputMessage="1" showErrorMessage="1" errorTitle="Warning" error="Please Enter Numeric Value only" sqref="H13:I13 H15 H18:K19">
      <formula1>0</formula1>
    </dataValidation>
    <dataValidation errorStyle="warning" operator="greaterThan" allowBlank="1" showInputMessage="1" showErrorMessage="1" errorTitle="Warning" error="Please Enter Numeric Value only" sqref="H10:I10 H11:H12 H16:H17 H7:H9 H14"/>
    <dataValidation errorStyle="warning" allowBlank="1" showInputMessage="1" showErrorMessage="1" errorTitle="Warning" error="Please Enter Numeric Value only" sqref="I14:I17 I11:I12 F16:F17 I7:I8"/>
    <dataValidation operator="greaterThan" allowBlank="1" showInputMessage="1" showErrorMessage="1" errorTitle="Warning" error="Please Enter in terms of Numbers only" sqref="F7:F9"/>
  </dataValidations>
  <printOptions horizontalCentered="1"/>
  <pageMargins left="0.25" right="0.25" top="0.75" bottom="0.75" header="0.3" footer="0.3"/>
  <pageSetup paperSize="9"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Goalsheet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Sanskrati Rajput</dc:creator>
  <cp:lastModifiedBy>Vivek Choudhari</cp:lastModifiedBy>
  <cp:lastPrinted>2024-08-17T08:43:54Z</cp:lastPrinted>
  <dcterms:created xsi:type="dcterms:W3CDTF">2019-03-12T07:07:08Z</dcterms:created>
  <dcterms:modified xsi:type="dcterms:W3CDTF">2025-06-18T11:37:52Z</dcterms:modified>
</cp:coreProperties>
</file>