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5b0ac60f115af6/Escritorio/"/>
    </mc:Choice>
  </mc:AlternateContent>
  <xr:revisionPtr revIDLastSave="12" documentId="14_{23B2515A-BC02-4DBB-959C-855BC4C1A7A8}" xr6:coauthVersionLast="47" xr6:coauthVersionMax="47" xr10:uidLastSave="{CB0F09A6-CA86-4307-B849-4ACC44A6F7C6}"/>
  <bookViews>
    <workbookView xWindow="-120" yWindow="-120" windowWidth="20730" windowHeight="11160" xr2:uid="{E22061C4-BAE3-48BA-9593-4AEC73AE0B8C}"/>
  </bookViews>
  <sheets>
    <sheet name="Administración" sheetId="1" r:id="rId1"/>
    <sheet name="Datos" sheetId="2" r:id="rId2"/>
    <sheet name="Deposi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4" i="1" l="1"/>
  <c r="O45" i="1"/>
  <c r="J35" i="3"/>
  <c r="B36" i="3"/>
  <c r="N35" i="3"/>
  <c r="M35" i="3"/>
  <c r="L35" i="3"/>
  <c r="I35" i="3"/>
  <c r="H35" i="3"/>
  <c r="G35" i="3"/>
  <c r="F35" i="3"/>
  <c r="E35" i="3"/>
  <c r="D35" i="3"/>
  <c r="C35" i="3"/>
  <c r="C36" i="3" s="1"/>
  <c r="C32" i="3"/>
  <c r="D32" i="3" s="1"/>
  <c r="E32" i="3" s="1"/>
  <c r="F32" i="3" s="1"/>
  <c r="G32" i="3" s="1"/>
  <c r="H32" i="3" s="1"/>
  <c r="I32" i="3" s="1"/>
  <c r="J32" i="3" s="1"/>
  <c r="K32" i="3" s="1"/>
  <c r="L32" i="3" s="1"/>
  <c r="M32" i="3" s="1"/>
  <c r="N32" i="3" s="1"/>
  <c r="K35" i="3" l="1"/>
  <c r="D36" i="3"/>
  <c r="E36" i="3"/>
  <c r="F36" i="3" s="1"/>
  <c r="G36" i="3" s="1"/>
  <c r="H36" i="3" s="1"/>
  <c r="I36" i="3" s="1"/>
  <c r="J36" i="3" s="1"/>
  <c r="B36" i="1"/>
  <c r="B45" i="1"/>
  <c r="N44" i="1"/>
  <c r="M44" i="1"/>
  <c r="L44" i="1"/>
  <c r="K44" i="1"/>
  <c r="J44" i="1"/>
  <c r="I44" i="1"/>
  <c r="H44" i="1"/>
  <c r="G44" i="1"/>
  <c r="F44" i="1"/>
  <c r="E44" i="1"/>
  <c r="D44" i="1"/>
  <c r="C44" i="1"/>
  <c r="C45" i="1" s="1"/>
  <c r="B41" i="1"/>
  <c r="N40" i="1"/>
  <c r="M40" i="1"/>
  <c r="L40" i="1"/>
  <c r="K40" i="1"/>
  <c r="J40" i="1"/>
  <c r="I40" i="1"/>
  <c r="H40" i="1"/>
  <c r="G40" i="1"/>
  <c r="F40" i="1"/>
  <c r="E40" i="1"/>
  <c r="D40" i="1"/>
  <c r="C40" i="1"/>
  <c r="C41" i="1" s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N35" i="1"/>
  <c r="I35" i="1"/>
  <c r="J35" i="1"/>
  <c r="K35" i="1"/>
  <c r="L35" i="1"/>
  <c r="M35" i="1"/>
  <c r="H35" i="1"/>
  <c r="C35" i="1"/>
  <c r="D35" i="1"/>
  <c r="E35" i="1"/>
  <c r="F35" i="1"/>
  <c r="G35" i="1"/>
  <c r="K36" i="3" l="1"/>
  <c r="L36" i="3" s="1"/>
  <c r="M36" i="3" s="1"/>
  <c r="N36" i="3" s="1"/>
  <c r="C36" i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D45" i="1"/>
  <c r="E45" i="1"/>
  <c r="F45" i="1" s="1"/>
  <c r="G45" i="1" s="1"/>
  <c r="H45" i="1" s="1"/>
  <c r="I45" i="1" s="1"/>
  <c r="J45" i="1" s="1"/>
  <c r="K45" i="1" s="1"/>
  <c r="L45" i="1" s="1"/>
  <c r="M45" i="1" s="1"/>
  <c r="N45" i="1" s="1"/>
  <c r="D41" i="1"/>
  <c r="E41" i="1" s="1"/>
  <c r="F41" i="1" s="1"/>
  <c r="G41" i="1" s="1"/>
  <c r="H41" i="1" s="1"/>
  <c r="I41" i="1" s="1"/>
  <c r="J41" i="1" s="1"/>
  <c r="K41" i="1" s="1"/>
  <c r="L41" i="1" s="1"/>
  <c r="M41" i="1" s="1"/>
  <c r="N41" i="1" s="1"/>
</calcChain>
</file>

<file path=xl/sharedStrings.xml><?xml version="1.0" encoding="utf-8"?>
<sst xmlns="http://schemas.openxmlformats.org/spreadsheetml/2006/main" count="17" uniqueCount="11">
  <si>
    <t>Inflacion</t>
  </si>
  <si>
    <t>Duggan</t>
  </si>
  <si>
    <t>Limpia</t>
  </si>
  <si>
    <t>Administración</t>
  </si>
  <si>
    <t>Link dato inflación : https://datosmacro.expansion.com/ipc-paises/argentina?sc=IPC-IG</t>
  </si>
  <si>
    <t>Mes</t>
  </si>
  <si>
    <t>Inflacion acum</t>
  </si>
  <si>
    <t>Duggan acum</t>
  </si>
  <si>
    <t>Limpia acum</t>
  </si>
  <si>
    <t>Elizalde</t>
  </si>
  <si>
    <t>Elizalde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</si>
</sst>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9" fontId="0" fillId="0" borderId="0" xfId="2" applyFont="1"/>
    <xf numFmtId="10" fontId="0" fillId="0" borderId="0" xfId="2" applyNumberFormat="1" applyFont="1"/>
    <xf numFmtId="43" fontId="0" fillId="0" borderId="0" xfId="1" applyFont="1"/>
    <xf numFmtId="0" fontId="2" fillId="0" borderId="0" xfId="0" applyFont="1" applyAlignment="1">
      <alignment horizontal="left"/>
    </xf>
    <xf numFmtId="10" fontId="0" fillId="0" borderId="0" xfId="0" applyNumberForma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AR" sz="24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Variacion</a:t>
            </a:r>
            <a:r>
              <a:rPr lang="es-AR" sz="24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de abonos</a:t>
            </a:r>
            <a:endParaRPr lang="es-AR" sz="2400"/>
          </a:p>
        </c:rich>
      </c:tx>
      <c:overlay val="0"/>
      <c:spPr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Administración!$A$32</c:f>
              <c:strCache>
                <c:ptCount val="1"/>
                <c:pt idx="0">
                  <c:v>Inflacion acum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Administración!$B$29:$S$29</c:f>
              <c:numCache>
                <c:formatCode>mmm\-yy</c:formatCode>
                <c:ptCount val="18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  <c:pt idx="12">
                  <c:v>44621</c:v>
                </c:pt>
                <c:pt idx="13">
                  <c:v>44652</c:v>
                </c:pt>
                <c:pt idx="14">
                  <c:v>44682</c:v>
                </c:pt>
                <c:pt idx="15">
                  <c:v>44713</c:v>
                </c:pt>
                <c:pt idx="16">
                  <c:v>44743</c:v>
                </c:pt>
                <c:pt idx="17">
                  <c:v>44774</c:v>
                </c:pt>
              </c:numCache>
            </c:numRef>
          </c:cat>
          <c:val>
            <c:numRef>
              <c:f>Administración!$B$32:$S$32</c:f>
              <c:numCache>
                <c:formatCode>0.00%</c:formatCode>
                <c:ptCount val="18"/>
                <c:pt idx="1">
                  <c:v>4.1000000000000002E-2</c:v>
                </c:pt>
                <c:pt idx="2">
                  <c:v>7.400000000000001E-2</c:v>
                </c:pt>
                <c:pt idx="3">
                  <c:v>0.10600000000000001</c:v>
                </c:pt>
                <c:pt idx="4">
                  <c:v>0.13600000000000001</c:v>
                </c:pt>
                <c:pt idx="5">
                  <c:v>0.161</c:v>
                </c:pt>
                <c:pt idx="6">
                  <c:v>0.19700000000000001</c:v>
                </c:pt>
                <c:pt idx="7">
                  <c:v>0.23200000000000001</c:v>
                </c:pt>
                <c:pt idx="8">
                  <c:v>0.25700000000000001</c:v>
                </c:pt>
                <c:pt idx="9">
                  <c:v>0.29499999999999998</c:v>
                </c:pt>
                <c:pt idx="10">
                  <c:v>0.33399999999999996</c:v>
                </c:pt>
                <c:pt idx="11">
                  <c:v>0.38099999999999995</c:v>
                </c:pt>
                <c:pt idx="12">
                  <c:v>0.44799999999999995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91-4BAA-BF0C-C80F5B0CC970}"/>
            </c:ext>
          </c:extLst>
        </c:ser>
        <c:ser>
          <c:idx val="1"/>
          <c:order val="1"/>
          <c:tx>
            <c:strRef>
              <c:f>Administración!$A$36</c:f>
              <c:strCache>
                <c:ptCount val="1"/>
                <c:pt idx="0">
                  <c:v>Duggan 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Administración!$B$29:$S$29</c:f>
              <c:numCache>
                <c:formatCode>mmm\-yy</c:formatCode>
                <c:ptCount val="18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  <c:pt idx="12">
                  <c:v>44621</c:v>
                </c:pt>
                <c:pt idx="13">
                  <c:v>44652</c:v>
                </c:pt>
                <c:pt idx="14">
                  <c:v>44682</c:v>
                </c:pt>
                <c:pt idx="15">
                  <c:v>44713</c:v>
                </c:pt>
                <c:pt idx="16">
                  <c:v>44743</c:v>
                </c:pt>
                <c:pt idx="17">
                  <c:v>44774</c:v>
                </c:pt>
              </c:numCache>
            </c:numRef>
          </c:cat>
          <c:val>
            <c:numRef>
              <c:f>Administración!$B$36:$S$36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0.24986580783682233</c:v>
                </c:pt>
                <c:pt idx="7">
                  <c:v>0.24986580783682233</c:v>
                </c:pt>
                <c:pt idx="8">
                  <c:v>0.24986580783682233</c:v>
                </c:pt>
                <c:pt idx="9">
                  <c:v>0.24986580783682233</c:v>
                </c:pt>
                <c:pt idx="10">
                  <c:v>0.24986580783682233</c:v>
                </c:pt>
                <c:pt idx="11">
                  <c:v>0.24986580783682233</c:v>
                </c:pt>
                <c:pt idx="12">
                  <c:v>0.44999464614474594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91-4BAA-BF0C-C80F5B0CC970}"/>
            </c:ext>
          </c:extLst>
        </c:ser>
        <c:ser>
          <c:idx val="2"/>
          <c:order val="2"/>
          <c:tx>
            <c:strRef>
              <c:f>Administración!$A$41</c:f>
              <c:strCache>
                <c:ptCount val="1"/>
                <c:pt idx="0">
                  <c:v>Limpia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Administración!$B$29:$S$29</c:f>
              <c:numCache>
                <c:formatCode>mmm\-yy</c:formatCode>
                <c:ptCount val="18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  <c:pt idx="12">
                  <c:v>44621</c:v>
                </c:pt>
                <c:pt idx="13">
                  <c:v>44652</c:v>
                </c:pt>
                <c:pt idx="14">
                  <c:v>44682</c:v>
                </c:pt>
                <c:pt idx="15">
                  <c:v>44713</c:v>
                </c:pt>
                <c:pt idx="16">
                  <c:v>44743</c:v>
                </c:pt>
                <c:pt idx="17">
                  <c:v>44774</c:v>
                </c:pt>
              </c:numCache>
            </c:numRef>
          </c:cat>
          <c:val>
            <c:numRef>
              <c:f>Administración!$B$41:$S$41</c:f>
              <c:numCache>
                <c:formatCode>0%</c:formatCode>
                <c:ptCount val="18"/>
                <c:pt idx="0">
                  <c:v>0</c:v>
                </c:pt>
                <c:pt idx="1">
                  <c:v>2.3024065169114483E-2</c:v>
                </c:pt>
                <c:pt idx="2">
                  <c:v>2.3024065169114483E-2</c:v>
                </c:pt>
                <c:pt idx="3">
                  <c:v>2.3024065169114483E-2</c:v>
                </c:pt>
                <c:pt idx="4">
                  <c:v>2.3024065169114483E-2</c:v>
                </c:pt>
                <c:pt idx="5">
                  <c:v>2.3024065169114483E-2</c:v>
                </c:pt>
                <c:pt idx="6">
                  <c:v>0.30302210984935374</c:v>
                </c:pt>
                <c:pt idx="7">
                  <c:v>0.30302210984935374</c:v>
                </c:pt>
                <c:pt idx="8">
                  <c:v>0.36552372676033307</c:v>
                </c:pt>
                <c:pt idx="9">
                  <c:v>0.36552372676033307</c:v>
                </c:pt>
                <c:pt idx="10">
                  <c:v>0.46552371226703526</c:v>
                </c:pt>
                <c:pt idx="11">
                  <c:v>0.55643279119819411</c:v>
                </c:pt>
                <c:pt idx="12">
                  <c:v>0.55643279119819411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91-4BAA-BF0C-C80F5B0CC970}"/>
            </c:ext>
          </c:extLst>
        </c:ser>
        <c:ser>
          <c:idx val="3"/>
          <c:order val="3"/>
          <c:tx>
            <c:strRef>
              <c:f>Administración!$A$45</c:f>
              <c:strCache>
                <c:ptCount val="1"/>
                <c:pt idx="0">
                  <c:v>Elizalde acum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Administración!$B$45:$S$45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0.2422360248447204</c:v>
                </c:pt>
                <c:pt idx="7">
                  <c:v>0.2422360248447204</c:v>
                </c:pt>
                <c:pt idx="8">
                  <c:v>0.2422360248447204</c:v>
                </c:pt>
                <c:pt idx="9">
                  <c:v>0.2422360248447204</c:v>
                </c:pt>
                <c:pt idx="10">
                  <c:v>0.2422360248447204</c:v>
                </c:pt>
                <c:pt idx="11">
                  <c:v>0.4922360248447204</c:v>
                </c:pt>
                <c:pt idx="12">
                  <c:v>0.4922360248447204</c:v>
                </c:pt>
                <c:pt idx="13">
                  <c:v>0.4922360248447204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91-4BAA-BF0C-C80F5B0CC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609919"/>
        <c:axId val="1573607839"/>
      </c:lineChart>
      <c:dateAx>
        <c:axId val="157360991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73607839"/>
        <c:crosses val="autoZero"/>
        <c:auto val="1"/>
        <c:lblOffset val="100"/>
        <c:baseTimeUnit val="months"/>
      </c:dateAx>
      <c:valAx>
        <c:axId val="157360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7360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AR" sz="24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Variacion</a:t>
            </a:r>
            <a:r>
              <a:rPr lang="es-AR" sz="24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de abonos</a:t>
            </a:r>
            <a:endParaRPr lang="es-AR" sz="2400"/>
          </a:p>
        </c:rich>
      </c:tx>
      <c:overlay val="0"/>
      <c:spPr>
        <a:solidFill>
          <a:schemeClr val="accent1"/>
        </a:solidFill>
        <a:ln w="12700" cap="flat" cmpd="sng" algn="ctr">
          <a:solidFill>
            <a:schemeClr val="accent1">
              <a:shade val="50000"/>
            </a:schemeClr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Deposito!$A$32</c:f>
              <c:strCache>
                <c:ptCount val="1"/>
                <c:pt idx="0">
                  <c:v>Inflacion acum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Deposito!$B$29:$S$29</c:f>
              <c:numCache>
                <c:formatCode>mmm\-yy</c:formatCode>
                <c:ptCount val="18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  <c:pt idx="12">
                  <c:v>44621</c:v>
                </c:pt>
                <c:pt idx="13">
                  <c:v>44652</c:v>
                </c:pt>
                <c:pt idx="14">
                  <c:v>44682</c:v>
                </c:pt>
                <c:pt idx="15">
                  <c:v>44713</c:v>
                </c:pt>
                <c:pt idx="16">
                  <c:v>44743</c:v>
                </c:pt>
                <c:pt idx="17">
                  <c:v>44774</c:v>
                </c:pt>
              </c:numCache>
            </c:numRef>
          </c:cat>
          <c:val>
            <c:numRef>
              <c:f>Deposito!$B$32:$S$32</c:f>
              <c:numCache>
                <c:formatCode>0.00%</c:formatCode>
                <c:ptCount val="18"/>
                <c:pt idx="1">
                  <c:v>4.1000000000000002E-2</c:v>
                </c:pt>
                <c:pt idx="2">
                  <c:v>7.400000000000001E-2</c:v>
                </c:pt>
                <c:pt idx="3">
                  <c:v>0.10600000000000001</c:v>
                </c:pt>
                <c:pt idx="4">
                  <c:v>0.13600000000000001</c:v>
                </c:pt>
                <c:pt idx="5">
                  <c:v>0.161</c:v>
                </c:pt>
                <c:pt idx="6">
                  <c:v>0.19700000000000001</c:v>
                </c:pt>
                <c:pt idx="7">
                  <c:v>0.23200000000000001</c:v>
                </c:pt>
                <c:pt idx="8">
                  <c:v>0.25700000000000001</c:v>
                </c:pt>
                <c:pt idx="9">
                  <c:v>0.29499999999999998</c:v>
                </c:pt>
                <c:pt idx="10">
                  <c:v>0.33399999999999996</c:v>
                </c:pt>
                <c:pt idx="11">
                  <c:v>0.38099999999999995</c:v>
                </c:pt>
                <c:pt idx="12">
                  <c:v>0.44799999999999995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D-4455-A002-F2FA379C4B04}"/>
            </c:ext>
          </c:extLst>
        </c:ser>
        <c:ser>
          <c:idx val="1"/>
          <c:order val="1"/>
          <c:tx>
            <c:strRef>
              <c:f>Deposito!$A$36</c:f>
              <c:strCache>
                <c:ptCount val="1"/>
                <c:pt idx="0">
                  <c:v>Duggan 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Deposito!$B$29:$S$29</c:f>
              <c:numCache>
                <c:formatCode>mmm\-yy</c:formatCode>
                <c:ptCount val="18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  <c:pt idx="12">
                  <c:v>44621</c:v>
                </c:pt>
                <c:pt idx="13">
                  <c:v>44652</c:v>
                </c:pt>
                <c:pt idx="14">
                  <c:v>44682</c:v>
                </c:pt>
                <c:pt idx="15">
                  <c:v>44713</c:v>
                </c:pt>
                <c:pt idx="16">
                  <c:v>44743</c:v>
                </c:pt>
                <c:pt idx="17">
                  <c:v>44774</c:v>
                </c:pt>
              </c:numCache>
            </c:numRef>
          </c:cat>
          <c:val>
            <c:numRef>
              <c:f>Deposito!$B$36:$S$36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0.3833333333333333</c:v>
                </c:pt>
                <c:pt idx="7">
                  <c:v>0.3833333333333333</c:v>
                </c:pt>
                <c:pt idx="8">
                  <c:v>0.3833333333333333</c:v>
                </c:pt>
                <c:pt idx="9">
                  <c:v>0.3833333333333333</c:v>
                </c:pt>
                <c:pt idx="10">
                  <c:v>0.51274509803921564</c:v>
                </c:pt>
                <c:pt idx="11">
                  <c:v>0.51274509803921564</c:v>
                </c:pt>
                <c:pt idx="12">
                  <c:v>0.71066176470588238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D-4455-A002-F2FA379C4B04}"/>
            </c:ext>
          </c:extLst>
        </c:ser>
        <c:ser>
          <c:idx val="2"/>
          <c:order val="2"/>
          <c:tx>
            <c:strRef>
              <c:f>Deposito!$A$41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Deposito!$B$29:$S$29</c:f>
              <c:numCache>
                <c:formatCode>mmm\-yy</c:formatCode>
                <c:ptCount val="18"/>
                <c:pt idx="0">
                  <c:v>44256</c:v>
                </c:pt>
                <c:pt idx="1">
                  <c:v>44287</c:v>
                </c:pt>
                <c:pt idx="2">
                  <c:v>44317</c:v>
                </c:pt>
                <c:pt idx="3">
                  <c:v>44348</c:v>
                </c:pt>
                <c:pt idx="4">
                  <c:v>44378</c:v>
                </c:pt>
                <c:pt idx="5">
                  <c:v>44409</c:v>
                </c:pt>
                <c:pt idx="6">
                  <c:v>44440</c:v>
                </c:pt>
                <c:pt idx="7">
                  <c:v>44470</c:v>
                </c:pt>
                <c:pt idx="8">
                  <c:v>44501</c:v>
                </c:pt>
                <c:pt idx="9">
                  <c:v>44531</c:v>
                </c:pt>
                <c:pt idx="10">
                  <c:v>44562</c:v>
                </c:pt>
                <c:pt idx="11">
                  <c:v>44593</c:v>
                </c:pt>
                <c:pt idx="12">
                  <c:v>44621</c:v>
                </c:pt>
                <c:pt idx="13">
                  <c:v>44652</c:v>
                </c:pt>
                <c:pt idx="14">
                  <c:v>44682</c:v>
                </c:pt>
                <c:pt idx="15">
                  <c:v>44713</c:v>
                </c:pt>
                <c:pt idx="16">
                  <c:v>44743</c:v>
                </c:pt>
                <c:pt idx="17">
                  <c:v>44774</c:v>
                </c:pt>
              </c:numCache>
            </c:numRef>
          </c:cat>
          <c:val>
            <c:numRef>
              <c:f>Deposito!$B$41:$S$41</c:f>
              <c:numCache>
                <c:formatCode>0%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ED-4455-A002-F2FA379C4B04}"/>
            </c:ext>
          </c:extLst>
        </c:ser>
        <c:ser>
          <c:idx val="3"/>
          <c:order val="3"/>
          <c:tx>
            <c:strRef>
              <c:f>Deposito!$A$45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Deposito!$B$45:$S$45</c:f>
              <c:numCache>
                <c:formatCode>0%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ED-4455-A002-F2FA379C4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609919"/>
        <c:axId val="1573607839"/>
      </c:lineChart>
      <c:dateAx>
        <c:axId val="157360991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73607839"/>
        <c:crosses val="autoZero"/>
        <c:auto val="1"/>
        <c:lblOffset val="100"/>
        <c:baseTimeUnit val="months"/>
      </c:dateAx>
      <c:valAx>
        <c:axId val="157360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7360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1</xdr:row>
      <xdr:rowOff>11206</xdr:rowOff>
    </xdr:from>
    <xdr:to>
      <xdr:col>19</xdr:col>
      <xdr:colOff>1</xdr:colOff>
      <xdr:row>25</xdr:row>
      <xdr:rowOff>179294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2BC316D-F8EF-404A-8E91-9E394FA18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1</xdr:row>
      <xdr:rowOff>11206</xdr:rowOff>
    </xdr:from>
    <xdr:to>
      <xdr:col>19</xdr:col>
      <xdr:colOff>1</xdr:colOff>
      <xdr:row>25</xdr:row>
      <xdr:rowOff>179294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15DA85-7675-4B6C-B0F4-B25232680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ED95-B830-4DEC-B920-AF724D1F19BE}">
  <dimension ref="A29:S47"/>
  <sheetViews>
    <sheetView tabSelected="1" topLeftCell="C1" zoomScale="70" zoomScaleNormal="70" workbookViewId="0">
      <selection activeCell="P44" sqref="P44:P45"/>
    </sheetView>
  </sheetViews>
  <sheetFormatPr baseColWidth="10" defaultRowHeight="15" outlineLevelRow="1" x14ac:dyDescent="0.25"/>
  <cols>
    <col min="1" max="1" width="14.42578125" bestFit="1" customWidth="1"/>
    <col min="2" max="2" width="12.85546875" customWidth="1"/>
    <col min="3" max="3" width="14.28515625" customWidth="1"/>
    <col min="4" max="4" width="18.140625" customWidth="1"/>
    <col min="5" max="5" width="14.28515625" customWidth="1"/>
    <col min="6" max="6" width="14.42578125" customWidth="1"/>
    <col min="7" max="7" width="13.85546875" customWidth="1"/>
    <col min="8" max="8" width="15.140625" customWidth="1"/>
    <col min="9" max="9" width="14.7109375" customWidth="1"/>
    <col min="10" max="10" width="19.28515625" customWidth="1"/>
    <col min="11" max="11" width="13.85546875" customWidth="1"/>
    <col min="12" max="12" width="13.7109375" customWidth="1"/>
    <col min="13" max="13" width="14.85546875" customWidth="1"/>
    <col min="14" max="14" width="16.28515625" customWidth="1"/>
    <col min="15" max="16" width="14.7109375" customWidth="1"/>
  </cols>
  <sheetData>
    <row r="29" spans="1:19" outlineLevel="1" x14ac:dyDescent="0.25">
      <c r="A29" t="s">
        <v>5</v>
      </c>
      <c r="B29" s="2">
        <v>44256</v>
      </c>
      <c r="C29" s="2">
        <v>44287</v>
      </c>
      <c r="D29" s="2">
        <v>44317</v>
      </c>
      <c r="E29" s="2">
        <v>44348</v>
      </c>
      <c r="F29" s="2">
        <v>44378</v>
      </c>
      <c r="G29" s="2">
        <v>44409</v>
      </c>
      <c r="H29" s="2">
        <v>44440</v>
      </c>
      <c r="I29" s="2">
        <v>44470</v>
      </c>
      <c r="J29" s="2">
        <v>44501</v>
      </c>
      <c r="K29" s="2">
        <v>44531</v>
      </c>
      <c r="L29" s="2">
        <v>44562</v>
      </c>
      <c r="M29" s="2">
        <v>44593</v>
      </c>
      <c r="N29" s="2">
        <v>44621</v>
      </c>
      <c r="O29" s="2">
        <v>44652</v>
      </c>
      <c r="P29" s="2">
        <v>44682</v>
      </c>
      <c r="Q29" s="2">
        <v>44713</v>
      </c>
      <c r="R29" s="2">
        <v>44743</v>
      </c>
      <c r="S29" s="2">
        <v>44774</v>
      </c>
    </row>
    <row r="30" spans="1:19" outlineLevel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9" outlineLevel="1" x14ac:dyDescent="0.25">
      <c r="A31" s="1" t="s">
        <v>0</v>
      </c>
      <c r="B31" s="4">
        <v>4.8000000000000001E-2</v>
      </c>
      <c r="C31" s="4">
        <v>4.1000000000000002E-2</v>
      </c>
      <c r="D31" s="4">
        <v>3.3000000000000002E-2</v>
      </c>
      <c r="E31" s="4">
        <v>3.2000000000000001E-2</v>
      </c>
      <c r="F31" s="4">
        <v>0.03</v>
      </c>
      <c r="G31" s="4">
        <v>2.5000000000000001E-2</v>
      </c>
      <c r="H31" s="4">
        <v>3.5999999999999997E-2</v>
      </c>
      <c r="I31" s="4">
        <v>3.5000000000000003E-2</v>
      </c>
      <c r="J31" s="4">
        <v>2.5000000000000001E-2</v>
      </c>
      <c r="K31" s="4">
        <v>3.7999999999999999E-2</v>
      </c>
      <c r="L31" s="4">
        <v>3.9E-2</v>
      </c>
      <c r="M31" s="4">
        <v>4.7E-2</v>
      </c>
      <c r="N31" s="4">
        <v>6.7000000000000004E-2</v>
      </c>
      <c r="O31" s="4"/>
      <c r="P31" s="7"/>
    </row>
    <row r="32" spans="1:19" outlineLevel="1" x14ac:dyDescent="0.25">
      <c r="A32" s="1" t="s">
        <v>6</v>
      </c>
      <c r="B32" s="4"/>
      <c r="C32" s="4">
        <f>+C31+B32</f>
        <v>4.1000000000000002E-2</v>
      </c>
      <c r="D32" s="4">
        <f t="shared" ref="D32:N32" si="0">+D31+C32</f>
        <v>7.400000000000001E-2</v>
      </c>
      <c r="E32" s="4">
        <f t="shared" si="0"/>
        <v>0.10600000000000001</v>
      </c>
      <c r="F32" s="4">
        <f t="shared" si="0"/>
        <v>0.13600000000000001</v>
      </c>
      <c r="G32" s="4">
        <f t="shared" si="0"/>
        <v>0.161</v>
      </c>
      <c r="H32" s="4">
        <f t="shared" si="0"/>
        <v>0.19700000000000001</v>
      </c>
      <c r="I32" s="4">
        <f t="shared" si="0"/>
        <v>0.23200000000000001</v>
      </c>
      <c r="J32" s="4">
        <f t="shared" si="0"/>
        <v>0.25700000000000001</v>
      </c>
      <c r="K32" s="4">
        <f t="shared" si="0"/>
        <v>0.29499999999999998</v>
      </c>
      <c r="L32" s="4">
        <f t="shared" si="0"/>
        <v>0.33399999999999996</v>
      </c>
      <c r="M32" s="4">
        <f t="shared" si="0"/>
        <v>0.38099999999999995</v>
      </c>
      <c r="N32" s="4">
        <f t="shared" si="0"/>
        <v>0.44799999999999995</v>
      </c>
      <c r="O32" s="4"/>
      <c r="P32" s="4"/>
    </row>
    <row r="33" spans="1:16" outlineLevel="1" x14ac:dyDescent="0.25">
      <c r="A33" s="1"/>
    </row>
    <row r="34" spans="1:16" outlineLevel="1" x14ac:dyDescent="0.25">
      <c r="A34" s="6" t="s">
        <v>3</v>
      </c>
    </row>
    <row r="35" spans="1:16" outlineLevel="1" x14ac:dyDescent="0.25">
      <c r="A35" t="s">
        <v>1</v>
      </c>
      <c r="B35" s="3">
        <v>0</v>
      </c>
      <c r="C35" s="3">
        <f t="shared" ref="C35:H35" si="1">(+C37/B37)-1</f>
        <v>0</v>
      </c>
      <c r="D35" s="3">
        <f t="shared" si="1"/>
        <v>0</v>
      </c>
      <c r="E35" s="3">
        <f t="shared" si="1"/>
        <v>0</v>
      </c>
      <c r="F35" s="3">
        <f t="shared" si="1"/>
        <v>0</v>
      </c>
      <c r="G35" s="3">
        <f t="shared" si="1"/>
        <v>0</v>
      </c>
      <c r="H35" s="3">
        <f t="shared" si="1"/>
        <v>0.24986580783682233</v>
      </c>
      <c r="I35" s="3">
        <f t="shared" ref="I35" si="2">(+I37/H37)-1</f>
        <v>0</v>
      </c>
      <c r="J35" s="3">
        <f t="shared" ref="J35" si="3">(+J37/I37)-1</f>
        <v>0</v>
      </c>
      <c r="K35" s="3">
        <f t="shared" ref="K35" si="4">(+K37/J37)-1</f>
        <v>0</v>
      </c>
      <c r="L35" s="3">
        <f t="shared" ref="L35" si="5">(+L37/K37)-1</f>
        <v>0</v>
      </c>
      <c r="M35" s="3">
        <f t="shared" ref="M35:N35" si="6">(+M37/L37)-1</f>
        <v>0</v>
      </c>
      <c r="N35" s="3">
        <f t="shared" si="6"/>
        <v>0.20012883830792361</v>
      </c>
    </row>
    <row r="36" spans="1:16" outlineLevel="1" x14ac:dyDescent="0.25">
      <c r="A36" t="s">
        <v>7</v>
      </c>
      <c r="B36" s="3">
        <f>+B35</f>
        <v>0</v>
      </c>
      <c r="C36" s="3">
        <f>+C35+B36</f>
        <v>0</v>
      </c>
      <c r="D36" s="3">
        <f t="shared" ref="D36:N36" si="7">+D35+C36</f>
        <v>0</v>
      </c>
      <c r="E36" s="3">
        <f t="shared" si="7"/>
        <v>0</v>
      </c>
      <c r="F36" s="3">
        <f t="shared" si="7"/>
        <v>0</v>
      </c>
      <c r="G36" s="3">
        <f t="shared" si="7"/>
        <v>0</v>
      </c>
      <c r="H36" s="3">
        <f t="shared" si="7"/>
        <v>0.24986580783682233</v>
      </c>
      <c r="I36" s="3">
        <f t="shared" si="7"/>
        <v>0.24986580783682233</v>
      </c>
      <c r="J36" s="3">
        <f t="shared" si="7"/>
        <v>0.24986580783682233</v>
      </c>
      <c r="K36" s="3">
        <f t="shared" si="7"/>
        <v>0.24986580783682233</v>
      </c>
      <c r="L36" s="3">
        <f t="shared" si="7"/>
        <v>0.24986580783682233</v>
      </c>
      <c r="M36" s="3">
        <f t="shared" si="7"/>
        <v>0.24986580783682233</v>
      </c>
      <c r="N36" s="3">
        <f t="shared" si="7"/>
        <v>0.44999464614474594</v>
      </c>
    </row>
    <row r="37" spans="1:16" outlineLevel="1" x14ac:dyDescent="0.25">
      <c r="A37" s="5">
        <v>15525</v>
      </c>
      <c r="B37" s="5">
        <v>18630</v>
      </c>
      <c r="C37" s="5">
        <v>18630</v>
      </c>
      <c r="D37" s="5">
        <v>18630</v>
      </c>
      <c r="E37" s="5">
        <v>18630</v>
      </c>
      <c r="F37" s="5">
        <v>18630</v>
      </c>
      <c r="G37" s="5">
        <v>18630</v>
      </c>
      <c r="H37" s="5">
        <v>23285</v>
      </c>
      <c r="I37" s="5">
        <v>23285</v>
      </c>
      <c r="J37" s="5">
        <v>23285</v>
      </c>
      <c r="K37" s="5">
        <v>23285</v>
      </c>
      <c r="L37" s="5">
        <v>23285</v>
      </c>
      <c r="M37" s="5">
        <v>23285</v>
      </c>
      <c r="N37" s="5">
        <v>27945</v>
      </c>
      <c r="O37" s="5">
        <v>27945</v>
      </c>
    </row>
    <row r="38" spans="1:16" outlineLevel="1" x14ac:dyDescent="0.25"/>
    <row r="39" spans="1:16" outlineLevel="1" x14ac:dyDescent="0.25"/>
    <row r="40" spans="1:16" outlineLevel="1" x14ac:dyDescent="0.25">
      <c r="A40" t="s">
        <v>2</v>
      </c>
      <c r="B40" s="3">
        <v>0</v>
      </c>
      <c r="C40" s="3">
        <f t="shared" ref="C40" si="8">(+C42/B42)-1</f>
        <v>2.3024065169114483E-2</v>
      </c>
      <c r="D40" s="3">
        <f t="shared" ref="D40" si="9">(+D42/C42)-1</f>
        <v>0</v>
      </c>
      <c r="E40" s="3">
        <f t="shared" ref="E40" si="10">(+E42/D42)-1</f>
        <v>0</v>
      </c>
      <c r="F40" s="3">
        <f t="shared" ref="F40" si="11">(+F42/E42)-1</f>
        <v>0</v>
      </c>
      <c r="G40" s="3">
        <f t="shared" ref="G40" si="12">(+G42/F42)-1</f>
        <v>0</v>
      </c>
      <c r="H40" s="3">
        <f t="shared" ref="H40" si="13">(+H42/G42)-1</f>
        <v>0.27999804468023926</v>
      </c>
      <c r="I40" s="3">
        <f t="shared" ref="I40" si="14">(+I42/H42)-1</f>
        <v>0</v>
      </c>
      <c r="J40" s="3">
        <f t="shared" ref="J40" si="15">(+J42/I42)-1</f>
        <v>6.250161691097933E-2</v>
      </c>
      <c r="K40" s="3">
        <f t="shared" ref="K40" si="16">(+K42/J42)-1</f>
        <v>0</v>
      </c>
      <c r="L40" s="3">
        <f t="shared" ref="L40" si="17">(+L42/K42)-1</f>
        <v>9.9999985506702194E-2</v>
      </c>
      <c r="M40" s="3">
        <f t="shared" ref="M40" si="18">(+M42/L42)-1</f>
        <v>9.0909078931158849E-2</v>
      </c>
      <c r="N40" s="3">
        <f t="shared" ref="N40" si="19">(+N42/M42)-1</f>
        <v>0</v>
      </c>
    </row>
    <row r="41" spans="1:16" outlineLevel="1" x14ac:dyDescent="0.25">
      <c r="A41" t="s">
        <v>8</v>
      </c>
      <c r="B41" s="3">
        <f>+B40</f>
        <v>0</v>
      </c>
      <c r="C41" s="3">
        <f>+C40+B41</f>
        <v>2.3024065169114483E-2</v>
      </c>
      <c r="D41" s="3">
        <f t="shared" ref="D41" si="20">+D40+C41</f>
        <v>2.3024065169114483E-2</v>
      </c>
      <c r="E41" s="3">
        <f t="shared" ref="E41" si="21">+E40+D41</f>
        <v>2.3024065169114483E-2</v>
      </c>
      <c r="F41" s="3">
        <f t="shared" ref="F41" si="22">+F40+E41</f>
        <v>2.3024065169114483E-2</v>
      </c>
      <c r="G41" s="3">
        <f t="shared" ref="G41" si="23">+G40+F41</f>
        <v>2.3024065169114483E-2</v>
      </c>
      <c r="H41" s="3">
        <f t="shared" ref="H41" si="24">+H40+G41</f>
        <v>0.30302210984935374</v>
      </c>
      <c r="I41" s="3">
        <f t="shared" ref="I41" si="25">+I40+H41</f>
        <v>0.30302210984935374</v>
      </c>
      <c r="J41" s="3">
        <f t="shared" ref="J41" si="26">+J40+I41</f>
        <v>0.36552372676033307</v>
      </c>
      <c r="K41" s="3">
        <f t="shared" ref="K41" si="27">+K40+J41</f>
        <v>0.36552372676033307</v>
      </c>
      <c r="L41" s="3">
        <f t="shared" ref="L41" si="28">+L40+K41</f>
        <v>0.46552371226703526</v>
      </c>
      <c r="M41" s="3">
        <f t="shared" ref="M41" si="29">+M40+L41</f>
        <v>0.55643279119819411</v>
      </c>
      <c r="N41" s="3">
        <f t="shared" ref="N41" si="30">+N40+M41</f>
        <v>0.55643279119819411</v>
      </c>
    </row>
    <row r="42" spans="1:16" outlineLevel="1" x14ac:dyDescent="0.25">
      <c r="B42" s="5">
        <v>49591.59</v>
      </c>
      <c r="C42" s="5">
        <v>50733.39</v>
      </c>
      <c r="D42" s="5">
        <v>50733.39</v>
      </c>
      <c r="E42" s="5">
        <v>50733.39</v>
      </c>
      <c r="F42" s="5">
        <v>50733.39</v>
      </c>
      <c r="G42" s="5">
        <v>50733.39</v>
      </c>
      <c r="H42" s="5">
        <v>64938.64</v>
      </c>
      <c r="I42" s="5">
        <v>64938.64</v>
      </c>
      <c r="J42" s="5">
        <v>68997.41</v>
      </c>
      <c r="K42" s="5">
        <v>68997.41</v>
      </c>
      <c r="L42" s="5">
        <v>75897.149999999994</v>
      </c>
      <c r="M42" s="5">
        <v>82796.89</v>
      </c>
      <c r="N42" s="5">
        <v>82796.89</v>
      </c>
    </row>
    <row r="43" spans="1:16" outlineLevel="1" x14ac:dyDescent="0.25"/>
    <row r="44" spans="1:16" outlineLevel="1" x14ac:dyDescent="0.25">
      <c r="A44" t="s">
        <v>9</v>
      </c>
      <c r="B44" s="3">
        <v>0</v>
      </c>
      <c r="C44" s="3">
        <f t="shared" ref="C44" si="31">(+C46/B46)-1</f>
        <v>0</v>
      </c>
      <c r="D44" s="3">
        <f t="shared" ref="D44" si="32">(+D46/C46)-1</f>
        <v>0</v>
      </c>
      <c r="E44" s="3">
        <f t="shared" ref="E44" si="33">(+E46/D46)-1</f>
        <v>0</v>
      </c>
      <c r="F44" s="3">
        <f t="shared" ref="F44" si="34">(+F46/E46)-1</f>
        <v>0</v>
      </c>
      <c r="G44" s="3">
        <f t="shared" ref="G44" si="35">(+G46/F46)-1</f>
        <v>0</v>
      </c>
      <c r="H44" s="3">
        <f t="shared" ref="H44" si="36">(+H46/G46)-1</f>
        <v>0.2422360248447204</v>
      </c>
      <c r="I44" s="3">
        <f t="shared" ref="I44" si="37">(+I46/H46)-1</f>
        <v>0</v>
      </c>
      <c r="J44" s="3">
        <f t="shared" ref="J44" si="38">(+J46/I46)-1</f>
        <v>0</v>
      </c>
      <c r="K44" s="3">
        <f t="shared" ref="K44" si="39">(+K46/J46)-1</f>
        <v>0</v>
      </c>
      <c r="L44" s="3">
        <f t="shared" ref="L44" si="40">(+L46/K46)-1</f>
        <v>0</v>
      </c>
      <c r="M44" s="3">
        <f t="shared" ref="M44" si="41">(+M46/L46)-1</f>
        <v>0.25</v>
      </c>
      <c r="N44" s="3">
        <f t="shared" ref="N44" si="42">(+N46/M46)-1</f>
        <v>0</v>
      </c>
      <c r="O44" s="3">
        <f t="shared" ref="O44" si="43">(+O46/N46)-1</f>
        <v>0</v>
      </c>
      <c r="P44" s="3"/>
    </row>
    <row r="45" spans="1:16" outlineLevel="1" x14ac:dyDescent="0.25">
      <c r="A45" t="s">
        <v>10</v>
      </c>
      <c r="B45" s="3">
        <f>+B44</f>
        <v>0</v>
      </c>
      <c r="C45" s="3">
        <f>+C44+B45</f>
        <v>0</v>
      </c>
      <c r="D45" s="3">
        <f t="shared" ref="D45" si="44">+D44+C45</f>
        <v>0</v>
      </c>
      <c r="E45" s="3">
        <f t="shared" ref="E45" si="45">+E44+D45</f>
        <v>0</v>
      </c>
      <c r="F45" s="3">
        <f t="shared" ref="F45" si="46">+F44+E45</f>
        <v>0</v>
      </c>
      <c r="G45" s="3">
        <f t="shared" ref="G45" si="47">+G44+F45</f>
        <v>0</v>
      </c>
      <c r="H45" s="3">
        <f t="shared" ref="H45" si="48">+H44+G45</f>
        <v>0.2422360248447204</v>
      </c>
      <c r="I45" s="3">
        <f t="shared" ref="I45" si="49">+I44+H45</f>
        <v>0.2422360248447204</v>
      </c>
      <c r="J45" s="3">
        <f t="shared" ref="J45" si="50">+J44+I45</f>
        <v>0.2422360248447204</v>
      </c>
      <c r="K45" s="3">
        <f t="shared" ref="K45" si="51">+K44+J45</f>
        <v>0.2422360248447204</v>
      </c>
      <c r="L45" s="3">
        <f t="shared" ref="L45" si="52">+L44+K45</f>
        <v>0.2422360248447204</v>
      </c>
      <c r="M45" s="3">
        <f t="shared" ref="M45" si="53">+M44+L45</f>
        <v>0.4922360248447204</v>
      </c>
      <c r="N45" s="3">
        <f t="shared" ref="N45:P45" si="54">+N44+M45</f>
        <v>0.4922360248447204</v>
      </c>
      <c r="O45" s="3">
        <f t="shared" si="54"/>
        <v>0.4922360248447204</v>
      </c>
      <c r="P45" s="3"/>
    </row>
    <row r="46" spans="1:16" outlineLevel="1" x14ac:dyDescent="0.25">
      <c r="B46" s="5">
        <v>96600</v>
      </c>
      <c r="C46" s="5">
        <v>96600</v>
      </c>
      <c r="D46" s="5">
        <v>96600</v>
      </c>
      <c r="E46" s="5">
        <v>96600</v>
      </c>
      <c r="F46" s="5">
        <v>96600</v>
      </c>
      <c r="G46" s="5">
        <v>96600</v>
      </c>
      <c r="H46" s="5">
        <v>120000</v>
      </c>
      <c r="I46" s="5">
        <v>120000</v>
      </c>
      <c r="J46" s="5">
        <v>120000</v>
      </c>
      <c r="K46" s="5">
        <v>120000</v>
      </c>
      <c r="L46" s="5">
        <v>120000</v>
      </c>
      <c r="M46" s="5">
        <v>150000</v>
      </c>
      <c r="N46" s="5">
        <v>150000</v>
      </c>
      <c r="O46" s="5">
        <v>150000</v>
      </c>
      <c r="P46" s="5">
        <v>0</v>
      </c>
    </row>
    <row r="47" spans="1:16" outlineLevel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2373-CC64-464D-ACF5-DA052230CBCC}">
  <dimension ref="A2"/>
  <sheetViews>
    <sheetView workbookViewId="0">
      <selection activeCell="A2" sqref="A2"/>
    </sheetView>
  </sheetViews>
  <sheetFormatPr baseColWidth="10" defaultRowHeight="15" x14ac:dyDescent="0.25"/>
  <sheetData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2179-2D34-428C-9492-F753513A6242}">
  <dimension ref="A29:S47"/>
  <sheetViews>
    <sheetView zoomScale="70" zoomScaleNormal="70" workbookViewId="0">
      <selection activeCell="P38" sqref="P37:P38"/>
    </sheetView>
  </sheetViews>
  <sheetFormatPr baseColWidth="10" defaultRowHeight="15" outlineLevelRow="1" x14ac:dyDescent="0.25"/>
  <cols>
    <col min="1" max="1" width="14.42578125" bestFit="1" customWidth="1"/>
    <col min="2" max="2" width="12.85546875" customWidth="1"/>
    <col min="3" max="3" width="14.28515625" customWidth="1"/>
    <col min="4" max="4" width="18.140625" customWidth="1"/>
    <col min="5" max="5" width="14.28515625" customWidth="1"/>
    <col min="6" max="6" width="14.42578125" customWidth="1"/>
    <col min="7" max="7" width="13.85546875" customWidth="1"/>
    <col min="8" max="8" width="15.140625" customWidth="1"/>
    <col min="9" max="9" width="14.7109375" customWidth="1"/>
    <col min="10" max="10" width="19.28515625" customWidth="1"/>
    <col min="11" max="11" width="13.85546875" customWidth="1"/>
    <col min="12" max="12" width="13.7109375" customWidth="1"/>
    <col min="13" max="13" width="14.85546875" customWidth="1"/>
    <col min="14" max="14" width="16.28515625" customWidth="1"/>
  </cols>
  <sheetData>
    <row r="29" spans="1:19" outlineLevel="1" x14ac:dyDescent="0.25">
      <c r="A29" t="s">
        <v>5</v>
      </c>
      <c r="B29" s="2">
        <v>44256</v>
      </c>
      <c r="C29" s="2">
        <v>44287</v>
      </c>
      <c r="D29" s="2">
        <v>44317</v>
      </c>
      <c r="E29" s="2">
        <v>44348</v>
      </c>
      <c r="F29" s="2">
        <v>44378</v>
      </c>
      <c r="G29" s="2">
        <v>44409</v>
      </c>
      <c r="H29" s="2">
        <v>44440</v>
      </c>
      <c r="I29" s="2">
        <v>44470</v>
      </c>
      <c r="J29" s="2">
        <v>44501</v>
      </c>
      <c r="K29" s="2">
        <v>44531</v>
      </c>
      <c r="L29" s="2">
        <v>44562</v>
      </c>
      <c r="M29" s="2">
        <v>44593</v>
      </c>
      <c r="N29" s="2">
        <v>44621</v>
      </c>
      <c r="O29" s="2">
        <v>44652</v>
      </c>
      <c r="P29" s="2">
        <v>44682</v>
      </c>
      <c r="Q29" s="2">
        <v>44713</v>
      </c>
      <c r="R29" s="2">
        <v>44743</v>
      </c>
      <c r="S29" s="2">
        <v>44774</v>
      </c>
    </row>
    <row r="30" spans="1:19" outlineLevel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9" outlineLevel="1" x14ac:dyDescent="0.25">
      <c r="A31" s="1" t="s">
        <v>0</v>
      </c>
      <c r="B31" s="4">
        <v>4.8000000000000001E-2</v>
      </c>
      <c r="C31" s="4">
        <v>4.1000000000000002E-2</v>
      </c>
      <c r="D31" s="4">
        <v>3.3000000000000002E-2</v>
      </c>
      <c r="E31" s="4">
        <v>3.2000000000000001E-2</v>
      </c>
      <c r="F31" s="4">
        <v>0.03</v>
      </c>
      <c r="G31" s="4">
        <v>2.5000000000000001E-2</v>
      </c>
      <c r="H31" s="4">
        <v>3.5999999999999997E-2</v>
      </c>
      <c r="I31" s="4">
        <v>3.5000000000000003E-2</v>
      </c>
      <c r="J31" s="4">
        <v>2.5000000000000001E-2</v>
      </c>
      <c r="K31" s="4">
        <v>3.7999999999999999E-2</v>
      </c>
      <c r="L31" s="4">
        <v>3.9E-2</v>
      </c>
      <c r="M31" s="4">
        <v>4.7E-2</v>
      </c>
      <c r="N31" s="4">
        <v>6.7000000000000004E-2</v>
      </c>
      <c r="O31" s="4"/>
    </row>
    <row r="32" spans="1:19" outlineLevel="1" x14ac:dyDescent="0.25">
      <c r="A32" s="1" t="s">
        <v>6</v>
      </c>
      <c r="B32" s="4"/>
      <c r="C32" s="4">
        <f>+C31+B32</f>
        <v>4.1000000000000002E-2</v>
      </c>
      <c r="D32" s="4">
        <f t="shared" ref="D32:N32" si="0">+D31+C32</f>
        <v>7.400000000000001E-2</v>
      </c>
      <c r="E32" s="4">
        <f t="shared" si="0"/>
        <v>0.10600000000000001</v>
      </c>
      <c r="F32" s="4">
        <f t="shared" si="0"/>
        <v>0.13600000000000001</v>
      </c>
      <c r="G32" s="4">
        <f t="shared" si="0"/>
        <v>0.161</v>
      </c>
      <c r="H32" s="4">
        <f t="shared" si="0"/>
        <v>0.19700000000000001</v>
      </c>
      <c r="I32" s="4">
        <f t="shared" si="0"/>
        <v>0.23200000000000001</v>
      </c>
      <c r="J32" s="4">
        <f t="shared" si="0"/>
        <v>0.25700000000000001</v>
      </c>
      <c r="K32" s="4">
        <f t="shared" si="0"/>
        <v>0.29499999999999998</v>
      </c>
      <c r="L32" s="4">
        <f t="shared" si="0"/>
        <v>0.33399999999999996</v>
      </c>
      <c r="M32" s="4">
        <f t="shared" si="0"/>
        <v>0.38099999999999995</v>
      </c>
      <c r="N32" s="4">
        <f t="shared" si="0"/>
        <v>0.44799999999999995</v>
      </c>
      <c r="O32" s="4"/>
    </row>
    <row r="33" spans="1:14" outlineLevel="1" x14ac:dyDescent="0.25">
      <c r="A33" s="1"/>
    </row>
    <row r="34" spans="1:14" outlineLevel="1" x14ac:dyDescent="0.25">
      <c r="A34" s="6" t="s">
        <v>3</v>
      </c>
    </row>
    <row r="35" spans="1:14" outlineLevel="1" x14ac:dyDescent="0.25">
      <c r="A35" t="s">
        <v>1</v>
      </c>
      <c r="B35" s="3">
        <v>0</v>
      </c>
      <c r="C35" s="3">
        <f t="shared" ref="C35:N35" si="1">(+C37/B37)-1</f>
        <v>0</v>
      </c>
      <c r="D35" s="3">
        <f t="shared" si="1"/>
        <v>0.25</v>
      </c>
      <c r="E35" s="3">
        <f t="shared" si="1"/>
        <v>0</v>
      </c>
      <c r="F35" s="3">
        <f t="shared" si="1"/>
        <v>0</v>
      </c>
      <c r="G35" s="3">
        <f t="shared" si="1"/>
        <v>0</v>
      </c>
      <c r="H35" s="3">
        <f t="shared" si="1"/>
        <v>0.1333333333333333</v>
      </c>
      <c r="I35" s="3">
        <f t="shared" si="1"/>
        <v>0</v>
      </c>
      <c r="J35" s="3">
        <f t="shared" si="1"/>
        <v>0</v>
      </c>
      <c r="K35" s="3">
        <f t="shared" si="1"/>
        <v>0</v>
      </c>
      <c r="L35" s="3">
        <f t="shared" si="1"/>
        <v>0.12941176470588234</v>
      </c>
      <c r="M35" s="3">
        <f t="shared" si="1"/>
        <v>0</v>
      </c>
      <c r="N35" s="3">
        <f t="shared" si="1"/>
        <v>0.19791666666666674</v>
      </c>
    </row>
    <row r="36" spans="1:14" outlineLevel="1" x14ac:dyDescent="0.25">
      <c r="A36" t="s">
        <v>7</v>
      </c>
      <c r="B36" s="3">
        <f>+B35</f>
        <v>0</v>
      </c>
      <c r="C36" s="3">
        <f>+C35+B36</f>
        <v>0</v>
      </c>
      <c r="D36" s="3">
        <f t="shared" ref="D36:N36" si="2">+D35+C36</f>
        <v>0.25</v>
      </c>
      <c r="E36" s="3">
        <f t="shared" si="2"/>
        <v>0.25</v>
      </c>
      <c r="F36" s="3">
        <f t="shared" si="2"/>
        <v>0.25</v>
      </c>
      <c r="G36" s="3">
        <f t="shared" si="2"/>
        <v>0.25</v>
      </c>
      <c r="H36" s="3">
        <f t="shared" si="2"/>
        <v>0.3833333333333333</v>
      </c>
      <c r="I36" s="3">
        <f t="shared" si="2"/>
        <v>0.3833333333333333</v>
      </c>
      <c r="J36" s="3">
        <f t="shared" si="2"/>
        <v>0.3833333333333333</v>
      </c>
      <c r="K36" s="3">
        <f t="shared" si="2"/>
        <v>0.3833333333333333</v>
      </c>
      <c r="L36" s="3">
        <f t="shared" si="2"/>
        <v>0.51274509803921564</v>
      </c>
      <c r="M36" s="3">
        <f t="shared" si="2"/>
        <v>0.51274509803921564</v>
      </c>
      <c r="N36" s="3">
        <f t="shared" si="2"/>
        <v>0.71066176470588238</v>
      </c>
    </row>
    <row r="37" spans="1:14" outlineLevel="1" x14ac:dyDescent="0.25">
      <c r="A37" s="5">
        <v>6000</v>
      </c>
      <c r="B37" s="5">
        <v>6000</v>
      </c>
      <c r="C37" s="5">
        <v>6000</v>
      </c>
      <c r="D37" s="5">
        <v>7500</v>
      </c>
      <c r="E37" s="5">
        <v>7500</v>
      </c>
      <c r="F37" s="5">
        <v>7500</v>
      </c>
      <c r="G37" s="5">
        <v>7500</v>
      </c>
      <c r="H37" s="5">
        <v>8500</v>
      </c>
      <c r="I37" s="5">
        <v>8500</v>
      </c>
      <c r="J37" s="5">
        <v>8500</v>
      </c>
      <c r="K37" s="5">
        <v>8500</v>
      </c>
      <c r="L37" s="5">
        <v>9600</v>
      </c>
      <c r="M37" s="5">
        <v>9600</v>
      </c>
      <c r="N37" s="5">
        <v>11500</v>
      </c>
    </row>
    <row r="38" spans="1:14" outlineLevel="1" x14ac:dyDescent="0.25"/>
    <row r="39" spans="1:14" outlineLevel="1" x14ac:dyDescent="0.25"/>
    <row r="40" spans="1:14" outlineLevel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outlineLevel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outlineLevel="1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outlineLevel="1" x14ac:dyDescent="0.25"/>
    <row r="44" spans="1:14" outlineLevel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outlineLevel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outlineLevel="1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outlineLevel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Administración</vt:lpstr>
      <vt:lpstr>Datos</vt:lpstr>
      <vt:lpstr>Deposito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Labaqui</dc:creator>
  <cp:lastModifiedBy>Tomás Adolfo</cp:lastModifiedBy>
  <dcterms:created xsi:type="dcterms:W3CDTF">2022-04-21T12:49:29Z</dcterms:created>
  <dcterms:modified xsi:type="dcterms:W3CDTF">2022-06-07T17:06:00Z</dcterms:modified>
</cp:coreProperties>
</file>