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2"/>
  </bookViews>
  <sheets>
    <sheet name="PivotTables" sheetId="2" r:id="rId1"/>
    <sheet name="Sheet1" sheetId="1" r:id="rId2"/>
    <sheet name="DashBoard" sheetId="5" r:id="rId3"/>
  </sheets>
  <calcPr calcId="124519"/>
  <pivotCaches>
    <pivotCache cacheId="19" r:id="rId4"/>
  </pivotCaches>
</workbook>
</file>

<file path=xl/calcChain.xml><?xml version="1.0" encoding="utf-8"?>
<calcChain xmlns="http://schemas.openxmlformats.org/spreadsheetml/2006/main">
  <c r="A3" i="5"/>
  <c r="R207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3"/>
  <c r="P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3"/>
  <c r="S24"/>
  <c r="S25"/>
  <c r="S26"/>
  <c r="S27"/>
  <c r="S28"/>
  <c r="S29"/>
  <c r="S30"/>
  <c r="S31"/>
  <c r="S34"/>
  <c r="S35"/>
  <c r="S36"/>
  <c r="S37"/>
  <c r="S38"/>
  <c r="S39"/>
  <c r="S41"/>
  <c r="S42"/>
  <c r="S43"/>
  <c r="S44"/>
  <c r="S45"/>
  <c r="S46"/>
  <c r="S47"/>
  <c r="S48"/>
  <c r="S49"/>
  <c r="S50"/>
  <c r="S51"/>
  <c r="S52"/>
  <c r="S54"/>
  <c r="S55"/>
  <c r="S56"/>
  <c r="S58"/>
  <c r="S59"/>
  <c r="S60"/>
  <c r="S61"/>
  <c r="S63"/>
  <c r="S64"/>
  <c r="S65"/>
  <c r="S66"/>
  <c r="S67"/>
  <c r="S68"/>
  <c r="S69"/>
  <c r="S70"/>
  <c r="S71"/>
  <c r="S72"/>
  <c r="S73"/>
  <c r="S74"/>
  <c r="S76"/>
  <c r="S77"/>
  <c r="S78"/>
  <c r="S79"/>
  <c r="S80"/>
  <c r="S81"/>
  <c r="S82"/>
  <c r="S83"/>
  <c r="S85"/>
  <c r="S86"/>
  <c r="S87"/>
  <c r="S88"/>
  <c r="S89"/>
  <c r="S90"/>
  <c r="S91"/>
  <c r="S92"/>
  <c r="S94"/>
  <c r="S95"/>
  <c r="S97"/>
  <c r="S98"/>
  <c r="S99"/>
  <c r="S100"/>
  <c r="S101"/>
  <c r="S102"/>
  <c r="S104"/>
  <c r="S105"/>
  <c r="S107"/>
  <c r="S108"/>
  <c r="S109"/>
  <c r="S111"/>
  <c r="S112"/>
  <c r="S113"/>
  <c r="S114"/>
  <c r="S115"/>
  <c r="S118"/>
  <c r="S120"/>
  <c r="S121"/>
  <c r="S122"/>
  <c r="S123"/>
  <c r="S124"/>
  <c r="S125"/>
  <c r="S126"/>
  <c r="S127"/>
  <c r="S128"/>
  <c r="S129"/>
  <c r="S130"/>
  <c r="S131"/>
  <c r="S132"/>
  <c r="S133"/>
  <c r="S135"/>
  <c r="S137"/>
  <c r="S139"/>
  <c r="S140"/>
  <c r="S141"/>
  <c r="S142"/>
  <c r="S144"/>
  <c r="S145"/>
  <c r="S146"/>
  <c r="S147"/>
  <c r="S148"/>
  <c r="S149"/>
  <c r="S150"/>
  <c r="S151"/>
  <c r="S152"/>
  <c r="S153"/>
  <c r="S154"/>
  <c r="S156"/>
  <c r="S157"/>
  <c r="S158"/>
  <c r="S159"/>
  <c r="S160"/>
  <c r="S161"/>
  <c r="S162"/>
  <c r="S163"/>
  <c r="S165"/>
  <c r="S166"/>
  <c r="S168"/>
  <c r="S169"/>
  <c r="S170"/>
  <c r="S171"/>
  <c r="S174"/>
  <c r="S175"/>
  <c r="S176"/>
  <c r="S177"/>
  <c r="S178"/>
  <c r="S179"/>
  <c r="S180"/>
  <c r="S181"/>
  <c r="S183"/>
  <c r="S184"/>
  <c r="S185"/>
  <c r="S186"/>
  <c r="S187"/>
  <c r="S188"/>
  <c r="S189"/>
  <c r="S190"/>
  <c r="S191"/>
  <c r="S192"/>
  <c r="S193"/>
  <c r="S195"/>
  <c r="S198"/>
  <c r="S199"/>
  <c r="S200"/>
  <c r="S201"/>
  <c r="S202"/>
  <c r="S205"/>
  <c r="S206"/>
  <c r="S207"/>
  <c r="S208"/>
  <c r="S209"/>
  <c r="S210"/>
  <c r="S212"/>
  <c r="S213"/>
  <c r="S214"/>
  <c r="S215"/>
  <c r="S217"/>
  <c r="S218"/>
  <c r="S219"/>
  <c r="S220"/>
  <c r="S222"/>
  <c r="S223"/>
  <c r="S224"/>
  <c r="S225"/>
  <c r="S226"/>
  <c r="S229"/>
  <c r="S230"/>
  <c r="S232"/>
  <c r="S234"/>
  <c r="S235"/>
  <c r="S236"/>
  <c r="S237"/>
  <c r="S239"/>
  <c r="S240"/>
  <c r="S241"/>
  <c r="S242"/>
  <c r="S243"/>
  <c r="S244"/>
  <c r="S245"/>
  <c r="S246"/>
  <c r="S247"/>
  <c r="S249"/>
  <c r="S250"/>
  <c r="S251"/>
  <c r="S253"/>
  <c r="S255"/>
  <c r="S256"/>
  <c r="S258"/>
  <c r="S259"/>
  <c r="S260"/>
  <c r="S262"/>
  <c r="S265"/>
  <c r="S266"/>
  <c r="S267"/>
  <c r="S269"/>
  <c r="S271"/>
  <c r="S272"/>
  <c r="S273"/>
  <c r="S274"/>
  <c r="S275"/>
  <c r="S276"/>
  <c r="S277"/>
  <c r="S278"/>
  <c r="S279"/>
  <c r="S280"/>
  <c r="S282"/>
  <c r="S283"/>
  <c r="S284"/>
  <c r="S285"/>
  <c r="S286"/>
  <c r="S287"/>
  <c r="S288"/>
  <c r="S290"/>
  <c r="S292"/>
  <c r="S293"/>
  <c r="S294"/>
  <c r="S295"/>
  <c r="S296"/>
  <c r="S297"/>
  <c r="S298"/>
  <c r="S299"/>
  <c r="S300"/>
  <c r="S301"/>
  <c r="S302"/>
  <c r="S304"/>
  <c r="S305"/>
  <c r="S306"/>
  <c r="S307"/>
  <c r="S308"/>
  <c r="S309"/>
  <c r="S310"/>
  <c r="S311"/>
  <c r="S312"/>
  <c r="S313"/>
  <c r="S315"/>
  <c r="S316"/>
  <c r="S317"/>
  <c r="S318"/>
  <c r="S319"/>
  <c r="S321"/>
  <c r="S322"/>
  <c r="S323"/>
  <c r="S324"/>
  <c r="S326"/>
  <c r="S327"/>
  <c r="S328"/>
  <c r="S329"/>
  <c r="S330"/>
  <c r="S331"/>
  <c r="S332"/>
  <c r="S334"/>
  <c r="S335"/>
  <c r="S336"/>
  <c r="S337"/>
  <c r="S338"/>
  <c r="S339"/>
  <c r="S340"/>
  <c r="S341"/>
  <c r="S343"/>
  <c r="S344"/>
  <c r="S345"/>
  <c r="S346"/>
  <c r="S347"/>
  <c r="S348"/>
  <c r="S349"/>
  <c r="S350"/>
  <c r="S352"/>
  <c r="S355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7"/>
  <c r="S378"/>
  <c r="S379"/>
  <c r="S380"/>
  <c r="S381"/>
  <c r="S382"/>
  <c r="S383"/>
  <c r="S384"/>
  <c r="S385"/>
  <c r="S386"/>
  <c r="S387"/>
  <c r="S388"/>
  <c r="S389"/>
  <c r="S390"/>
  <c r="S391"/>
  <c r="S392"/>
  <c r="S394"/>
  <c r="S395"/>
  <c r="S396"/>
  <c r="S398"/>
  <c r="S399"/>
  <c r="S400"/>
  <c r="S401"/>
  <c r="S402"/>
  <c r="S403"/>
  <c r="S404"/>
  <c r="S405"/>
  <c r="S406"/>
  <c r="S407"/>
  <c r="S408"/>
  <c r="S409"/>
  <c r="S410"/>
  <c r="S411"/>
  <c r="S414"/>
  <c r="S416"/>
  <c r="S417"/>
  <c r="S418"/>
  <c r="S419"/>
  <c r="S420"/>
  <c r="S421"/>
  <c r="S422"/>
  <c r="S423"/>
  <c r="S424"/>
  <c r="S425"/>
  <c r="S426"/>
  <c r="S427"/>
  <c r="S428"/>
  <c r="S432"/>
  <c r="S433"/>
  <c r="S434"/>
  <c r="S435"/>
  <c r="S436"/>
  <c r="S437"/>
  <c r="S438"/>
  <c r="S439"/>
  <c r="S440"/>
  <c r="S441"/>
  <c r="S442"/>
  <c r="S443"/>
  <c r="S444"/>
  <c r="S445"/>
  <c r="S447"/>
  <c r="S448"/>
  <c r="S449"/>
  <c r="S450"/>
  <c r="S451"/>
  <c r="S453"/>
  <c r="S455"/>
  <c r="S456"/>
  <c r="S457"/>
  <c r="S458"/>
  <c r="S459"/>
  <c r="S461"/>
  <c r="S462"/>
  <c r="S466"/>
  <c r="S467"/>
  <c r="S468"/>
  <c r="S469"/>
  <c r="S470"/>
  <c r="S471"/>
  <c r="S472"/>
  <c r="S473"/>
  <c r="S474"/>
  <c r="S475"/>
  <c r="S476"/>
  <c r="S477"/>
  <c r="S478"/>
  <c r="S480"/>
  <c r="S481"/>
  <c r="S482"/>
  <c r="S483"/>
  <c r="S484"/>
  <c r="S485"/>
  <c r="S486"/>
  <c r="S487"/>
  <c r="S488"/>
  <c r="S489"/>
  <c r="S491"/>
  <c r="S493"/>
  <c r="S494"/>
  <c r="S495"/>
  <c r="S496"/>
  <c r="S498"/>
  <c r="S499"/>
  <c r="S500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S22" s="1"/>
  <c r="R23"/>
  <c r="R24"/>
  <c r="R25"/>
  <c r="R26"/>
  <c r="R27"/>
  <c r="R28"/>
  <c r="R29"/>
  <c r="R30"/>
  <c r="R31"/>
  <c r="R32"/>
  <c r="S32" s="1"/>
  <c r="R33"/>
  <c r="S33" s="1"/>
  <c r="R34"/>
  <c r="R35"/>
  <c r="R36"/>
  <c r="R37"/>
  <c r="R38"/>
  <c r="R39"/>
  <c r="R40"/>
  <c r="S40" s="1"/>
  <c r="R41"/>
  <c r="R42"/>
  <c r="R43"/>
  <c r="R44"/>
  <c r="R45"/>
  <c r="R46"/>
  <c r="R47"/>
  <c r="R48"/>
  <c r="R49"/>
  <c r="R50"/>
  <c r="R51"/>
  <c r="R52"/>
  <c r="R53"/>
  <c r="S53" s="1"/>
  <c r="R54"/>
  <c r="R55"/>
  <c r="R56"/>
  <c r="R57"/>
  <c r="S57" s="1"/>
  <c r="R58"/>
  <c r="R59"/>
  <c r="R60"/>
  <c r="R61"/>
  <c r="R62"/>
  <c r="S62" s="1"/>
  <c r="R63"/>
  <c r="R64"/>
  <c r="R65"/>
  <c r="R66"/>
  <c r="R67"/>
  <c r="R68"/>
  <c r="R69"/>
  <c r="R70"/>
  <c r="R71"/>
  <c r="R72"/>
  <c r="R73"/>
  <c r="R74"/>
  <c r="R75"/>
  <c r="S75" s="1"/>
  <c r="R76"/>
  <c r="R77"/>
  <c r="R78"/>
  <c r="R79"/>
  <c r="R80"/>
  <c r="R81"/>
  <c r="R82"/>
  <c r="R83"/>
  <c r="R84"/>
  <c r="S84" s="1"/>
  <c r="R85"/>
  <c r="R86"/>
  <c r="R87"/>
  <c r="R88"/>
  <c r="R89"/>
  <c r="R90"/>
  <c r="R91"/>
  <c r="R92"/>
  <c r="R93"/>
  <c r="S93" s="1"/>
  <c r="R94"/>
  <c r="R95"/>
  <c r="R96"/>
  <c r="S96" s="1"/>
  <c r="R97"/>
  <c r="R98"/>
  <c r="R99"/>
  <c r="R100"/>
  <c r="R101"/>
  <c r="R102"/>
  <c r="R103"/>
  <c r="S103" s="1"/>
  <c r="R104"/>
  <c r="R105"/>
  <c r="R106"/>
  <c r="S106" s="1"/>
  <c r="R107"/>
  <c r="R108"/>
  <c r="R109"/>
  <c r="R110"/>
  <c r="S110" s="1"/>
  <c r="R111"/>
  <c r="R112"/>
  <c r="R113"/>
  <c r="R114"/>
  <c r="R115"/>
  <c r="R116"/>
  <c r="S116" s="1"/>
  <c r="R117"/>
  <c r="S117" s="1"/>
  <c r="R118"/>
  <c r="R119"/>
  <c r="S119" s="1"/>
  <c r="R120"/>
  <c r="R121"/>
  <c r="R122"/>
  <c r="R123"/>
  <c r="R124"/>
  <c r="R125"/>
  <c r="R126"/>
  <c r="R127"/>
  <c r="R128"/>
  <c r="R129"/>
  <c r="R130"/>
  <c r="R131"/>
  <c r="R132"/>
  <c r="R133"/>
  <c r="R134"/>
  <c r="S134" s="1"/>
  <c r="R135"/>
  <c r="R136"/>
  <c r="S136" s="1"/>
  <c r="R137"/>
  <c r="R138"/>
  <c r="S138" s="1"/>
  <c r="R139"/>
  <c r="R140"/>
  <c r="R141"/>
  <c r="R142"/>
  <c r="R143"/>
  <c r="S143" s="1"/>
  <c r="R144"/>
  <c r="R145"/>
  <c r="R146"/>
  <c r="R147"/>
  <c r="R148"/>
  <c r="R149"/>
  <c r="R150"/>
  <c r="R151"/>
  <c r="R152"/>
  <c r="R153"/>
  <c r="R154"/>
  <c r="R155"/>
  <c r="S155" s="1"/>
  <c r="R156"/>
  <c r="R157"/>
  <c r="R158"/>
  <c r="R159"/>
  <c r="R160"/>
  <c r="R161"/>
  <c r="R162"/>
  <c r="R163"/>
  <c r="R164"/>
  <c r="S164" s="1"/>
  <c r="R165"/>
  <c r="R166"/>
  <c r="R167"/>
  <c r="S167" s="1"/>
  <c r="R168"/>
  <c r="R169"/>
  <c r="R170"/>
  <c r="R171"/>
  <c r="R172"/>
  <c r="S172" s="1"/>
  <c r="R173"/>
  <c r="S173" s="1"/>
  <c r="R174"/>
  <c r="R175"/>
  <c r="R176"/>
  <c r="R177"/>
  <c r="R178"/>
  <c r="R179"/>
  <c r="R180"/>
  <c r="R181"/>
  <c r="R182"/>
  <c r="S182" s="1"/>
  <c r="R183"/>
  <c r="R184"/>
  <c r="R185"/>
  <c r="R186"/>
  <c r="R187"/>
  <c r="R188"/>
  <c r="R189"/>
  <c r="R190"/>
  <c r="R191"/>
  <c r="R192"/>
  <c r="R193"/>
  <c r="R194"/>
  <c r="S194" s="1"/>
  <c r="R195"/>
  <c r="R196"/>
  <c r="S196" s="1"/>
  <c r="R197"/>
  <c r="S197" s="1"/>
  <c r="R198"/>
  <c r="R199"/>
  <c r="R200"/>
  <c r="R201"/>
  <c r="R202"/>
  <c r="R203"/>
  <c r="S203" s="1"/>
  <c r="R204"/>
  <c r="S204" s="1"/>
  <c r="R205"/>
  <c r="R206"/>
  <c r="R208"/>
  <c r="R209"/>
  <c r="R210"/>
  <c r="R211"/>
  <c r="S211" s="1"/>
  <c r="R212"/>
  <c r="R213"/>
  <c r="R214"/>
  <c r="R215"/>
  <c r="R216"/>
  <c r="S216" s="1"/>
  <c r="R217"/>
  <c r="R218"/>
  <c r="R219"/>
  <c r="R220"/>
  <c r="R221"/>
  <c r="S221" s="1"/>
  <c r="R222"/>
  <c r="R223"/>
  <c r="R224"/>
  <c r="R225"/>
  <c r="R226"/>
  <c r="R227"/>
  <c r="S227" s="1"/>
  <c r="R228"/>
  <c r="S228" s="1"/>
  <c r="R229"/>
  <c r="R230"/>
  <c r="R231"/>
  <c r="S231" s="1"/>
  <c r="R232"/>
  <c r="R233"/>
  <c r="S233" s="1"/>
  <c r="R234"/>
  <c r="R235"/>
  <c r="R236"/>
  <c r="R237"/>
  <c r="R238"/>
  <c r="S238" s="1"/>
  <c r="R239"/>
  <c r="R240"/>
  <c r="R241"/>
  <c r="R242"/>
  <c r="R243"/>
  <c r="R244"/>
  <c r="R245"/>
  <c r="R246"/>
  <c r="R247"/>
  <c r="R248"/>
  <c r="S248" s="1"/>
  <c r="R249"/>
  <c r="R250"/>
  <c r="R251"/>
  <c r="R252"/>
  <c r="S252" s="1"/>
  <c r="R253"/>
  <c r="R254"/>
  <c r="S254" s="1"/>
  <c r="R255"/>
  <c r="R256"/>
  <c r="R257"/>
  <c r="S257" s="1"/>
  <c r="R258"/>
  <c r="R259"/>
  <c r="R260"/>
  <c r="R261"/>
  <c r="S261" s="1"/>
  <c r="R262"/>
  <c r="R263"/>
  <c r="S263" s="1"/>
  <c r="R264"/>
  <c r="S264" s="1"/>
  <c r="R265"/>
  <c r="R266"/>
  <c r="R267"/>
  <c r="R268"/>
  <c r="S268" s="1"/>
  <c r="R269"/>
  <c r="R270"/>
  <c r="S270" s="1"/>
  <c r="R271"/>
  <c r="R272"/>
  <c r="R273"/>
  <c r="R274"/>
  <c r="R275"/>
  <c r="R276"/>
  <c r="R277"/>
  <c r="R278"/>
  <c r="R279"/>
  <c r="R280"/>
  <c r="R281"/>
  <c r="S281" s="1"/>
  <c r="R282"/>
  <c r="R283"/>
  <c r="R284"/>
  <c r="R285"/>
  <c r="R286"/>
  <c r="R287"/>
  <c r="R288"/>
  <c r="R289"/>
  <c r="S289" s="1"/>
  <c r="R290"/>
  <c r="R291"/>
  <c r="S291" s="1"/>
  <c r="R292"/>
  <c r="R293"/>
  <c r="R294"/>
  <c r="R295"/>
  <c r="R296"/>
  <c r="R297"/>
  <c r="R298"/>
  <c r="R299"/>
  <c r="R300"/>
  <c r="R301"/>
  <c r="R302"/>
  <c r="R303"/>
  <c r="S303" s="1"/>
  <c r="R304"/>
  <c r="R305"/>
  <c r="R306"/>
  <c r="R307"/>
  <c r="R308"/>
  <c r="R309"/>
  <c r="R310"/>
  <c r="R311"/>
  <c r="R312"/>
  <c r="R313"/>
  <c r="R314"/>
  <c r="S314" s="1"/>
  <c r="R315"/>
  <c r="R316"/>
  <c r="R317"/>
  <c r="R318"/>
  <c r="R319"/>
  <c r="R320"/>
  <c r="S320" s="1"/>
  <c r="R321"/>
  <c r="R322"/>
  <c r="R323"/>
  <c r="R324"/>
  <c r="R325"/>
  <c r="S325" s="1"/>
  <c r="R326"/>
  <c r="R327"/>
  <c r="R328"/>
  <c r="R329"/>
  <c r="R330"/>
  <c r="R331"/>
  <c r="R332"/>
  <c r="R333"/>
  <c r="S333" s="1"/>
  <c r="R334"/>
  <c r="R335"/>
  <c r="R336"/>
  <c r="R337"/>
  <c r="R338"/>
  <c r="R339"/>
  <c r="R340"/>
  <c r="R341"/>
  <c r="R342"/>
  <c r="S342" s="1"/>
  <c r="R343"/>
  <c r="R344"/>
  <c r="R345"/>
  <c r="R346"/>
  <c r="R347"/>
  <c r="R348"/>
  <c r="R349"/>
  <c r="R350"/>
  <c r="R351"/>
  <c r="S351" s="1"/>
  <c r="R352"/>
  <c r="R353"/>
  <c r="S353" s="1"/>
  <c r="R354"/>
  <c r="S354" s="1"/>
  <c r="R355"/>
  <c r="R356"/>
  <c r="S356" s="1"/>
  <c r="R357"/>
  <c r="S357" s="1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S375" s="1"/>
  <c r="R376"/>
  <c r="S376" s="1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S393" s="1"/>
  <c r="R394"/>
  <c r="R395"/>
  <c r="R396"/>
  <c r="R397"/>
  <c r="S397" s="1"/>
  <c r="R398"/>
  <c r="R399"/>
  <c r="R400"/>
  <c r="R401"/>
  <c r="R402"/>
  <c r="R403"/>
  <c r="R404"/>
  <c r="R405"/>
  <c r="R406"/>
  <c r="R407"/>
  <c r="R408"/>
  <c r="R409"/>
  <c r="R410"/>
  <c r="R411"/>
  <c r="R412"/>
  <c r="S412" s="1"/>
  <c r="R413"/>
  <c r="S413" s="1"/>
  <c r="R414"/>
  <c r="R415"/>
  <c r="S415" s="1"/>
  <c r="R416"/>
  <c r="R417"/>
  <c r="R418"/>
  <c r="R419"/>
  <c r="R420"/>
  <c r="R421"/>
  <c r="R422"/>
  <c r="R423"/>
  <c r="R424"/>
  <c r="R425"/>
  <c r="R426"/>
  <c r="R427"/>
  <c r="R428"/>
  <c r="R429"/>
  <c r="S429" s="1"/>
  <c r="R430"/>
  <c r="S430" s="1"/>
  <c r="R431"/>
  <c r="S431" s="1"/>
  <c r="R432"/>
  <c r="R433"/>
  <c r="R434"/>
  <c r="R435"/>
  <c r="R436"/>
  <c r="R437"/>
  <c r="R438"/>
  <c r="R439"/>
  <c r="R440"/>
  <c r="R441"/>
  <c r="R442"/>
  <c r="R443"/>
  <c r="R444"/>
  <c r="R445"/>
  <c r="R446"/>
  <c r="S446" s="1"/>
  <c r="R447"/>
  <c r="R448"/>
  <c r="R449"/>
  <c r="R450"/>
  <c r="R451"/>
  <c r="R452"/>
  <c r="S452" s="1"/>
  <c r="R453"/>
  <c r="R454"/>
  <c r="S454" s="1"/>
  <c r="R455"/>
  <c r="R456"/>
  <c r="R457"/>
  <c r="R458"/>
  <c r="R459"/>
  <c r="R460"/>
  <c r="S460" s="1"/>
  <c r="R461"/>
  <c r="R462"/>
  <c r="R463"/>
  <c r="S463" s="1"/>
  <c r="R464"/>
  <c r="S464" s="1"/>
  <c r="R465"/>
  <c r="S465" s="1"/>
  <c r="R466"/>
  <c r="R467"/>
  <c r="R468"/>
  <c r="R469"/>
  <c r="R470"/>
  <c r="R471"/>
  <c r="R472"/>
  <c r="R473"/>
  <c r="R474"/>
  <c r="R475"/>
  <c r="R476"/>
  <c r="R477"/>
  <c r="R478"/>
  <c r="R479"/>
  <c r="S479" s="1"/>
  <c r="R480"/>
  <c r="R481"/>
  <c r="R482"/>
  <c r="R483"/>
  <c r="R484"/>
  <c r="R485"/>
  <c r="R486"/>
  <c r="R487"/>
  <c r="R488"/>
  <c r="R489"/>
  <c r="R490"/>
  <c r="S490" s="1"/>
  <c r="R491"/>
  <c r="R492"/>
  <c r="S492" s="1"/>
  <c r="R493"/>
  <c r="R494"/>
  <c r="R495"/>
  <c r="R496"/>
  <c r="R497"/>
  <c r="S497" s="1"/>
  <c r="R498"/>
  <c r="R499"/>
  <c r="R500"/>
  <c r="R501"/>
  <c r="S501" s="1"/>
  <c r="R2"/>
  <c r="S2" s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2"/>
</calcChain>
</file>

<file path=xl/sharedStrings.xml><?xml version="1.0" encoding="utf-8"?>
<sst xmlns="http://schemas.openxmlformats.org/spreadsheetml/2006/main" count="4050" uniqueCount="1603">
  <si>
    <t>EmployeeID</t>
  </si>
  <si>
    <t>FirstName</t>
  </si>
  <si>
    <t>LastName</t>
  </si>
  <si>
    <t>Gender</t>
  </si>
  <si>
    <t>Department</t>
  </si>
  <si>
    <t>Role</t>
  </si>
  <si>
    <t>DateJoined</t>
  </si>
  <si>
    <t>Age</t>
  </si>
  <si>
    <t>MonthlySalary</t>
  </si>
  <si>
    <t>SalesTarget</t>
  </si>
  <si>
    <t>SalesAchieved</t>
  </si>
  <si>
    <t>Attendance(%)</t>
  </si>
  <si>
    <t>Bonus</t>
  </si>
  <si>
    <t>Manager</t>
  </si>
  <si>
    <t>Region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</si>
  <si>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</si>
  <si>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</si>
  <si>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</si>
  <si>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</si>
  <si>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</si>
  <si>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</si>
  <si>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</si>
  <si>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</si>
  <si>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</si>
  <si>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</si>
  <si>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</si>
  <si>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</si>
  <si>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</si>
  <si>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</si>
  <si>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</si>
  <si>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</si>
  <si>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</si>
  <si>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</si>
  <si>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</si>
  <si>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</si>
  <si>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</si>
  <si>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</si>
  <si>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</si>
  <si>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</si>
  <si>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</si>
  <si>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</si>
  <si>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</si>
  <si>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</si>
  <si>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</si>
  <si>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</si>
  <si>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</si>
  <si>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</si>
  <si>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</si>
  <si>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</si>
  <si>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</si>
  <si>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</si>
  <si>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</si>
  <si>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</si>
  <si>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</si>
  <si>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</si>
  <si>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</si>
  <si>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</si>
  <si>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</si>
  <si>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</si>
  <si>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</si>
  <si>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</si>
  <si>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</si>
  <si>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</si>
  <si>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</si>
  <si>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</si>
  <si>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</si>
  <si>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</si>
  <si>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</si>
  <si>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</si>
  <si>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</si>
  <si>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</si>
  <si>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</si>
  <si>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</si>
  <si>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</si>
  <si>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</si>
  <si>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</si>
  <si>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</si>
  <si>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</si>
  <si>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</si>
  <si>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</si>
  <si>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</si>
  <si>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</si>
  <si>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</si>
  <si>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</si>
  <si>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</si>
  <si>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</si>
  <si>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</si>
  <si>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</si>
  <si>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</si>
  <si>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</si>
  <si>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</si>
  <si>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</si>
  <si>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</si>
  <si>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</si>
  <si>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</si>
  <si>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</si>
  <si>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</si>
  <si>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</si>
  <si>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</si>
  <si>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</si>
  <si>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</si>
  <si>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</si>
  <si>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</si>
  <si>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</si>
  <si>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</si>
  <si>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</si>
  <si>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</si>
  <si>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</si>
  <si>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</si>
  <si>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</si>
  <si>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</si>
  <si>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</si>
  <si>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</si>
  <si>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</si>
  <si>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</si>
  <si>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</si>
  <si>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</si>
  <si>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</si>
  <si>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</si>
  <si>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</si>
  <si>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</si>
  <si>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</si>
  <si>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</si>
  <si>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</si>
  <si>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</si>
  <si>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</si>
  <si>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</si>
  <si>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</si>
  <si>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</si>
  <si>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</si>
  <si>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</si>
  <si>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</si>
  <si>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</si>
  <si>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</si>
  <si>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</si>
  <si>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</si>
  <si>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</si>
  <si>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</si>
  <si>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</si>
  <si>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</si>
  <si>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</si>
  <si>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</si>
  <si>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</si>
  <si>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</si>
  <si>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</si>
  <si>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</si>
  <si>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</si>
  <si>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</si>
  <si>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</si>
  <si>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</si>
  <si>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</si>
  <si>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</si>
  <si>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</si>
  <si>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</si>
  <si>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</si>
  <si>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</si>
  <si>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</si>
  <si>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</si>
  <si>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</si>
  <si>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</si>
  <si>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</si>
  <si>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</si>
  <si>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</si>
  <si>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</si>
  <si>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</si>
  <si>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</si>
  <si>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</si>
  <si>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</si>
  <si>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</si>
  <si>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</si>
  <si>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</si>
  <si>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</si>
  <si>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</si>
  <si>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</si>
  <si>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</si>
  <si>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</si>
  <si>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</si>
  <si>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</si>
  <si>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</si>
  <si>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</si>
  <si>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</si>
  <si>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</si>
  <si>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</si>
  <si>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</si>
  <si>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</si>
  <si>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</si>
  <si>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</si>
  <si>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</si>
  <si>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</si>
  <si>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</si>
  <si>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</si>
  <si>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</si>
  <si>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</si>
  <si>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</si>
  <si>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</si>
  <si>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</si>
  <si>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</si>
  <si>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</si>
  <si>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</si>
  <si>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</si>
  <si>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</si>
  <si>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</si>
  <si>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</si>
  <si>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</si>
  <si>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</si>
  <si>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</si>
  <si>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</si>
  <si>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</si>
  <si>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</si>
  <si>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</si>
  <si>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</si>
  <si>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</si>
  <si>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</si>
  <si>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</si>
  <si>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</si>
  <si>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</si>
  <si>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</si>
  <si>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</si>
  <si>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</si>
  <si>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</si>
  <si>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</si>
  <si>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</si>
  <si>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</si>
  <si>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</si>
  <si>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</si>
  <si>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</si>
  <si>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</si>
  <si>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</si>
  <si>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</si>
  <si>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</si>
  <si>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</si>
  <si>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</si>
  <si>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</si>
  <si>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</si>
  <si>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</si>
  <si>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</si>
  <si>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</si>
  <si>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</si>
  <si>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</si>
  <si>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</si>
  <si>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</si>
  <si>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</si>
  <si>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</si>
  <si>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</si>
  <si>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</si>
  <si>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</si>
  <si>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</si>
  <si>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</si>
  <si>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</si>
  <si>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</si>
  <si>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</si>
  <si>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</si>
  <si>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</si>
  <si>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</si>
  <si>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</si>
  <si>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</si>
  <si>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</si>
  <si>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</si>
  <si>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</si>
  <si>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</si>
  <si>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</si>
  <si>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</si>
  <si>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</si>
  <si>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</si>
  <si>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</si>
  <si>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</si>
  <si>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</si>
  <si>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</si>
  <si>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</si>
  <si>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</si>
  <si>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</si>
  <si>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</si>
  <si>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</si>
  <si>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</si>
  <si>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</si>
  <si>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</si>
  <si>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</si>
  <si>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</si>
  <si>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</si>
  <si>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</si>
  <si>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</si>
  <si>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</si>
  <si>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</si>
  <si>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</si>
  <si>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</si>
  <si>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</si>
  <si>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</si>
  <si>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</si>
  <si>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</si>
  <si>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</si>
  <si>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</si>
  <si>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</si>
  <si>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</si>
  <si>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</si>
  <si>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</si>
  <si>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</si>
  <si>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</si>
  <si>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</si>
  <si>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</si>
  <si>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</si>
  <si>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</si>
  <si>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</si>
  <si>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</si>
  <si>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</si>
  <si>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</si>
  <si>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</si>
  <si>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</si>
  <si>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</si>
  <si>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</si>
  <si>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</si>
  <si>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</si>
  <si>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</si>
  <si>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</si>
  <si>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</si>
  <si>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</si>
  <si>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</si>
  <si>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</si>
  <si>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</si>
  <si>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</si>
  <si>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</si>
  <si>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</si>
  <si>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</si>
  <si>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</si>
  <si>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</si>
  <si>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</si>
  <si>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</si>
  <si>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</si>
  <si>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</si>
  <si>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</si>
  <si>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</si>
  <si>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</si>
  <si>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</si>
  <si>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</si>
  <si>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</si>
  <si>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</si>
  <si>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</si>
  <si>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</si>
  <si>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</si>
  <si>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</si>
  <si>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</si>
  <si>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</si>
  <si>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</si>
  <si>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</si>
  <si>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</si>
  <si>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</si>
  <si>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</si>
  <si>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</si>
  <si>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</si>
  <si>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</si>
  <si>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</si>
  <si>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</si>
  <si>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</si>
  <si>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</si>
  <si>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</si>
  <si>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</si>
  <si>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</si>
  <si>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</si>
  <si>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</si>
  <si>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</si>
  <si>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</si>
  <si>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</si>
  <si>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</si>
  <si>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</si>
  <si>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</si>
  <si>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</si>
  <si>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</si>
  <si>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</si>
  <si>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</si>
  <si>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</si>
  <si>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</si>
  <si>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</si>
  <si>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</si>
  <si>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</si>
  <si>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</si>
  <si>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</si>
  <si>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</si>
  <si>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</si>
  <si>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</si>
  <si>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</si>
  <si>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</si>
  <si>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</si>
  <si>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</si>
  <si>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</si>
  <si>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</si>
  <si>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</si>
  <si>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</si>
  <si>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</si>
  <si>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</si>
  <si>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</si>
  <si>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</si>
  <si>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</si>
  <si>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</si>
  <si>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</si>
  <si>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</si>
  <si>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</si>
  <si>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</si>
  <si>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</si>
  <si>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</si>
  <si>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</si>
  <si>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</si>
  <si>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</si>
  <si>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</si>
  <si>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</si>
  <si>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</si>
  <si>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</si>
  <si>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</si>
  <si>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</si>
  <si>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</si>
  <si>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</si>
  <si>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</si>
  <si>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</si>
  <si>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</si>
  <si>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</si>
  <si>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</si>
  <si>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</si>
  <si>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</si>
  <si>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</si>
  <si>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</si>
  <si>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</si>
  <si>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</si>
  <si>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</si>
  <si>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</si>
  <si>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</si>
  <si>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</si>
  <si>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</si>
  <si>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</si>
  <si>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</si>
  <si>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</si>
  <si>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</si>
  <si>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</si>
  <si>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</si>
  <si>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</si>
  <si>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</si>
  <si>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</si>
  <si>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</si>
  <si>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</si>
  <si>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</si>
  <si>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</si>
  <si>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</si>
  <si>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</si>
  <si>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</si>
  <si>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</si>
  <si>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</si>
  <si>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</si>
  <si>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</si>
  <si>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</si>
  <si>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</si>
  <si>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</si>
  <si>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</si>
  <si>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</si>
  <si>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</si>
  <si>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</si>
  <si>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</si>
  <si>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</si>
  <si>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</si>
  <si>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</si>
  <si>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</si>
  <si>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</si>
  <si>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</si>
  <si>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</si>
  <si>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</si>
  <si>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</si>
  <si>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</si>
  <si>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</si>
  <si>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</si>
  <si>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</si>
  <si>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</si>
  <si>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</si>
  <si>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</si>
  <si>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</si>
  <si>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</si>
  <si>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</si>
  <si>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</si>
  <si>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</si>
  <si>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</si>
  <si>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</si>
  <si>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</si>
  <si>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</si>
  <si>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</si>
  <si>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</si>
  <si>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</si>
  <si>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</si>
  <si>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</si>
  <si>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</si>
  <si>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</si>
  <si>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</si>
  <si>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</si>
  <si>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</si>
  <si>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</si>
  <si>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</si>
  <si>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</si>
  <si>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</si>
  <si>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</si>
  <si>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</si>
  <si>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</si>
  <si>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</si>
  <si>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</si>
  <si>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</si>
  <si>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</si>
  <si>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</si>
  <si>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</si>
  <si>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</si>
  <si>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</si>
  <si>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</si>
  <si>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</si>
  <si>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</si>
  <si>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</si>
  <si>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</si>
  <si>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</si>
  <si>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</si>
  <si>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</si>
  <si>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</si>
  <si>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</si>
  <si>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</si>
  <si>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</si>
  <si>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Carla</t>
  </si>
  <si>
    <t>Benjamin</t>
  </si>
  <si>
    <t>Tiffany</t>
  </si>
  <si>
    <t>Samuel</t>
  </si>
  <si>
    <t>Cindy</t>
  </si>
  <si>
    <t>Joshua</t>
  </si>
  <si>
    <t>Jennifer</t>
  </si>
  <si>
    <t>Ruben</t>
  </si>
  <si>
    <t>Brady</t>
  </si>
  <si>
    <t>Rebekah</t>
  </si>
  <si>
    <t>Andre</t>
  </si>
  <si>
    <t>James</t>
  </si>
  <si>
    <t>Bryan</t>
  </si>
  <si>
    <t>Melinda</t>
  </si>
  <si>
    <t>Anthony</t>
  </si>
  <si>
    <t>Roger</t>
  </si>
  <si>
    <t>Jorge</t>
  </si>
  <si>
    <t>Andrea</t>
  </si>
  <si>
    <t>Kimberly</t>
  </si>
  <si>
    <t>Samantha</t>
  </si>
  <si>
    <t>Lisa</t>
  </si>
  <si>
    <t>Dorothy</t>
  </si>
  <si>
    <t>Darius</t>
  </si>
  <si>
    <t>Scott</t>
  </si>
  <si>
    <t>Gary</t>
  </si>
  <si>
    <t>Aaron</t>
  </si>
  <si>
    <t>Danielle</t>
  </si>
  <si>
    <t>Kerri</t>
  </si>
  <si>
    <t>Barbara</t>
  </si>
  <si>
    <t>Diane</t>
  </si>
  <si>
    <t>Laura</t>
  </si>
  <si>
    <t>Eric</t>
  </si>
  <si>
    <t>Patricia</t>
  </si>
  <si>
    <t>Ryan</t>
  </si>
  <si>
    <t>Michelle</t>
  </si>
  <si>
    <t>Megan</t>
  </si>
  <si>
    <t>Johnny</t>
  </si>
  <si>
    <t>Margaret</t>
  </si>
  <si>
    <t>Cody</t>
  </si>
  <si>
    <t>Laurie</t>
  </si>
  <si>
    <t>Robert</t>
  </si>
  <si>
    <t>Caitlyn</t>
  </si>
  <si>
    <t>Manuel</t>
  </si>
  <si>
    <t>Jeffrey</t>
  </si>
  <si>
    <t>Barry</t>
  </si>
  <si>
    <t>Brandon</t>
  </si>
  <si>
    <t>Matthew</t>
  </si>
  <si>
    <t>Kyle</t>
  </si>
  <si>
    <t>Maria</t>
  </si>
  <si>
    <t>Taylor</t>
  </si>
  <si>
    <t>Alan</t>
  </si>
  <si>
    <t>Tanya</t>
  </si>
  <si>
    <t>Derrick</t>
  </si>
  <si>
    <t>Courtney</t>
  </si>
  <si>
    <t>Andrew</t>
  </si>
  <si>
    <t>Lindsey</t>
  </si>
  <si>
    <t>Joseph</t>
  </si>
  <si>
    <t>Angela</t>
  </si>
  <si>
    <t>Amanda</t>
  </si>
  <si>
    <t>Wayne</t>
  </si>
  <si>
    <t>Corey</t>
  </si>
  <si>
    <t>Monica</t>
  </si>
  <si>
    <t>John</t>
  </si>
  <si>
    <t>Daniel</t>
  </si>
  <si>
    <t>Derek</t>
  </si>
  <si>
    <t>Jessica</t>
  </si>
  <si>
    <t>Charles</t>
  </si>
  <si>
    <t>Pamela</t>
  </si>
  <si>
    <t>Spencer</t>
  </si>
  <si>
    <t>Elizabeth</t>
  </si>
  <si>
    <t>Noah</t>
  </si>
  <si>
    <t>Kristina</t>
  </si>
  <si>
    <t>Kristen</t>
  </si>
  <si>
    <t>Lydia</t>
  </si>
  <si>
    <t>Mark</t>
  </si>
  <si>
    <t>Julian</t>
  </si>
  <si>
    <t>Carolyn</t>
  </si>
  <si>
    <t>Stephanie</t>
  </si>
  <si>
    <t>Holly</t>
  </si>
  <si>
    <t>Nicholas</t>
  </si>
  <si>
    <t>Dawn</t>
  </si>
  <si>
    <t>Christine</t>
  </si>
  <si>
    <t>Haley</t>
  </si>
  <si>
    <t>Mary</t>
  </si>
  <si>
    <t>Evan</t>
  </si>
  <si>
    <t>Kayla</t>
  </si>
  <si>
    <t>David</t>
  </si>
  <si>
    <t>Thomas</t>
  </si>
  <si>
    <t>Christopher</t>
  </si>
  <si>
    <t>Sharon</t>
  </si>
  <si>
    <t>Jason</t>
  </si>
  <si>
    <t>Whitney</t>
  </si>
  <si>
    <t>Jaime</t>
  </si>
  <si>
    <t>Sarah</t>
  </si>
  <si>
    <t>Deborah</t>
  </si>
  <si>
    <t>Maurice</t>
  </si>
  <si>
    <t>Timothy</t>
  </si>
  <si>
    <t>Edward</t>
  </si>
  <si>
    <t>Teresa</t>
  </si>
  <si>
    <t>Eileen</t>
  </si>
  <si>
    <t>Patrick</t>
  </si>
  <si>
    <t>Ashley</t>
  </si>
  <si>
    <t>Hector</t>
  </si>
  <si>
    <t>Kelly</t>
  </si>
  <si>
    <t>Alexis</t>
  </si>
  <si>
    <t>Clayton</t>
  </si>
  <si>
    <t>Leslie</t>
  </si>
  <si>
    <t>Terri</t>
  </si>
  <si>
    <t>Michael</t>
  </si>
  <si>
    <t>Steven</t>
  </si>
  <si>
    <t>Yvette</t>
  </si>
  <si>
    <t>Brooke</t>
  </si>
  <si>
    <t>William</t>
  </si>
  <si>
    <t>Cheryl</t>
  </si>
  <si>
    <t>Cassandra</t>
  </si>
  <si>
    <t>Mitchell</t>
  </si>
  <si>
    <t>Logan</t>
  </si>
  <si>
    <t>Travis</t>
  </si>
  <si>
    <t>Jeremiah</t>
  </si>
  <si>
    <t>Erica</t>
  </si>
  <si>
    <t>Rita</t>
  </si>
  <si>
    <t>Katie</t>
  </si>
  <si>
    <t>Paula</t>
  </si>
  <si>
    <t>Emily</t>
  </si>
  <si>
    <t>Casey</t>
  </si>
  <si>
    <t>Luis</t>
  </si>
  <si>
    <t>Kelsey</t>
  </si>
  <si>
    <t>Curtis</t>
  </si>
  <si>
    <t>Sean</t>
  </si>
  <si>
    <t>Paul</t>
  </si>
  <si>
    <t>Miguel</t>
  </si>
  <si>
    <t>Regina</t>
  </si>
  <si>
    <t>Richard</t>
  </si>
  <si>
    <t>Lacey</t>
  </si>
  <si>
    <t>Zachary</t>
  </si>
  <si>
    <t>Gerald</t>
  </si>
  <si>
    <t>Rebecca</t>
  </si>
  <si>
    <t>Larry</t>
  </si>
  <si>
    <t>Tracy</t>
  </si>
  <si>
    <t>Catherine</t>
  </si>
  <si>
    <t>Christina</t>
  </si>
  <si>
    <t>Trevor</t>
  </si>
  <si>
    <t>Vincent</t>
  </si>
  <si>
    <t>Carol</t>
  </si>
  <si>
    <t>Stacey</t>
  </si>
  <si>
    <t>Reginald</t>
  </si>
  <si>
    <t>Lance</t>
  </si>
  <si>
    <t>Victor</t>
  </si>
  <si>
    <t>Jeremy</t>
  </si>
  <si>
    <t>Brandy</t>
  </si>
  <si>
    <t>Donald</t>
  </si>
  <si>
    <t>Bradley</t>
  </si>
  <si>
    <t>Jamie</t>
  </si>
  <si>
    <t>Tamara</t>
  </si>
  <si>
    <t>Sabrina</t>
  </si>
  <si>
    <t>Rachel</t>
  </si>
  <si>
    <t>Julie</t>
  </si>
  <si>
    <t>Kathleen</t>
  </si>
  <si>
    <t>Melanie</t>
  </si>
  <si>
    <t>Evelyn</t>
  </si>
  <si>
    <t>George</t>
  </si>
  <si>
    <t>Gregory</t>
  </si>
  <si>
    <t>Amber</t>
  </si>
  <si>
    <t>Dale</t>
  </si>
  <si>
    <t>Kim</t>
  </si>
  <si>
    <t>Joanna</t>
  </si>
  <si>
    <t>Javier</t>
  </si>
  <si>
    <t>Jacob</t>
  </si>
  <si>
    <t>Jesse</t>
  </si>
  <si>
    <t>Todd</t>
  </si>
  <si>
    <t>Omar</t>
  </si>
  <si>
    <t>Dylan</t>
  </si>
  <si>
    <t>Tyler</t>
  </si>
  <si>
    <t>Nicole</t>
  </si>
  <si>
    <t>Luke</t>
  </si>
  <si>
    <t>Wendy</t>
  </si>
  <si>
    <t>Jasmin</t>
  </si>
  <si>
    <t>Susan</t>
  </si>
  <si>
    <t>Mackenzie</t>
  </si>
  <si>
    <t>Felicia</t>
  </si>
  <si>
    <t>Heather</t>
  </si>
  <si>
    <t>Douglas</t>
  </si>
  <si>
    <t>Michaela</t>
  </si>
  <si>
    <t>Darlene</t>
  </si>
  <si>
    <t>Raymond</t>
  </si>
  <si>
    <t>Jerry</t>
  </si>
  <si>
    <t>Brian</t>
  </si>
  <si>
    <t>Kenneth</t>
  </si>
  <si>
    <t>Erik</t>
  </si>
  <si>
    <t>Shirley</t>
  </si>
  <si>
    <t>Craig</t>
  </si>
  <si>
    <t>Candice</t>
  </si>
  <si>
    <t>Priscilla</t>
  </si>
  <si>
    <t>Mariah</t>
  </si>
  <si>
    <t>Austin</t>
  </si>
  <si>
    <t>Justin</t>
  </si>
  <si>
    <t>Shannon</t>
  </si>
  <si>
    <t>Ebony</t>
  </si>
  <si>
    <t>Renee</t>
  </si>
  <si>
    <t>Stephen</t>
  </si>
  <si>
    <t>Leroy</t>
  </si>
  <si>
    <t>Jonathan</t>
  </si>
  <si>
    <t>Molly</t>
  </si>
  <si>
    <t>Cathy</t>
  </si>
  <si>
    <t>Brandi</t>
  </si>
  <si>
    <t>Phillip</t>
  </si>
  <si>
    <t>Jill</t>
  </si>
  <si>
    <t>Joy</t>
  </si>
  <si>
    <t>Vicki</t>
  </si>
  <si>
    <t>Stacy</t>
  </si>
  <si>
    <t>Natalie</t>
  </si>
  <si>
    <t>Amy</t>
  </si>
  <si>
    <t>Rick</t>
  </si>
  <si>
    <t>Allen</t>
  </si>
  <si>
    <t>Edwin</t>
  </si>
  <si>
    <t>Colleen</t>
  </si>
  <si>
    <t>Chad</t>
  </si>
  <si>
    <t>Latoya</t>
  </si>
  <si>
    <t>Sandra</t>
  </si>
  <si>
    <t>Jeffery</t>
  </si>
  <si>
    <t>April</t>
  </si>
  <si>
    <t>Christian</t>
  </si>
  <si>
    <t>Dustin</t>
  </si>
  <si>
    <t>Ann</t>
  </si>
  <si>
    <t>Brent</t>
  </si>
  <si>
    <t>Jack</t>
  </si>
  <si>
    <t>Denise</t>
  </si>
  <si>
    <t>Marissa</t>
  </si>
  <si>
    <t>Misty</t>
  </si>
  <si>
    <t>Norma</t>
  </si>
  <si>
    <t>Lawrence</t>
  </si>
  <si>
    <t>Deanna</t>
  </si>
  <si>
    <t>Hannah</t>
  </si>
  <si>
    <t>Tina</t>
  </si>
  <si>
    <t>Jeff</t>
  </si>
  <si>
    <t>Michele</t>
  </si>
  <si>
    <t>Hunter</t>
  </si>
  <si>
    <t>Erika</t>
  </si>
  <si>
    <t>Gloria</t>
  </si>
  <si>
    <t>Nathan</t>
  </si>
  <si>
    <t>Lauren</t>
  </si>
  <si>
    <t>Elijah</t>
  </si>
  <si>
    <t>Ethan</t>
  </si>
  <si>
    <t>Cory</t>
  </si>
  <si>
    <t>Tara</t>
  </si>
  <si>
    <t>Walter</t>
  </si>
  <si>
    <t>Juan</t>
  </si>
  <si>
    <t>Keith</t>
  </si>
  <si>
    <t>Jeanne</t>
  </si>
  <si>
    <t>Oscar</t>
  </si>
  <si>
    <t>Tonya</t>
  </si>
  <si>
    <t>Darrell</t>
  </si>
  <si>
    <t>Audrey</t>
  </si>
  <si>
    <t>Melissa</t>
  </si>
  <si>
    <t>Ramsey</t>
  </si>
  <si>
    <t>Davidson</t>
  </si>
  <si>
    <t>Delacruz</t>
  </si>
  <si>
    <t>Barnett</t>
  </si>
  <si>
    <t>Thompson</t>
  </si>
  <si>
    <t>Jenkins</t>
  </si>
  <si>
    <t>Maddox</t>
  </si>
  <si>
    <t>Snow</t>
  </si>
  <si>
    <t>Conley</t>
  </si>
  <si>
    <t>Andrade</t>
  </si>
  <si>
    <t>Gonzalez</t>
  </si>
  <si>
    <t>Villa</t>
  </si>
  <si>
    <t>Weber</t>
  </si>
  <si>
    <t>Callahan</t>
  </si>
  <si>
    <t>Holt</t>
  </si>
  <si>
    <t>Carson</t>
  </si>
  <si>
    <t>Lopez</t>
  </si>
  <si>
    <t>Hunt</t>
  </si>
  <si>
    <t>Warner</t>
  </si>
  <si>
    <t>Perez</t>
  </si>
  <si>
    <t>Robinson</t>
  </si>
  <si>
    <t>Wells</t>
  </si>
  <si>
    <t>Johnson</t>
  </si>
  <si>
    <t>Brock</t>
  </si>
  <si>
    <t>Collins</t>
  </si>
  <si>
    <t>Arellano</t>
  </si>
  <si>
    <t>Peterson</t>
  </si>
  <si>
    <t>Hall</t>
  </si>
  <si>
    <t>Zhang</t>
  </si>
  <si>
    <t>Perkins</t>
  </si>
  <si>
    <t>Murphy</t>
  </si>
  <si>
    <t>Guerrero</t>
  </si>
  <si>
    <t>Jones</t>
  </si>
  <si>
    <t>Vazquez</t>
  </si>
  <si>
    <t>Martin</t>
  </si>
  <si>
    <t>Moore</t>
  </si>
  <si>
    <t>Smith</t>
  </si>
  <si>
    <t>Brown</t>
  </si>
  <si>
    <t>Horton</t>
  </si>
  <si>
    <t>Levy</t>
  </si>
  <si>
    <t>White</t>
  </si>
  <si>
    <t>Beck</t>
  </si>
  <si>
    <t>Gomez</t>
  </si>
  <si>
    <t>Lee</t>
  </si>
  <si>
    <t>Ray</t>
  </si>
  <si>
    <t>Garcia</t>
  </si>
  <si>
    <t>Shepard</t>
  </si>
  <si>
    <t>Davis</t>
  </si>
  <si>
    <t>Bates</t>
  </si>
  <si>
    <t>King</t>
  </si>
  <si>
    <t>Hickman</t>
  </si>
  <si>
    <t>Richmond</t>
  </si>
  <si>
    <t>Jackson</t>
  </si>
  <si>
    <t>Hernandez</t>
  </si>
  <si>
    <t>Young</t>
  </si>
  <si>
    <t>Price</t>
  </si>
  <si>
    <t>Nixon</t>
  </si>
  <si>
    <t>Moran</t>
  </si>
  <si>
    <t>Hayes</t>
  </si>
  <si>
    <t>Rivera</t>
  </si>
  <si>
    <t>Campbell</t>
  </si>
  <si>
    <t>Green</t>
  </si>
  <si>
    <t>Griffith</t>
  </si>
  <si>
    <t>Bailey</t>
  </si>
  <si>
    <t>Warren</t>
  </si>
  <si>
    <t>Mays</t>
  </si>
  <si>
    <t>Riddle</t>
  </si>
  <si>
    <t>Simmons</t>
  </si>
  <si>
    <t>Watson</t>
  </si>
  <si>
    <t>Murray</t>
  </si>
  <si>
    <t>Terry</t>
  </si>
  <si>
    <t>Wilson</t>
  </si>
  <si>
    <t>Hardy</t>
  </si>
  <si>
    <t>Bridges</t>
  </si>
  <si>
    <t>Rodriguez</t>
  </si>
  <si>
    <t>Griffin</t>
  </si>
  <si>
    <t>Dorsey</t>
  </si>
  <si>
    <t>Vargas</t>
  </si>
  <si>
    <t>Willis</t>
  </si>
  <si>
    <t>Bell</t>
  </si>
  <si>
    <t>Sexton</t>
  </si>
  <si>
    <t>Schmidt</t>
  </si>
  <si>
    <t>Turner</t>
  </si>
  <si>
    <t>Martinez</t>
  </si>
  <si>
    <t>Salazar</t>
  </si>
  <si>
    <t>Sanchez</t>
  </si>
  <si>
    <t>Sheppard</t>
  </si>
  <si>
    <t>Bennett</t>
  </si>
  <si>
    <t>Fitzpatrick</t>
  </si>
  <si>
    <t>Fischer</t>
  </si>
  <si>
    <t>Case</t>
  </si>
  <si>
    <t>Bishop</t>
  </si>
  <si>
    <t>Dickerson</t>
  </si>
  <si>
    <t>Fernandez</t>
  </si>
  <si>
    <t>Lane</t>
  </si>
  <si>
    <t>Payne</t>
  </si>
  <si>
    <t>Cross</t>
  </si>
  <si>
    <t>Williamson</t>
  </si>
  <si>
    <t>Miller</t>
  </si>
  <si>
    <t>Wall</t>
  </si>
  <si>
    <t>Morgan</t>
  </si>
  <si>
    <t>Lawson</t>
  </si>
  <si>
    <t>Ortiz</t>
  </si>
  <si>
    <t>Watkins</t>
  </si>
  <si>
    <t>Fuller</t>
  </si>
  <si>
    <t>Gallagher</t>
  </si>
  <si>
    <t>Aguirre</t>
  </si>
  <si>
    <t>Jennings</t>
  </si>
  <si>
    <t>Garza</t>
  </si>
  <si>
    <t>Neal</t>
  </si>
  <si>
    <t>Adams</t>
  </si>
  <si>
    <t>Sullivan</t>
  </si>
  <si>
    <t>Carter</t>
  </si>
  <si>
    <t>Duncan</t>
  </si>
  <si>
    <t>Berger</t>
  </si>
  <si>
    <t>Ramirez</t>
  </si>
  <si>
    <t>Newman</t>
  </si>
  <si>
    <t>Middleton</t>
  </si>
  <si>
    <t>Marshall</t>
  </si>
  <si>
    <t>Anderson</t>
  </si>
  <si>
    <t>Sutton</t>
  </si>
  <si>
    <t>Macias</t>
  </si>
  <si>
    <t>Jacobs</t>
  </si>
  <si>
    <t>Wiley</t>
  </si>
  <si>
    <t>Calhoun</t>
  </si>
  <si>
    <t>Chen</t>
  </si>
  <si>
    <t>Powell</t>
  </si>
  <si>
    <t>Reyes</t>
  </si>
  <si>
    <t>Schwartz</t>
  </si>
  <si>
    <t>Johns</t>
  </si>
  <si>
    <t>Reid</t>
  </si>
  <si>
    <t>Roberts</t>
  </si>
  <si>
    <t>Mendez</t>
  </si>
  <si>
    <t>Prince</t>
  </si>
  <si>
    <t>Duffy</t>
  </si>
  <si>
    <t>Barker</t>
  </si>
  <si>
    <t>Oliver</t>
  </si>
  <si>
    <t>Vega</t>
  </si>
  <si>
    <t>Dean</t>
  </si>
  <si>
    <t>Howe</t>
  </si>
  <si>
    <t>Harris</t>
  </si>
  <si>
    <t>Brooks</t>
  </si>
  <si>
    <t>Farley</t>
  </si>
  <si>
    <t>Howard</t>
  </si>
  <si>
    <t>West</t>
  </si>
  <si>
    <t>Freeman</t>
  </si>
  <si>
    <t>Carlson</t>
  </si>
  <si>
    <t>Kaiser</t>
  </si>
  <si>
    <t>Keller</t>
  </si>
  <si>
    <t>Rush</t>
  </si>
  <si>
    <t>Fitzgerald</t>
  </si>
  <si>
    <t>Fuentes</t>
  </si>
  <si>
    <t>Ross</t>
  </si>
  <si>
    <t>Hughes</t>
  </si>
  <si>
    <t>Carr</t>
  </si>
  <si>
    <t>Branch</t>
  </si>
  <si>
    <t>Hoover</t>
  </si>
  <si>
    <t>Hoffman</t>
  </si>
  <si>
    <t>Welch</t>
  </si>
  <si>
    <t>Burke</t>
  </si>
  <si>
    <t>Molina</t>
  </si>
  <si>
    <t>Armstrong</t>
  </si>
  <si>
    <t>Knight</t>
  </si>
  <si>
    <t>Sanders</t>
  </si>
  <si>
    <t>Wright</t>
  </si>
  <si>
    <t>Harrell</t>
  </si>
  <si>
    <t>Vance</t>
  </si>
  <si>
    <t>Castillo</t>
  </si>
  <si>
    <t>Owens</t>
  </si>
  <si>
    <t>Myers</t>
  </si>
  <si>
    <t>Edwards</t>
  </si>
  <si>
    <t>Mcgee</t>
  </si>
  <si>
    <t>Shields</t>
  </si>
  <si>
    <t>Blake</t>
  </si>
  <si>
    <t>Hurley</t>
  </si>
  <si>
    <t>Graham</t>
  </si>
  <si>
    <t>Patterson</t>
  </si>
  <si>
    <t>Holder</t>
  </si>
  <si>
    <t>Medina</t>
  </si>
  <si>
    <t>Wong</t>
  </si>
  <si>
    <t>Avila</t>
  </si>
  <si>
    <t>Bass</t>
  </si>
  <si>
    <t>Leon</t>
  </si>
  <si>
    <t>Velazquez</t>
  </si>
  <si>
    <t>Faulkner</t>
  </si>
  <si>
    <t>Pitts</t>
  </si>
  <si>
    <t>Stark</t>
  </si>
  <si>
    <t>Gibson</t>
  </si>
  <si>
    <t>Richardson</t>
  </si>
  <si>
    <t>Doyle</t>
  </si>
  <si>
    <t>Macdonald</t>
  </si>
  <si>
    <t>Bush</t>
  </si>
  <si>
    <t>Contreras</t>
  </si>
  <si>
    <t>Stokes</t>
  </si>
  <si>
    <t>Nguyen</t>
  </si>
  <si>
    <t>Frank</t>
  </si>
  <si>
    <t>Herring</t>
  </si>
  <si>
    <t>Herrera</t>
  </si>
  <si>
    <t>Alexander</t>
  </si>
  <si>
    <t>Kramer</t>
  </si>
  <si>
    <t>Pham</t>
  </si>
  <si>
    <t>Suarez</t>
  </si>
  <si>
    <t>Espinoza</t>
  </si>
  <si>
    <t>Larson</t>
  </si>
  <si>
    <t>Frey</t>
  </si>
  <si>
    <t>Williams</t>
  </si>
  <si>
    <t>Harrison</t>
  </si>
  <si>
    <t>Valentine</t>
  </si>
  <si>
    <t>Russell</t>
  </si>
  <si>
    <t>Black</t>
  </si>
  <si>
    <t>Foster</t>
  </si>
  <si>
    <t>Cruz</t>
  </si>
  <si>
    <t>Gray</t>
  </si>
  <si>
    <t>Cook</t>
  </si>
  <si>
    <t>Yates</t>
  </si>
  <si>
    <t>Mcdaniel</t>
  </si>
  <si>
    <t>Vasquez</t>
  </si>
  <si>
    <t>Huang</t>
  </si>
  <si>
    <t>Stewart</t>
  </si>
  <si>
    <t>Spence</t>
  </si>
  <si>
    <t>Flores</t>
  </si>
  <si>
    <t>Crawford</t>
  </si>
  <si>
    <t>Salinas</t>
  </si>
  <si>
    <t>Schultz</t>
  </si>
  <si>
    <t>Marks</t>
  </si>
  <si>
    <t>Aguilar</t>
  </si>
  <si>
    <t>Woods</t>
  </si>
  <si>
    <t>Cox</t>
  </si>
  <si>
    <t>Klein</t>
  </si>
  <si>
    <t>Bowen</t>
  </si>
  <si>
    <t>Rogers</t>
  </si>
  <si>
    <t>Kennedy</t>
  </si>
  <si>
    <t>Mata</t>
  </si>
  <si>
    <t>Francis</t>
  </si>
  <si>
    <t>Santos</t>
  </si>
  <si>
    <t>Jimenez</t>
  </si>
  <si>
    <t>Khan</t>
  </si>
  <si>
    <t>Moyer</t>
  </si>
  <si>
    <t>Mueller</t>
  </si>
  <si>
    <t>Hebert</t>
  </si>
  <si>
    <t>Barnes</t>
  </si>
  <si>
    <t>Wheeler</t>
  </si>
  <si>
    <t>Hamilton</t>
  </si>
  <si>
    <t>Mccarty</t>
  </si>
  <si>
    <t>Whitaker</t>
  </si>
  <si>
    <t>Guzman</t>
  </si>
  <si>
    <t>Fisher</t>
  </si>
  <si>
    <t>Allison</t>
  </si>
  <si>
    <t>Cervantes</t>
  </si>
  <si>
    <t>Chambers</t>
  </si>
  <si>
    <t>Dodson</t>
  </si>
  <si>
    <t>Phillips</t>
  </si>
  <si>
    <t>Lewis</t>
  </si>
  <si>
    <t>Koch</t>
  </si>
  <si>
    <t>Long</t>
  </si>
  <si>
    <t>Benson</t>
  </si>
  <si>
    <t>Avery</t>
  </si>
  <si>
    <t>Alvarado</t>
  </si>
  <si>
    <t>Wagner</t>
  </si>
  <si>
    <t>Delgado</t>
  </si>
  <si>
    <t>Kane</t>
  </si>
  <si>
    <t>Hogan</t>
  </si>
  <si>
    <t>Ward</t>
  </si>
  <si>
    <t>Camacho</t>
  </si>
  <si>
    <t>Clark</t>
  </si>
  <si>
    <t>Franco</t>
  </si>
  <si>
    <t>Collier</t>
  </si>
  <si>
    <t>Rojas</t>
  </si>
  <si>
    <t>Grimes</t>
  </si>
  <si>
    <t>Parks</t>
  </si>
  <si>
    <t>Ramos</t>
  </si>
  <si>
    <t>Montgomery</t>
  </si>
  <si>
    <t>Carrillo</t>
  </si>
  <si>
    <t>Mack</t>
  </si>
  <si>
    <t>Oconnell</t>
  </si>
  <si>
    <t>Soto</t>
  </si>
  <si>
    <t>Torres</t>
  </si>
  <si>
    <t>Pace</t>
  </si>
  <si>
    <t>Robertson</t>
  </si>
  <si>
    <t>Bolton</t>
  </si>
  <si>
    <t>Oneal</t>
  </si>
  <si>
    <t>Browning</t>
  </si>
  <si>
    <t>Cowan</t>
  </si>
  <si>
    <t>Leblanc</t>
  </si>
  <si>
    <t>Gutierrez</t>
  </si>
  <si>
    <t>Humphrey</t>
  </si>
  <si>
    <t>Cobb</t>
  </si>
  <si>
    <t>Mckay</t>
  </si>
  <si>
    <t>Merritt</t>
  </si>
  <si>
    <t>Carpenter</t>
  </si>
  <si>
    <t>Rosario</t>
  </si>
  <si>
    <t>Sims</t>
  </si>
  <si>
    <t>Gonzales</t>
  </si>
  <si>
    <t>M</t>
  </si>
  <si>
    <t>F</t>
  </si>
  <si>
    <t>Sales</t>
  </si>
  <si>
    <t>Finance</t>
  </si>
  <si>
    <t>HR</t>
  </si>
  <si>
    <t>Marketing</t>
  </si>
  <si>
    <t>IT</t>
  </si>
  <si>
    <t>Operations</t>
  </si>
  <si>
    <t>Account Manager</t>
  </si>
  <si>
    <t>Accountant</t>
  </si>
  <si>
    <t>HR Officer</t>
  </si>
  <si>
    <t>Marketing Exec</t>
  </si>
  <si>
    <t>Developer</t>
  </si>
  <si>
    <t>Trainer</t>
  </si>
  <si>
    <t>Support Engineer</t>
  </si>
  <si>
    <t>System Admin</t>
  </si>
  <si>
    <t>Analyst</t>
  </si>
  <si>
    <t>SEO Specialist</t>
  </si>
  <si>
    <t>Supervisor</t>
  </si>
  <si>
    <t>Recruiter</t>
  </si>
  <si>
    <t>Finance Officer</t>
  </si>
  <si>
    <t>Ops Officer</t>
  </si>
  <si>
    <t>Sales Rep</t>
  </si>
  <si>
    <t>Sales Executive</t>
  </si>
  <si>
    <t>Coordinator</t>
  </si>
  <si>
    <t>Michael Lambert</t>
  </si>
  <si>
    <t>Warren Haney</t>
  </si>
  <si>
    <t>Steven Perry</t>
  </si>
  <si>
    <t>Deanna Lutz</t>
  </si>
  <si>
    <t>Caleb Atkins</t>
  </si>
  <si>
    <t>Gary Jackson</t>
  </si>
  <si>
    <t>Drew Fletcher</t>
  </si>
  <si>
    <t>Walter Frye</t>
  </si>
  <si>
    <t>Cindy Hendricks</t>
  </si>
  <si>
    <t>Eric Costa</t>
  </si>
  <si>
    <t>Anthony Edwards</t>
  </si>
  <si>
    <t>Alexa Hodge</t>
  </si>
  <si>
    <t>Benjamin Marsh</t>
  </si>
  <si>
    <t>Peter Johnson</t>
  </si>
  <si>
    <t>David Solis</t>
  </si>
  <si>
    <t>Holly Ross</t>
  </si>
  <si>
    <t>Michael Medina</t>
  </si>
  <si>
    <t>Lisa Ryan</t>
  </si>
  <si>
    <t>Stephen Williams</t>
  </si>
  <si>
    <t>Michael Allen</t>
  </si>
  <si>
    <t>Joseph Yang</t>
  </si>
  <si>
    <t>Lucas Fields</t>
  </si>
  <si>
    <t>Alexander Edwards</t>
  </si>
  <si>
    <t>Hannah Walsh</t>
  </si>
  <si>
    <t>Frederick Hall</t>
  </si>
  <si>
    <t>Margaret Golden</t>
  </si>
  <si>
    <t>Michael Romero</t>
  </si>
  <si>
    <t>Jeremy White</t>
  </si>
  <si>
    <t>Eric Chambers</t>
  </si>
  <si>
    <t>Laura Smith</t>
  </si>
  <si>
    <t>Sherri Sanchez</t>
  </si>
  <si>
    <t>Leah Moran</t>
  </si>
  <si>
    <t>Angela Smith</t>
  </si>
  <si>
    <t>David Ramirez</t>
  </si>
  <si>
    <t>Julie Watkins</t>
  </si>
  <si>
    <t>Trevor French</t>
  </si>
  <si>
    <t>Jordan Morgan</t>
  </si>
  <si>
    <t>Joel Martin</t>
  </si>
  <si>
    <t>Paul Oliver</t>
  </si>
  <si>
    <t>Sherri Bass</t>
  </si>
  <si>
    <t>Stacy Miller</t>
  </si>
  <si>
    <t>Margaret Garza</t>
  </si>
  <si>
    <t>Kathryn Simpson</t>
  </si>
  <si>
    <t>Jonathan Meyers</t>
  </si>
  <si>
    <t>Lisa Morgan</t>
  </si>
  <si>
    <t>Connie Curtis</t>
  </si>
  <si>
    <t>Theresa Brown</t>
  </si>
  <si>
    <t>Andrea Rodriguez</t>
  </si>
  <si>
    <t>Sheila Kirk</t>
  </si>
  <si>
    <t>Lisa Campbell</t>
  </si>
  <si>
    <t>Ashley Kelly</t>
  </si>
  <si>
    <t>Cynthia Delgado</t>
  </si>
  <si>
    <t>Shelby Saunders</t>
  </si>
  <si>
    <t>Brandon Phelps</t>
  </si>
  <si>
    <t>Meghan Torres</t>
  </si>
  <si>
    <t>Philip Campbell</t>
  </si>
  <si>
    <t>Kathleen Saunders</t>
  </si>
  <si>
    <t>Andrew Kelley</t>
  </si>
  <si>
    <t>Catherine Green</t>
  </si>
  <si>
    <t>Felicia Rose</t>
  </si>
  <si>
    <t>Amy Morris</t>
  </si>
  <si>
    <t>Daniel Schneider</t>
  </si>
  <si>
    <t>Barbara Holland</t>
  </si>
  <si>
    <t>Latoya Young</t>
  </si>
  <si>
    <t>Barbara Garza</t>
  </si>
  <si>
    <t>Mr. Scott Oliver</t>
  </si>
  <si>
    <t>Linda Simmons</t>
  </si>
  <si>
    <t>Catherine Adams</t>
  </si>
  <si>
    <t>Frank Cooper</t>
  </si>
  <si>
    <t>Rebecca Hill</t>
  </si>
  <si>
    <t>Tracy Brown</t>
  </si>
  <si>
    <t>Michelle King</t>
  </si>
  <si>
    <t>Kenneth Price</t>
  </si>
  <si>
    <t>William Andrade</t>
  </si>
  <si>
    <t>Stephanie Ramirez</t>
  </si>
  <si>
    <t>Andrew Harrington</t>
  </si>
  <si>
    <t>Mary Glenn</t>
  </si>
  <si>
    <t>Brandon Davis</t>
  </si>
  <si>
    <t>William Harris</t>
  </si>
  <si>
    <t>Lisa Le</t>
  </si>
  <si>
    <t>Chad Conrad</t>
  </si>
  <si>
    <t>Jacob Hatfield</t>
  </si>
  <si>
    <t>Kathy Smith</t>
  </si>
  <si>
    <t>Adam Lowery</t>
  </si>
  <si>
    <t>Deanna Long</t>
  </si>
  <si>
    <t>Gabriela Riddle</t>
  </si>
  <si>
    <t>Hannah Williams</t>
  </si>
  <si>
    <t>Matthew Fisher</t>
  </si>
  <si>
    <t>Kelly Moore</t>
  </si>
  <si>
    <t>Jill Perry</t>
  </si>
  <si>
    <t>Rachel Rodriguez</t>
  </si>
  <si>
    <t>Nicholas Choi</t>
  </si>
  <si>
    <t>Andrew Rubio</t>
  </si>
  <si>
    <t>Hayden Patel</t>
  </si>
  <si>
    <t>Jeffrey Hess DDS</t>
  </si>
  <si>
    <t>Jennifer Morgan</t>
  </si>
  <si>
    <t>Aimee Glass</t>
  </si>
  <si>
    <t>Justin Malone</t>
  </si>
  <si>
    <t>Jonathan Dodson</t>
  </si>
  <si>
    <t>Christine Brooks DVM</t>
  </si>
  <si>
    <t>Brian Brooks</t>
  </si>
  <si>
    <t>Mark Carney</t>
  </si>
  <si>
    <t>Lisa Bridges</t>
  </si>
  <si>
    <t>Mary Warren</t>
  </si>
  <si>
    <t>Jason Harris</t>
  </si>
  <si>
    <t>David Lane</t>
  </si>
  <si>
    <t>Valerie Scott</t>
  </si>
  <si>
    <t>David House MD</t>
  </si>
  <si>
    <t>Marie Franklin</t>
  </si>
  <si>
    <t>Mary Harper</t>
  </si>
  <si>
    <t>Victor Garrett</t>
  </si>
  <si>
    <t>Ms. Maria Alexander</t>
  </si>
  <si>
    <t>Scott Rios</t>
  </si>
  <si>
    <t>Susan Edwards</t>
  </si>
  <si>
    <t>Tamara Brown</t>
  </si>
  <si>
    <t>Keith Alvarez</t>
  </si>
  <si>
    <t>Ricardo Cruz</t>
  </si>
  <si>
    <t>Michelle Smith</t>
  </si>
  <si>
    <t>Anthony Hammond</t>
  </si>
  <si>
    <t>Joseph Price</t>
  </si>
  <si>
    <t>Matthew Reid</t>
  </si>
  <si>
    <t>Ruth Reyes</t>
  </si>
  <si>
    <t>Elizabeth Adams</t>
  </si>
  <si>
    <t>Jimmy Hall</t>
  </si>
  <si>
    <t>Paul Bruce</t>
  </si>
  <si>
    <t>Gregory Lara</t>
  </si>
  <si>
    <t>Stephen Perkins</t>
  </si>
  <si>
    <t>Kristina Johnson</t>
  </si>
  <si>
    <t>Daniel Klein</t>
  </si>
  <si>
    <t>Sarah Figueroa DDS</t>
  </si>
  <si>
    <t>Michael Simmons</t>
  </si>
  <si>
    <t>Alyssa Mckinney</t>
  </si>
  <si>
    <t>Zachary Mccarthy</t>
  </si>
  <si>
    <t>Jordan Diaz</t>
  </si>
  <si>
    <t>David Frazier</t>
  </si>
  <si>
    <t>Jessica Day</t>
  </si>
  <si>
    <t>Monica Mitchell</t>
  </si>
  <si>
    <t>Ricardo Ramsey</t>
  </si>
  <si>
    <t>Anthony Nelson</t>
  </si>
  <si>
    <t>Jennifer Hansen</t>
  </si>
  <si>
    <t>Caitlin Miller</t>
  </si>
  <si>
    <t>Martha Soto</t>
  </si>
  <si>
    <t>Warren Ellis</t>
  </si>
  <si>
    <t>Amanda Lewis</t>
  </si>
  <si>
    <t>Lance Hardy</t>
  </si>
  <si>
    <t>Kelly Owens</t>
  </si>
  <si>
    <t>Kimberly Frank</t>
  </si>
  <si>
    <t>Kaitlyn Watkins</t>
  </si>
  <si>
    <t>Sergio Gould</t>
  </si>
  <si>
    <t>Sarah Willis</t>
  </si>
  <si>
    <t>Travis Blair</t>
  </si>
  <si>
    <t>Alejandra Sandoval</t>
  </si>
  <si>
    <t>Nicole Hall</t>
  </si>
  <si>
    <t>Ernest Lowery</t>
  </si>
  <si>
    <t>Amy Garcia</t>
  </si>
  <si>
    <t>Colleen Myers</t>
  </si>
  <si>
    <t>Erin Joseph</t>
  </si>
  <si>
    <t>Felicia Walter</t>
  </si>
  <si>
    <t>Brittney Casey</t>
  </si>
  <si>
    <t>Shannon Harrell</t>
  </si>
  <si>
    <t>Grace James</t>
  </si>
  <si>
    <t>Julie Burns</t>
  </si>
  <si>
    <t>Robert Serrano</t>
  </si>
  <si>
    <t>Julie Zhang</t>
  </si>
  <si>
    <t>Natasha Campbell</t>
  </si>
  <si>
    <t>Brian Gill</t>
  </si>
  <si>
    <t>Travis Delacruz</t>
  </si>
  <si>
    <t>Danielle Perez</t>
  </si>
  <si>
    <t>Sylvia Clayton</t>
  </si>
  <si>
    <t>Donna Stephens</t>
  </si>
  <si>
    <t>Bethany Brown</t>
  </si>
  <si>
    <t>Jeffrey Tucker</t>
  </si>
  <si>
    <t>Steven Ibarra</t>
  </si>
  <si>
    <t>Erin Ellis</t>
  </si>
  <si>
    <t>Christian Gates</t>
  </si>
  <si>
    <t>Rebecca Smith</t>
  </si>
  <si>
    <t>Desiree Flores</t>
  </si>
  <si>
    <t>Jennifer Freeman</t>
  </si>
  <si>
    <t>Timothy Levy</t>
  </si>
  <si>
    <t>Taylor Tapia DDS</t>
  </si>
  <si>
    <t>Angela Powers</t>
  </si>
  <si>
    <t>Tyler Harris</t>
  </si>
  <si>
    <t>Mark Burgess</t>
  </si>
  <si>
    <t>Samantha Yoder</t>
  </si>
  <si>
    <t>Tyler Dixon</t>
  </si>
  <si>
    <t>Connor Brown</t>
  </si>
  <si>
    <t>Casey Mason</t>
  </si>
  <si>
    <t>Kristie Carson</t>
  </si>
  <si>
    <t>Jose Scott</t>
  </si>
  <si>
    <t>Lorraine Ford</t>
  </si>
  <si>
    <t>Kristen Cruz</t>
  </si>
  <si>
    <t>Brian Wilson</t>
  </si>
  <si>
    <t>Mary Dickson</t>
  </si>
  <si>
    <t>Brian Collins</t>
  </si>
  <si>
    <t>Mallory Goodman</t>
  </si>
  <si>
    <t>Andrew Martinez</t>
  </si>
  <si>
    <t>Thomas Erickson</t>
  </si>
  <si>
    <t>Taylor Kline</t>
  </si>
  <si>
    <t>David Nelson</t>
  </si>
  <si>
    <t>Kevin Tucker</t>
  </si>
  <si>
    <t>Jacob Pierce</t>
  </si>
  <si>
    <t>Andrew Cline</t>
  </si>
  <si>
    <t>Micheal Richardson</t>
  </si>
  <si>
    <t>Emily Williams</t>
  </si>
  <si>
    <t>Marc Johnson</t>
  </si>
  <si>
    <t>Lindsay Holmes</t>
  </si>
  <si>
    <t>Richard Murphy</t>
  </si>
  <si>
    <t>Brandon Bowen</t>
  </si>
  <si>
    <t>Gregory Martinez</t>
  </si>
  <si>
    <t>Oscar George</t>
  </si>
  <si>
    <t>Sergio Rhodes</t>
  </si>
  <si>
    <t>Michael Mullins</t>
  </si>
  <si>
    <t>Linda Pittman</t>
  </si>
  <si>
    <t>Joel Rose</t>
  </si>
  <si>
    <t>Jessica Santana</t>
  </si>
  <si>
    <t>Kimberly Rasmussen</t>
  </si>
  <si>
    <t>Cheryl Leblanc</t>
  </si>
  <si>
    <t>Michelle Hicks</t>
  </si>
  <si>
    <t>Andre Collins</t>
  </si>
  <si>
    <t>Joshua West</t>
  </si>
  <si>
    <t>Elizabeth Nguyen</t>
  </si>
  <si>
    <t>Sherry Miller</t>
  </si>
  <si>
    <t>Dr. William Watson</t>
  </si>
  <si>
    <t>David Smith</t>
  </si>
  <si>
    <t>Tracey Fuentes</t>
  </si>
  <si>
    <t>Dylan Brown</t>
  </si>
  <si>
    <t>Mary Bryant</t>
  </si>
  <si>
    <t>Madison Thompson</t>
  </si>
  <si>
    <t>James Jackson</t>
  </si>
  <si>
    <t>Destiny Delgado</t>
  </si>
  <si>
    <t>Blake Robinson</t>
  </si>
  <si>
    <t>Lori Esparza</t>
  </si>
  <si>
    <t>Yvette Murray</t>
  </si>
  <si>
    <t>Eileen Ross</t>
  </si>
  <si>
    <t>Gina Phillips</t>
  </si>
  <si>
    <t>Nicole Ortega</t>
  </si>
  <si>
    <t>Madison Walker</t>
  </si>
  <si>
    <t>Lori Garrett</t>
  </si>
  <si>
    <t>Emily Kaufman</t>
  </si>
  <si>
    <t>Faith Cunningham</t>
  </si>
  <si>
    <t>Albert Moore</t>
  </si>
  <si>
    <t>Luis Hansen</t>
  </si>
  <si>
    <t>Laura Wilson</t>
  </si>
  <si>
    <t>Justin Vargas</t>
  </si>
  <si>
    <t>William Holland</t>
  </si>
  <si>
    <t>Mark Hernandez</t>
  </si>
  <si>
    <t>Gloria Nelson</t>
  </si>
  <si>
    <t>Joseph Arnold</t>
  </si>
  <si>
    <t>Laurie Harrison</t>
  </si>
  <si>
    <t>Alexander Harris</t>
  </si>
  <si>
    <t>Joel Campbell</t>
  </si>
  <si>
    <t>David Hester</t>
  </si>
  <si>
    <t>Stephanie Villa</t>
  </si>
  <si>
    <t>Phillip Cruz</t>
  </si>
  <si>
    <t>Amanda Austin</t>
  </si>
  <si>
    <t>Kevin Marsh</t>
  </si>
  <si>
    <t>Timothy Coffey</t>
  </si>
  <si>
    <t>Robin Tucker</t>
  </si>
  <si>
    <t>Melissa Gregory</t>
  </si>
  <si>
    <t>Jessica Terry</t>
  </si>
  <si>
    <t>Charles Todd</t>
  </si>
  <si>
    <t>Susan Morales</t>
  </si>
  <si>
    <t>Jessica Boyd</t>
  </si>
  <si>
    <t>George Hart</t>
  </si>
  <si>
    <t>Valerie Lewis</t>
  </si>
  <si>
    <t>Jessica Rich</t>
  </si>
  <si>
    <t>Christopher Olson</t>
  </si>
  <si>
    <t>Susan Lopez</t>
  </si>
  <si>
    <t>Larry Torres</t>
  </si>
  <si>
    <t>Sarah Byrd</t>
  </si>
  <si>
    <t>Shelby Mitchell</t>
  </si>
  <si>
    <t>William Middleton</t>
  </si>
  <si>
    <t>Christopher Donaldson</t>
  </si>
  <si>
    <t>Danielle Sanchez</t>
  </si>
  <si>
    <t>Robert Briggs</t>
  </si>
  <si>
    <t>Rose Cox</t>
  </si>
  <si>
    <t>Frederick Perez</t>
  </si>
  <si>
    <t>Jason Rodriguez</t>
  </si>
  <si>
    <t>Jennifer Lewis</t>
  </si>
  <si>
    <t>Karen Klein</t>
  </si>
  <si>
    <t>Ann Forbes</t>
  </si>
  <si>
    <t>Sean Phillips</t>
  </si>
  <si>
    <t>Alex James</t>
  </si>
  <si>
    <t>Bridget Wilkinson</t>
  </si>
  <si>
    <t>Brooke Webb</t>
  </si>
  <si>
    <t>Matthew Barton</t>
  </si>
  <si>
    <t>Micheal Russo</t>
  </si>
  <si>
    <t>Richard Tran</t>
  </si>
  <si>
    <t>Trevor Cook</t>
  </si>
  <si>
    <t>Jamie Benson</t>
  </si>
  <si>
    <t>Rodney Johnson</t>
  </si>
  <si>
    <t>Marco Hill</t>
  </si>
  <si>
    <t>Jonathan Riddle</t>
  </si>
  <si>
    <t>Peter Smith</t>
  </si>
  <si>
    <t>Adam Powell</t>
  </si>
  <si>
    <t>Nathan Stevens</t>
  </si>
  <si>
    <t>Bryan Garcia</t>
  </si>
  <si>
    <t>Tiffany Richardson</t>
  </si>
  <si>
    <t>Clayton King</t>
  </si>
  <si>
    <t>Stacy Hill</t>
  </si>
  <si>
    <t>Tyler Baker</t>
  </si>
  <si>
    <t>William Smith</t>
  </si>
  <si>
    <t>James Irwin</t>
  </si>
  <si>
    <t>Nicholas Shelton</t>
  </si>
  <si>
    <t>Paula Snyder</t>
  </si>
  <si>
    <t>Shannon Kennedy</t>
  </si>
  <si>
    <t>John Hodges</t>
  </si>
  <si>
    <t>Joseph Dillon</t>
  </si>
  <si>
    <t>Barry Beck</t>
  </si>
  <si>
    <t>Theodore Mcdonald</t>
  </si>
  <si>
    <t>Fred King</t>
  </si>
  <si>
    <t>Timothy Garcia</t>
  </si>
  <si>
    <t>Michael Scott</t>
  </si>
  <si>
    <t>Jacob Warner</t>
  </si>
  <si>
    <t>Barbara Rosario</t>
  </si>
  <si>
    <t>Steven Matthews</t>
  </si>
  <si>
    <t>Joshua Diaz</t>
  </si>
  <si>
    <t>Steve Richardson</t>
  </si>
  <si>
    <t>Dana Mitchell MD</t>
  </si>
  <si>
    <t>Nancy Alexander</t>
  </si>
  <si>
    <t>Michael Grant</t>
  </si>
  <si>
    <t>Ryan Phillips</t>
  </si>
  <si>
    <t>Jamie Snyder</t>
  </si>
  <si>
    <t>Jeremy Burton</t>
  </si>
  <si>
    <t>Joe Reese DDS</t>
  </si>
  <si>
    <t>Jennifer Davis</t>
  </si>
  <si>
    <t>Rachael Lambert</t>
  </si>
  <si>
    <t>Maria Oneal</t>
  </si>
  <si>
    <t>Justin Anderson</t>
  </si>
  <si>
    <t>Zachary Smith</t>
  </si>
  <si>
    <t>Dustin Hodge</t>
  </si>
  <si>
    <t>Sharon Harris</t>
  </si>
  <si>
    <t>Kara Vasquez</t>
  </si>
  <si>
    <t>Daniel Williams</t>
  </si>
  <si>
    <t>Jordan West</t>
  </si>
  <si>
    <t>Brittany Johnson</t>
  </si>
  <si>
    <t>Brenda Nichols</t>
  </si>
  <si>
    <t>Jane Gutierrez</t>
  </si>
  <si>
    <t>Joseph Martinez</t>
  </si>
  <si>
    <t>Richard Martinez</t>
  </si>
  <si>
    <t>Tina Santiago</t>
  </si>
  <si>
    <t>Valerie Bryant</t>
  </si>
  <si>
    <t>Michael Nguyen</t>
  </si>
  <si>
    <t>Matthew Yates</t>
  </si>
  <si>
    <t>Amy Potts</t>
  </si>
  <si>
    <t>Joanna Padilla</t>
  </si>
  <si>
    <t>Kenneth Bullock</t>
  </si>
  <si>
    <t>Donald Hamilton</t>
  </si>
  <si>
    <t>Christy King</t>
  </si>
  <si>
    <t>Christopher Meyer</t>
  </si>
  <si>
    <t>Jacqueline Lowe</t>
  </si>
  <si>
    <t>Catherine Sweeney</t>
  </si>
  <si>
    <t>Andrew Peterson</t>
  </si>
  <si>
    <t>Adam Morales</t>
  </si>
  <si>
    <t>William Quinn</t>
  </si>
  <si>
    <t>Shelly Meyer</t>
  </si>
  <si>
    <t>Devin Shelton</t>
  </si>
  <si>
    <t>Catherine Evans</t>
  </si>
  <si>
    <t>Veronica Hale</t>
  </si>
  <si>
    <t>Ethan Perez</t>
  </si>
  <si>
    <t>John Nelson</t>
  </si>
  <si>
    <t>Christina Waters</t>
  </si>
  <si>
    <t>Jennifer Bolton</t>
  </si>
  <si>
    <t>Troy Anderson</t>
  </si>
  <si>
    <t>Nicholas Richards</t>
  </si>
  <si>
    <t>Lance Houston</t>
  </si>
  <si>
    <t>Joseph Rodriguez</t>
  </si>
  <si>
    <t>Scott Carpenter</t>
  </si>
  <si>
    <t>Christine Cunningham</t>
  </si>
  <si>
    <t>Kim Hebert</t>
  </si>
  <si>
    <t>William Byrd</t>
  </si>
  <si>
    <t>Brian Booker</t>
  </si>
  <si>
    <t>Karen Gould</t>
  </si>
  <si>
    <t>Pamela Gutierrez</t>
  </si>
  <si>
    <t>Sarah Pope</t>
  </si>
  <si>
    <t>Tony Young</t>
  </si>
  <si>
    <t>Christy Smith</t>
  </si>
  <si>
    <t>Andrea Mills DVM</t>
  </si>
  <si>
    <t>Michelle Nguyen</t>
  </si>
  <si>
    <t>Dr. Stephanie Smith</t>
  </si>
  <si>
    <t>Cole Jones</t>
  </si>
  <si>
    <t>Charles Griffin</t>
  </si>
  <si>
    <t>Jeremiah Garza</t>
  </si>
  <si>
    <t>Robin Gregory</t>
  </si>
  <si>
    <t>Tracy Smith</t>
  </si>
  <si>
    <t>Christopher Reese</t>
  </si>
  <si>
    <t>Stephanie Jones</t>
  </si>
  <si>
    <t>David Pena</t>
  </si>
  <si>
    <t>Debra Wise</t>
  </si>
  <si>
    <t>Stephanie Walker</t>
  </si>
  <si>
    <t>Robert Baker</t>
  </si>
  <si>
    <t>Alexis Gonzalez</t>
  </si>
  <si>
    <t>Amanda Walker</t>
  </si>
  <si>
    <t>David Brown</t>
  </si>
  <si>
    <t>Maria Cobb</t>
  </si>
  <si>
    <t>Trevor Horton</t>
  </si>
  <si>
    <t>Darrell Roy</t>
  </si>
  <si>
    <t>Brooke Shaw</t>
  </si>
  <si>
    <t>Dennis Perez</t>
  </si>
  <si>
    <t>Miranda Davis</t>
  </si>
  <si>
    <t>Jasmine Williams</t>
  </si>
  <si>
    <t>Marcus Stevens DDS</t>
  </si>
  <si>
    <t>Ian Armstrong</t>
  </si>
  <si>
    <t>Amy Willis</t>
  </si>
  <si>
    <t>Matthew Hall</t>
  </si>
  <si>
    <t>William Martin</t>
  </si>
  <si>
    <t>Katherine Dominguez</t>
  </si>
  <si>
    <t>Mr. Brandon Price</t>
  </si>
  <si>
    <t>Jacqueline Lane</t>
  </si>
  <si>
    <t>Tiffany Johnson</t>
  </si>
  <si>
    <t>Ariana Lambert</t>
  </si>
  <si>
    <t>Rebecca Scott</t>
  </si>
  <si>
    <t>Sherry Blackburn</t>
  </si>
  <si>
    <t>Ashley Carpenter DDS</t>
  </si>
  <si>
    <t>Shawn Marquez</t>
  </si>
  <si>
    <t>Timothy Rowe</t>
  </si>
  <si>
    <t>Mackenzie Compton</t>
  </si>
  <si>
    <t>Lisa Carter</t>
  </si>
  <si>
    <t>Amanda Murray</t>
  </si>
  <si>
    <t>Scott Baker</t>
  </si>
  <si>
    <t>Daniel Evans</t>
  </si>
  <si>
    <t>Ryan Brown</t>
  </si>
  <si>
    <t>Deanna Moore</t>
  </si>
  <si>
    <t>Brenda Moss</t>
  </si>
  <si>
    <t>Dominique Schneider</t>
  </si>
  <si>
    <t>Tanner Rios</t>
  </si>
  <si>
    <t>Christopher Mcdaniel</t>
  </si>
  <si>
    <t>Frederick Clark</t>
  </si>
  <si>
    <t>Karen Smith</t>
  </si>
  <si>
    <t>Julie Pope</t>
  </si>
  <si>
    <t>Karen Duran</t>
  </si>
  <si>
    <t>Sara Webb</t>
  </si>
  <si>
    <t>Amy Myers</t>
  </si>
  <si>
    <t>Ashley Boyer</t>
  </si>
  <si>
    <t>Elizabeth Walker</t>
  </si>
  <si>
    <t>Nicole Brown</t>
  </si>
  <si>
    <t>Molly Jones</t>
  </si>
  <si>
    <t>Taylor Carlson</t>
  </si>
  <si>
    <t>Stephen Grant</t>
  </si>
  <si>
    <t>Charles Baldwin</t>
  </si>
  <si>
    <t>Chad Houston</t>
  </si>
  <si>
    <t>Matthew Brooks</t>
  </si>
  <si>
    <t>Todd Campbell</t>
  </si>
  <si>
    <t>Madeline Nelson</t>
  </si>
  <si>
    <t>Erik York</t>
  </si>
  <si>
    <t>Gregory Chapman</t>
  </si>
  <si>
    <t>John Stephenson</t>
  </si>
  <si>
    <t>Isaac Abbott</t>
  </si>
  <si>
    <t>Angela Page</t>
  </si>
  <si>
    <t>Adriana Obrien</t>
  </si>
  <si>
    <t>Brian Mcdonald</t>
  </si>
  <si>
    <t>Robert Rodriguez</t>
  </si>
  <si>
    <t>Joshua Cantu</t>
  </si>
  <si>
    <t>Steven Hebert</t>
  </si>
  <si>
    <t>Brenda Smith</t>
  </si>
  <si>
    <t>Joseph Moran</t>
  </si>
  <si>
    <t>Brian West</t>
  </si>
  <si>
    <t>Tammy Mcintyre</t>
  </si>
  <si>
    <t>Loretta Smith</t>
  </si>
  <si>
    <t>Larry Stewart</t>
  </si>
  <si>
    <t>Maureen Woodward</t>
  </si>
  <si>
    <t>Kristen Davidson</t>
  </si>
  <si>
    <t>Tracy Hunter</t>
  </si>
  <si>
    <t>Ryan Bell</t>
  </si>
  <si>
    <t>Kimberly Noble</t>
  </si>
  <si>
    <t>Linda Reeves</t>
  </si>
  <si>
    <t>Jeffrey Anderson</t>
  </si>
  <si>
    <t>Melissa Small</t>
  </si>
  <si>
    <t>Mitchell Hunter</t>
  </si>
  <si>
    <t>Elizabeth Arnold</t>
  </si>
  <si>
    <t>Amy Russo</t>
  </si>
  <si>
    <t>Mark Johnson</t>
  </si>
  <si>
    <t>Reginald Landry</t>
  </si>
  <si>
    <t>David Beltran</t>
  </si>
  <si>
    <t>Troy Robinson</t>
  </si>
  <si>
    <t>Harry Fitzpatrick</t>
  </si>
  <si>
    <t>Carl Miller</t>
  </si>
  <si>
    <t>Frances Hayes</t>
  </si>
  <si>
    <t>James Strong</t>
  </si>
  <si>
    <t>Becky Bowman</t>
  </si>
  <si>
    <t>Victoria Harrison</t>
  </si>
  <si>
    <t>Patrick Roberson</t>
  </si>
  <si>
    <t>Robert Evans</t>
  </si>
  <si>
    <t>Taylor Dougherty</t>
  </si>
  <si>
    <t>Brandi Smith</t>
  </si>
  <si>
    <t>Robert Clay</t>
  </si>
  <si>
    <t>Brittany Marshall</t>
  </si>
  <si>
    <t>Pamela Carter</t>
  </si>
  <si>
    <t>Randy Anderson</t>
  </si>
  <si>
    <t>Andrew Reed</t>
  </si>
  <si>
    <t>Ian Andrews</t>
  </si>
  <si>
    <t>Gary Edwards</t>
  </si>
  <si>
    <t>Laura Wade MD</t>
  </si>
  <si>
    <t>Amanda Morales</t>
  </si>
  <si>
    <t>Christopher Rodriguez</t>
  </si>
  <si>
    <t>East</t>
  </si>
  <si>
    <t>North</t>
  </si>
  <si>
    <t>South</t>
  </si>
  <si>
    <t>SalesPerformance%</t>
  </si>
  <si>
    <t>TargetMet</t>
  </si>
  <si>
    <t>PerformancrRating</t>
  </si>
  <si>
    <t>BonusEligibility</t>
  </si>
  <si>
    <t>Row Labels</t>
  </si>
  <si>
    <t>Grand Total</t>
  </si>
  <si>
    <t>Sum of Bonus</t>
  </si>
  <si>
    <t>N/A</t>
  </si>
  <si>
    <t>Count of BonusEligibility</t>
  </si>
  <si>
    <t>Average of SalesPerformance%</t>
  </si>
  <si>
    <t>Total Bonus by Region</t>
  </si>
  <si>
    <t>Average Sales Performance by Department</t>
  </si>
  <si>
    <t>Good</t>
  </si>
  <si>
    <t>Needs Improvement</t>
  </si>
  <si>
    <t>Average of Attendance(%)</t>
  </si>
  <si>
    <t>Average Attendance by Performance Rating</t>
  </si>
  <si>
    <t>Total Employees</t>
  </si>
  <si>
    <t>Count of BonusEligibility by Region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</si>
</sst>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5" formatCode="0.0"/>
    <numFmt numFmtId="168" formatCode="0.0%"/>
    <numFmt numFmtId="17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4" fontId="1" fillId="2" borderId="1" xfId="0" applyNumberFormat="1" applyFont="1" applyFill="1" applyBorder="1" applyAlignment="1">
      <alignment horizontal="center" vertical="top"/>
    </xf>
    <xf numFmtId="49" fontId="0" fillId="0" borderId="2" xfId="0" applyNumberFormat="1" applyFont="1" applyBorder="1"/>
    <xf numFmtId="49" fontId="0" fillId="0" borderId="0" xfId="0" applyNumberFormat="1" applyFont="1"/>
    <xf numFmtId="14" fontId="0" fillId="0" borderId="0" xfId="0" applyNumberFormat="1" applyFont="1"/>
    <xf numFmtId="0" fontId="0" fillId="0" borderId="0" xfId="0" applyNumberFormat="1" applyFont="1"/>
    <xf numFmtId="44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44" fontId="0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49" fontId="0" fillId="0" borderId="6" xfId="0" applyNumberFormat="1" applyFont="1" applyBorder="1"/>
    <xf numFmtId="49" fontId="0" fillId="0" borderId="7" xfId="0" applyNumberFormat="1" applyFont="1" applyBorder="1"/>
    <xf numFmtId="49" fontId="0" fillId="0" borderId="8" xfId="0" applyNumberFormat="1" applyFont="1" applyBorder="1"/>
    <xf numFmtId="14" fontId="0" fillId="0" borderId="8" xfId="0" applyNumberFormat="1" applyFont="1" applyBorder="1"/>
    <xf numFmtId="0" fontId="0" fillId="0" borderId="8" xfId="0" applyNumberFormat="1" applyFont="1" applyBorder="1"/>
    <xf numFmtId="44" fontId="0" fillId="0" borderId="8" xfId="0" applyNumberFormat="1" applyFont="1" applyBorder="1"/>
    <xf numFmtId="0" fontId="0" fillId="0" borderId="8" xfId="0" applyFont="1" applyBorder="1"/>
    <xf numFmtId="1" fontId="0" fillId="0" borderId="8" xfId="0" applyNumberFormat="1" applyFont="1" applyBorder="1"/>
    <xf numFmtId="49" fontId="0" fillId="0" borderId="9" xfId="0" applyNumberFormat="1" applyFont="1" applyBorder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4" fontId="0" fillId="0" borderId="0" xfId="0" applyNumberFormat="1"/>
  </cellXfs>
  <cellStyles count="1">
    <cellStyle name="Normal" xfId="0" builtinId="0"/>
  </cellStyles>
  <dxfs count="3">
    <dxf>
      <numFmt numFmtId="165" formatCode="0.0"/>
    </dxf>
    <dxf>
      <numFmt numFmtId="165" formatCode="0.0"/>
    </dxf>
    <dxf>
      <numFmt numFmtId="17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[Employee_Performance_Tracker_Cleaned.xlsx]PivotTables!PivotTable3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Sales Performance by Department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PivotTables!$E$3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PivotTables!$D$4:$D$9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PivotTables!$E$4:$E$9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27.602187814837535</c:v>
                </c:pt>
              </c:numCache>
            </c:numRef>
          </c:val>
        </c:ser>
        <c:dLbls>
          <c:dLblPos val="outEnd"/>
          <c:showVal val="1"/>
        </c:dLbls>
        <c:axId val="189609088"/>
        <c:axId val="189655680"/>
      </c:barChart>
      <c:catAx>
        <c:axId val="189609088"/>
        <c:scaling>
          <c:orientation val="minMax"/>
        </c:scaling>
        <c:axPos val="b"/>
        <c:tickLblPos val="nextTo"/>
        <c:crossAx val="189655680"/>
        <c:crosses val="autoZero"/>
        <c:auto val="1"/>
        <c:lblAlgn val="ctr"/>
        <c:lblOffset val="100"/>
      </c:catAx>
      <c:valAx>
        <c:axId val="189655680"/>
        <c:scaling>
          <c:orientation val="minMax"/>
        </c:scaling>
        <c:axPos val="l"/>
        <c:majorGridlines/>
        <c:numFmt formatCode="General" sourceLinked="1"/>
        <c:tickLblPos val="nextTo"/>
        <c:crossAx val="1896090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[Employee_Performance_Tracker_Cleaned.xlsx]PivotTables!PivotTable6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Attendance by Performance Rating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887489063867017"/>
          <c:y val="6.018518518518518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PivotTables!$F$19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PivotTables!$E$20:$E$22</c:f>
              <c:strCache>
                <c:ptCount val="3"/>
                <c:pt idx="0">
                  <c:v>Good</c:v>
                </c:pt>
                <c:pt idx="1">
                  <c:v>N/A</c:v>
                </c:pt>
                <c:pt idx="2">
                  <c:v>Needs Improvement</c:v>
                </c:pt>
              </c:strCache>
            </c:strRef>
          </c:cat>
          <c:val>
            <c:numRef>
              <c:f>PivotTables!$F$20:$F$22</c:f>
              <c:numCache>
                <c:formatCode>0.0</c:formatCode>
                <c:ptCount val="3"/>
                <c:pt idx="0">
                  <c:v>90.571428571428569</c:v>
                </c:pt>
                <c:pt idx="1">
                  <c:v>89.384057971014499</c:v>
                </c:pt>
                <c:pt idx="2">
                  <c:v>89.886075949367083</c:v>
                </c:pt>
              </c:numCache>
            </c:numRef>
          </c:val>
        </c:ser>
        <c:dLbls>
          <c:dLblPos val="outEnd"/>
          <c:showVal val="1"/>
        </c:dLbls>
        <c:axId val="134007040"/>
        <c:axId val="198020096"/>
      </c:barChart>
      <c:catAx>
        <c:axId val="134007040"/>
        <c:scaling>
          <c:orientation val="minMax"/>
        </c:scaling>
        <c:axPos val="l"/>
        <c:tickLblPos val="nextTo"/>
        <c:crossAx val="198020096"/>
        <c:crosses val="autoZero"/>
        <c:auto val="1"/>
        <c:lblAlgn val="ctr"/>
        <c:lblOffset val="100"/>
      </c:catAx>
      <c:valAx>
        <c:axId val="198020096"/>
        <c:scaling>
          <c:orientation val="minMax"/>
        </c:scaling>
        <c:axPos val="b"/>
        <c:majorGridlines/>
        <c:numFmt formatCode="0.0" sourceLinked="1"/>
        <c:tickLblPos val="nextTo"/>
        <c:crossAx val="1340070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[Employee_Performance_Tracker_Cleaned.xlsx]PivotTables!PivotTable5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Bonus By Region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PivotTables!$D$14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PivotTables!$C$15:$C$18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PivotTables!$D$15:$D$18</c:f>
              <c:numCache>
                <c:formatCode>"$"#,##0.00</c:formatCode>
                <c:ptCount val="4"/>
                <c:pt idx="0">
                  <c:v>64279.140000000007</c:v>
                </c:pt>
                <c:pt idx="1">
                  <c:v>68805.33</c:v>
                </c:pt>
                <c:pt idx="2">
                  <c:v>56318.670000000006</c:v>
                </c:pt>
                <c:pt idx="3">
                  <c:v>55688.680000000015</c:v>
                </c:pt>
              </c:numCache>
            </c:numRef>
          </c:val>
        </c:ser>
        <c:dLbls>
          <c:dLblPos val="outEnd"/>
          <c:showVal val="1"/>
        </c:dLbls>
        <c:axId val="192543360"/>
        <c:axId val="197521792"/>
      </c:barChart>
      <c:catAx>
        <c:axId val="192543360"/>
        <c:scaling>
          <c:orientation val="minMax"/>
        </c:scaling>
        <c:axPos val="b"/>
        <c:tickLblPos val="nextTo"/>
        <c:crossAx val="197521792"/>
        <c:crosses val="autoZero"/>
        <c:auto val="1"/>
        <c:lblAlgn val="ctr"/>
        <c:lblOffset val="100"/>
      </c:catAx>
      <c:valAx>
        <c:axId val="197521792"/>
        <c:scaling>
          <c:orientation val="minMax"/>
        </c:scaling>
        <c:axPos val="l"/>
        <c:majorGridlines/>
        <c:numFmt formatCode="&quot;$&quot;#,##0.00" sourceLinked="1"/>
        <c:tickLblPos val="nextTo"/>
        <c:crossAx val="1925433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[Employee_Performance_Tracker_Cleaned.xlsx]PivotTables!PivotTable1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BonusEligibility by Region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PivotTables!$A$4:$A$8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PivotTables!$B$4:$B$8</c:f>
              <c:numCache>
                <c:formatCode>General</c:formatCode>
                <c:ptCount val="4"/>
                <c:pt idx="0">
                  <c:v>145</c:v>
                </c:pt>
                <c:pt idx="1">
                  <c:v>124</c:v>
                </c:pt>
                <c:pt idx="2">
                  <c:v>107</c:v>
                </c:pt>
                <c:pt idx="3">
                  <c:v>124</c:v>
                </c:pt>
              </c:numCache>
            </c:numRef>
          </c:val>
        </c:ser>
        <c:dLbls>
          <c:dLblPos val="outEnd"/>
          <c:showVal val="1"/>
        </c:dLbls>
        <c:axId val="134895488"/>
        <c:axId val="179531776"/>
      </c:barChart>
      <c:catAx>
        <c:axId val="134895488"/>
        <c:scaling>
          <c:orientation val="minMax"/>
        </c:scaling>
        <c:axPos val="b"/>
        <c:tickLblPos val="nextTo"/>
        <c:crossAx val="179531776"/>
        <c:crosses val="autoZero"/>
        <c:auto val="1"/>
        <c:lblAlgn val="ctr"/>
        <c:lblOffset val="100"/>
      </c:catAx>
      <c:valAx>
        <c:axId val="179531776"/>
        <c:scaling>
          <c:orientation val="minMax"/>
        </c:scaling>
        <c:axPos val="l"/>
        <c:majorGridlines/>
        <c:numFmt formatCode="General" sourceLinked="1"/>
        <c:tickLblPos val="nextTo"/>
        <c:crossAx val="1348954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28575</xdr:rowOff>
    </xdr:from>
    <xdr:to>
      <xdr:col>20</xdr:col>
      <xdr:colOff>304800</xdr:colOff>
      <xdr:row>2</xdr:row>
      <xdr:rowOff>38100</xdr:rowOff>
    </xdr:to>
    <xdr:sp macro="" textlink="">
      <xdr:nvSpPr>
        <xdr:cNvPr id="2" name="TextBox 1"/>
        <xdr:cNvSpPr txBox="1"/>
      </xdr:nvSpPr>
      <xdr:spPr>
        <a:xfrm>
          <a:off x="1828800" y="28575"/>
          <a:ext cx="106680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2400" b="1">
              <a:solidFill>
                <a:schemeClr val="accent1"/>
              </a:solidFill>
            </a:rPr>
            <a:t>Employee</a:t>
          </a:r>
          <a:r>
            <a:rPr lang="en-US" sz="2400" b="1" baseline="0">
              <a:solidFill>
                <a:schemeClr val="accent1"/>
              </a:solidFill>
            </a:rPr>
            <a:t> Performance DashBoard</a:t>
          </a:r>
          <a:endParaRPr lang="en-US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476250</xdr:colOff>
      <xdr:row>3</xdr:row>
      <xdr:rowOff>180975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219073</xdr:colOff>
      <xdr:row>17</xdr:row>
      <xdr:rowOff>133350</xdr:rowOff>
    </xdr:from>
    <xdr:to>
      <xdr:col>9</xdr:col>
      <xdr:colOff>381000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352425</xdr:colOff>
      <xdr:row>16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17</xdr:row>
      <xdr:rowOff>76200</xdr:rowOff>
    </xdr:from>
    <xdr:to>
      <xdr:col>18</xdr:col>
      <xdr:colOff>257175</xdr:colOff>
      <xdr:row>30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 SAMUEL" refreshedDate="45943.951630787036" createdVersion="3" refreshedVersion="3" minRefreshableVersion="3" recordCount="500">
  <cacheSource type="worksheet">
    <worksheetSource ref="A1:S501" sheet="Sheet1"/>
  </cacheSource>
  <cacheFields count="19">
    <cacheField name="EmployeeID" numFmtId="49">
      <sharedItems/>
    </cacheField>
    <cacheField name="FirstName" numFmtId="49">
      <sharedItems/>
    </cacheField>
    <cacheField name="LastName" numFmtId="49">
      <sharedItems/>
    </cacheField>
    <cacheField name="Gender" numFmtId="49">
      <sharedItems/>
    </cacheField>
    <cacheField name="Department" numFmtId="49">
      <sharedItems count="6">
        <s v="Sales"/>
        <s v="Finance"/>
        <s v="HR"/>
        <s v="Marketing"/>
        <s v="IT"/>
        <s v="Operations"/>
      </sharedItems>
    </cacheField>
    <cacheField name="Role" numFmtId="49">
      <sharedItems/>
    </cacheField>
    <cacheField name="DateJoined" numFmtId="14">
      <sharedItems containsSemiMixedTypes="0" containsNonDate="0" containsDate="1" containsString="0" minDate="2019-10-24T00:00:00" maxDate="2025-10-12T00:00:00"/>
    </cacheField>
    <cacheField name="Age" numFmtId="0">
      <sharedItems containsSemiMixedTypes="0" containsString="0" containsNumber="1" containsInteger="1" minValue="22" maxValue="55"/>
    </cacheField>
    <cacheField name="MonthlySalary" numFmtId="44">
      <sharedItems containsSemiMixedTypes="0" containsString="0" containsNumber="1" containsInteger="1" minValue="3000" maxValue="7997"/>
    </cacheField>
    <cacheField name="SalesTarget" numFmtId="0">
      <sharedItems containsSemiMixedTypes="0" containsString="0" containsNumber="1" containsInteger="1" minValue="0" maxValue="29643"/>
    </cacheField>
    <cacheField name="SalesAchieved" numFmtId="1">
      <sharedItems containsSemiMixedTypes="0" containsString="0" containsNumber="1" containsInteger="1" minValue="0" maxValue="26452"/>
    </cacheField>
    <cacheField name="Attendance(%)" numFmtId="1">
      <sharedItems containsSemiMixedTypes="0" containsString="0" containsNumber="1" containsInteger="1" minValue="80" maxValue="100"/>
    </cacheField>
    <cacheField name="Bonus" numFmtId="44">
      <sharedItems containsSemiMixedTypes="0" containsString="0" containsNumber="1" minValue="0" maxValue="1537.44"/>
    </cacheField>
    <cacheField name="Manager" numFmtId="49">
      <sharedItems/>
    </cacheField>
    <cacheField name="Region" numFmtId="49">
      <sharedItems count="4">
        <s v="East"/>
        <s v="North"/>
        <s v="South"/>
        <s v="West"/>
      </sharedItems>
    </cacheField>
    <cacheField name="SalesPerformance%" numFmtId="168">
      <sharedItems containsSemiMixedTypes="0" containsString="0" containsNumber="1" minValue="0" maxValue="99.089717175501036"/>
    </cacheField>
    <cacheField name="TargetMet" numFmtId="0">
      <sharedItems/>
    </cacheField>
    <cacheField name="PerformancrRating" numFmtId="0">
      <sharedItems count="3">
        <s v="Needs Improvement"/>
        <s v="N/A"/>
        <s v="Good"/>
      </sharedItems>
    </cacheField>
    <cacheField name="BonusEligibilit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EMP001"/>
    <s v="Carla"/>
    <s v="Ramsey"/>
    <s v="M"/>
    <x v="0"/>
    <s v="Account Manager"/>
    <d v="2021-10-26T00:00:00"/>
    <n v="29"/>
    <n v="6192"/>
    <n v="12518"/>
    <n v="3940"/>
    <n v="91"/>
    <n v="677.82"/>
    <s v="Michael Lambert"/>
    <x v="0"/>
    <n v="31.474676465889118"/>
    <s v="No"/>
    <x v="0"/>
    <s v="No"/>
  </r>
  <r>
    <s v="EMP002"/>
    <s v="Benjamin"/>
    <s v="Davidson"/>
    <s v="M"/>
    <x v="1"/>
    <s v="Accountant"/>
    <d v="2025-01-31T00:00:00"/>
    <n v="54"/>
    <n v="3909"/>
    <n v="0"/>
    <n v="0"/>
    <n v="98"/>
    <n v="628.86"/>
    <s v="Warren Haney"/>
    <x v="1"/>
    <n v="0"/>
    <s v="N/A"/>
    <x v="1"/>
    <s v="N/A"/>
  </r>
  <r>
    <s v="EMP003"/>
    <s v="Tiffany"/>
    <s v="Delacruz"/>
    <s v="F"/>
    <x v="2"/>
    <s v="HR Officer"/>
    <d v="2025-04-25T00:00:00"/>
    <n v="24"/>
    <n v="6655"/>
    <n v="0"/>
    <n v="0"/>
    <n v="83"/>
    <n v="0"/>
    <s v="Steven Perry"/>
    <x v="0"/>
    <n v="0"/>
    <s v="N/A"/>
    <x v="1"/>
    <s v="N/A"/>
  </r>
  <r>
    <s v="EMP004"/>
    <s v="Samuel"/>
    <s v="Barnett"/>
    <s v="M"/>
    <x v="1"/>
    <s v="Accountant"/>
    <d v="2022-08-06T00:00:00"/>
    <n v="29"/>
    <n v="5753"/>
    <n v="0"/>
    <n v="0"/>
    <n v="81"/>
    <n v="0"/>
    <s v="Deanna Lutz"/>
    <x v="1"/>
    <n v="0"/>
    <s v="N/A"/>
    <x v="1"/>
    <s v="N/A"/>
  </r>
  <r>
    <s v="EMP005"/>
    <s v="Cindy"/>
    <s v="Thompson"/>
    <s v="M"/>
    <x v="3"/>
    <s v="Marketing Exec"/>
    <d v="2025-09-17T00:00:00"/>
    <n v="33"/>
    <n v="4924"/>
    <n v="0"/>
    <n v="0"/>
    <n v="97"/>
    <n v="869.06"/>
    <s v="Caleb Atkins"/>
    <x v="1"/>
    <n v="0"/>
    <s v="N/A"/>
    <x v="1"/>
    <s v="N/A"/>
  </r>
  <r>
    <s v="EMP006"/>
    <s v="Joshua"/>
    <s v="Jenkins"/>
    <s v="F"/>
    <x v="4"/>
    <s v="Developer"/>
    <d v="2022-11-11T00:00:00"/>
    <n v="24"/>
    <n v="7920"/>
    <n v="0"/>
    <n v="0"/>
    <n v="86"/>
    <n v="450.35"/>
    <s v="Gary Jackson"/>
    <x v="1"/>
    <n v="0"/>
    <s v="N/A"/>
    <x v="1"/>
    <s v="N/A"/>
  </r>
  <r>
    <s v="EMP007"/>
    <s v="Jennifer"/>
    <s v="Maddox"/>
    <s v="F"/>
    <x v="1"/>
    <s v="Accountant"/>
    <d v="2020-04-10T00:00:00"/>
    <n v="40"/>
    <n v="7443"/>
    <n v="0"/>
    <n v="0"/>
    <n v="85"/>
    <n v="0"/>
    <s v="Drew Fletcher"/>
    <x v="2"/>
    <n v="0"/>
    <s v="N/A"/>
    <x v="1"/>
    <s v="N/A"/>
  </r>
  <r>
    <s v="EMP008"/>
    <s v="Ruben"/>
    <s v="Snow"/>
    <s v="F"/>
    <x v="2"/>
    <s v="Trainer"/>
    <d v="2025-03-21T00:00:00"/>
    <n v="37"/>
    <n v="4053"/>
    <n v="0"/>
    <n v="0"/>
    <n v="81"/>
    <n v="0"/>
    <s v="Walter Frye"/>
    <x v="1"/>
    <n v="0"/>
    <s v="N/A"/>
    <x v="1"/>
    <s v="N/A"/>
  </r>
  <r>
    <s v="EMP009"/>
    <s v="Brady"/>
    <s v="Conley"/>
    <s v="M"/>
    <x v="4"/>
    <s v="Support Engineer"/>
    <d v="2020-05-04T00:00:00"/>
    <n v="22"/>
    <n v="5686"/>
    <n v="0"/>
    <n v="0"/>
    <n v="80"/>
    <n v="0"/>
    <s v="Cindy Hendricks"/>
    <x v="0"/>
    <n v="0"/>
    <s v="N/A"/>
    <x v="1"/>
    <s v="N/A"/>
  </r>
  <r>
    <s v="EMP010"/>
    <s v="Rebekah"/>
    <s v="Andrade"/>
    <s v="M"/>
    <x v="4"/>
    <s v="System Admin"/>
    <d v="2024-04-03T00:00:00"/>
    <n v="43"/>
    <n v="7144"/>
    <n v="0"/>
    <n v="0"/>
    <n v="84"/>
    <n v="0"/>
    <s v="Eric Costa"/>
    <x v="1"/>
    <n v="0"/>
    <s v="N/A"/>
    <x v="1"/>
    <s v="N/A"/>
  </r>
  <r>
    <s v="EMP011"/>
    <s v="Andre"/>
    <s v="Gonzalez"/>
    <s v="F"/>
    <x v="3"/>
    <s v="Analyst"/>
    <d v="2020-12-08T00:00:00"/>
    <n v="50"/>
    <n v="6476"/>
    <n v="0"/>
    <n v="0"/>
    <n v="81"/>
    <n v="0"/>
    <s v="Anthony Edwards"/>
    <x v="2"/>
    <n v="0"/>
    <s v="N/A"/>
    <x v="1"/>
    <s v="N/A"/>
  </r>
  <r>
    <s v="EMP012"/>
    <s v="James"/>
    <s v="Villa"/>
    <s v="M"/>
    <x v="3"/>
    <s v="SEO Specialist"/>
    <d v="2022-12-17T00:00:00"/>
    <n v="34"/>
    <n v="4714"/>
    <n v="0"/>
    <n v="0"/>
    <n v="83"/>
    <n v="0"/>
    <s v="Alexa Hodge"/>
    <x v="1"/>
    <n v="0"/>
    <s v="N/A"/>
    <x v="1"/>
    <s v="N/A"/>
  </r>
  <r>
    <s v="EMP013"/>
    <s v="Bryan"/>
    <s v="Weber"/>
    <s v="M"/>
    <x v="5"/>
    <s v="Supervisor"/>
    <d v="2023-05-14T00:00:00"/>
    <n v="27"/>
    <n v="3782"/>
    <n v="0"/>
    <n v="0"/>
    <n v="97"/>
    <n v="441.72"/>
    <s v="Benjamin Marsh"/>
    <x v="0"/>
    <n v="0"/>
    <s v="N/A"/>
    <x v="1"/>
    <s v="N/A"/>
  </r>
  <r>
    <s v="EMP014"/>
    <s v="Melinda"/>
    <s v="Callahan"/>
    <s v="M"/>
    <x v="5"/>
    <s v="Supervisor"/>
    <d v="2025-06-24T00:00:00"/>
    <n v="24"/>
    <n v="4478"/>
    <n v="0"/>
    <n v="0"/>
    <n v="96"/>
    <n v="756.83"/>
    <s v="Peter Johnson"/>
    <x v="2"/>
    <n v="0"/>
    <s v="N/A"/>
    <x v="1"/>
    <s v="N/A"/>
  </r>
  <r>
    <s v="EMP015"/>
    <s v="Melinda"/>
    <s v="Holt"/>
    <s v="F"/>
    <x v="2"/>
    <s v="Recruiter"/>
    <d v="2021-07-29T00:00:00"/>
    <n v="34"/>
    <n v="4819"/>
    <n v="0"/>
    <n v="0"/>
    <n v="80"/>
    <n v="0"/>
    <s v="David Solis"/>
    <x v="0"/>
    <n v="0"/>
    <s v="N/A"/>
    <x v="1"/>
    <s v="N/A"/>
  </r>
  <r>
    <s v="EMP016"/>
    <s v="Anthony"/>
    <s v="Carson"/>
    <s v="F"/>
    <x v="2"/>
    <s v="HR Officer"/>
    <d v="2020-03-13T00:00:00"/>
    <n v="55"/>
    <n v="5285"/>
    <n v="0"/>
    <n v="0"/>
    <n v="83"/>
    <n v="0"/>
    <s v="Holly Ross"/>
    <x v="0"/>
    <n v="0"/>
    <s v="N/A"/>
    <x v="1"/>
    <s v="N/A"/>
  </r>
  <r>
    <s v="EMP017"/>
    <s v="Roger"/>
    <s v="Lopez"/>
    <s v="F"/>
    <x v="4"/>
    <s v="Developer"/>
    <d v="2023-09-26T00:00:00"/>
    <n v="36"/>
    <n v="6194"/>
    <n v="0"/>
    <n v="0"/>
    <n v="94"/>
    <n v="424.45"/>
    <s v="Michael Medina"/>
    <x v="1"/>
    <n v="0"/>
    <s v="N/A"/>
    <x v="1"/>
    <s v="N/A"/>
  </r>
  <r>
    <s v="EMP018"/>
    <s v="Jorge"/>
    <s v="Hunt"/>
    <s v="M"/>
    <x v="4"/>
    <s v="System Admin"/>
    <d v="2024-11-23T00:00:00"/>
    <n v="28"/>
    <n v="7763"/>
    <n v="0"/>
    <n v="0"/>
    <n v="93"/>
    <n v="927.39"/>
    <s v="Lisa Ryan"/>
    <x v="2"/>
    <n v="0"/>
    <s v="N/A"/>
    <x v="1"/>
    <s v="N/A"/>
  </r>
  <r>
    <s v="EMP019"/>
    <s v="Andrea"/>
    <s v="Warner"/>
    <s v="M"/>
    <x v="1"/>
    <s v="Finance Officer"/>
    <d v="2023-03-31T00:00:00"/>
    <n v="49"/>
    <n v="3031"/>
    <n v="0"/>
    <n v="0"/>
    <n v="95"/>
    <n v="492.26"/>
    <s v="Stephen Williams"/>
    <x v="3"/>
    <n v="0"/>
    <s v="N/A"/>
    <x v="1"/>
    <s v="N/A"/>
  </r>
  <r>
    <s v="EMP020"/>
    <s v="Kimberly"/>
    <s v="Perez"/>
    <s v="M"/>
    <x v="5"/>
    <s v="Ops Officer"/>
    <d v="2024-03-23T00:00:00"/>
    <n v="30"/>
    <n v="3510"/>
    <n v="0"/>
    <n v="0"/>
    <n v="83"/>
    <n v="0"/>
    <s v="Michael Allen"/>
    <x v="1"/>
    <n v="0"/>
    <s v="N/A"/>
    <x v="1"/>
    <s v="N/A"/>
  </r>
  <r>
    <s v="EMP021"/>
    <s v="Samantha"/>
    <s v="Robinson"/>
    <s v="F"/>
    <x v="0"/>
    <s v="Sales Rep"/>
    <d v="2021-12-09T00:00:00"/>
    <n v="36"/>
    <n v="4630"/>
    <n v="23045"/>
    <n v="7733"/>
    <n v="83"/>
    <n v="0"/>
    <s v="Joseph Yang"/>
    <x v="2"/>
    <n v="33.556085918854414"/>
    <s v="No"/>
    <x v="0"/>
    <s v="No"/>
  </r>
  <r>
    <s v="EMP022"/>
    <s v="Lisa"/>
    <s v="Wells"/>
    <s v="M"/>
    <x v="1"/>
    <s v="Finance Officer"/>
    <d v="2023-08-17T00:00:00"/>
    <n v="47"/>
    <n v="5205"/>
    <n v="0"/>
    <n v="0"/>
    <n v="86"/>
    <n v="419.65"/>
    <s v="Lucas Fields"/>
    <x v="1"/>
    <n v="0"/>
    <s v="N/A"/>
    <x v="1"/>
    <s v="N/A"/>
  </r>
  <r>
    <s v="EMP023"/>
    <s v="Dorothy"/>
    <s v="Johnson"/>
    <s v="M"/>
    <x v="3"/>
    <s v="Marketing Exec"/>
    <d v="2020-07-09T00:00:00"/>
    <n v="29"/>
    <n v="3159"/>
    <n v="0"/>
    <n v="0"/>
    <n v="84"/>
    <n v="0"/>
    <s v="Alexander Edwards"/>
    <x v="1"/>
    <n v="0"/>
    <s v="N/A"/>
    <x v="1"/>
    <s v="N/A"/>
  </r>
  <r>
    <s v="EMP024"/>
    <s v="Darius"/>
    <s v="Brock"/>
    <s v="M"/>
    <x v="2"/>
    <s v="Recruiter"/>
    <d v="2023-02-05T00:00:00"/>
    <n v="31"/>
    <n v="6364"/>
    <n v="0"/>
    <n v="0"/>
    <n v="89"/>
    <n v="535.32000000000005"/>
    <s v="Hannah Walsh"/>
    <x v="3"/>
    <n v="0"/>
    <s v="N/A"/>
    <x v="1"/>
    <s v="N/A"/>
  </r>
  <r>
    <s v="EMP025"/>
    <s v="Scott"/>
    <s v="Collins"/>
    <s v="M"/>
    <x v="3"/>
    <s v="SEO Specialist"/>
    <d v="2022-06-24T00:00:00"/>
    <n v="30"/>
    <n v="6643"/>
    <n v="0"/>
    <n v="0"/>
    <n v="91"/>
    <n v="423.16"/>
    <s v="Frederick Hall"/>
    <x v="2"/>
    <n v="0"/>
    <s v="N/A"/>
    <x v="1"/>
    <s v="N/A"/>
  </r>
  <r>
    <s v="EMP026"/>
    <s v="Gary"/>
    <s v="Arellano"/>
    <s v="M"/>
    <x v="2"/>
    <s v="Trainer"/>
    <d v="2022-09-26T00:00:00"/>
    <n v="54"/>
    <n v="5247"/>
    <n v="0"/>
    <n v="0"/>
    <n v="82"/>
    <n v="0"/>
    <s v="Margaret Golden"/>
    <x v="2"/>
    <n v="0"/>
    <s v="N/A"/>
    <x v="1"/>
    <s v="N/A"/>
  </r>
  <r>
    <s v="EMP027"/>
    <s v="Aaron"/>
    <s v="Peterson"/>
    <s v="M"/>
    <x v="1"/>
    <s v="Accountant"/>
    <d v="2025-01-21T00:00:00"/>
    <n v="51"/>
    <n v="3371"/>
    <n v="0"/>
    <n v="0"/>
    <n v="87"/>
    <n v="335.12"/>
    <s v="Michael Romero"/>
    <x v="3"/>
    <n v="0"/>
    <s v="N/A"/>
    <x v="1"/>
    <s v="N/A"/>
  </r>
  <r>
    <s v="EMP028"/>
    <s v="Danielle"/>
    <s v="Hall"/>
    <s v="M"/>
    <x v="2"/>
    <s v="Recruiter"/>
    <d v="2024-08-15T00:00:00"/>
    <n v="24"/>
    <n v="6674"/>
    <n v="0"/>
    <n v="0"/>
    <n v="82"/>
    <n v="0"/>
    <s v="Jeremy White"/>
    <x v="3"/>
    <n v="0"/>
    <s v="N/A"/>
    <x v="1"/>
    <s v="N/A"/>
  </r>
  <r>
    <s v="EMP029"/>
    <s v="James"/>
    <s v="Zhang"/>
    <s v="F"/>
    <x v="1"/>
    <s v="Analyst"/>
    <d v="2025-03-30T00:00:00"/>
    <n v="44"/>
    <n v="7874"/>
    <n v="0"/>
    <n v="0"/>
    <n v="87"/>
    <n v="1506.04"/>
    <s v="Eric Chambers"/>
    <x v="1"/>
    <n v="0"/>
    <s v="N/A"/>
    <x v="1"/>
    <s v="N/A"/>
  </r>
  <r>
    <s v="EMP030"/>
    <s v="Kerri"/>
    <s v="Perkins"/>
    <s v="M"/>
    <x v="3"/>
    <s v="Marketing Exec"/>
    <d v="2021-02-19T00:00:00"/>
    <n v="23"/>
    <n v="5248"/>
    <n v="0"/>
    <n v="0"/>
    <n v="83"/>
    <n v="0"/>
    <s v="Laura Smith"/>
    <x v="3"/>
    <n v="0"/>
    <s v="N/A"/>
    <x v="1"/>
    <s v="N/A"/>
  </r>
  <r>
    <s v="EMP031"/>
    <s v="Barbara"/>
    <s v="Murphy"/>
    <s v="M"/>
    <x v="0"/>
    <s v="Sales Executive"/>
    <d v="2023-12-16T00:00:00"/>
    <n v="41"/>
    <n v="6289"/>
    <n v="15672"/>
    <n v="2308"/>
    <n v="86"/>
    <n v="551.96"/>
    <s v="Sherri Sanchez"/>
    <x v="1"/>
    <n v="14.726901480347115"/>
    <s v="No"/>
    <x v="0"/>
    <s v="No"/>
  </r>
  <r>
    <s v="EMP032"/>
    <s v="Diane"/>
    <s v="Guerrero"/>
    <s v="F"/>
    <x v="0"/>
    <s v="Sales Rep"/>
    <d v="2023-10-04T00:00:00"/>
    <n v="54"/>
    <n v="6806"/>
    <n v="0"/>
    <n v="0"/>
    <n v="93"/>
    <n v="884.44"/>
    <s v="Leah Moran"/>
    <x v="3"/>
    <n v="0"/>
    <s v="Yes"/>
    <x v="0"/>
    <s v="No"/>
  </r>
  <r>
    <s v="EMP033"/>
    <s v="Jennifer"/>
    <s v="Jones"/>
    <s v="M"/>
    <x v="4"/>
    <s v="Developer"/>
    <d v="2025-01-09T00:00:00"/>
    <n v="54"/>
    <n v="5216"/>
    <n v="0"/>
    <n v="0"/>
    <n v="100"/>
    <n v="503.27"/>
    <s v="Angela Smith"/>
    <x v="3"/>
    <n v="0"/>
    <s v="N/A"/>
    <x v="1"/>
    <s v="N/A"/>
  </r>
  <r>
    <s v="EMP034"/>
    <s v="Laura"/>
    <s v="Vazquez"/>
    <s v="M"/>
    <x v="5"/>
    <s v="Supervisor"/>
    <d v="2020-12-14T00:00:00"/>
    <n v="22"/>
    <n v="4363"/>
    <n v="0"/>
    <n v="0"/>
    <n v="84"/>
    <n v="0"/>
    <s v="David Ramirez"/>
    <x v="0"/>
    <n v="0"/>
    <s v="N/A"/>
    <x v="1"/>
    <s v="N/A"/>
  </r>
  <r>
    <s v="EMP035"/>
    <s v="Eric"/>
    <s v="Lopez"/>
    <s v="M"/>
    <x v="1"/>
    <s v="Analyst"/>
    <d v="2024-10-19T00:00:00"/>
    <n v="29"/>
    <n v="5817"/>
    <n v="0"/>
    <n v="0"/>
    <n v="85"/>
    <n v="0"/>
    <s v="Julie Watkins"/>
    <x v="0"/>
    <n v="0"/>
    <s v="N/A"/>
    <x v="1"/>
    <s v="N/A"/>
  </r>
  <r>
    <s v="EMP036"/>
    <s v="Patricia"/>
    <s v="Martin"/>
    <s v="F"/>
    <x v="3"/>
    <s v="Analyst"/>
    <d v="2020-09-11T00:00:00"/>
    <n v="52"/>
    <n v="4607"/>
    <n v="0"/>
    <n v="0"/>
    <n v="82"/>
    <n v="0"/>
    <s v="Trevor French"/>
    <x v="2"/>
    <n v="0"/>
    <s v="N/A"/>
    <x v="1"/>
    <s v="N/A"/>
  </r>
  <r>
    <s v="EMP037"/>
    <s v="Ryan"/>
    <s v="Moore"/>
    <s v="F"/>
    <x v="4"/>
    <s v="Support Engineer"/>
    <d v="2023-12-12T00:00:00"/>
    <n v="40"/>
    <n v="3437"/>
    <n v="0"/>
    <n v="0"/>
    <n v="93"/>
    <n v="613.78"/>
    <s v="Jordan Morgan"/>
    <x v="3"/>
    <n v="0"/>
    <s v="N/A"/>
    <x v="1"/>
    <s v="N/A"/>
  </r>
  <r>
    <s v="EMP038"/>
    <s v="Michelle"/>
    <s v="Smith"/>
    <s v="F"/>
    <x v="1"/>
    <s v="Accountant"/>
    <d v="2024-08-25T00:00:00"/>
    <n v="24"/>
    <n v="4640"/>
    <n v="0"/>
    <n v="0"/>
    <n v="81"/>
    <n v="0"/>
    <s v="Joel Martin"/>
    <x v="2"/>
    <n v="0"/>
    <s v="N/A"/>
    <x v="1"/>
    <s v="N/A"/>
  </r>
  <r>
    <s v="EMP039"/>
    <s v="Megan"/>
    <s v="Brown"/>
    <s v="F"/>
    <x v="0"/>
    <s v="Sales Executive"/>
    <d v="2024-12-18T00:00:00"/>
    <n v="35"/>
    <n v="6350"/>
    <n v="0"/>
    <n v="0"/>
    <n v="81"/>
    <n v="0"/>
    <s v="Paul Oliver"/>
    <x v="2"/>
    <n v="0"/>
    <s v="Yes"/>
    <x v="0"/>
    <s v="No"/>
  </r>
  <r>
    <s v="EMP040"/>
    <s v="Johnny"/>
    <s v="Horton"/>
    <s v="F"/>
    <x v="4"/>
    <s v="System Admin"/>
    <d v="2021-09-10T00:00:00"/>
    <n v="28"/>
    <n v="4055"/>
    <n v="0"/>
    <n v="0"/>
    <n v="90"/>
    <n v="451.85"/>
    <s v="Sherri Bass"/>
    <x v="3"/>
    <n v="0"/>
    <s v="N/A"/>
    <x v="1"/>
    <s v="N/A"/>
  </r>
  <r>
    <s v="EMP041"/>
    <s v="James"/>
    <s v="Barnett"/>
    <s v="F"/>
    <x v="1"/>
    <s v="Analyst"/>
    <d v="2022-11-25T00:00:00"/>
    <n v="54"/>
    <n v="7733"/>
    <n v="0"/>
    <n v="0"/>
    <n v="86"/>
    <n v="735.23"/>
    <s v="Stacy Miller"/>
    <x v="2"/>
    <n v="0"/>
    <s v="N/A"/>
    <x v="1"/>
    <s v="N/A"/>
  </r>
  <r>
    <s v="EMP042"/>
    <s v="James"/>
    <s v="Levy"/>
    <s v="F"/>
    <x v="2"/>
    <s v="Trainer"/>
    <d v="2025-08-24T00:00:00"/>
    <n v="38"/>
    <n v="4554"/>
    <n v="0"/>
    <n v="0"/>
    <n v="85"/>
    <n v="0"/>
    <s v="Margaret Garza"/>
    <x v="0"/>
    <n v="0"/>
    <s v="N/A"/>
    <x v="1"/>
    <s v="N/A"/>
  </r>
  <r>
    <s v="EMP043"/>
    <s v="Margaret"/>
    <s v="White"/>
    <s v="F"/>
    <x v="3"/>
    <s v="SEO Specialist"/>
    <d v="2021-12-18T00:00:00"/>
    <n v="31"/>
    <n v="4378"/>
    <n v="0"/>
    <n v="0"/>
    <n v="92"/>
    <n v="795.24"/>
    <s v="Kathryn Simpson"/>
    <x v="2"/>
    <n v="0"/>
    <s v="N/A"/>
    <x v="1"/>
    <s v="N/A"/>
  </r>
  <r>
    <s v="EMP044"/>
    <s v="Cody"/>
    <s v="Beck"/>
    <s v="F"/>
    <x v="1"/>
    <s v="Accountant"/>
    <d v="2019-11-20T00:00:00"/>
    <n v="52"/>
    <n v="6695"/>
    <n v="0"/>
    <n v="0"/>
    <n v="98"/>
    <n v="875.29"/>
    <s v="Jonathan Meyers"/>
    <x v="2"/>
    <n v="0"/>
    <s v="N/A"/>
    <x v="1"/>
    <s v="N/A"/>
  </r>
  <r>
    <s v="EMP045"/>
    <s v="Laurie"/>
    <s v="Gomez"/>
    <s v="M"/>
    <x v="2"/>
    <s v="Trainer"/>
    <d v="2020-04-17T00:00:00"/>
    <n v="53"/>
    <n v="3993"/>
    <n v="0"/>
    <n v="0"/>
    <n v="92"/>
    <n v="391.93"/>
    <s v="Lisa Morgan"/>
    <x v="3"/>
    <n v="0"/>
    <s v="N/A"/>
    <x v="1"/>
    <s v="N/A"/>
  </r>
  <r>
    <s v="EMP046"/>
    <s v="Robert"/>
    <s v="Lee"/>
    <s v="M"/>
    <x v="4"/>
    <s v="System Admin"/>
    <d v="2022-09-03T00:00:00"/>
    <n v="45"/>
    <n v="3088"/>
    <n v="0"/>
    <n v="0"/>
    <n v="99"/>
    <n v="468.17"/>
    <s v="Connie Curtis"/>
    <x v="2"/>
    <n v="0"/>
    <s v="N/A"/>
    <x v="1"/>
    <s v="N/A"/>
  </r>
  <r>
    <s v="EMP047"/>
    <s v="Caitlyn"/>
    <s v="Ray"/>
    <s v="M"/>
    <x v="2"/>
    <s v="Trainer"/>
    <d v="2021-10-03T00:00:00"/>
    <n v="34"/>
    <n v="5799"/>
    <n v="0"/>
    <n v="0"/>
    <n v="85"/>
    <n v="0"/>
    <s v="Theresa Brown"/>
    <x v="0"/>
    <n v="0"/>
    <s v="N/A"/>
    <x v="1"/>
    <s v="N/A"/>
  </r>
  <r>
    <s v="EMP048"/>
    <s v="Manuel"/>
    <s v="Garcia"/>
    <s v="M"/>
    <x v="4"/>
    <s v="System Admin"/>
    <d v="2025-08-01T00:00:00"/>
    <n v="50"/>
    <n v="7256"/>
    <n v="0"/>
    <n v="0"/>
    <n v="88"/>
    <n v="438.72"/>
    <s v="Andrea Rodriguez"/>
    <x v="0"/>
    <n v="0"/>
    <s v="N/A"/>
    <x v="1"/>
    <s v="N/A"/>
  </r>
  <r>
    <s v="EMP049"/>
    <s v="Jeffrey"/>
    <s v="Shepard"/>
    <s v="M"/>
    <x v="5"/>
    <s v="Ops Officer"/>
    <d v="2024-02-21T00:00:00"/>
    <n v="44"/>
    <n v="7139"/>
    <n v="0"/>
    <n v="0"/>
    <n v="89"/>
    <n v="717.71"/>
    <s v="Sheila Kirk"/>
    <x v="3"/>
    <n v="0"/>
    <s v="N/A"/>
    <x v="1"/>
    <s v="N/A"/>
  </r>
  <r>
    <s v="EMP050"/>
    <s v="Jennifer"/>
    <s v="Davis"/>
    <s v="F"/>
    <x v="1"/>
    <s v="Finance Officer"/>
    <d v="2023-05-11T00:00:00"/>
    <n v="40"/>
    <n v="4835"/>
    <n v="0"/>
    <n v="0"/>
    <n v="81"/>
    <n v="0"/>
    <s v="Lisa Campbell"/>
    <x v="1"/>
    <n v="0"/>
    <s v="N/A"/>
    <x v="1"/>
    <s v="N/A"/>
  </r>
  <r>
    <s v="EMP051"/>
    <s v="Barry"/>
    <s v="Vazquez"/>
    <s v="F"/>
    <x v="5"/>
    <s v="Supervisor"/>
    <d v="2020-11-06T00:00:00"/>
    <n v="36"/>
    <n v="5360"/>
    <n v="0"/>
    <n v="0"/>
    <n v="94"/>
    <n v="1064.02"/>
    <s v="Ashley Kelly"/>
    <x v="2"/>
    <n v="0"/>
    <s v="N/A"/>
    <x v="1"/>
    <s v="N/A"/>
  </r>
  <r>
    <s v="EMP052"/>
    <s v="Tiffany"/>
    <s v="Bates"/>
    <s v="M"/>
    <x v="0"/>
    <s v="Account Manager"/>
    <d v="2022-03-31T00:00:00"/>
    <n v="28"/>
    <n v="7042"/>
    <n v="20347"/>
    <n v="19410"/>
    <n v="97"/>
    <n v="999.23"/>
    <s v="Cynthia Delgado"/>
    <x v="0"/>
    <n v="95.394898510836981"/>
    <s v="No"/>
    <x v="2"/>
    <s v="Yes"/>
  </r>
  <r>
    <s v="EMP053"/>
    <s v="Johnny"/>
    <s v="King"/>
    <s v="M"/>
    <x v="5"/>
    <s v="Ops Officer"/>
    <d v="2022-04-28T00:00:00"/>
    <n v="48"/>
    <n v="4769"/>
    <n v="0"/>
    <n v="0"/>
    <n v="88"/>
    <n v="706.99"/>
    <s v="Shelby Saunders"/>
    <x v="3"/>
    <n v="0"/>
    <s v="N/A"/>
    <x v="1"/>
    <s v="N/A"/>
  </r>
  <r>
    <s v="EMP054"/>
    <s v="Scott"/>
    <s v="Hickman"/>
    <s v="F"/>
    <x v="5"/>
    <s v="Coordinator"/>
    <d v="2020-08-31T00:00:00"/>
    <n v="51"/>
    <n v="6109"/>
    <n v="0"/>
    <n v="0"/>
    <n v="87"/>
    <n v="1166.05"/>
    <s v="Brandon Phelps"/>
    <x v="1"/>
    <n v="0"/>
    <s v="N/A"/>
    <x v="1"/>
    <s v="N/A"/>
  </r>
  <r>
    <s v="EMP055"/>
    <s v="Brandon"/>
    <s v="Richmond"/>
    <s v="M"/>
    <x v="5"/>
    <s v="Ops Officer"/>
    <d v="2022-01-13T00:00:00"/>
    <n v="34"/>
    <n v="4274"/>
    <n v="0"/>
    <n v="0"/>
    <n v="96"/>
    <n v="615.14"/>
    <s v="Meghan Torres"/>
    <x v="2"/>
    <n v="0"/>
    <s v="N/A"/>
    <x v="1"/>
    <s v="N/A"/>
  </r>
  <r>
    <s v="EMP056"/>
    <s v="Danielle"/>
    <s v="Jackson"/>
    <s v="M"/>
    <x v="0"/>
    <s v="Sales Executive"/>
    <d v="2023-03-03T00:00:00"/>
    <n v="32"/>
    <n v="3345"/>
    <n v="0"/>
    <n v="0"/>
    <n v="83"/>
    <n v="0"/>
    <s v="Philip Campbell"/>
    <x v="3"/>
    <n v="0"/>
    <s v="Yes"/>
    <x v="0"/>
    <s v="No"/>
  </r>
  <r>
    <s v="EMP057"/>
    <s v="Matthew"/>
    <s v="Hernandez"/>
    <s v="F"/>
    <x v="5"/>
    <s v="Ops Officer"/>
    <d v="2020-09-19T00:00:00"/>
    <n v="41"/>
    <n v="3597"/>
    <n v="0"/>
    <n v="0"/>
    <n v="89"/>
    <n v="604.66999999999996"/>
    <s v="Kathleen Saunders"/>
    <x v="0"/>
    <n v="0"/>
    <s v="N/A"/>
    <x v="1"/>
    <s v="N/A"/>
  </r>
  <r>
    <s v="EMP058"/>
    <s v="Robert"/>
    <s v="Young"/>
    <s v="F"/>
    <x v="4"/>
    <s v="Support Engineer"/>
    <d v="2024-10-15T00:00:00"/>
    <n v="55"/>
    <n v="3114"/>
    <n v="0"/>
    <n v="0"/>
    <n v="87"/>
    <n v="294.18"/>
    <s v="Andrew Kelley"/>
    <x v="3"/>
    <n v="0"/>
    <s v="N/A"/>
    <x v="1"/>
    <s v="N/A"/>
  </r>
  <r>
    <s v="EMP059"/>
    <s v="Lisa"/>
    <s v="Smith"/>
    <s v="M"/>
    <x v="5"/>
    <s v="Ops Officer"/>
    <d v="2022-04-23T00:00:00"/>
    <n v="22"/>
    <n v="4547"/>
    <n v="0"/>
    <n v="0"/>
    <n v="97"/>
    <n v="706.42"/>
    <s v="Catherine Green"/>
    <x v="2"/>
    <n v="0"/>
    <s v="N/A"/>
    <x v="1"/>
    <s v="N/A"/>
  </r>
  <r>
    <s v="EMP060"/>
    <s v="Kyle"/>
    <s v="Johnson"/>
    <s v="F"/>
    <x v="5"/>
    <s v="Ops Officer"/>
    <d v="2023-04-24T00:00:00"/>
    <n v="49"/>
    <n v="4989"/>
    <n v="0"/>
    <n v="0"/>
    <n v="93"/>
    <n v="303.60000000000002"/>
    <s v="Felicia Rose"/>
    <x v="3"/>
    <n v="0"/>
    <s v="N/A"/>
    <x v="1"/>
    <s v="N/A"/>
  </r>
  <r>
    <s v="EMP061"/>
    <s v="Laura"/>
    <s v="Price"/>
    <s v="F"/>
    <x v="0"/>
    <s v="Sales Rep"/>
    <d v="2022-08-21T00:00:00"/>
    <n v="53"/>
    <n v="7152"/>
    <n v="0"/>
    <n v="0"/>
    <n v="99"/>
    <n v="807.47"/>
    <s v="Amy Morris"/>
    <x v="1"/>
    <n v="0"/>
    <s v="Yes"/>
    <x v="0"/>
    <s v="No"/>
  </r>
  <r>
    <s v="EMP062"/>
    <s v="Robert"/>
    <s v="Nixon"/>
    <s v="F"/>
    <x v="3"/>
    <s v="Marketing Exec"/>
    <d v="2023-06-13T00:00:00"/>
    <n v="53"/>
    <n v="7622"/>
    <n v="0"/>
    <n v="0"/>
    <n v="93"/>
    <n v="686.87"/>
    <s v="Daniel Schneider"/>
    <x v="3"/>
    <n v="0"/>
    <s v="N/A"/>
    <x v="1"/>
    <s v="N/A"/>
  </r>
  <r>
    <s v="EMP063"/>
    <s v="Maria"/>
    <s v="Smith"/>
    <s v="F"/>
    <x v="3"/>
    <s v="Marketing Exec"/>
    <d v="2022-06-30T00:00:00"/>
    <n v="52"/>
    <n v="4071"/>
    <n v="0"/>
    <n v="0"/>
    <n v="82"/>
    <n v="0"/>
    <s v="Barbara Holland"/>
    <x v="0"/>
    <n v="0"/>
    <s v="N/A"/>
    <x v="1"/>
    <s v="N/A"/>
  </r>
  <r>
    <s v="EMP064"/>
    <s v="Taylor"/>
    <s v="Moran"/>
    <s v="M"/>
    <x v="3"/>
    <s v="Marketing Exec"/>
    <d v="2021-10-02T00:00:00"/>
    <n v="46"/>
    <n v="6527"/>
    <n v="0"/>
    <n v="0"/>
    <n v="94"/>
    <n v="1074.8800000000001"/>
    <s v="Latoya Young"/>
    <x v="0"/>
    <n v="0"/>
    <s v="N/A"/>
    <x v="1"/>
    <s v="N/A"/>
  </r>
  <r>
    <s v="EMP065"/>
    <s v="Alan"/>
    <s v="Hayes"/>
    <s v="F"/>
    <x v="1"/>
    <s v="Finance Officer"/>
    <d v="2019-12-11T00:00:00"/>
    <n v="28"/>
    <n v="5493"/>
    <n v="0"/>
    <n v="0"/>
    <n v="96"/>
    <n v="736.35"/>
    <s v="Barbara Garza"/>
    <x v="0"/>
    <n v="0"/>
    <s v="N/A"/>
    <x v="1"/>
    <s v="N/A"/>
  </r>
  <r>
    <s v="EMP066"/>
    <s v="Tanya"/>
    <s v="Garcia"/>
    <s v="F"/>
    <x v="2"/>
    <s v="Recruiter"/>
    <d v="2022-06-05T00:00:00"/>
    <n v="43"/>
    <n v="3786"/>
    <n v="0"/>
    <n v="0"/>
    <n v="84"/>
    <n v="0"/>
    <s v="Mr. Scott Oliver"/>
    <x v="1"/>
    <n v="0"/>
    <s v="N/A"/>
    <x v="1"/>
    <s v="N/A"/>
  </r>
  <r>
    <s v="EMP067"/>
    <s v="Derrick"/>
    <s v="Rivera"/>
    <s v="M"/>
    <x v="3"/>
    <s v="SEO Specialist"/>
    <d v="2021-09-03T00:00:00"/>
    <n v="35"/>
    <n v="4889"/>
    <n v="0"/>
    <n v="0"/>
    <n v="90"/>
    <n v="417.13"/>
    <s v="Linda Simmons"/>
    <x v="0"/>
    <n v="0"/>
    <s v="N/A"/>
    <x v="1"/>
    <s v="N/A"/>
  </r>
  <r>
    <s v="EMP068"/>
    <s v="Courtney"/>
    <s v="Campbell"/>
    <s v="F"/>
    <x v="2"/>
    <s v="Recruiter"/>
    <d v="2021-04-06T00:00:00"/>
    <n v="52"/>
    <n v="4655"/>
    <n v="0"/>
    <n v="0"/>
    <n v="88"/>
    <n v="607.80999999999995"/>
    <s v="Catherine Adams"/>
    <x v="1"/>
    <n v="0"/>
    <s v="N/A"/>
    <x v="1"/>
    <s v="N/A"/>
  </r>
  <r>
    <s v="EMP069"/>
    <s v="Andrew"/>
    <s v="Green"/>
    <s v="F"/>
    <x v="4"/>
    <s v="Support Engineer"/>
    <d v="2024-03-07T00:00:00"/>
    <n v="54"/>
    <n v="7930"/>
    <n v="0"/>
    <n v="0"/>
    <n v="84"/>
    <n v="0"/>
    <s v="Frank Cooper"/>
    <x v="2"/>
    <n v="0"/>
    <s v="N/A"/>
    <x v="1"/>
    <s v="N/A"/>
  </r>
  <r>
    <s v="EMP070"/>
    <s v="Lindsey"/>
    <s v="Griffith"/>
    <s v="F"/>
    <x v="5"/>
    <s v="Coordinator"/>
    <d v="2025-08-16T00:00:00"/>
    <n v="31"/>
    <n v="3885"/>
    <n v="0"/>
    <n v="0"/>
    <n v="91"/>
    <n v="306.56"/>
    <s v="Rebecca Hill"/>
    <x v="1"/>
    <n v="0"/>
    <s v="N/A"/>
    <x v="1"/>
    <s v="N/A"/>
  </r>
  <r>
    <s v="EMP071"/>
    <s v="Joseph"/>
    <s v="George"/>
    <s v="M"/>
    <x v="3"/>
    <s v="SEO Specialist"/>
    <d v="2020-12-09T00:00:00"/>
    <n v="37"/>
    <n v="6169"/>
    <n v="0"/>
    <n v="0"/>
    <n v="100"/>
    <n v="1195.55"/>
    <s v="Tracy Brown"/>
    <x v="0"/>
    <n v="0"/>
    <s v="N/A"/>
    <x v="1"/>
    <s v="N/A"/>
  </r>
  <r>
    <s v="EMP072"/>
    <s v="Angela"/>
    <s v="Bailey"/>
    <s v="F"/>
    <x v="5"/>
    <s v="Supervisor"/>
    <d v="2024-01-06T00:00:00"/>
    <n v="47"/>
    <n v="5804"/>
    <n v="0"/>
    <n v="0"/>
    <n v="81"/>
    <n v="0"/>
    <s v="Michelle King"/>
    <x v="0"/>
    <n v="0"/>
    <s v="N/A"/>
    <x v="1"/>
    <s v="N/A"/>
  </r>
  <r>
    <s v="EMP073"/>
    <s v="Amanda"/>
    <s v="Warren"/>
    <s v="M"/>
    <x v="3"/>
    <s v="SEO Specialist"/>
    <d v="2022-03-10T00:00:00"/>
    <n v="45"/>
    <n v="3801"/>
    <n v="0"/>
    <n v="0"/>
    <n v="83"/>
    <n v="0"/>
    <s v="Stacy Miller"/>
    <x v="2"/>
    <n v="0"/>
    <s v="N/A"/>
    <x v="1"/>
    <s v="N/A"/>
  </r>
  <r>
    <s v="EMP074"/>
    <s v="Taylor"/>
    <s v="Mays"/>
    <s v="F"/>
    <x v="0"/>
    <s v="Sales Executive"/>
    <d v="2023-10-15T00:00:00"/>
    <n v="36"/>
    <n v="7698"/>
    <n v="23300"/>
    <n v="11783"/>
    <n v="96"/>
    <n v="926.53"/>
    <s v="Kenneth Price"/>
    <x v="2"/>
    <n v="50.570815450643778"/>
    <s v="No"/>
    <x v="0"/>
    <s v="No"/>
  </r>
  <r>
    <s v="EMP075"/>
    <s v="Gary"/>
    <s v="Riddle"/>
    <s v="F"/>
    <x v="2"/>
    <s v="Trainer"/>
    <d v="2024-04-16T00:00:00"/>
    <n v="43"/>
    <n v="3285"/>
    <n v="0"/>
    <n v="0"/>
    <n v="93"/>
    <n v="653.72"/>
    <s v="William Andrade"/>
    <x v="0"/>
    <n v="0"/>
    <s v="N/A"/>
    <x v="1"/>
    <s v="N/A"/>
  </r>
  <r>
    <s v="EMP076"/>
    <s v="Wayne"/>
    <s v="White"/>
    <s v="F"/>
    <x v="5"/>
    <s v="Ops Officer"/>
    <d v="2020-04-29T00:00:00"/>
    <n v="42"/>
    <n v="5779"/>
    <n v="0"/>
    <n v="0"/>
    <n v="82"/>
    <n v="0"/>
    <s v="Stephanie Ramirez"/>
    <x v="2"/>
    <n v="0"/>
    <s v="N/A"/>
    <x v="1"/>
    <s v="N/A"/>
  </r>
  <r>
    <s v="EMP077"/>
    <s v="Corey"/>
    <s v="Simmons"/>
    <s v="F"/>
    <x v="5"/>
    <s v="Coordinator"/>
    <d v="2022-02-17T00:00:00"/>
    <n v="43"/>
    <n v="3845"/>
    <n v="0"/>
    <n v="0"/>
    <n v="81"/>
    <n v="0"/>
    <s v="Andrew Harrington"/>
    <x v="3"/>
    <n v="0"/>
    <s v="N/A"/>
    <x v="1"/>
    <s v="N/A"/>
  </r>
  <r>
    <s v="EMP078"/>
    <s v="Monica"/>
    <s v="Watson"/>
    <s v="F"/>
    <x v="2"/>
    <s v="HR Officer"/>
    <d v="2022-04-17T00:00:00"/>
    <n v="29"/>
    <n v="7033"/>
    <n v="0"/>
    <n v="0"/>
    <n v="89"/>
    <n v="444.32"/>
    <s v="Mary Glenn"/>
    <x v="0"/>
    <n v="0"/>
    <s v="N/A"/>
    <x v="1"/>
    <s v="N/A"/>
  </r>
  <r>
    <s v="EMP079"/>
    <s v="John"/>
    <s v="Murray"/>
    <s v="F"/>
    <x v="5"/>
    <s v="Ops Officer"/>
    <d v="2024-05-29T00:00:00"/>
    <n v="42"/>
    <n v="4567"/>
    <n v="0"/>
    <n v="0"/>
    <n v="87"/>
    <n v="383.96"/>
    <s v="Brandon Davis"/>
    <x v="1"/>
    <n v="0"/>
    <s v="N/A"/>
    <x v="1"/>
    <s v="N/A"/>
  </r>
  <r>
    <s v="EMP080"/>
    <s v="Andrew"/>
    <s v="Kim"/>
    <s v="F"/>
    <x v="1"/>
    <s v="Analyst"/>
    <d v="2025-05-26T00:00:00"/>
    <n v="26"/>
    <n v="3911"/>
    <n v="0"/>
    <n v="0"/>
    <n v="86"/>
    <n v="486.8"/>
    <s v="William Harris"/>
    <x v="3"/>
    <n v="0"/>
    <s v="N/A"/>
    <x v="1"/>
    <s v="N/A"/>
  </r>
  <r>
    <s v="EMP081"/>
    <s v="Daniel"/>
    <s v="Terry"/>
    <s v="F"/>
    <x v="1"/>
    <s v="Finance Officer"/>
    <d v="2022-06-03T00:00:00"/>
    <n v="37"/>
    <n v="7172"/>
    <n v="0"/>
    <n v="0"/>
    <n v="91"/>
    <n v="963.08"/>
    <s v="Lisa Le"/>
    <x v="3"/>
    <n v="0"/>
    <s v="N/A"/>
    <x v="1"/>
    <s v="N/A"/>
  </r>
  <r>
    <s v="EMP082"/>
    <s v="Derek"/>
    <s v="Wilson"/>
    <s v="M"/>
    <x v="3"/>
    <s v="Analyst"/>
    <d v="2025-03-15T00:00:00"/>
    <n v="54"/>
    <n v="6169"/>
    <n v="0"/>
    <n v="0"/>
    <n v="87"/>
    <n v="686.97"/>
    <s v="Chad Conrad"/>
    <x v="0"/>
    <n v="0"/>
    <s v="N/A"/>
    <x v="1"/>
    <s v="N/A"/>
  </r>
  <r>
    <s v="EMP083"/>
    <s v="Jessica"/>
    <s v="Snow"/>
    <s v="M"/>
    <x v="0"/>
    <s v="Sales Executive"/>
    <d v="2025-09-22T00:00:00"/>
    <n v="27"/>
    <n v="5297"/>
    <n v="21935"/>
    <n v="14366"/>
    <n v="95"/>
    <n v="343.86"/>
    <s v="Jacob Hatfield"/>
    <x v="0"/>
    <n v="65.493503533166177"/>
    <s v="No"/>
    <x v="0"/>
    <s v="No"/>
  </r>
  <r>
    <s v="EMP084"/>
    <s v="Michelle"/>
    <s v="Hardy"/>
    <s v="M"/>
    <x v="5"/>
    <s v="Coordinator"/>
    <d v="2023-04-12T00:00:00"/>
    <n v="54"/>
    <n v="3372"/>
    <n v="0"/>
    <n v="0"/>
    <n v="94"/>
    <n v="412.4"/>
    <s v="Kathy Smith"/>
    <x v="3"/>
    <n v="0"/>
    <s v="N/A"/>
    <x v="1"/>
    <s v="N/A"/>
  </r>
  <r>
    <s v="EMP085"/>
    <s v="Charles"/>
    <s v="Bridges"/>
    <s v="M"/>
    <x v="2"/>
    <s v="HR Officer"/>
    <d v="2021-07-26T00:00:00"/>
    <n v="41"/>
    <n v="3188"/>
    <n v="0"/>
    <n v="0"/>
    <n v="92"/>
    <n v="429.31"/>
    <s v="Adam Lowery"/>
    <x v="1"/>
    <n v="0"/>
    <s v="N/A"/>
    <x v="1"/>
    <s v="N/A"/>
  </r>
  <r>
    <s v="EMP086"/>
    <s v="Alan"/>
    <s v="Rodriguez"/>
    <s v="M"/>
    <x v="2"/>
    <s v="Trainer"/>
    <d v="2023-05-20T00:00:00"/>
    <n v="46"/>
    <n v="6668"/>
    <n v="0"/>
    <n v="0"/>
    <n v="88"/>
    <n v="1132.1199999999999"/>
    <s v="Deanna Long"/>
    <x v="3"/>
    <n v="0"/>
    <s v="N/A"/>
    <x v="1"/>
    <s v="N/A"/>
  </r>
  <r>
    <s v="EMP087"/>
    <s v="Ryan"/>
    <s v="Griffin"/>
    <s v="F"/>
    <x v="2"/>
    <s v="HR Officer"/>
    <d v="2022-06-02T00:00:00"/>
    <n v="27"/>
    <n v="3029"/>
    <n v="0"/>
    <n v="0"/>
    <n v="81"/>
    <n v="0"/>
    <s v="Gabriela Riddle"/>
    <x v="0"/>
    <n v="0"/>
    <s v="N/A"/>
    <x v="1"/>
    <s v="N/A"/>
  </r>
  <r>
    <s v="EMP088"/>
    <s v="Pamela"/>
    <s v="Dorsey"/>
    <s v="M"/>
    <x v="3"/>
    <s v="Marketing Exec"/>
    <d v="2024-07-21T00:00:00"/>
    <n v="22"/>
    <n v="5851"/>
    <n v="0"/>
    <n v="0"/>
    <n v="99"/>
    <n v="1027.8699999999999"/>
    <s v="Hannah Williams"/>
    <x v="1"/>
    <n v="0"/>
    <s v="N/A"/>
    <x v="1"/>
    <s v="N/A"/>
  </r>
  <r>
    <s v="EMP089"/>
    <s v="Spencer"/>
    <s v="Vargas"/>
    <s v="M"/>
    <x v="2"/>
    <s v="Recruiter"/>
    <d v="2020-09-19T00:00:00"/>
    <n v="27"/>
    <n v="5486"/>
    <n v="0"/>
    <n v="0"/>
    <n v="89"/>
    <n v="700.33"/>
    <s v="Matthew Fisher"/>
    <x v="3"/>
    <n v="0"/>
    <s v="N/A"/>
    <x v="1"/>
    <s v="N/A"/>
  </r>
  <r>
    <s v="EMP090"/>
    <s v="Elizabeth"/>
    <s v="Willis"/>
    <s v="M"/>
    <x v="1"/>
    <s v="Analyst"/>
    <d v="2021-05-11T00:00:00"/>
    <n v="23"/>
    <n v="6290"/>
    <n v="0"/>
    <n v="0"/>
    <n v="94"/>
    <n v="911.18"/>
    <s v="Kelly Moore"/>
    <x v="0"/>
    <n v="0"/>
    <s v="N/A"/>
    <x v="1"/>
    <s v="N/A"/>
  </r>
  <r>
    <s v="EMP091"/>
    <s v="Joseph"/>
    <s v="Bell"/>
    <s v="F"/>
    <x v="1"/>
    <s v="Accountant"/>
    <d v="2025-01-19T00:00:00"/>
    <n v="46"/>
    <n v="5848"/>
    <n v="0"/>
    <n v="0"/>
    <n v="81"/>
    <n v="0"/>
    <s v="Jill Perry"/>
    <x v="0"/>
    <n v="0"/>
    <s v="N/A"/>
    <x v="1"/>
    <s v="N/A"/>
  </r>
  <r>
    <s v="EMP092"/>
    <s v="Jennifer"/>
    <s v="Sexton"/>
    <s v="F"/>
    <x v="0"/>
    <s v="Sales Rep"/>
    <d v="2020-08-03T00:00:00"/>
    <n v="51"/>
    <n v="4946"/>
    <n v="21728"/>
    <n v="4365"/>
    <n v="80"/>
    <n v="0"/>
    <s v="Rachel Rodriguez"/>
    <x v="3"/>
    <n v="20.089285714285715"/>
    <s v="No"/>
    <x v="0"/>
    <s v="No"/>
  </r>
  <r>
    <s v="EMP093"/>
    <s v="Noah"/>
    <s v="Schmidt"/>
    <s v="F"/>
    <x v="2"/>
    <s v="Trainer"/>
    <d v="2023-09-22T00:00:00"/>
    <n v="49"/>
    <n v="6148"/>
    <n v="0"/>
    <n v="0"/>
    <n v="87"/>
    <n v="1126.31"/>
    <s v="Nicholas Choi"/>
    <x v="0"/>
    <n v="0"/>
    <s v="N/A"/>
    <x v="1"/>
    <s v="N/A"/>
  </r>
  <r>
    <s v="EMP094"/>
    <s v="Aaron"/>
    <s v="Turner"/>
    <s v="F"/>
    <x v="3"/>
    <s v="Analyst"/>
    <d v="2020-07-31T00:00:00"/>
    <n v="41"/>
    <n v="6056"/>
    <n v="0"/>
    <n v="0"/>
    <n v="85"/>
    <n v="0"/>
    <s v="Andrew Rubio"/>
    <x v="2"/>
    <n v="0"/>
    <s v="N/A"/>
    <x v="1"/>
    <s v="N/A"/>
  </r>
  <r>
    <s v="EMP095"/>
    <s v="Kristina"/>
    <s v="Martinez"/>
    <s v="M"/>
    <x v="0"/>
    <s v="Sales Executive"/>
    <d v="2025-06-10T00:00:00"/>
    <n v="37"/>
    <n v="7840"/>
    <n v="0"/>
    <n v="0"/>
    <n v="92"/>
    <n v="1140.43"/>
    <s v="Hayden Patel"/>
    <x v="2"/>
    <n v="0"/>
    <s v="Yes"/>
    <x v="0"/>
    <s v="No"/>
  </r>
  <r>
    <s v="EMP096"/>
    <s v="Kristen"/>
    <s v="Smith"/>
    <s v="F"/>
    <x v="1"/>
    <s v="Analyst"/>
    <d v="2020-04-15T00:00:00"/>
    <n v="33"/>
    <n v="6654"/>
    <n v="0"/>
    <n v="0"/>
    <n v="97"/>
    <n v="346.37"/>
    <s v="Jeffrey Hess DDS"/>
    <x v="0"/>
    <n v="0"/>
    <s v="N/A"/>
    <x v="1"/>
    <s v="N/A"/>
  </r>
  <r>
    <s v="EMP097"/>
    <s v="John"/>
    <s v="Salazar"/>
    <s v="M"/>
    <x v="1"/>
    <s v="Finance Officer"/>
    <d v="2023-03-07T00:00:00"/>
    <n v="50"/>
    <n v="7055"/>
    <n v="0"/>
    <n v="0"/>
    <n v="90"/>
    <n v="1256.73"/>
    <s v="Jennifer Morgan"/>
    <x v="1"/>
    <n v="0"/>
    <s v="N/A"/>
    <x v="1"/>
    <s v="N/A"/>
  </r>
  <r>
    <s v="EMP098"/>
    <s v="Lydia"/>
    <s v="Sanchez"/>
    <s v="F"/>
    <x v="3"/>
    <s v="SEO Specialist"/>
    <d v="2023-05-22T00:00:00"/>
    <n v="38"/>
    <n v="7993"/>
    <n v="0"/>
    <n v="0"/>
    <n v="93"/>
    <n v="573.85"/>
    <s v="Aimee Glass"/>
    <x v="2"/>
    <n v="0"/>
    <s v="N/A"/>
    <x v="1"/>
    <s v="N/A"/>
  </r>
  <r>
    <s v="EMP099"/>
    <s v="Jessica"/>
    <s v="Sheppard"/>
    <s v="M"/>
    <x v="1"/>
    <s v="Finance Officer"/>
    <d v="2020-07-08T00:00:00"/>
    <n v="31"/>
    <n v="3392"/>
    <n v="0"/>
    <n v="0"/>
    <n v="83"/>
    <n v="0"/>
    <s v="Justin Malone"/>
    <x v="0"/>
    <n v="0"/>
    <s v="N/A"/>
    <x v="1"/>
    <s v="N/A"/>
  </r>
  <r>
    <s v="EMP100"/>
    <s v="Mark"/>
    <s v="Bennett"/>
    <s v="M"/>
    <x v="4"/>
    <s v="Developer"/>
    <d v="2022-05-31T00:00:00"/>
    <n v="28"/>
    <n v="3362"/>
    <n v="0"/>
    <n v="0"/>
    <n v="93"/>
    <n v="387.97"/>
    <s v="Jonathan Dodson"/>
    <x v="0"/>
    <n v="0"/>
    <s v="N/A"/>
    <x v="1"/>
    <s v="N/A"/>
  </r>
  <r>
    <s v="EMP101"/>
    <s v="Julian"/>
    <s v="Hernandez"/>
    <s v="F"/>
    <x v="4"/>
    <s v="System Admin"/>
    <d v="2025-08-01T00:00:00"/>
    <n v="51"/>
    <n v="3273"/>
    <n v="0"/>
    <n v="0"/>
    <n v="80"/>
    <n v="0"/>
    <s v="Christine Brooks DVM"/>
    <x v="3"/>
    <n v="0"/>
    <s v="N/A"/>
    <x v="1"/>
    <s v="N/A"/>
  </r>
  <r>
    <s v="EMP102"/>
    <s v="Carolyn"/>
    <s v="Johnson"/>
    <s v="F"/>
    <x v="0"/>
    <s v="Sales Executive"/>
    <d v="2024-11-05T00:00:00"/>
    <n v="38"/>
    <n v="7231"/>
    <n v="0"/>
    <n v="0"/>
    <n v="91"/>
    <n v="1355.28"/>
    <s v="Brian Brooks"/>
    <x v="2"/>
    <n v="0"/>
    <s v="Yes"/>
    <x v="0"/>
    <s v="No"/>
  </r>
  <r>
    <s v="EMP103"/>
    <s v="Stephanie"/>
    <s v="Brown"/>
    <s v="M"/>
    <x v="5"/>
    <s v="Supervisor"/>
    <d v="2021-10-29T00:00:00"/>
    <n v="31"/>
    <n v="6740"/>
    <n v="0"/>
    <n v="0"/>
    <n v="80"/>
    <n v="0"/>
    <s v="Mark Carney"/>
    <x v="1"/>
    <n v="0"/>
    <s v="N/A"/>
    <x v="1"/>
    <s v="N/A"/>
  </r>
  <r>
    <s v="EMP104"/>
    <s v="Holly"/>
    <s v="Johnson"/>
    <s v="F"/>
    <x v="1"/>
    <s v="Analyst"/>
    <d v="2024-05-01T00:00:00"/>
    <n v="25"/>
    <n v="3961"/>
    <n v="0"/>
    <n v="0"/>
    <n v="84"/>
    <n v="0"/>
    <s v="Lisa Bridges"/>
    <x v="0"/>
    <n v="0"/>
    <s v="N/A"/>
    <x v="1"/>
    <s v="N/A"/>
  </r>
  <r>
    <s v="EMP105"/>
    <s v="Michelle"/>
    <s v="Vazquez"/>
    <s v="M"/>
    <x v="0"/>
    <s v="Account Manager"/>
    <d v="2021-08-09T00:00:00"/>
    <n v="36"/>
    <n v="4167"/>
    <n v="17387"/>
    <n v="2259"/>
    <n v="82"/>
    <n v="0"/>
    <s v="Mary Warren"/>
    <x v="0"/>
    <n v="12.992465635244724"/>
    <s v="No"/>
    <x v="0"/>
    <s v="No"/>
  </r>
  <r>
    <s v="EMP106"/>
    <s v="Nicholas"/>
    <s v="Taylor"/>
    <s v="F"/>
    <x v="2"/>
    <s v="HR Officer"/>
    <d v="2021-08-06T00:00:00"/>
    <n v="43"/>
    <n v="5013"/>
    <n v="0"/>
    <n v="0"/>
    <n v="91"/>
    <n v="845.88"/>
    <s v="Jason Harris"/>
    <x v="2"/>
    <n v="0"/>
    <s v="N/A"/>
    <x v="1"/>
    <s v="N/A"/>
  </r>
  <r>
    <s v="EMP107"/>
    <s v="Laura"/>
    <s v="Smith"/>
    <s v="M"/>
    <x v="1"/>
    <s v="Finance Officer"/>
    <d v="2020-09-19T00:00:00"/>
    <n v="41"/>
    <n v="7363"/>
    <n v="0"/>
    <n v="0"/>
    <n v="93"/>
    <n v="477.24"/>
    <s v="David Lane"/>
    <x v="0"/>
    <n v="0"/>
    <s v="N/A"/>
    <x v="1"/>
    <s v="N/A"/>
  </r>
  <r>
    <s v="EMP108"/>
    <s v="Dawn"/>
    <s v="Fitzpatrick"/>
    <s v="F"/>
    <x v="1"/>
    <s v="Finance Officer"/>
    <d v="2022-01-20T00:00:00"/>
    <n v="26"/>
    <n v="7371"/>
    <n v="0"/>
    <n v="0"/>
    <n v="84"/>
    <n v="0"/>
    <s v="Valerie Scott"/>
    <x v="0"/>
    <n v="0"/>
    <s v="N/A"/>
    <x v="1"/>
    <s v="N/A"/>
  </r>
  <r>
    <s v="EMP109"/>
    <s v="Christine"/>
    <s v="Sheppard"/>
    <s v="M"/>
    <x v="0"/>
    <s v="Sales Executive"/>
    <d v="2021-09-14T00:00:00"/>
    <n v="32"/>
    <n v="5498"/>
    <n v="16378"/>
    <n v="4975"/>
    <n v="100"/>
    <n v="813.31"/>
    <s v="David House MD"/>
    <x v="0"/>
    <n v="30.376114299670288"/>
    <s v="No"/>
    <x v="0"/>
    <s v="No"/>
  </r>
  <r>
    <s v="EMP110"/>
    <s v="Bryan"/>
    <s v="Fischer"/>
    <s v="F"/>
    <x v="2"/>
    <s v="Trainer"/>
    <d v="2021-03-10T00:00:00"/>
    <n v="37"/>
    <n v="7697"/>
    <n v="0"/>
    <n v="0"/>
    <n v="94"/>
    <n v="982.79"/>
    <s v="Marie Franklin"/>
    <x v="1"/>
    <n v="0"/>
    <s v="N/A"/>
    <x v="1"/>
    <s v="N/A"/>
  </r>
  <r>
    <s v="EMP111"/>
    <s v="Haley"/>
    <s v="Kelly"/>
    <s v="M"/>
    <x v="3"/>
    <s v="Marketing Exec"/>
    <d v="2024-05-13T00:00:00"/>
    <n v="27"/>
    <n v="4289"/>
    <n v="0"/>
    <n v="0"/>
    <n v="95"/>
    <n v="603.01"/>
    <s v="Mary Harper"/>
    <x v="3"/>
    <n v="0"/>
    <s v="N/A"/>
    <x v="1"/>
    <s v="N/A"/>
  </r>
  <r>
    <s v="EMP112"/>
    <s v="Mary"/>
    <s v="Case"/>
    <s v="F"/>
    <x v="3"/>
    <s v="Analyst"/>
    <d v="2025-05-04T00:00:00"/>
    <n v="31"/>
    <n v="5282"/>
    <n v="0"/>
    <n v="0"/>
    <n v="93"/>
    <n v="834.44"/>
    <s v="Victor Garrett"/>
    <x v="1"/>
    <n v="0"/>
    <s v="N/A"/>
    <x v="1"/>
    <s v="N/A"/>
  </r>
  <r>
    <s v="EMP113"/>
    <s v="Eric"/>
    <s v="Johnson"/>
    <s v="M"/>
    <x v="3"/>
    <s v="Analyst"/>
    <d v="2025-06-01T00:00:00"/>
    <n v="22"/>
    <n v="6048"/>
    <n v="0"/>
    <n v="0"/>
    <n v="93"/>
    <n v="415.78"/>
    <s v="Ms. Maria Alexander"/>
    <x v="1"/>
    <n v="0"/>
    <s v="N/A"/>
    <x v="1"/>
    <s v="N/A"/>
  </r>
  <r>
    <s v="EMP114"/>
    <s v="Evan"/>
    <s v="Bishop"/>
    <s v="M"/>
    <x v="4"/>
    <s v="System Admin"/>
    <d v="2025-03-06T00:00:00"/>
    <n v="43"/>
    <n v="6025"/>
    <n v="0"/>
    <n v="0"/>
    <n v="92"/>
    <n v="855.73"/>
    <s v="Scott Rios"/>
    <x v="0"/>
    <n v="0"/>
    <s v="N/A"/>
    <x v="1"/>
    <s v="N/A"/>
  </r>
  <r>
    <s v="EMP115"/>
    <s v="Kayla"/>
    <s v="Vargas"/>
    <s v="M"/>
    <x v="0"/>
    <s v="Account Manager"/>
    <d v="2025-02-11T00:00:00"/>
    <n v="51"/>
    <n v="7697"/>
    <n v="12771"/>
    <n v="8618"/>
    <n v="100"/>
    <n v="1251.3399999999999"/>
    <s v="Susan Edwards"/>
    <x v="0"/>
    <n v="67.481011667058183"/>
    <s v="No"/>
    <x v="0"/>
    <s v="No"/>
  </r>
  <r>
    <s v="EMP116"/>
    <s v="Ryan"/>
    <s v="Dickerson"/>
    <s v="F"/>
    <x v="0"/>
    <s v="Account Manager"/>
    <d v="2022-07-07T00:00:00"/>
    <n v="29"/>
    <n v="3684"/>
    <n v="0"/>
    <n v="0"/>
    <n v="87"/>
    <n v="568.34"/>
    <s v="Tamara Brown"/>
    <x v="0"/>
    <n v="0"/>
    <s v="Yes"/>
    <x v="0"/>
    <s v="No"/>
  </r>
  <r>
    <s v="EMP117"/>
    <s v="David"/>
    <s v="Fernandez"/>
    <s v="M"/>
    <x v="5"/>
    <s v="Supervisor"/>
    <d v="2021-07-31T00:00:00"/>
    <n v="53"/>
    <n v="7692"/>
    <n v="0"/>
    <n v="0"/>
    <n v="93"/>
    <n v="553.54"/>
    <s v="Keith Alvarez"/>
    <x v="0"/>
    <n v="0"/>
    <s v="N/A"/>
    <x v="1"/>
    <s v="N/A"/>
  </r>
  <r>
    <s v="EMP118"/>
    <s v="Thomas"/>
    <s v="Martin"/>
    <s v="M"/>
    <x v="0"/>
    <s v="Account Manager"/>
    <d v="2025-10-11T00:00:00"/>
    <n v="28"/>
    <n v="6609"/>
    <n v="11473"/>
    <n v="2596"/>
    <n v="97"/>
    <n v="1165.6500000000001"/>
    <s v="Ricardo Cruz"/>
    <x v="2"/>
    <n v="22.627037392138064"/>
    <s v="No"/>
    <x v="0"/>
    <s v="No"/>
  </r>
  <r>
    <s v="EMP119"/>
    <s v="Christopher"/>
    <s v="Lane"/>
    <s v="M"/>
    <x v="3"/>
    <s v="SEO Specialist"/>
    <d v="2023-08-10T00:00:00"/>
    <n v="38"/>
    <n v="4080"/>
    <n v="0"/>
    <n v="0"/>
    <n v="88"/>
    <n v="322.37"/>
    <s v="Michelle Smith"/>
    <x v="3"/>
    <n v="0"/>
    <s v="N/A"/>
    <x v="1"/>
    <s v="N/A"/>
  </r>
  <r>
    <s v="EMP120"/>
    <s v="Robert"/>
    <s v="Martinez"/>
    <s v="F"/>
    <x v="4"/>
    <s v="Developer"/>
    <d v="2025-07-03T00:00:00"/>
    <n v="24"/>
    <n v="3163"/>
    <n v="0"/>
    <n v="0"/>
    <n v="85"/>
    <n v="0"/>
    <s v="Anthony Hammond"/>
    <x v="2"/>
    <n v="0"/>
    <s v="N/A"/>
    <x v="1"/>
    <s v="N/A"/>
  </r>
  <r>
    <s v="EMP121"/>
    <s v="Sharon"/>
    <s v="Payne"/>
    <s v="M"/>
    <x v="4"/>
    <s v="Support Engineer"/>
    <d v="2023-08-03T00:00:00"/>
    <n v="26"/>
    <n v="4906"/>
    <n v="0"/>
    <n v="0"/>
    <n v="84"/>
    <n v="0"/>
    <s v="Joseph Price"/>
    <x v="3"/>
    <n v="0"/>
    <s v="N/A"/>
    <x v="1"/>
    <s v="N/A"/>
  </r>
  <r>
    <s v="EMP122"/>
    <s v="Jason"/>
    <s v="Cross"/>
    <s v="F"/>
    <x v="4"/>
    <s v="Developer"/>
    <d v="2020-10-16T00:00:00"/>
    <n v="27"/>
    <n v="4161"/>
    <n v="0"/>
    <n v="0"/>
    <n v="84"/>
    <n v="0"/>
    <s v="Matthew Reid"/>
    <x v="3"/>
    <n v="0"/>
    <s v="N/A"/>
    <x v="1"/>
    <s v="N/A"/>
  </r>
  <r>
    <s v="EMP123"/>
    <s v="Benjamin"/>
    <s v="Jones"/>
    <s v="M"/>
    <x v="5"/>
    <s v="Supervisor"/>
    <d v="2022-06-25T00:00:00"/>
    <n v="34"/>
    <n v="7125"/>
    <n v="0"/>
    <n v="0"/>
    <n v="100"/>
    <n v="651.77"/>
    <s v="Ruth Reyes"/>
    <x v="0"/>
    <n v="0"/>
    <s v="N/A"/>
    <x v="1"/>
    <s v="N/A"/>
  </r>
  <r>
    <s v="EMP124"/>
    <s v="James"/>
    <s v="Williamson"/>
    <s v="M"/>
    <x v="4"/>
    <s v="Developer"/>
    <d v="2022-05-18T00:00:00"/>
    <n v="47"/>
    <n v="3717"/>
    <n v="0"/>
    <n v="0"/>
    <n v="92"/>
    <n v="693.85"/>
    <s v="Elizabeth Adams"/>
    <x v="3"/>
    <n v="0"/>
    <s v="N/A"/>
    <x v="1"/>
    <s v="N/A"/>
  </r>
  <r>
    <s v="EMP125"/>
    <s v="Jessica"/>
    <s v="Miller"/>
    <s v="M"/>
    <x v="3"/>
    <s v="Marketing Exec"/>
    <d v="2020-10-08T00:00:00"/>
    <n v="27"/>
    <n v="7272"/>
    <n v="0"/>
    <n v="0"/>
    <n v="90"/>
    <n v="527.63"/>
    <s v="Jimmy Hall"/>
    <x v="2"/>
    <n v="0"/>
    <s v="N/A"/>
    <x v="1"/>
    <s v="N/A"/>
  </r>
  <r>
    <s v="EMP126"/>
    <s v="Daniel"/>
    <s v="Wall"/>
    <s v="F"/>
    <x v="1"/>
    <s v="Finance Officer"/>
    <d v="2024-08-06T00:00:00"/>
    <n v="28"/>
    <n v="3632"/>
    <n v="0"/>
    <n v="0"/>
    <n v="97"/>
    <n v="256.73"/>
    <s v="Paul Bruce"/>
    <x v="3"/>
    <n v="0"/>
    <s v="N/A"/>
    <x v="1"/>
    <s v="N/A"/>
  </r>
  <r>
    <s v="EMP127"/>
    <s v="David"/>
    <s v="Perez"/>
    <s v="M"/>
    <x v="1"/>
    <s v="Accountant"/>
    <d v="2019-10-24T00:00:00"/>
    <n v="55"/>
    <n v="6871"/>
    <n v="0"/>
    <n v="0"/>
    <n v="97"/>
    <n v="544.42999999999995"/>
    <s v="Gregory Lara"/>
    <x v="2"/>
    <n v="0"/>
    <s v="N/A"/>
    <x v="1"/>
    <s v="N/A"/>
  </r>
  <r>
    <s v="EMP128"/>
    <s v="Whitney"/>
    <s v="Morgan"/>
    <s v="F"/>
    <x v="4"/>
    <s v="Support Engineer"/>
    <d v="2020-01-20T00:00:00"/>
    <n v="23"/>
    <n v="5245"/>
    <n v="0"/>
    <n v="0"/>
    <n v="84"/>
    <n v="0"/>
    <s v="Stephen Perkins"/>
    <x v="3"/>
    <n v="0"/>
    <s v="N/A"/>
    <x v="1"/>
    <s v="N/A"/>
  </r>
  <r>
    <s v="EMP129"/>
    <s v="Jaime"/>
    <s v="Jones"/>
    <s v="M"/>
    <x v="1"/>
    <s v="Analyst"/>
    <d v="2025-05-15T00:00:00"/>
    <n v="54"/>
    <n v="5000"/>
    <n v="0"/>
    <n v="0"/>
    <n v="88"/>
    <n v="987.61"/>
    <s v="Kristina Johnson"/>
    <x v="0"/>
    <n v="0"/>
    <s v="N/A"/>
    <x v="1"/>
    <s v="N/A"/>
  </r>
  <r>
    <s v="EMP130"/>
    <s v="Joshua"/>
    <s v="Lawson"/>
    <s v="F"/>
    <x v="5"/>
    <s v="Supervisor"/>
    <d v="2023-03-24T00:00:00"/>
    <n v="35"/>
    <n v="6795"/>
    <n v="0"/>
    <n v="0"/>
    <n v="85"/>
    <n v="0"/>
    <s v="Daniel Klein"/>
    <x v="2"/>
    <n v="0"/>
    <s v="N/A"/>
    <x v="1"/>
    <s v="N/A"/>
  </r>
  <r>
    <s v="EMP131"/>
    <s v="Ryan"/>
    <s v="Miller"/>
    <s v="M"/>
    <x v="4"/>
    <s v="Support Engineer"/>
    <d v="2020-04-28T00:00:00"/>
    <n v="47"/>
    <n v="3253"/>
    <n v="0"/>
    <n v="0"/>
    <n v="84"/>
    <n v="0"/>
    <s v="Sarah Figueroa DDS"/>
    <x v="0"/>
    <n v="0"/>
    <s v="N/A"/>
    <x v="1"/>
    <s v="N/A"/>
  </r>
  <r>
    <s v="EMP132"/>
    <s v="Sarah"/>
    <s v="Ortiz"/>
    <s v="F"/>
    <x v="1"/>
    <s v="Analyst"/>
    <d v="2024-05-19T00:00:00"/>
    <n v="35"/>
    <n v="7586"/>
    <n v="0"/>
    <n v="0"/>
    <n v="87"/>
    <n v="1167.3800000000001"/>
    <s v="Michael Simmons"/>
    <x v="0"/>
    <n v="0"/>
    <s v="N/A"/>
    <x v="1"/>
    <s v="N/A"/>
  </r>
  <r>
    <s v="EMP133"/>
    <s v="Deborah"/>
    <s v="Watkins"/>
    <s v="F"/>
    <x v="0"/>
    <s v="Sales Executive"/>
    <d v="2019-12-26T00:00:00"/>
    <n v="30"/>
    <n v="4864"/>
    <n v="0"/>
    <n v="0"/>
    <n v="88"/>
    <n v="655.4"/>
    <s v="Alyssa Mckinney"/>
    <x v="0"/>
    <n v="0"/>
    <s v="Yes"/>
    <x v="0"/>
    <s v="No"/>
  </r>
  <r>
    <s v="EMP134"/>
    <s v="Maurice"/>
    <s v="Fuller"/>
    <s v="F"/>
    <x v="4"/>
    <s v="Developer"/>
    <d v="2025-07-17T00:00:00"/>
    <n v="33"/>
    <n v="5961"/>
    <n v="0"/>
    <n v="0"/>
    <n v="86"/>
    <n v="524.04999999999995"/>
    <s v="Zachary Mccarthy"/>
    <x v="2"/>
    <n v="0"/>
    <s v="N/A"/>
    <x v="1"/>
    <s v="N/A"/>
  </r>
  <r>
    <s v="EMP135"/>
    <s v="Elizabeth"/>
    <s v="Gallagher"/>
    <s v="F"/>
    <x v="0"/>
    <s v="Account Manager"/>
    <d v="2024-07-11T00:00:00"/>
    <n v="30"/>
    <n v="7598"/>
    <n v="23102"/>
    <n v="3564"/>
    <n v="86"/>
    <n v="916.16"/>
    <s v="Jordan Diaz"/>
    <x v="1"/>
    <n v="15.427235737165612"/>
    <s v="No"/>
    <x v="0"/>
    <s v="No"/>
  </r>
  <r>
    <s v="EMP136"/>
    <s v="Thomas"/>
    <s v="Aguirre"/>
    <s v="M"/>
    <x v="3"/>
    <s v="Marketing Exec"/>
    <d v="2020-05-31T00:00:00"/>
    <n v="30"/>
    <n v="6154"/>
    <n v="0"/>
    <n v="0"/>
    <n v="87"/>
    <n v="432.8"/>
    <s v="David Frazier"/>
    <x v="0"/>
    <n v="0"/>
    <s v="N/A"/>
    <x v="1"/>
    <s v="N/A"/>
  </r>
  <r>
    <s v="EMP137"/>
    <s v="Timothy"/>
    <s v="Jennings"/>
    <s v="M"/>
    <x v="0"/>
    <s v="Account Manager"/>
    <d v="2020-12-17T00:00:00"/>
    <n v="49"/>
    <n v="4630"/>
    <n v="0"/>
    <n v="0"/>
    <n v="95"/>
    <n v="577.47"/>
    <s v="Jessica Day"/>
    <x v="1"/>
    <n v="0"/>
    <s v="Yes"/>
    <x v="0"/>
    <s v="No"/>
  </r>
  <r>
    <s v="EMP138"/>
    <s v="Edward"/>
    <s v="Kelly"/>
    <s v="F"/>
    <x v="4"/>
    <s v="System Admin"/>
    <d v="2023-12-30T00:00:00"/>
    <n v="25"/>
    <n v="3328"/>
    <n v="0"/>
    <n v="0"/>
    <n v="85"/>
    <n v="0"/>
    <s v="Monica Mitchell"/>
    <x v="3"/>
    <n v="0"/>
    <s v="N/A"/>
    <x v="1"/>
    <s v="N/A"/>
  </r>
  <r>
    <s v="EMP139"/>
    <s v="Mark"/>
    <s v="Allen"/>
    <s v="M"/>
    <x v="3"/>
    <s v="Marketing Exec"/>
    <d v="2022-08-02T00:00:00"/>
    <n v="43"/>
    <n v="4665"/>
    <n v="0"/>
    <n v="0"/>
    <n v="82"/>
    <n v="0"/>
    <s v="Ricardo Ramsey"/>
    <x v="3"/>
    <n v="0"/>
    <s v="N/A"/>
    <x v="1"/>
    <s v="N/A"/>
  </r>
  <r>
    <s v="EMP140"/>
    <s v="Teresa"/>
    <s v="Garza"/>
    <s v="F"/>
    <x v="4"/>
    <s v="System Admin"/>
    <d v="2020-10-21T00:00:00"/>
    <n v="30"/>
    <n v="6265"/>
    <n v="0"/>
    <n v="0"/>
    <n v="83"/>
    <n v="0"/>
    <s v="Anthony Nelson"/>
    <x v="3"/>
    <n v="0"/>
    <s v="N/A"/>
    <x v="1"/>
    <s v="N/A"/>
  </r>
  <r>
    <s v="EMP141"/>
    <s v="Eric"/>
    <s v="Neal"/>
    <s v="M"/>
    <x v="1"/>
    <s v="Analyst"/>
    <d v="2020-04-23T00:00:00"/>
    <n v="55"/>
    <n v="4435"/>
    <n v="0"/>
    <n v="0"/>
    <n v="97"/>
    <n v="238.1"/>
    <s v="Jennifer Hansen"/>
    <x v="1"/>
    <n v="0"/>
    <s v="N/A"/>
    <x v="1"/>
    <s v="N/A"/>
  </r>
  <r>
    <s v="EMP142"/>
    <s v="Eileen"/>
    <s v="Adams"/>
    <s v="M"/>
    <x v="0"/>
    <s v="Sales Rep"/>
    <d v="2023-10-07T00:00:00"/>
    <n v="50"/>
    <n v="3000"/>
    <n v="22435"/>
    <n v="20443"/>
    <n v="82"/>
    <n v="0"/>
    <s v="Caitlin Miller"/>
    <x v="1"/>
    <n v="91.121016269222196"/>
    <s v="No"/>
    <x v="2"/>
    <s v="No"/>
  </r>
  <r>
    <s v="EMP143"/>
    <s v="Kyle"/>
    <s v="Sullivan"/>
    <s v="F"/>
    <x v="1"/>
    <s v="Analyst"/>
    <d v="2024-08-12T00:00:00"/>
    <n v="48"/>
    <n v="7885"/>
    <n v="0"/>
    <n v="0"/>
    <n v="90"/>
    <n v="519.94000000000005"/>
    <s v="Martha Soto"/>
    <x v="1"/>
    <n v="0"/>
    <s v="N/A"/>
    <x v="1"/>
    <s v="N/A"/>
  </r>
  <r>
    <s v="EMP144"/>
    <s v="Robert"/>
    <s v="Carter"/>
    <s v="M"/>
    <x v="4"/>
    <s v="Support Engineer"/>
    <d v="2022-10-16T00:00:00"/>
    <n v="38"/>
    <n v="7488"/>
    <n v="0"/>
    <n v="0"/>
    <n v="99"/>
    <n v="414.47"/>
    <s v="Warren Ellis"/>
    <x v="2"/>
    <n v="0"/>
    <s v="N/A"/>
    <x v="1"/>
    <s v="N/A"/>
  </r>
  <r>
    <s v="EMP145"/>
    <s v="Patrick"/>
    <s v="Duncan"/>
    <s v="M"/>
    <x v="5"/>
    <s v="Coordinator"/>
    <d v="2020-02-15T00:00:00"/>
    <n v="42"/>
    <n v="4904"/>
    <n v="0"/>
    <n v="0"/>
    <n v="93"/>
    <n v="761.09"/>
    <s v="Amanda Lewis"/>
    <x v="1"/>
    <n v="0"/>
    <s v="N/A"/>
    <x v="1"/>
    <s v="N/A"/>
  </r>
  <r>
    <s v="EMP146"/>
    <s v="Ashley"/>
    <s v="Berger"/>
    <s v="M"/>
    <x v="5"/>
    <s v="Coordinator"/>
    <d v="2020-07-11T00:00:00"/>
    <n v="48"/>
    <n v="4003"/>
    <n v="0"/>
    <n v="0"/>
    <n v="83"/>
    <n v="0"/>
    <s v="Lance Hardy"/>
    <x v="3"/>
    <n v="0"/>
    <s v="N/A"/>
    <x v="1"/>
    <s v="N/A"/>
  </r>
  <r>
    <s v="EMP147"/>
    <s v="Hector"/>
    <s v="Gonzalez"/>
    <s v="F"/>
    <x v="1"/>
    <s v="Analyst"/>
    <d v="2020-09-11T00:00:00"/>
    <n v="53"/>
    <n v="5558"/>
    <n v="0"/>
    <n v="0"/>
    <n v="80"/>
    <n v="0"/>
    <s v="Kelly Owens"/>
    <x v="0"/>
    <n v="0"/>
    <s v="N/A"/>
    <x v="1"/>
    <s v="N/A"/>
  </r>
  <r>
    <s v="EMP148"/>
    <s v="Kimberly"/>
    <s v="Ramirez"/>
    <s v="F"/>
    <x v="4"/>
    <s v="Support Engineer"/>
    <d v="2023-11-12T00:00:00"/>
    <n v="23"/>
    <n v="3208"/>
    <n v="0"/>
    <n v="0"/>
    <n v="85"/>
    <n v="0"/>
    <s v="Kimberly Frank"/>
    <x v="1"/>
    <n v="0"/>
    <s v="N/A"/>
    <x v="1"/>
    <s v="N/A"/>
  </r>
  <r>
    <s v="EMP149"/>
    <s v="Kelly"/>
    <s v="Newman"/>
    <s v="M"/>
    <x v="5"/>
    <s v="Supervisor"/>
    <d v="2023-12-19T00:00:00"/>
    <n v="24"/>
    <n v="4760"/>
    <n v="0"/>
    <n v="0"/>
    <n v="95"/>
    <n v="340.43"/>
    <s v="Kaitlyn Watkins"/>
    <x v="3"/>
    <n v="0"/>
    <s v="N/A"/>
    <x v="1"/>
    <s v="N/A"/>
  </r>
  <r>
    <s v="EMP150"/>
    <s v="Lisa"/>
    <s v="Middleton"/>
    <s v="M"/>
    <x v="5"/>
    <s v="Coordinator"/>
    <d v="2021-08-12T00:00:00"/>
    <n v="38"/>
    <n v="5255"/>
    <n v="0"/>
    <n v="0"/>
    <n v="91"/>
    <n v="966.3"/>
    <s v="Sergio Gould"/>
    <x v="3"/>
    <n v="0"/>
    <s v="N/A"/>
    <x v="1"/>
    <s v="N/A"/>
  </r>
  <r>
    <s v="EMP151"/>
    <s v="Alexis"/>
    <s v="Adams"/>
    <s v="M"/>
    <x v="1"/>
    <s v="Analyst"/>
    <d v="2020-07-05T00:00:00"/>
    <n v="44"/>
    <n v="7293"/>
    <n v="0"/>
    <n v="0"/>
    <n v="95"/>
    <n v="1113.0999999999999"/>
    <s v="Sarah Willis"/>
    <x v="3"/>
    <n v="0"/>
    <s v="N/A"/>
    <x v="1"/>
    <s v="N/A"/>
  </r>
  <r>
    <s v="EMP152"/>
    <s v="David"/>
    <s v="Wilson"/>
    <s v="M"/>
    <x v="4"/>
    <s v="Developer"/>
    <d v="2024-09-18T00:00:00"/>
    <n v="36"/>
    <n v="3261"/>
    <n v="0"/>
    <n v="0"/>
    <n v="82"/>
    <n v="0"/>
    <s v="Travis Blair"/>
    <x v="3"/>
    <n v="0"/>
    <s v="N/A"/>
    <x v="1"/>
    <s v="N/A"/>
  </r>
  <r>
    <s v="EMP153"/>
    <s v="Ryan"/>
    <s v="Marshall"/>
    <s v="F"/>
    <x v="3"/>
    <s v="SEO Specialist"/>
    <d v="2024-03-05T00:00:00"/>
    <n v="48"/>
    <n v="5623"/>
    <n v="0"/>
    <n v="0"/>
    <n v="87"/>
    <n v="946.33"/>
    <s v="Alejandra Sandoval"/>
    <x v="1"/>
    <n v="0"/>
    <s v="N/A"/>
    <x v="1"/>
    <s v="N/A"/>
  </r>
  <r>
    <s v="EMP154"/>
    <s v="Ryan"/>
    <s v="Anderson"/>
    <s v="F"/>
    <x v="0"/>
    <s v="Account Manager"/>
    <d v="2022-02-22T00:00:00"/>
    <n v="42"/>
    <n v="3998"/>
    <n v="0"/>
    <n v="0"/>
    <n v="85"/>
    <n v="0"/>
    <s v="Nicole Hall"/>
    <x v="1"/>
    <n v="0"/>
    <s v="Yes"/>
    <x v="0"/>
    <s v="No"/>
  </r>
  <r>
    <s v="EMP155"/>
    <s v="Nicholas"/>
    <s v="Sutton"/>
    <s v="M"/>
    <x v="4"/>
    <s v="System Admin"/>
    <d v="2023-01-11T00:00:00"/>
    <n v="23"/>
    <n v="4862"/>
    <n v="0"/>
    <n v="0"/>
    <n v="80"/>
    <n v="0"/>
    <s v="Ernest Lowery"/>
    <x v="1"/>
    <n v="0"/>
    <s v="N/A"/>
    <x v="1"/>
    <s v="N/A"/>
  </r>
  <r>
    <s v="EMP156"/>
    <s v="Nicholas"/>
    <s v="Macias"/>
    <s v="F"/>
    <x v="5"/>
    <s v="Ops Officer"/>
    <d v="2021-05-21T00:00:00"/>
    <n v="27"/>
    <n v="4817"/>
    <n v="0"/>
    <n v="0"/>
    <n v="81"/>
    <n v="0"/>
    <s v="Amy Garcia"/>
    <x v="3"/>
    <n v="0"/>
    <s v="N/A"/>
    <x v="1"/>
    <s v="N/A"/>
  </r>
  <r>
    <s v="EMP157"/>
    <s v="Robert"/>
    <s v="Garcia"/>
    <s v="M"/>
    <x v="5"/>
    <s v="Supervisor"/>
    <d v="2025-02-25T00:00:00"/>
    <n v="44"/>
    <n v="4666"/>
    <n v="0"/>
    <n v="0"/>
    <n v="82"/>
    <n v="0"/>
    <s v="Colleen Myers"/>
    <x v="0"/>
    <n v="0"/>
    <s v="N/A"/>
    <x v="1"/>
    <s v="N/A"/>
  </r>
  <r>
    <s v="EMP158"/>
    <s v="Clayton"/>
    <s v="Jacobs"/>
    <s v="M"/>
    <x v="3"/>
    <s v="Marketing Exec"/>
    <d v="2019-11-26T00:00:00"/>
    <n v="38"/>
    <n v="5323"/>
    <n v="0"/>
    <n v="0"/>
    <n v="99"/>
    <n v="901.11"/>
    <s v="Erin Joseph"/>
    <x v="3"/>
    <n v="0"/>
    <s v="N/A"/>
    <x v="1"/>
    <s v="N/A"/>
  </r>
  <r>
    <s v="EMP159"/>
    <s v="Leslie"/>
    <s v="Smith"/>
    <s v="F"/>
    <x v="3"/>
    <s v="SEO Specialist"/>
    <d v="2024-12-23T00:00:00"/>
    <n v="55"/>
    <n v="6923"/>
    <n v="0"/>
    <n v="0"/>
    <n v="89"/>
    <n v="551.03"/>
    <s v="Felicia Walter"/>
    <x v="3"/>
    <n v="0"/>
    <s v="N/A"/>
    <x v="1"/>
    <s v="N/A"/>
  </r>
  <r>
    <s v="EMP160"/>
    <s v="Kimberly"/>
    <s v="Wiley"/>
    <s v="M"/>
    <x v="2"/>
    <s v="Trainer"/>
    <d v="2022-06-09T00:00:00"/>
    <n v="30"/>
    <n v="5534"/>
    <n v="0"/>
    <n v="0"/>
    <n v="83"/>
    <n v="0"/>
    <s v="Brittney Casey"/>
    <x v="3"/>
    <n v="0"/>
    <s v="N/A"/>
    <x v="1"/>
    <s v="N/A"/>
  </r>
  <r>
    <s v="EMP161"/>
    <s v="Terri"/>
    <s v="Calhoun"/>
    <s v="M"/>
    <x v="4"/>
    <s v="Support Engineer"/>
    <d v="2025-03-07T00:00:00"/>
    <n v="45"/>
    <n v="5912"/>
    <n v="0"/>
    <n v="0"/>
    <n v="88"/>
    <n v="990.32"/>
    <s v="Shannon Harrell"/>
    <x v="2"/>
    <n v="0"/>
    <s v="N/A"/>
    <x v="1"/>
    <s v="N/A"/>
  </r>
  <r>
    <s v="EMP162"/>
    <s v="Daniel"/>
    <s v="Chen"/>
    <s v="F"/>
    <x v="4"/>
    <s v="Developer"/>
    <d v="2022-01-04T00:00:00"/>
    <n v="53"/>
    <n v="7697"/>
    <n v="0"/>
    <n v="0"/>
    <n v="99"/>
    <n v="1454.89"/>
    <s v="Grace James"/>
    <x v="2"/>
    <n v="0"/>
    <s v="N/A"/>
    <x v="1"/>
    <s v="N/A"/>
  </r>
  <r>
    <s v="EMP163"/>
    <s v="Michael"/>
    <s v="Powell"/>
    <s v="M"/>
    <x v="0"/>
    <s v="Account Manager"/>
    <d v="2025-01-26T00:00:00"/>
    <n v="25"/>
    <n v="5129"/>
    <n v="28993"/>
    <n v="9947"/>
    <n v="97"/>
    <n v="295.31"/>
    <s v="Julie Burns"/>
    <x v="1"/>
    <n v="34.308281309281554"/>
    <s v="No"/>
    <x v="0"/>
    <s v="No"/>
  </r>
  <r>
    <s v="EMP164"/>
    <s v="Steven"/>
    <s v="Reyes"/>
    <s v="F"/>
    <x v="2"/>
    <s v="HR Officer"/>
    <d v="2024-05-08T00:00:00"/>
    <n v="39"/>
    <n v="7384"/>
    <n v="0"/>
    <n v="0"/>
    <n v="88"/>
    <n v="763.98"/>
    <s v="Robert Serrano"/>
    <x v="3"/>
    <n v="0"/>
    <s v="N/A"/>
    <x v="1"/>
    <s v="N/A"/>
  </r>
  <r>
    <s v="EMP165"/>
    <s v="Jennifer"/>
    <s v="Schwartz"/>
    <s v="F"/>
    <x v="1"/>
    <s v="Accountant"/>
    <d v="2025-02-24T00:00:00"/>
    <n v="24"/>
    <n v="6032"/>
    <n v="0"/>
    <n v="0"/>
    <n v="87"/>
    <n v="842.07"/>
    <s v="Julie Zhang"/>
    <x v="3"/>
    <n v="0"/>
    <s v="N/A"/>
    <x v="1"/>
    <s v="N/A"/>
  </r>
  <r>
    <s v="EMP166"/>
    <s v="Samuel"/>
    <s v="Johns"/>
    <s v="M"/>
    <x v="0"/>
    <s v="Sales Rep"/>
    <d v="2021-02-12T00:00:00"/>
    <n v="51"/>
    <n v="4004"/>
    <n v="29164"/>
    <n v="11332"/>
    <n v="85"/>
    <n v="0"/>
    <s v="Natasha Campbell"/>
    <x v="2"/>
    <n v="38.856123988478949"/>
    <s v="No"/>
    <x v="0"/>
    <s v="No"/>
  </r>
  <r>
    <s v="EMP167"/>
    <s v="James"/>
    <s v="Reid"/>
    <s v="F"/>
    <x v="5"/>
    <s v="Supervisor"/>
    <d v="2024-09-02T00:00:00"/>
    <n v="42"/>
    <n v="7760"/>
    <n v="0"/>
    <n v="0"/>
    <n v="100"/>
    <n v="1438.51"/>
    <s v="Brian Gill"/>
    <x v="2"/>
    <n v="0"/>
    <s v="N/A"/>
    <x v="1"/>
    <s v="N/A"/>
  </r>
  <r>
    <s v="EMP168"/>
    <s v="Yvette"/>
    <s v="White"/>
    <s v="M"/>
    <x v="1"/>
    <s v="Analyst"/>
    <d v="2021-11-05T00:00:00"/>
    <n v="35"/>
    <n v="5029"/>
    <n v="0"/>
    <n v="0"/>
    <n v="91"/>
    <n v="625.79999999999995"/>
    <s v="William Harris"/>
    <x v="0"/>
    <n v="0"/>
    <s v="N/A"/>
    <x v="1"/>
    <s v="N/A"/>
  </r>
  <r>
    <s v="EMP169"/>
    <s v="Brooke"/>
    <s v="Miller"/>
    <s v="F"/>
    <x v="4"/>
    <s v="Support Engineer"/>
    <d v="2025-08-05T00:00:00"/>
    <n v="37"/>
    <n v="5407"/>
    <n v="0"/>
    <n v="0"/>
    <n v="85"/>
    <n v="0"/>
    <s v="Travis Delacruz"/>
    <x v="1"/>
    <n v="0"/>
    <s v="N/A"/>
    <x v="1"/>
    <s v="N/A"/>
  </r>
  <r>
    <s v="EMP170"/>
    <s v="William"/>
    <s v="Lee"/>
    <s v="M"/>
    <x v="4"/>
    <s v="Support Engineer"/>
    <d v="2021-12-26T00:00:00"/>
    <n v="39"/>
    <n v="3005"/>
    <n v="0"/>
    <n v="0"/>
    <n v="83"/>
    <n v="0"/>
    <s v="Danielle Perez"/>
    <x v="0"/>
    <n v="0"/>
    <s v="N/A"/>
    <x v="1"/>
    <s v="N/A"/>
  </r>
  <r>
    <s v="EMP171"/>
    <s v="Cheryl"/>
    <s v="Moore"/>
    <s v="F"/>
    <x v="0"/>
    <s v="Account Manager"/>
    <d v="2023-07-07T00:00:00"/>
    <n v="46"/>
    <n v="3761"/>
    <n v="0"/>
    <n v="0"/>
    <n v="93"/>
    <n v="311.33"/>
    <s v="Sylvia Clayton"/>
    <x v="1"/>
    <n v="0"/>
    <s v="Yes"/>
    <x v="0"/>
    <s v="No"/>
  </r>
  <r>
    <s v="EMP172"/>
    <s v="Kimberly"/>
    <s v="Roberts"/>
    <s v="F"/>
    <x v="0"/>
    <s v="Account Manager"/>
    <d v="2020-10-25T00:00:00"/>
    <n v="27"/>
    <n v="5521"/>
    <n v="0"/>
    <n v="0"/>
    <n v="91"/>
    <n v="420.08"/>
    <s v="Donna Stephens"/>
    <x v="3"/>
    <n v="0"/>
    <s v="Yes"/>
    <x v="0"/>
    <s v="No"/>
  </r>
  <r>
    <s v="EMP173"/>
    <s v="Cassandra"/>
    <s v="Mendez"/>
    <s v="M"/>
    <x v="1"/>
    <s v="Analyst"/>
    <d v="2025-06-24T00:00:00"/>
    <n v="54"/>
    <n v="3047"/>
    <n v="0"/>
    <n v="0"/>
    <n v="82"/>
    <n v="0"/>
    <s v="Bethany Brown"/>
    <x v="2"/>
    <n v="0"/>
    <s v="N/A"/>
    <x v="1"/>
    <s v="N/A"/>
  </r>
  <r>
    <s v="EMP174"/>
    <s v="Thomas"/>
    <s v="Hernandez"/>
    <s v="F"/>
    <x v="4"/>
    <s v="System Admin"/>
    <d v="2024-05-17T00:00:00"/>
    <n v="49"/>
    <n v="5533"/>
    <n v="0"/>
    <n v="0"/>
    <n v="82"/>
    <n v="0"/>
    <s v="Jeffrey Tucker"/>
    <x v="3"/>
    <n v="0"/>
    <s v="N/A"/>
    <x v="1"/>
    <s v="N/A"/>
  </r>
  <r>
    <s v="EMP175"/>
    <s v="Mitchell"/>
    <s v="Prince"/>
    <s v="F"/>
    <x v="4"/>
    <s v="Developer"/>
    <d v="2020-04-27T00:00:00"/>
    <n v="45"/>
    <n v="7548"/>
    <n v="0"/>
    <n v="0"/>
    <n v="80"/>
    <n v="0"/>
    <s v="Steven Ibarra"/>
    <x v="0"/>
    <n v="0"/>
    <s v="N/A"/>
    <x v="1"/>
    <s v="N/A"/>
  </r>
  <r>
    <s v="EMP176"/>
    <s v="Logan"/>
    <s v="Duffy"/>
    <s v="M"/>
    <x v="5"/>
    <s v="Supervisor"/>
    <d v="2020-09-05T00:00:00"/>
    <n v="55"/>
    <n v="7906"/>
    <n v="0"/>
    <n v="0"/>
    <n v="90"/>
    <n v="962.42"/>
    <s v="Erin Ellis"/>
    <x v="0"/>
    <n v="0"/>
    <s v="N/A"/>
    <x v="1"/>
    <s v="N/A"/>
  </r>
  <r>
    <s v="EMP177"/>
    <s v="Travis"/>
    <s v="Smith"/>
    <s v="F"/>
    <x v="4"/>
    <s v="System Admin"/>
    <d v="2022-08-13T00:00:00"/>
    <n v="48"/>
    <n v="7532"/>
    <n v="0"/>
    <n v="0"/>
    <n v="93"/>
    <n v="1440"/>
    <s v="Christian Gates"/>
    <x v="2"/>
    <n v="0"/>
    <s v="N/A"/>
    <x v="1"/>
    <s v="N/A"/>
  </r>
  <r>
    <s v="EMP178"/>
    <s v="Jeremiah"/>
    <s v="Barker"/>
    <s v="F"/>
    <x v="2"/>
    <s v="Trainer"/>
    <d v="2023-07-19T00:00:00"/>
    <n v="55"/>
    <n v="6469"/>
    <n v="0"/>
    <n v="0"/>
    <n v="92"/>
    <n v="826.66"/>
    <s v="Rebecca Smith"/>
    <x v="1"/>
    <n v="0"/>
    <s v="N/A"/>
    <x v="1"/>
    <s v="N/A"/>
  </r>
  <r>
    <s v="EMP179"/>
    <s v="Laura"/>
    <s v="Oliver"/>
    <s v="F"/>
    <x v="5"/>
    <s v="Ops Officer"/>
    <d v="2020-07-05T00:00:00"/>
    <n v="31"/>
    <n v="3114"/>
    <n v="0"/>
    <n v="0"/>
    <n v="81"/>
    <n v="0"/>
    <s v="Desiree Flores"/>
    <x v="2"/>
    <n v="0"/>
    <s v="N/A"/>
    <x v="1"/>
    <s v="N/A"/>
  </r>
  <r>
    <s v="EMP180"/>
    <s v="Erica"/>
    <s v="Sutton"/>
    <s v="F"/>
    <x v="4"/>
    <s v="Support Engineer"/>
    <d v="2025-01-26T00:00:00"/>
    <n v="22"/>
    <n v="5587"/>
    <n v="0"/>
    <n v="0"/>
    <n v="97"/>
    <n v="588.28"/>
    <s v="Jennifer Freeman"/>
    <x v="1"/>
    <n v="0"/>
    <s v="N/A"/>
    <x v="1"/>
    <s v="N/A"/>
  </r>
  <r>
    <s v="EMP181"/>
    <s v="Rita"/>
    <s v="Robinson"/>
    <s v="F"/>
    <x v="0"/>
    <s v="Sales Executive"/>
    <d v="2024-01-09T00:00:00"/>
    <n v="25"/>
    <n v="6788"/>
    <n v="0"/>
    <n v="0"/>
    <n v="86"/>
    <n v="592.77"/>
    <s v="Timothy Levy"/>
    <x v="1"/>
    <n v="0"/>
    <s v="Yes"/>
    <x v="0"/>
    <s v="No"/>
  </r>
  <r>
    <s v="EMP182"/>
    <s v="Katie"/>
    <s v="Campbell"/>
    <s v="F"/>
    <x v="4"/>
    <s v="System Admin"/>
    <d v="2024-09-11T00:00:00"/>
    <n v="37"/>
    <n v="7539"/>
    <n v="0"/>
    <n v="0"/>
    <n v="81"/>
    <n v="0"/>
    <s v="Taylor Tapia DDS"/>
    <x v="3"/>
    <n v="0"/>
    <s v="N/A"/>
    <x v="1"/>
    <s v="N/A"/>
  </r>
  <r>
    <s v="EMP183"/>
    <s v="Katie"/>
    <s v="Payne"/>
    <s v="F"/>
    <x v="1"/>
    <s v="Finance Officer"/>
    <d v="2020-06-10T00:00:00"/>
    <n v="24"/>
    <n v="5805"/>
    <n v="0"/>
    <n v="0"/>
    <n v="100"/>
    <n v="539.39"/>
    <s v="Angela Powers"/>
    <x v="0"/>
    <n v="0"/>
    <s v="N/A"/>
    <x v="1"/>
    <s v="N/A"/>
  </r>
  <r>
    <s v="EMP184"/>
    <s v="Paula"/>
    <s v="White"/>
    <s v="F"/>
    <x v="3"/>
    <s v="SEO Specialist"/>
    <d v="2022-05-08T00:00:00"/>
    <n v="37"/>
    <n v="6056"/>
    <n v="0"/>
    <n v="0"/>
    <n v="85"/>
    <n v="0"/>
    <s v="Tyler Harris"/>
    <x v="3"/>
    <n v="0"/>
    <s v="N/A"/>
    <x v="1"/>
    <s v="N/A"/>
  </r>
  <r>
    <s v="EMP185"/>
    <s v="Joshua"/>
    <s v="Vega"/>
    <s v="F"/>
    <x v="2"/>
    <s v="Recruiter"/>
    <d v="2021-01-13T00:00:00"/>
    <n v="35"/>
    <n v="7123"/>
    <n v="0"/>
    <n v="0"/>
    <n v="81"/>
    <n v="0"/>
    <s v="Mark Burgess"/>
    <x v="3"/>
    <n v="0"/>
    <s v="N/A"/>
    <x v="1"/>
    <s v="N/A"/>
  </r>
  <r>
    <s v="EMP186"/>
    <s v="Mark"/>
    <s v="Dean"/>
    <s v="F"/>
    <x v="4"/>
    <s v="System Admin"/>
    <d v="2021-12-09T00:00:00"/>
    <n v="40"/>
    <n v="6049"/>
    <n v="0"/>
    <n v="0"/>
    <n v="90"/>
    <n v="348.21"/>
    <s v="Samantha Yoder"/>
    <x v="0"/>
    <n v="0"/>
    <s v="N/A"/>
    <x v="1"/>
    <s v="N/A"/>
  </r>
  <r>
    <s v="EMP187"/>
    <s v="Sarah"/>
    <s v="Gonzalez"/>
    <s v="M"/>
    <x v="3"/>
    <s v="Marketing Exec"/>
    <d v="2023-11-11T00:00:00"/>
    <n v="24"/>
    <n v="3693"/>
    <n v="0"/>
    <n v="0"/>
    <n v="97"/>
    <n v="502.12"/>
    <s v="Tyler Dixon"/>
    <x v="2"/>
    <n v="0"/>
    <s v="N/A"/>
    <x v="1"/>
    <s v="N/A"/>
  </r>
  <r>
    <s v="EMP188"/>
    <s v="Steven"/>
    <s v="Howe"/>
    <s v="M"/>
    <x v="5"/>
    <s v="Supervisor"/>
    <d v="2019-11-02T00:00:00"/>
    <n v="51"/>
    <n v="7278"/>
    <n v="0"/>
    <n v="0"/>
    <n v="95"/>
    <n v="871.71"/>
    <s v="Connor Brown"/>
    <x v="0"/>
    <n v="0"/>
    <s v="N/A"/>
    <x v="1"/>
    <s v="N/A"/>
  </r>
  <r>
    <s v="EMP189"/>
    <s v="Emily"/>
    <s v="Thomas"/>
    <s v="M"/>
    <x v="3"/>
    <s v="Marketing Exec"/>
    <d v="2020-05-09T00:00:00"/>
    <n v="49"/>
    <n v="3960"/>
    <n v="0"/>
    <n v="0"/>
    <n v="83"/>
    <n v="0"/>
    <s v="Casey Mason"/>
    <x v="3"/>
    <n v="0"/>
    <s v="N/A"/>
    <x v="1"/>
    <s v="N/A"/>
  </r>
  <r>
    <s v="EMP190"/>
    <s v="Jennifer"/>
    <s v="Lopez"/>
    <s v="F"/>
    <x v="1"/>
    <s v="Accountant"/>
    <d v="2025-07-07T00:00:00"/>
    <n v="28"/>
    <n v="4602"/>
    <n v="0"/>
    <n v="0"/>
    <n v="82"/>
    <n v="0"/>
    <s v="Kristie Carson"/>
    <x v="1"/>
    <n v="0"/>
    <s v="N/A"/>
    <x v="1"/>
    <s v="N/A"/>
  </r>
  <r>
    <s v="EMP191"/>
    <s v="Casey"/>
    <s v="Brown"/>
    <s v="F"/>
    <x v="2"/>
    <s v="Recruiter"/>
    <d v="2022-04-15T00:00:00"/>
    <n v="31"/>
    <n v="3750"/>
    <n v="0"/>
    <n v="0"/>
    <n v="87"/>
    <n v="435.32"/>
    <s v="Jose Scott"/>
    <x v="0"/>
    <n v="0"/>
    <s v="N/A"/>
    <x v="1"/>
    <s v="N/A"/>
  </r>
  <r>
    <s v="EMP192"/>
    <s v="Luis"/>
    <s v="Gonzalez"/>
    <s v="F"/>
    <x v="3"/>
    <s v="Marketing Exec"/>
    <d v="2023-04-07T00:00:00"/>
    <n v="43"/>
    <n v="4031"/>
    <n v="0"/>
    <n v="0"/>
    <n v="81"/>
    <n v="0"/>
    <s v="Lorraine Ford"/>
    <x v="3"/>
    <n v="0"/>
    <s v="N/A"/>
    <x v="1"/>
    <s v="N/A"/>
  </r>
  <r>
    <s v="EMP193"/>
    <s v="Kelsey"/>
    <s v="Harris"/>
    <s v="M"/>
    <x v="0"/>
    <s v="Sales Rep"/>
    <d v="2021-06-14T00:00:00"/>
    <n v="45"/>
    <n v="6989"/>
    <n v="0"/>
    <n v="0"/>
    <n v="82"/>
    <n v="0"/>
    <s v="Kristen Cruz"/>
    <x v="0"/>
    <n v="0"/>
    <s v="Yes"/>
    <x v="0"/>
    <s v="No"/>
  </r>
  <r>
    <s v="EMP194"/>
    <s v="Curtis"/>
    <s v="Taylor"/>
    <s v="F"/>
    <x v="3"/>
    <s v="Marketing Exec"/>
    <d v="2021-02-27T00:00:00"/>
    <n v="49"/>
    <n v="4526"/>
    <n v="0"/>
    <n v="0"/>
    <n v="83"/>
    <n v="0"/>
    <s v="Brian Wilson"/>
    <x v="3"/>
    <n v="0"/>
    <s v="N/A"/>
    <x v="1"/>
    <s v="N/A"/>
  </r>
  <r>
    <s v="EMP195"/>
    <s v="Sean"/>
    <s v="Hall"/>
    <s v="M"/>
    <x v="0"/>
    <s v="Sales Rep"/>
    <d v="2021-03-13T00:00:00"/>
    <n v="40"/>
    <n v="6319"/>
    <n v="0"/>
    <n v="0"/>
    <n v="83"/>
    <n v="0"/>
    <s v="Mary Dickson"/>
    <x v="3"/>
    <n v="0"/>
    <s v="Yes"/>
    <x v="0"/>
    <s v="No"/>
  </r>
  <r>
    <s v="EMP196"/>
    <s v="Paul"/>
    <s v="Hunt"/>
    <s v="F"/>
    <x v="0"/>
    <s v="Account Manager"/>
    <d v="2021-09-16T00:00:00"/>
    <n v="54"/>
    <n v="4897"/>
    <n v="0"/>
    <n v="0"/>
    <n v="97"/>
    <n v="926.68"/>
    <s v="Brian Collins"/>
    <x v="0"/>
    <n v="0"/>
    <s v="Yes"/>
    <x v="0"/>
    <s v="No"/>
  </r>
  <r>
    <s v="EMP197"/>
    <s v="Miguel"/>
    <s v="Lee"/>
    <s v="M"/>
    <x v="5"/>
    <s v="Supervisor"/>
    <d v="2021-02-14T00:00:00"/>
    <n v="53"/>
    <n v="3405"/>
    <n v="0"/>
    <n v="0"/>
    <n v="80"/>
    <n v="0"/>
    <s v="Mallory Goodman"/>
    <x v="2"/>
    <n v="0"/>
    <s v="N/A"/>
    <x v="1"/>
    <s v="N/A"/>
  </r>
  <r>
    <s v="EMP198"/>
    <s v="Andrew"/>
    <s v="Brooks"/>
    <s v="M"/>
    <x v="5"/>
    <s v="Coordinator"/>
    <d v="2024-05-13T00:00:00"/>
    <n v="47"/>
    <n v="4189"/>
    <n v="0"/>
    <n v="0"/>
    <n v="95"/>
    <n v="563.16999999999996"/>
    <s v="Andrew Martinez"/>
    <x v="1"/>
    <n v="0"/>
    <s v="N/A"/>
    <x v="1"/>
    <s v="N/A"/>
  </r>
  <r>
    <s v="EMP199"/>
    <s v="Daniel"/>
    <s v="Martin"/>
    <s v="F"/>
    <x v="1"/>
    <s v="Accountant"/>
    <d v="2025-07-26T00:00:00"/>
    <n v="30"/>
    <n v="3044"/>
    <n v="0"/>
    <n v="0"/>
    <n v="83"/>
    <n v="0"/>
    <s v="Thomas Erickson"/>
    <x v="1"/>
    <n v="0"/>
    <s v="N/A"/>
    <x v="1"/>
    <s v="N/A"/>
  </r>
  <r>
    <s v="EMP200"/>
    <s v="Regina"/>
    <s v="Farley"/>
    <s v="M"/>
    <x v="5"/>
    <s v="Supervisor"/>
    <d v="2024-05-07T00:00:00"/>
    <n v="41"/>
    <n v="4431"/>
    <n v="0"/>
    <n v="0"/>
    <n v="92"/>
    <n v="882.32"/>
    <s v="Taylor Kline"/>
    <x v="1"/>
    <n v="0"/>
    <s v="N/A"/>
    <x v="1"/>
    <s v="N/A"/>
  </r>
  <r>
    <s v="EMP201"/>
    <s v="Thomas"/>
    <s v="Lopez"/>
    <s v="F"/>
    <x v="3"/>
    <s v="Analyst"/>
    <d v="2024-01-03T00:00:00"/>
    <n v="45"/>
    <n v="3806"/>
    <n v="0"/>
    <n v="0"/>
    <n v="89"/>
    <n v="580.75"/>
    <s v="David Nelson"/>
    <x v="1"/>
    <n v="0"/>
    <s v="N/A"/>
    <x v="1"/>
    <s v="N/A"/>
  </r>
  <r>
    <s v="EMP202"/>
    <s v="Michelle"/>
    <s v="Howard"/>
    <s v="M"/>
    <x v="0"/>
    <s v="Account Manager"/>
    <d v="2020-10-22T00:00:00"/>
    <n v="35"/>
    <n v="5920"/>
    <n v="19319"/>
    <n v="7038"/>
    <n v="82"/>
    <n v="0"/>
    <s v="Kevin Tucker"/>
    <x v="0"/>
    <n v="36.430457062994982"/>
    <s v="No"/>
    <x v="0"/>
    <s v="No"/>
  </r>
  <r>
    <s v="EMP203"/>
    <s v="Richard"/>
    <s v="White"/>
    <s v="M"/>
    <x v="0"/>
    <s v="Account Manager"/>
    <d v="2022-04-10T00:00:00"/>
    <n v="46"/>
    <n v="6516"/>
    <n v="24045"/>
    <n v="5710"/>
    <n v="83"/>
    <n v="0"/>
    <s v="Jacob Pierce"/>
    <x v="1"/>
    <n v="23.747140777708463"/>
    <s v="No"/>
    <x v="0"/>
    <s v="No"/>
  </r>
  <r>
    <s v="EMP204"/>
    <s v="Lacey"/>
    <s v="West"/>
    <s v="F"/>
    <x v="5"/>
    <s v="Coordinator"/>
    <d v="2023-07-30T00:00:00"/>
    <n v="27"/>
    <n v="7856"/>
    <n v="0"/>
    <n v="0"/>
    <n v="89"/>
    <n v="818.62"/>
    <s v="Andrew Cline"/>
    <x v="0"/>
    <n v="0"/>
    <s v="N/A"/>
    <x v="1"/>
    <s v="N/A"/>
  </r>
  <r>
    <s v="EMP205"/>
    <s v="Zachary"/>
    <s v="Freeman"/>
    <s v="F"/>
    <x v="2"/>
    <s v="HR Officer"/>
    <d v="2025-04-14T00:00:00"/>
    <n v="45"/>
    <n v="3574"/>
    <n v="0"/>
    <n v="0"/>
    <n v="96"/>
    <n v="646.11"/>
    <s v="Micheal Richardson"/>
    <x v="0"/>
    <n v="0"/>
    <s v="N/A"/>
    <x v="1"/>
    <s v="N/A"/>
  </r>
  <r>
    <s v="EMP206"/>
    <s v="Ashley"/>
    <s v="Martin"/>
    <s v="F"/>
    <x v="5"/>
    <s v="Supervisor"/>
    <d v="2023-06-28T00:00:00"/>
    <n v="27"/>
    <n v="3765"/>
    <n v="0"/>
    <n v="0"/>
    <n v="98"/>
    <n v="530.27"/>
    <s v="Emily Williams"/>
    <x v="0"/>
    <n v="0"/>
    <s v="N/A"/>
    <x v="1"/>
    <s v="N/A"/>
  </r>
  <r>
    <s v="EMP207"/>
    <s v="Gerald"/>
    <s v="Hernandez"/>
    <s v="M"/>
    <x v="2"/>
    <s v="Trainer"/>
    <d v="2023-05-08T00:00:00"/>
    <n v="51"/>
    <n v="6673"/>
    <n v="0"/>
    <n v="0"/>
    <n v="80"/>
    <n v="0"/>
    <s v="Marc Johnson"/>
    <x v="0"/>
    <n v="0"/>
    <s v="N/A"/>
    <x v="1"/>
    <s v="N/A"/>
  </r>
  <r>
    <s v="EMP208"/>
    <s v="Rebecca"/>
    <s v="Watson"/>
    <s v="F"/>
    <x v="2"/>
    <s v="HR Officer"/>
    <d v="2022-11-01T00:00:00"/>
    <n v="22"/>
    <n v="4346"/>
    <n v="0"/>
    <n v="0"/>
    <n v="83"/>
    <n v="0"/>
    <s v="Lindsay Holmes"/>
    <x v="1"/>
    <n v="0"/>
    <s v="N/A"/>
    <x v="1"/>
    <s v="N/A"/>
  </r>
  <r>
    <s v="EMP209"/>
    <s v="John"/>
    <s v="Carlson"/>
    <s v="M"/>
    <x v="3"/>
    <s v="Analyst"/>
    <d v="2024-04-03T00:00:00"/>
    <n v="52"/>
    <n v="7113"/>
    <n v="0"/>
    <n v="0"/>
    <n v="94"/>
    <n v="1165.47"/>
    <s v="Richard Murphy"/>
    <x v="1"/>
    <n v="0"/>
    <s v="N/A"/>
    <x v="1"/>
    <s v="N/A"/>
  </r>
  <r>
    <s v="EMP210"/>
    <s v="Christopher"/>
    <s v="Kaiser"/>
    <s v="M"/>
    <x v="0"/>
    <s v="Sales Rep"/>
    <d v="2021-10-10T00:00:00"/>
    <n v="36"/>
    <n v="4710"/>
    <n v="17335"/>
    <n v="8575"/>
    <n v="93"/>
    <n v="618.49"/>
    <s v="Brandon Bowen"/>
    <x v="0"/>
    <n v="49.46639746178252"/>
    <s v="No"/>
    <x v="0"/>
    <s v="No"/>
  </r>
  <r>
    <s v="EMP211"/>
    <s v="Larry"/>
    <s v="Keller"/>
    <s v="M"/>
    <x v="2"/>
    <s v="Recruiter"/>
    <d v="2023-04-10T00:00:00"/>
    <n v="27"/>
    <n v="3790"/>
    <n v="0"/>
    <n v="0"/>
    <n v="97"/>
    <n v="203.5"/>
    <s v="Gregory Martinez"/>
    <x v="1"/>
    <n v="0"/>
    <s v="N/A"/>
    <x v="1"/>
    <s v="N/A"/>
  </r>
  <r>
    <s v="EMP212"/>
    <s v="Tracy"/>
    <s v="Rodriguez"/>
    <s v="F"/>
    <x v="5"/>
    <s v="Coordinator"/>
    <d v="2024-08-06T00:00:00"/>
    <n v="46"/>
    <n v="6334"/>
    <n v="0"/>
    <n v="0"/>
    <n v="81"/>
    <n v="0"/>
    <s v="Oscar George"/>
    <x v="3"/>
    <n v="0"/>
    <s v="N/A"/>
    <x v="1"/>
    <s v="N/A"/>
  </r>
  <r>
    <s v="EMP213"/>
    <s v="Charles"/>
    <s v="Rush"/>
    <s v="F"/>
    <x v="5"/>
    <s v="Ops Officer"/>
    <d v="2024-02-21T00:00:00"/>
    <n v="22"/>
    <n v="3142"/>
    <n v="0"/>
    <n v="0"/>
    <n v="91"/>
    <n v="605.25"/>
    <s v="Sergio Rhodes"/>
    <x v="0"/>
    <n v="0"/>
    <s v="N/A"/>
    <x v="1"/>
    <s v="N/A"/>
  </r>
  <r>
    <s v="EMP214"/>
    <s v="Jessica"/>
    <s v="Smith"/>
    <s v="M"/>
    <x v="3"/>
    <s v="Marketing Exec"/>
    <d v="2023-09-19T00:00:00"/>
    <n v="29"/>
    <n v="5260"/>
    <n v="0"/>
    <n v="0"/>
    <n v="92"/>
    <n v="264.63"/>
    <s v="Michael Mullins"/>
    <x v="2"/>
    <n v="0"/>
    <s v="N/A"/>
    <x v="1"/>
    <s v="N/A"/>
  </r>
  <r>
    <s v="EMP215"/>
    <s v="Catherine"/>
    <s v="Fuller"/>
    <s v="F"/>
    <x v="0"/>
    <s v="Sales Executive"/>
    <d v="2023-01-09T00:00:00"/>
    <n v="41"/>
    <n v="7730"/>
    <n v="0"/>
    <n v="0"/>
    <n v="100"/>
    <n v="1414.08"/>
    <s v="Linda Pittman"/>
    <x v="0"/>
    <n v="0"/>
    <s v="Yes"/>
    <x v="0"/>
    <s v="No"/>
  </r>
  <r>
    <s v="EMP216"/>
    <s v="Christina"/>
    <s v="Fitzgerald"/>
    <s v="M"/>
    <x v="2"/>
    <s v="Recruiter"/>
    <d v="2024-05-01T00:00:00"/>
    <n v="33"/>
    <n v="4952"/>
    <n v="0"/>
    <n v="0"/>
    <n v="84"/>
    <n v="0"/>
    <s v="Joel Rose"/>
    <x v="2"/>
    <n v="0"/>
    <s v="N/A"/>
    <x v="1"/>
    <s v="N/A"/>
  </r>
  <r>
    <s v="EMP217"/>
    <s v="Evan"/>
    <s v="Fuentes"/>
    <s v="F"/>
    <x v="2"/>
    <s v="HR Officer"/>
    <d v="2020-06-22T00:00:00"/>
    <n v="46"/>
    <n v="4652"/>
    <n v="0"/>
    <n v="0"/>
    <n v="90"/>
    <n v="728.61"/>
    <s v="Jessica Santana"/>
    <x v="1"/>
    <n v="0"/>
    <s v="N/A"/>
    <x v="1"/>
    <s v="N/A"/>
  </r>
  <r>
    <s v="EMP218"/>
    <s v="Mary"/>
    <s v="Ross"/>
    <s v="M"/>
    <x v="2"/>
    <s v="Recruiter"/>
    <d v="2023-09-16T00:00:00"/>
    <n v="35"/>
    <n v="3660"/>
    <n v="0"/>
    <n v="0"/>
    <n v="93"/>
    <n v="304.47000000000003"/>
    <s v="Kimberly Rasmussen"/>
    <x v="2"/>
    <n v="0"/>
    <s v="N/A"/>
    <x v="1"/>
    <s v="N/A"/>
  </r>
  <r>
    <s v="EMP219"/>
    <s v="Monica"/>
    <s v="Kelly"/>
    <s v="F"/>
    <x v="2"/>
    <s v="Trainer"/>
    <d v="2022-01-01T00:00:00"/>
    <n v="52"/>
    <n v="4397"/>
    <n v="0"/>
    <n v="0"/>
    <n v="93"/>
    <n v="828.73"/>
    <s v="Cheryl Leblanc"/>
    <x v="0"/>
    <n v="0"/>
    <s v="N/A"/>
    <x v="1"/>
    <s v="N/A"/>
  </r>
  <r>
    <s v="EMP220"/>
    <s v="Trevor"/>
    <s v="Hughes"/>
    <s v="F"/>
    <x v="0"/>
    <s v="Account Manager"/>
    <d v="2022-02-24T00:00:00"/>
    <n v="22"/>
    <n v="4553"/>
    <n v="25763"/>
    <n v="15520"/>
    <n v="100"/>
    <n v="834.62"/>
    <s v="Michelle Hicks"/>
    <x v="2"/>
    <n v="60.241431510305475"/>
    <s v="No"/>
    <x v="0"/>
    <s v="No"/>
  </r>
  <r>
    <s v="EMP221"/>
    <s v="Vincent"/>
    <s v="Carr"/>
    <s v="F"/>
    <x v="4"/>
    <s v="System Admin"/>
    <d v="2021-03-09T00:00:00"/>
    <n v="33"/>
    <n v="4482"/>
    <n v="0"/>
    <n v="0"/>
    <n v="91"/>
    <n v="348.75"/>
    <s v="Andre Collins"/>
    <x v="3"/>
    <n v="0"/>
    <s v="N/A"/>
    <x v="1"/>
    <s v="N/A"/>
  </r>
  <r>
    <s v="EMP222"/>
    <s v="Carol"/>
    <s v="Branch"/>
    <s v="F"/>
    <x v="3"/>
    <s v="Marketing Exec"/>
    <d v="2023-04-16T00:00:00"/>
    <n v="47"/>
    <n v="7334"/>
    <n v="0"/>
    <n v="0"/>
    <n v="82"/>
    <n v="0"/>
    <s v="Joshua West"/>
    <x v="2"/>
    <n v="0"/>
    <s v="N/A"/>
    <x v="1"/>
    <s v="N/A"/>
  </r>
  <r>
    <s v="EMP223"/>
    <s v="Lisa"/>
    <s v="Hoover"/>
    <s v="M"/>
    <x v="5"/>
    <s v="Coordinator"/>
    <d v="2020-02-11T00:00:00"/>
    <n v="38"/>
    <n v="5896"/>
    <n v="0"/>
    <n v="0"/>
    <n v="89"/>
    <n v="321.32"/>
    <s v="Elizabeth Nguyen"/>
    <x v="0"/>
    <n v="0"/>
    <s v="N/A"/>
    <x v="1"/>
    <s v="N/A"/>
  </r>
  <r>
    <s v="EMP224"/>
    <s v="Elizabeth"/>
    <s v="Wilson"/>
    <s v="F"/>
    <x v="3"/>
    <s v="SEO Specialist"/>
    <d v="2022-06-11T00:00:00"/>
    <n v="55"/>
    <n v="6705"/>
    <n v="0"/>
    <n v="0"/>
    <n v="96"/>
    <n v="999.2"/>
    <s v="Sherry Miller"/>
    <x v="1"/>
    <n v="0"/>
    <s v="N/A"/>
    <x v="1"/>
    <s v="N/A"/>
  </r>
  <r>
    <s v="EMP225"/>
    <s v="Stacey"/>
    <s v="Hoffman"/>
    <s v="M"/>
    <x v="2"/>
    <s v="Trainer"/>
    <d v="2021-01-26T00:00:00"/>
    <n v="35"/>
    <n v="6432"/>
    <n v="0"/>
    <n v="0"/>
    <n v="94"/>
    <n v="893.63"/>
    <s v="Dr. William Watson"/>
    <x v="1"/>
    <n v="0"/>
    <s v="N/A"/>
    <x v="1"/>
    <s v="N/A"/>
  </r>
  <r>
    <s v="EMP226"/>
    <s v="Paula"/>
    <s v="Welch"/>
    <s v="M"/>
    <x v="0"/>
    <s v="Sales Rep"/>
    <d v="2020-08-21T00:00:00"/>
    <n v="35"/>
    <n v="3437"/>
    <n v="26695"/>
    <n v="26452"/>
    <n v="90"/>
    <n v="403.84"/>
    <s v="David Smith"/>
    <x v="2"/>
    <n v="99.089717175501036"/>
    <s v="No"/>
    <x v="2"/>
    <s v="Yes"/>
  </r>
  <r>
    <s v="EMP227"/>
    <s v="Reginald"/>
    <s v="Oliver"/>
    <s v="F"/>
    <x v="0"/>
    <s v="Sales Executive"/>
    <d v="2021-08-02T00:00:00"/>
    <n v="25"/>
    <n v="3673"/>
    <n v="18770"/>
    <n v="12724"/>
    <n v="97"/>
    <n v="491.12"/>
    <s v="Tracey Fuentes"/>
    <x v="3"/>
    <n v="67.78902503995738"/>
    <s v="No"/>
    <x v="0"/>
    <s v="No"/>
  </r>
  <r>
    <s v="EMP228"/>
    <s v="Brooke"/>
    <s v="Lawson"/>
    <s v="M"/>
    <x v="3"/>
    <s v="SEO Specialist"/>
    <d v="2024-01-01T00:00:00"/>
    <n v="37"/>
    <n v="3207"/>
    <n v="0"/>
    <n v="0"/>
    <n v="84"/>
    <n v="0"/>
    <s v="Dylan Brown"/>
    <x v="0"/>
    <n v="0"/>
    <s v="N/A"/>
    <x v="1"/>
    <s v="N/A"/>
  </r>
  <r>
    <s v="EMP229"/>
    <s v="Lance"/>
    <s v="Martinez"/>
    <s v="M"/>
    <x v="1"/>
    <s v="Analyst"/>
    <d v="2022-12-14T00:00:00"/>
    <n v="32"/>
    <n v="7982"/>
    <n v="0"/>
    <n v="0"/>
    <n v="93"/>
    <n v="463.61"/>
    <s v="Mary Bryant"/>
    <x v="0"/>
    <n v="0"/>
    <s v="N/A"/>
    <x v="1"/>
    <s v="N/A"/>
  </r>
  <r>
    <s v="EMP230"/>
    <s v="Victor"/>
    <s v="Robinson"/>
    <s v="M"/>
    <x v="0"/>
    <s v="Account Manager"/>
    <d v="2022-07-26T00:00:00"/>
    <n v="53"/>
    <n v="5086"/>
    <n v="0"/>
    <n v="0"/>
    <n v="80"/>
    <n v="0"/>
    <s v="Madison Thompson"/>
    <x v="2"/>
    <n v="0"/>
    <s v="Yes"/>
    <x v="0"/>
    <s v="No"/>
  </r>
  <r>
    <s v="EMP231"/>
    <s v="Jeremy"/>
    <s v="Burke"/>
    <s v="F"/>
    <x v="3"/>
    <s v="SEO Specialist"/>
    <d v="2021-06-15T00:00:00"/>
    <n v="23"/>
    <n v="4389"/>
    <n v="0"/>
    <n v="0"/>
    <n v="97"/>
    <n v="291.37"/>
    <s v="James Jackson"/>
    <x v="2"/>
    <n v="0"/>
    <s v="N/A"/>
    <x v="1"/>
    <s v="N/A"/>
  </r>
  <r>
    <s v="EMP232"/>
    <s v="Brandy"/>
    <s v="Harris"/>
    <s v="M"/>
    <x v="0"/>
    <s v="Account Manager"/>
    <d v="2023-11-06T00:00:00"/>
    <n v="44"/>
    <n v="5955"/>
    <n v="0"/>
    <n v="0"/>
    <n v="81"/>
    <n v="0"/>
    <s v="Destiny Delgado"/>
    <x v="0"/>
    <n v="0"/>
    <s v="Yes"/>
    <x v="0"/>
    <s v="No"/>
  </r>
  <r>
    <s v="EMP233"/>
    <s v="Bryan"/>
    <s v="Molina"/>
    <s v="F"/>
    <x v="2"/>
    <s v="Trainer"/>
    <d v="2020-09-12T00:00:00"/>
    <n v="36"/>
    <n v="6381"/>
    <n v="0"/>
    <n v="0"/>
    <n v="93"/>
    <n v="1049.23"/>
    <s v="Blake Robinson"/>
    <x v="3"/>
    <n v="0"/>
    <s v="N/A"/>
    <x v="1"/>
    <s v="N/A"/>
  </r>
  <r>
    <s v="EMP234"/>
    <s v="Donald"/>
    <s v="Armstrong"/>
    <s v="M"/>
    <x v="5"/>
    <s v="Supervisor"/>
    <d v="2025-05-20T00:00:00"/>
    <n v="54"/>
    <n v="4970"/>
    <n v="0"/>
    <n v="0"/>
    <n v="99"/>
    <n v="571.46"/>
    <s v="Lori Esparza"/>
    <x v="2"/>
    <n v="0"/>
    <s v="N/A"/>
    <x v="1"/>
    <s v="N/A"/>
  </r>
  <r>
    <s v="EMP235"/>
    <s v="Kelly"/>
    <s v="Freeman"/>
    <s v="F"/>
    <x v="4"/>
    <s v="System Admin"/>
    <d v="2025-07-23T00:00:00"/>
    <n v="38"/>
    <n v="6236"/>
    <n v="0"/>
    <n v="0"/>
    <n v="84"/>
    <n v="0"/>
    <s v="Yvette Murray"/>
    <x v="2"/>
    <n v="0"/>
    <s v="N/A"/>
    <x v="1"/>
    <s v="N/A"/>
  </r>
  <r>
    <s v="EMP236"/>
    <s v="Bradley"/>
    <s v="Knight"/>
    <s v="M"/>
    <x v="3"/>
    <s v="Marketing Exec"/>
    <d v="2022-08-12T00:00:00"/>
    <n v="38"/>
    <n v="6597"/>
    <n v="0"/>
    <n v="0"/>
    <n v="92"/>
    <n v="385.82"/>
    <s v="Eileen Ross"/>
    <x v="0"/>
    <n v="0"/>
    <s v="N/A"/>
    <x v="1"/>
    <s v="N/A"/>
  </r>
  <r>
    <s v="EMP237"/>
    <s v="Jamie"/>
    <s v="Collins"/>
    <s v="M"/>
    <x v="0"/>
    <s v="Account Manager"/>
    <d v="2020-01-10T00:00:00"/>
    <n v="54"/>
    <n v="3998"/>
    <n v="29643"/>
    <n v="12152"/>
    <n v="100"/>
    <n v="554.74"/>
    <s v="Gina Phillips"/>
    <x v="3"/>
    <n v="40.994501231319369"/>
    <s v="No"/>
    <x v="0"/>
    <s v="No"/>
  </r>
  <r>
    <s v="EMP238"/>
    <s v="Maria"/>
    <s v="Sanders"/>
    <s v="F"/>
    <x v="4"/>
    <s v="System Admin"/>
    <d v="2024-08-16T00:00:00"/>
    <n v="41"/>
    <n v="4969"/>
    <n v="0"/>
    <n v="0"/>
    <n v="81"/>
    <n v="0"/>
    <s v="Nicole Ortega"/>
    <x v="1"/>
    <n v="0"/>
    <s v="N/A"/>
    <x v="1"/>
    <s v="N/A"/>
  </r>
  <r>
    <s v="EMP239"/>
    <s v="Patrick"/>
    <s v="Davis"/>
    <s v="F"/>
    <x v="5"/>
    <s v="Supervisor"/>
    <d v="2025-01-05T00:00:00"/>
    <n v="29"/>
    <n v="4915"/>
    <n v="0"/>
    <n v="0"/>
    <n v="93"/>
    <n v="734.02"/>
    <s v="Madison Walker"/>
    <x v="0"/>
    <n v="0"/>
    <s v="N/A"/>
    <x v="1"/>
    <s v="N/A"/>
  </r>
  <r>
    <s v="EMP240"/>
    <s v="Tamara"/>
    <s v="Jackson"/>
    <s v="M"/>
    <x v="4"/>
    <s v="System Admin"/>
    <d v="2024-10-15T00:00:00"/>
    <n v="39"/>
    <n v="3108"/>
    <n v="0"/>
    <n v="0"/>
    <n v="98"/>
    <n v="167.01"/>
    <s v="Lori Garrett"/>
    <x v="0"/>
    <n v="0"/>
    <s v="N/A"/>
    <x v="1"/>
    <s v="N/A"/>
  </r>
  <r>
    <s v="EMP241"/>
    <s v="David"/>
    <s v="Wright"/>
    <s v="F"/>
    <x v="3"/>
    <s v="Analyst"/>
    <d v="2020-08-02T00:00:00"/>
    <n v="52"/>
    <n v="3831"/>
    <n v="0"/>
    <n v="0"/>
    <n v="82"/>
    <n v="0"/>
    <s v="Emily Kaufman"/>
    <x v="3"/>
    <n v="0"/>
    <s v="N/A"/>
    <x v="1"/>
    <s v="N/A"/>
  </r>
  <r>
    <s v="EMP242"/>
    <s v="Holly"/>
    <s v="Harrell"/>
    <s v="F"/>
    <x v="1"/>
    <s v="Accountant"/>
    <d v="2022-04-17T00:00:00"/>
    <n v="48"/>
    <n v="4605"/>
    <n v="0"/>
    <n v="0"/>
    <n v="91"/>
    <n v="640.79999999999995"/>
    <s v="Faith Cunningham"/>
    <x v="2"/>
    <n v="0"/>
    <s v="N/A"/>
    <x v="1"/>
    <s v="N/A"/>
  </r>
  <r>
    <s v="EMP243"/>
    <s v="Sabrina"/>
    <s v="Hall"/>
    <s v="F"/>
    <x v="4"/>
    <s v="Support Engineer"/>
    <d v="2023-02-07T00:00:00"/>
    <n v="47"/>
    <n v="4595"/>
    <n v="0"/>
    <n v="0"/>
    <n v="91"/>
    <n v="410.04"/>
    <s v="Albert Moore"/>
    <x v="1"/>
    <n v="0"/>
    <s v="N/A"/>
    <x v="1"/>
    <s v="N/A"/>
  </r>
  <r>
    <s v="EMP244"/>
    <s v="Rachel"/>
    <s v="Vance"/>
    <s v="F"/>
    <x v="1"/>
    <s v="Analyst"/>
    <d v="2021-10-15T00:00:00"/>
    <n v="45"/>
    <n v="7981"/>
    <n v="0"/>
    <n v="0"/>
    <n v="99"/>
    <n v="1537.44"/>
    <s v="Luis Hansen"/>
    <x v="1"/>
    <n v="0"/>
    <s v="N/A"/>
    <x v="1"/>
    <s v="N/A"/>
  </r>
  <r>
    <s v="EMP245"/>
    <s v="Julie"/>
    <s v="Castillo"/>
    <s v="F"/>
    <x v="1"/>
    <s v="Finance Officer"/>
    <d v="2020-02-21T00:00:00"/>
    <n v="22"/>
    <n v="3636"/>
    <n v="0"/>
    <n v="0"/>
    <n v="82"/>
    <n v="0"/>
    <s v="Laura Wilson"/>
    <x v="2"/>
    <n v="0"/>
    <s v="N/A"/>
    <x v="1"/>
    <s v="N/A"/>
  </r>
  <r>
    <s v="EMP246"/>
    <s v="Kathleen"/>
    <s v="Ramirez"/>
    <s v="F"/>
    <x v="1"/>
    <s v="Finance Officer"/>
    <d v="2022-11-15T00:00:00"/>
    <n v="24"/>
    <n v="5253"/>
    <n v="0"/>
    <n v="0"/>
    <n v="89"/>
    <n v="383.66"/>
    <s v="Justin Vargas"/>
    <x v="0"/>
    <n v="0"/>
    <s v="N/A"/>
    <x v="1"/>
    <s v="N/A"/>
  </r>
  <r>
    <s v="EMP247"/>
    <s v="Melanie"/>
    <s v="Owens"/>
    <s v="M"/>
    <x v="0"/>
    <s v="Sales Executive"/>
    <d v="2025-08-19T00:00:00"/>
    <n v="48"/>
    <n v="4801"/>
    <n v="12449"/>
    <n v="1381"/>
    <n v="97"/>
    <n v="267.45999999999998"/>
    <s v="William Holland"/>
    <x v="3"/>
    <n v="11.093260502851635"/>
    <s v="No"/>
    <x v="0"/>
    <s v="No"/>
  </r>
  <r>
    <s v="EMP248"/>
    <s v="Evelyn"/>
    <s v="Young"/>
    <s v="M"/>
    <x v="4"/>
    <s v="System Admin"/>
    <d v="2022-10-31T00:00:00"/>
    <n v="26"/>
    <n v="3603"/>
    <n v="0"/>
    <n v="0"/>
    <n v="90"/>
    <n v="222.64"/>
    <s v="Mark Hernandez"/>
    <x v="3"/>
    <n v="0"/>
    <s v="N/A"/>
    <x v="1"/>
    <s v="N/A"/>
  </r>
  <r>
    <s v="EMP249"/>
    <s v="Dawn"/>
    <s v="Johnson"/>
    <s v="M"/>
    <x v="1"/>
    <s v="Analyst"/>
    <d v="2021-05-26T00:00:00"/>
    <n v="51"/>
    <n v="7815"/>
    <n v="0"/>
    <n v="0"/>
    <n v="91"/>
    <n v="956.2"/>
    <s v="Gloria Nelson"/>
    <x v="1"/>
    <n v="0"/>
    <s v="N/A"/>
    <x v="1"/>
    <s v="N/A"/>
  </r>
  <r>
    <s v="EMP250"/>
    <s v="George"/>
    <s v="Myers"/>
    <s v="M"/>
    <x v="4"/>
    <s v="System Admin"/>
    <d v="2020-01-02T00:00:00"/>
    <n v="33"/>
    <n v="3528"/>
    <n v="0"/>
    <n v="0"/>
    <n v="100"/>
    <n v="427.84"/>
    <s v="Joseph Arnold"/>
    <x v="3"/>
    <n v="0"/>
    <s v="N/A"/>
    <x v="1"/>
    <s v="N/A"/>
  </r>
  <r>
    <s v="EMP251"/>
    <s v="Mary"/>
    <s v="Beck"/>
    <s v="F"/>
    <x v="0"/>
    <s v="Account Manager"/>
    <d v="2022-02-28T00:00:00"/>
    <n v="38"/>
    <n v="3993"/>
    <n v="16678"/>
    <n v="5590"/>
    <n v="95"/>
    <n v="542.57000000000005"/>
    <s v="Laurie Harrison"/>
    <x v="2"/>
    <n v="33.517208298357119"/>
    <s v="No"/>
    <x v="0"/>
    <s v="No"/>
  </r>
  <r>
    <s v="EMP252"/>
    <s v="Gregory"/>
    <s v="Miller"/>
    <s v="M"/>
    <x v="1"/>
    <s v="Analyst"/>
    <d v="2023-02-09T00:00:00"/>
    <n v="49"/>
    <n v="3108"/>
    <n v="0"/>
    <n v="0"/>
    <n v="87"/>
    <n v="567.17999999999995"/>
    <s v="Alexander Harris"/>
    <x v="0"/>
    <n v="0"/>
    <s v="N/A"/>
    <x v="1"/>
    <s v="N/A"/>
  </r>
  <r>
    <s v="EMP253"/>
    <s v="Amber"/>
    <s v="Edwards"/>
    <s v="F"/>
    <x v="0"/>
    <s v="Sales Rep"/>
    <d v="2023-08-12T00:00:00"/>
    <n v="55"/>
    <n v="6136"/>
    <n v="14665"/>
    <n v="7591"/>
    <n v="84"/>
    <n v="0"/>
    <s v="Joel Campbell"/>
    <x v="0"/>
    <n v="51.762700306853048"/>
    <s v="No"/>
    <x v="0"/>
    <s v="No"/>
  </r>
  <r>
    <s v="EMP254"/>
    <s v="David"/>
    <s v="Salazar"/>
    <s v="M"/>
    <x v="5"/>
    <s v="Supervisor"/>
    <d v="2024-09-08T00:00:00"/>
    <n v="46"/>
    <n v="7732"/>
    <n v="0"/>
    <n v="0"/>
    <n v="86"/>
    <n v="1316.46"/>
    <s v="David Hester"/>
    <x v="1"/>
    <n v="0"/>
    <s v="N/A"/>
    <x v="1"/>
    <s v="N/A"/>
  </r>
  <r>
    <s v="EMP255"/>
    <s v="Eric"/>
    <s v="Neal"/>
    <s v="M"/>
    <x v="5"/>
    <s v="Ops Officer"/>
    <d v="2025-02-06T00:00:00"/>
    <n v="50"/>
    <n v="5357"/>
    <n v="0"/>
    <n v="0"/>
    <n v="97"/>
    <n v="586.74"/>
    <s v="Stephanie Villa"/>
    <x v="0"/>
    <n v="0"/>
    <s v="N/A"/>
    <x v="1"/>
    <s v="N/A"/>
  </r>
  <r>
    <s v="EMP256"/>
    <s v="Stephanie"/>
    <s v="Mcgee"/>
    <s v="F"/>
    <x v="0"/>
    <s v="Sales Rep"/>
    <d v="2022-02-28T00:00:00"/>
    <n v="43"/>
    <n v="7662"/>
    <n v="13101"/>
    <n v="12403"/>
    <n v="97"/>
    <n v="1461.65"/>
    <s v="Phillip Cruz"/>
    <x v="3"/>
    <n v="94.672162430348834"/>
    <s v="No"/>
    <x v="2"/>
    <s v="Yes"/>
  </r>
  <r>
    <s v="EMP257"/>
    <s v="Dale"/>
    <s v="Shields"/>
    <s v="F"/>
    <x v="3"/>
    <s v="Analyst"/>
    <d v="2021-01-28T00:00:00"/>
    <n v="49"/>
    <n v="4818"/>
    <n v="0"/>
    <n v="0"/>
    <n v="96"/>
    <n v="882.81"/>
    <s v="Amanda Austin"/>
    <x v="3"/>
    <n v="0"/>
    <s v="N/A"/>
    <x v="1"/>
    <s v="N/A"/>
  </r>
  <r>
    <s v="EMP258"/>
    <s v="Luis"/>
    <s v="Blake"/>
    <s v="M"/>
    <x v="1"/>
    <s v="Accountant"/>
    <d v="2021-04-16T00:00:00"/>
    <n v="30"/>
    <n v="6360"/>
    <n v="0"/>
    <n v="0"/>
    <n v="90"/>
    <n v="741.14"/>
    <s v="Kevin Marsh"/>
    <x v="3"/>
    <n v="0"/>
    <s v="N/A"/>
    <x v="1"/>
    <s v="N/A"/>
  </r>
  <r>
    <s v="EMP259"/>
    <s v="Kim"/>
    <s v="Castillo"/>
    <s v="F"/>
    <x v="4"/>
    <s v="Support Engineer"/>
    <d v="2025-10-03T00:00:00"/>
    <n v="24"/>
    <n v="5863"/>
    <n v="0"/>
    <n v="0"/>
    <n v="96"/>
    <n v="985.52"/>
    <s v="Timothy Coffey"/>
    <x v="1"/>
    <n v="0"/>
    <s v="N/A"/>
    <x v="1"/>
    <s v="N/A"/>
  </r>
  <r>
    <s v="EMP260"/>
    <s v="Joanna"/>
    <s v="Hurley"/>
    <s v="F"/>
    <x v="0"/>
    <s v="Account Manager"/>
    <d v="2023-12-15T00:00:00"/>
    <n v="42"/>
    <n v="6378"/>
    <n v="24859"/>
    <n v="18868"/>
    <n v="86"/>
    <n v="332.42"/>
    <s v="Robin Tucker"/>
    <x v="3"/>
    <n v="75.900076431071241"/>
    <s v="No"/>
    <x v="0"/>
    <s v="No"/>
  </r>
  <r>
    <s v="EMP261"/>
    <s v="Samuel"/>
    <s v="Graham"/>
    <s v="F"/>
    <x v="2"/>
    <s v="Trainer"/>
    <d v="2025-08-22T00:00:00"/>
    <n v="35"/>
    <n v="3279"/>
    <n v="0"/>
    <n v="0"/>
    <n v="98"/>
    <n v="581.77"/>
    <s v="Melissa Gregory"/>
    <x v="2"/>
    <n v="0"/>
    <s v="N/A"/>
    <x v="1"/>
    <s v="N/A"/>
  </r>
  <r>
    <s v="EMP262"/>
    <s v="Javier"/>
    <s v="Carter"/>
    <s v="F"/>
    <x v="0"/>
    <s v="Sales Rep"/>
    <d v="2020-02-08T00:00:00"/>
    <n v="45"/>
    <n v="5174"/>
    <n v="26669"/>
    <n v="17371"/>
    <n v="99"/>
    <n v="812.22"/>
    <s v="Jessica Terry"/>
    <x v="1"/>
    <n v="65.135550639319064"/>
    <s v="No"/>
    <x v="0"/>
    <s v="No"/>
  </r>
  <r>
    <s v="EMP263"/>
    <s v="Jacob"/>
    <s v="Allen"/>
    <s v="F"/>
    <x v="0"/>
    <s v="Sales Rep"/>
    <d v="2023-08-20T00:00:00"/>
    <n v="24"/>
    <n v="3377"/>
    <n v="0"/>
    <n v="0"/>
    <n v="97"/>
    <n v="592"/>
    <s v="Charles Todd"/>
    <x v="1"/>
    <n v="0"/>
    <s v="Yes"/>
    <x v="0"/>
    <s v="No"/>
  </r>
  <r>
    <s v="EMP264"/>
    <s v="David"/>
    <s v="Patterson"/>
    <s v="M"/>
    <x v="4"/>
    <s v="System Admin"/>
    <d v="2023-04-09T00:00:00"/>
    <n v="48"/>
    <n v="7685"/>
    <n v="0"/>
    <n v="0"/>
    <n v="98"/>
    <n v="852.74"/>
    <s v="Susan Morales"/>
    <x v="1"/>
    <n v="0"/>
    <s v="N/A"/>
    <x v="1"/>
    <s v="N/A"/>
  </r>
  <r>
    <s v="EMP265"/>
    <s v="Joshua"/>
    <s v="Jackson"/>
    <s v="M"/>
    <x v="2"/>
    <s v="Trainer"/>
    <d v="2025-05-28T00:00:00"/>
    <n v="47"/>
    <n v="5667"/>
    <n v="0"/>
    <n v="0"/>
    <n v="90"/>
    <n v="343.49"/>
    <s v="Jessica Boyd"/>
    <x v="2"/>
    <n v="0"/>
    <s v="N/A"/>
    <x v="1"/>
    <s v="N/A"/>
  </r>
  <r>
    <s v="EMP266"/>
    <s v="Robert"/>
    <s v="White"/>
    <s v="M"/>
    <x v="3"/>
    <s v="Marketing Exec"/>
    <d v="2021-11-12T00:00:00"/>
    <n v="43"/>
    <n v="7712"/>
    <n v="0"/>
    <n v="0"/>
    <n v="85"/>
    <n v="0"/>
    <s v="George Hart"/>
    <x v="0"/>
    <n v="0"/>
    <s v="N/A"/>
    <x v="1"/>
    <s v="N/A"/>
  </r>
  <r>
    <s v="EMP267"/>
    <s v="Jesse"/>
    <s v="Holder"/>
    <s v="M"/>
    <x v="0"/>
    <s v="Sales Executive"/>
    <d v="2020-03-10T00:00:00"/>
    <n v="33"/>
    <n v="7957"/>
    <n v="27323"/>
    <n v="1878"/>
    <n v="100"/>
    <n v="914.95"/>
    <s v="Valerie Lewis"/>
    <x v="1"/>
    <n v="6.8733301614024818"/>
    <s v="No"/>
    <x v="0"/>
    <s v="No"/>
  </r>
  <r>
    <s v="EMP268"/>
    <s v="Daniel"/>
    <s v="Medina"/>
    <s v="F"/>
    <x v="4"/>
    <s v="Support Engineer"/>
    <d v="2022-04-05T00:00:00"/>
    <n v="55"/>
    <n v="7422"/>
    <n v="0"/>
    <n v="0"/>
    <n v="91"/>
    <n v="887.44"/>
    <s v="Jessica Rich"/>
    <x v="2"/>
    <n v="0"/>
    <s v="N/A"/>
    <x v="1"/>
    <s v="N/A"/>
  </r>
  <r>
    <s v="EMP269"/>
    <s v="Todd"/>
    <s v="Wong"/>
    <s v="F"/>
    <x v="0"/>
    <s v="Sales Rep"/>
    <d v="2021-08-05T00:00:00"/>
    <n v="32"/>
    <n v="6605"/>
    <n v="14573"/>
    <n v="4982"/>
    <n v="97"/>
    <n v="767.68"/>
    <s v="Christopher Olson"/>
    <x v="0"/>
    <n v="34.18650929801688"/>
    <s v="No"/>
    <x v="0"/>
    <s v="No"/>
  </r>
  <r>
    <s v="EMP270"/>
    <s v="David"/>
    <s v="Avila"/>
    <s v="M"/>
    <x v="1"/>
    <s v="Analyst"/>
    <d v="2021-11-17T00:00:00"/>
    <n v="40"/>
    <n v="4703"/>
    <n v="0"/>
    <n v="0"/>
    <n v="82"/>
    <n v="0"/>
    <s v="Susan Lopez"/>
    <x v="3"/>
    <n v="0"/>
    <s v="N/A"/>
    <x v="1"/>
    <s v="N/A"/>
  </r>
  <r>
    <s v="EMP271"/>
    <s v="Omar"/>
    <s v="Bass"/>
    <s v="M"/>
    <x v="4"/>
    <s v="System Admin"/>
    <d v="2021-04-21T00:00:00"/>
    <n v="55"/>
    <n v="4810"/>
    <n v="0"/>
    <n v="0"/>
    <n v="86"/>
    <n v="564.9"/>
    <s v="Larry Torres"/>
    <x v="3"/>
    <n v="0"/>
    <s v="N/A"/>
    <x v="1"/>
    <s v="N/A"/>
  </r>
  <r>
    <s v="EMP272"/>
    <s v="Steven"/>
    <s v="Barnett"/>
    <s v="F"/>
    <x v="5"/>
    <s v="Ops Officer"/>
    <d v="2020-03-01T00:00:00"/>
    <n v="43"/>
    <n v="3473"/>
    <n v="0"/>
    <n v="0"/>
    <n v="81"/>
    <n v="0"/>
    <s v="Sarah Byrd"/>
    <x v="3"/>
    <n v="0"/>
    <s v="N/A"/>
    <x v="1"/>
    <s v="N/A"/>
  </r>
  <r>
    <s v="EMP273"/>
    <s v="John"/>
    <s v="George"/>
    <s v="M"/>
    <x v="2"/>
    <s v="HR Officer"/>
    <d v="2024-04-22T00:00:00"/>
    <n v="39"/>
    <n v="4064"/>
    <n v="0"/>
    <n v="0"/>
    <n v="87"/>
    <n v="771.85"/>
    <s v="Shelby Mitchell"/>
    <x v="0"/>
    <n v="0"/>
    <s v="N/A"/>
    <x v="1"/>
    <s v="N/A"/>
  </r>
  <r>
    <s v="EMP274"/>
    <s v="Dylan"/>
    <s v="Thomas"/>
    <s v="F"/>
    <x v="3"/>
    <s v="Marketing Exec"/>
    <d v="2023-04-10T00:00:00"/>
    <n v="52"/>
    <n v="5941"/>
    <n v="0"/>
    <n v="0"/>
    <n v="92"/>
    <n v="504.75"/>
    <s v="William Middleton"/>
    <x v="1"/>
    <n v="0"/>
    <s v="N/A"/>
    <x v="1"/>
    <s v="N/A"/>
  </r>
  <r>
    <s v="EMP275"/>
    <s v="Stephanie"/>
    <s v="Johnson"/>
    <s v="F"/>
    <x v="5"/>
    <s v="Ops Officer"/>
    <d v="2024-11-23T00:00:00"/>
    <n v="53"/>
    <n v="7197"/>
    <n v="0"/>
    <n v="0"/>
    <n v="95"/>
    <n v="1305.9000000000001"/>
    <s v="Christopher Donaldson"/>
    <x v="0"/>
    <n v="0"/>
    <s v="N/A"/>
    <x v="1"/>
    <s v="N/A"/>
  </r>
  <r>
    <s v="EMP276"/>
    <s v="Michael"/>
    <s v="Leon"/>
    <s v="F"/>
    <x v="1"/>
    <s v="Finance Officer"/>
    <d v="2024-09-13T00:00:00"/>
    <n v="26"/>
    <n v="6602"/>
    <n v="0"/>
    <n v="0"/>
    <n v="81"/>
    <n v="0"/>
    <s v="Danielle Sanchez"/>
    <x v="1"/>
    <n v="0"/>
    <s v="N/A"/>
    <x v="1"/>
    <s v="N/A"/>
  </r>
  <r>
    <s v="EMP277"/>
    <s v="Cassandra"/>
    <s v="Hall"/>
    <s v="F"/>
    <x v="3"/>
    <s v="SEO Specialist"/>
    <d v="2024-08-15T00:00:00"/>
    <n v="43"/>
    <n v="4757"/>
    <n v="0"/>
    <n v="0"/>
    <n v="87"/>
    <n v="580.03"/>
    <s v="Robert Briggs"/>
    <x v="0"/>
    <n v="0"/>
    <s v="N/A"/>
    <x v="1"/>
    <s v="N/A"/>
  </r>
  <r>
    <s v="EMP278"/>
    <s v="Tyler"/>
    <s v="White"/>
    <s v="F"/>
    <x v="5"/>
    <s v="Coordinator"/>
    <d v="2020-05-23T00:00:00"/>
    <n v="52"/>
    <n v="3375"/>
    <n v="0"/>
    <n v="0"/>
    <n v="87"/>
    <n v="560.75"/>
    <s v="Rose Cox"/>
    <x v="2"/>
    <n v="0"/>
    <s v="N/A"/>
    <x v="1"/>
    <s v="N/A"/>
  </r>
  <r>
    <s v="EMP279"/>
    <s v="Nicole"/>
    <s v="Jones"/>
    <s v="M"/>
    <x v="2"/>
    <s v="Recruiter"/>
    <d v="2021-04-21T00:00:00"/>
    <n v="52"/>
    <n v="6246"/>
    <n v="0"/>
    <n v="0"/>
    <n v="99"/>
    <n v="912.09"/>
    <s v="Frederick Perez"/>
    <x v="3"/>
    <n v="0"/>
    <s v="N/A"/>
    <x v="1"/>
    <s v="N/A"/>
  </r>
  <r>
    <s v="EMP280"/>
    <s v="Jason"/>
    <s v="Velazquez"/>
    <s v="F"/>
    <x v="0"/>
    <s v="Sales Executive"/>
    <d v="2019-11-03T00:00:00"/>
    <n v="54"/>
    <n v="5207"/>
    <n v="15928"/>
    <n v="7026"/>
    <n v="93"/>
    <n v="336.19"/>
    <s v="Jason Rodriguez"/>
    <x v="0"/>
    <n v="44.110999497739826"/>
    <s v="No"/>
    <x v="0"/>
    <s v="No"/>
  </r>
  <r>
    <s v="EMP281"/>
    <s v="Matthew"/>
    <s v="Faulkner"/>
    <s v="F"/>
    <x v="4"/>
    <s v="System Admin"/>
    <d v="2021-08-31T00:00:00"/>
    <n v="32"/>
    <n v="4138"/>
    <n v="0"/>
    <n v="0"/>
    <n v="81"/>
    <n v="0"/>
    <s v="Jennifer Lewis"/>
    <x v="1"/>
    <n v="0"/>
    <s v="N/A"/>
    <x v="1"/>
    <s v="N/A"/>
  </r>
  <r>
    <s v="EMP282"/>
    <s v="Luke"/>
    <s v="Pitts"/>
    <s v="M"/>
    <x v="1"/>
    <s v="Finance Officer"/>
    <d v="2023-11-28T00:00:00"/>
    <n v="33"/>
    <n v="5021"/>
    <n v="0"/>
    <n v="0"/>
    <n v="81"/>
    <n v="0"/>
    <s v="Karen Klein"/>
    <x v="0"/>
    <n v="0"/>
    <s v="N/A"/>
    <x v="1"/>
    <s v="N/A"/>
  </r>
  <r>
    <s v="EMP283"/>
    <s v="Julie"/>
    <s v="Stark"/>
    <s v="M"/>
    <x v="1"/>
    <s v="Finance Officer"/>
    <d v="2022-07-31T00:00:00"/>
    <n v="25"/>
    <n v="3864"/>
    <n v="0"/>
    <n v="0"/>
    <n v="90"/>
    <n v="622.29"/>
    <s v="Ann Forbes"/>
    <x v="0"/>
    <n v="0"/>
    <s v="N/A"/>
    <x v="1"/>
    <s v="N/A"/>
  </r>
  <r>
    <s v="EMP284"/>
    <s v="Wendy"/>
    <s v="Gibson"/>
    <s v="F"/>
    <x v="2"/>
    <s v="HR Officer"/>
    <d v="2020-10-16T00:00:00"/>
    <n v="28"/>
    <n v="6315"/>
    <n v="0"/>
    <n v="0"/>
    <n v="89"/>
    <n v="708.83"/>
    <s v="Sean Phillips"/>
    <x v="2"/>
    <n v="0"/>
    <s v="N/A"/>
    <x v="1"/>
    <s v="N/A"/>
  </r>
  <r>
    <s v="EMP285"/>
    <s v="Christopher"/>
    <s v="Richardson"/>
    <s v="F"/>
    <x v="5"/>
    <s v="Coordinator"/>
    <d v="2020-12-15T00:00:00"/>
    <n v="34"/>
    <n v="4822"/>
    <n v="0"/>
    <n v="0"/>
    <n v="95"/>
    <n v="949.44"/>
    <s v="Alex James"/>
    <x v="3"/>
    <n v="0"/>
    <s v="N/A"/>
    <x v="1"/>
    <s v="N/A"/>
  </r>
  <r>
    <s v="EMP286"/>
    <s v="Jasmin"/>
    <s v="Johnson"/>
    <s v="F"/>
    <x v="1"/>
    <s v="Finance Officer"/>
    <d v="2022-02-18T00:00:00"/>
    <n v="52"/>
    <n v="6189"/>
    <n v="0"/>
    <n v="0"/>
    <n v="92"/>
    <n v="1034.45"/>
    <s v="Bridget Wilkinson"/>
    <x v="1"/>
    <n v="0"/>
    <s v="N/A"/>
    <x v="1"/>
    <s v="N/A"/>
  </r>
  <r>
    <s v="EMP287"/>
    <s v="Susan"/>
    <s v="Bridges"/>
    <s v="M"/>
    <x v="3"/>
    <s v="Analyst"/>
    <d v="2024-11-22T00:00:00"/>
    <n v="24"/>
    <n v="6974"/>
    <n v="0"/>
    <n v="0"/>
    <n v="99"/>
    <n v="1273.45"/>
    <s v="Brooke Webb"/>
    <x v="3"/>
    <n v="0"/>
    <s v="N/A"/>
    <x v="1"/>
    <s v="N/A"/>
  </r>
  <r>
    <s v="EMP288"/>
    <s v="Mackenzie"/>
    <s v="Robinson"/>
    <s v="F"/>
    <x v="0"/>
    <s v="Sales Rep"/>
    <d v="2021-08-15T00:00:00"/>
    <n v="28"/>
    <n v="6101"/>
    <n v="0"/>
    <n v="0"/>
    <n v="98"/>
    <n v="1078.0899999999999"/>
    <s v="Matthew Barton"/>
    <x v="1"/>
    <n v="0"/>
    <s v="Yes"/>
    <x v="0"/>
    <s v="No"/>
  </r>
  <r>
    <s v="EMP289"/>
    <s v="James"/>
    <s v="Doyle"/>
    <s v="F"/>
    <x v="4"/>
    <s v="System Admin"/>
    <d v="2022-07-11T00:00:00"/>
    <n v="53"/>
    <n v="7882"/>
    <n v="0"/>
    <n v="0"/>
    <n v="85"/>
    <n v="0"/>
    <s v="Micheal Russo"/>
    <x v="2"/>
    <n v="0"/>
    <s v="N/A"/>
    <x v="1"/>
    <s v="N/A"/>
  </r>
  <r>
    <s v="EMP290"/>
    <s v="Stephanie"/>
    <s v="Macdonald"/>
    <s v="F"/>
    <x v="0"/>
    <s v="Account Manager"/>
    <d v="2020-11-30T00:00:00"/>
    <n v="52"/>
    <n v="4460"/>
    <n v="11138"/>
    <n v="9823"/>
    <n v="95"/>
    <n v="393.46"/>
    <s v="Richard Tran"/>
    <x v="1"/>
    <n v="88.193571556832467"/>
    <s v="No"/>
    <x v="2"/>
    <s v="Yes"/>
  </r>
  <r>
    <s v="EMP291"/>
    <s v="Felicia"/>
    <s v="Lee"/>
    <s v="F"/>
    <x v="2"/>
    <s v="Recruiter"/>
    <d v="2025-06-26T00:00:00"/>
    <n v="38"/>
    <n v="3330"/>
    <n v="0"/>
    <n v="0"/>
    <n v="86"/>
    <n v="630.37"/>
    <s v="Trevor Cook"/>
    <x v="0"/>
    <n v="0"/>
    <s v="N/A"/>
    <x v="1"/>
    <s v="N/A"/>
  </r>
  <r>
    <s v="EMP292"/>
    <s v="Heather"/>
    <s v="Martinez"/>
    <s v="M"/>
    <x v="3"/>
    <s v="Marketing Exec"/>
    <d v="2023-02-06T00:00:00"/>
    <n v="53"/>
    <n v="7732"/>
    <n v="0"/>
    <n v="0"/>
    <n v="86"/>
    <n v="870.87"/>
    <s v="Jamie Benson"/>
    <x v="1"/>
    <n v="0"/>
    <s v="N/A"/>
    <x v="1"/>
    <s v="N/A"/>
  </r>
  <r>
    <s v="EMP293"/>
    <s v="Douglas"/>
    <s v="Miller"/>
    <s v="M"/>
    <x v="2"/>
    <s v="HR Officer"/>
    <d v="2020-08-27T00:00:00"/>
    <n v="31"/>
    <n v="4251"/>
    <n v="0"/>
    <n v="0"/>
    <n v="94"/>
    <n v="710.98"/>
    <s v="Rodney Johnson"/>
    <x v="3"/>
    <n v="0"/>
    <s v="N/A"/>
    <x v="1"/>
    <s v="N/A"/>
  </r>
  <r>
    <s v="EMP294"/>
    <s v="Michaela"/>
    <s v="Bush"/>
    <s v="F"/>
    <x v="4"/>
    <s v="Support Engineer"/>
    <d v="2024-10-25T00:00:00"/>
    <n v="44"/>
    <n v="3823"/>
    <n v="0"/>
    <n v="0"/>
    <n v="86"/>
    <n v="315.29000000000002"/>
    <s v="Marco Hill"/>
    <x v="3"/>
    <n v="0"/>
    <s v="N/A"/>
    <x v="1"/>
    <s v="N/A"/>
  </r>
  <r>
    <s v="EMP295"/>
    <s v="Darlene"/>
    <s v="Contreras"/>
    <s v="F"/>
    <x v="3"/>
    <s v="SEO Specialist"/>
    <d v="2022-01-08T00:00:00"/>
    <n v="51"/>
    <n v="7260"/>
    <n v="0"/>
    <n v="0"/>
    <n v="82"/>
    <n v="0"/>
    <s v="Jonathan Riddle"/>
    <x v="2"/>
    <n v="0"/>
    <s v="N/A"/>
    <x v="1"/>
    <s v="N/A"/>
  </r>
  <r>
    <s v="EMP296"/>
    <s v="Derek"/>
    <s v="Johnson"/>
    <s v="M"/>
    <x v="5"/>
    <s v="Coordinator"/>
    <d v="2023-09-04T00:00:00"/>
    <n v="52"/>
    <n v="5694"/>
    <n v="0"/>
    <n v="0"/>
    <n v="87"/>
    <n v="523.44000000000005"/>
    <s v="Peter Smith"/>
    <x v="1"/>
    <n v="0"/>
    <s v="N/A"/>
    <x v="1"/>
    <s v="N/A"/>
  </r>
  <r>
    <s v="EMP297"/>
    <s v="George"/>
    <s v="King"/>
    <s v="M"/>
    <x v="4"/>
    <s v="System Admin"/>
    <d v="2023-11-05T00:00:00"/>
    <n v="33"/>
    <n v="3018"/>
    <n v="0"/>
    <n v="0"/>
    <n v="94"/>
    <n v="163.38999999999999"/>
    <s v="Adam Powell"/>
    <x v="2"/>
    <n v="0"/>
    <s v="N/A"/>
    <x v="1"/>
    <s v="N/A"/>
  </r>
  <r>
    <s v="EMP298"/>
    <s v="Whitney"/>
    <s v="Stokes"/>
    <s v="M"/>
    <x v="3"/>
    <s v="Marketing Exec"/>
    <d v="2023-09-14T00:00:00"/>
    <n v="30"/>
    <n v="6044"/>
    <n v="0"/>
    <n v="0"/>
    <n v="100"/>
    <n v="1014.78"/>
    <s v="Nathan Stevens"/>
    <x v="0"/>
    <n v="0"/>
    <s v="N/A"/>
    <x v="1"/>
    <s v="N/A"/>
  </r>
  <r>
    <s v="EMP299"/>
    <s v="Jacob"/>
    <s v="Nguyen"/>
    <s v="M"/>
    <x v="1"/>
    <s v="Analyst"/>
    <d v="2024-12-21T00:00:00"/>
    <n v="51"/>
    <n v="6103"/>
    <n v="0"/>
    <n v="0"/>
    <n v="85"/>
    <n v="0"/>
    <s v="Bryan Garcia"/>
    <x v="0"/>
    <n v="0"/>
    <s v="N/A"/>
    <x v="1"/>
    <s v="N/A"/>
  </r>
  <r>
    <s v="EMP300"/>
    <s v="Raymond"/>
    <s v="Hernandez"/>
    <s v="F"/>
    <x v="1"/>
    <s v="Analyst"/>
    <d v="2025-01-28T00:00:00"/>
    <n v="37"/>
    <n v="4301"/>
    <n v="0"/>
    <n v="0"/>
    <n v="89"/>
    <n v="612.54"/>
    <s v="Tiffany Richardson"/>
    <x v="2"/>
    <n v="0"/>
    <s v="N/A"/>
    <x v="1"/>
    <s v="N/A"/>
  </r>
  <r>
    <s v="EMP301"/>
    <s v="Richard"/>
    <s v="Frank"/>
    <s v="M"/>
    <x v="4"/>
    <s v="Developer"/>
    <d v="2022-07-13T00:00:00"/>
    <n v="44"/>
    <n v="7950"/>
    <n v="0"/>
    <n v="0"/>
    <n v="94"/>
    <n v="827.16"/>
    <s v="Clayton King"/>
    <x v="0"/>
    <n v="0"/>
    <s v="N/A"/>
    <x v="1"/>
    <s v="N/A"/>
  </r>
  <r>
    <s v="EMP302"/>
    <s v="Amanda"/>
    <s v="West"/>
    <s v="M"/>
    <x v="0"/>
    <s v="Account Manager"/>
    <d v="2019-12-06T00:00:00"/>
    <n v="22"/>
    <n v="6844"/>
    <n v="13217"/>
    <n v="5945"/>
    <n v="80"/>
    <n v="0"/>
    <s v="Stacy Hill"/>
    <x v="1"/>
    <n v="44.979950064311112"/>
    <s v="No"/>
    <x v="0"/>
    <s v="No"/>
  </r>
  <r>
    <s v="EMP303"/>
    <s v="Angela"/>
    <s v="Howard"/>
    <s v="M"/>
    <x v="2"/>
    <s v="Recruiter"/>
    <d v="2020-10-19T00:00:00"/>
    <n v="48"/>
    <n v="7463"/>
    <n v="0"/>
    <n v="0"/>
    <n v="91"/>
    <n v="607.20000000000005"/>
    <s v="Tyler Baker"/>
    <x v="3"/>
    <n v="0"/>
    <s v="N/A"/>
    <x v="1"/>
    <s v="N/A"/>
  </r>
  <r>
    <s v="EMP304"/>
    <s v="Joseph"/>
    <s v="Herring"/>
    <s v="M"/>
    <x v="1"/>
    <s v="Accountant"/>
    <d v="2022-10-31T00:00:00"/>
    <n v="53"/>
    <n v="6426"/>
    <n v="0"/>
    <n v="0"/>
    <n v="94"/>
    <n v="1218.96"/>
    <s v="William Smith"/>
    <x v="2"/>
    <n v="0"/>
    <s v="N/A"/>
    <x v="1"/>
    <s v="N/A"/>
  </r>
  <r>
    <s v="EMP305"/>
    <s v="Jerry"/>
    <s v="Terry"/>
    <s v="F"/>
    <x v="1"/>
    <s v="Accountant"/>
    <d v="2025-05-13T00:00:00"/>
    <n v="54"/>
    <n v="3230"/>
    <n v="0"/>
    <n v="0"/>
    <n v="99"/>
    <n v="546.64"/>
    <s v="James Irwin"/>
    <x v="2"/>
    <n v="0"/>
    <s v="N/A"/>
    <x v="1"/>
    <s v="N/A"/>
  </r>
  <r>
    <s v="EMP306"/>
    <s v="Jerry"/>
    <s v="Roberts"/>
    <s v="M"/>
    <x v="5"/>
    <s v="Supervisor"/>
    <d v="2024-11-04T00:00:00"/>
    <n v="34"/>
    <n v="4687"/>
    <n v="0"/>
    <n v="0"/>
    <n v="92"/>
    <n v="605.44000000000005"/>
    <s v="Nicholas Shelton"/>
    <x v="0"/>
    <n v="0"/>
    <s v="N/A"/>
    <x v="1"/>
    <s v="N/A"/>
  </r>
  <r>
    <s v="EMP307"/>
    <s v="Jessica"/>
    <s v="Herrera"/>
    <s v="M"/>
    <x v="1"/>
    <s v="Analyst"/>
    <d v="2021-12-31T00:00:00"/>
    <n v="44"/>
    <n v="3209"/>
    <n v="0"/>
    <n v="0"/>
    <n v="82"/>
    <n v="0"/>
    <s v="Paula Snyder"/>
    <x v="0"/>
    <n v="0"/>
    <s v="N/A"/>
    <x v="1"/>
    <s v="N/A"/>
  </r>
  <r>
    <s v="EMP308"/>
    <s v="Brian"/>
    <s v="Alexander"/>
    <s v="F"/>
    <x v="3"/>
    <s v="Analyst"/>
    <d v="2021-07-30T00:00:00"/>
    <n v="42"/>
    <n v="5981"/>
    <n v="0"/>
    <n v="0"/>
    <n v="84"/>
    <n v="0"/>
    <s v="Shannon Kennedy"/>
    <x v="2"/>
    <n v="0"/>
    <s v="N/A"/>
    <x v="1"/>
    <s v="N/A"/>
  </r>
  <r>
    <s v="EMP309"/>
    <s v="Thomas"/>
    <s v="Kramer"/>
    <s v="M"/>
    <x v="3"/>
    <s v="Marketing Exec"/>
    <d v="2020-11-14T00:00:00"/>
    <n v="28"/>
    <n v="5790"/>
    <n v="0"/>
    <n v="0"/>
    <n v="90"/>
    <n v="1127.76"/>
    <s v="John Hodges"/>
    <x v="2"/>
    <n v="0"/>
    <s v="N/A"/>
    <x v="1"/>
    <s v="N/A"/>
  </r>
  <r>
    <s v="EMP310"/>
    <s v="Kathleen"/>
    <s v="Pham"/>
    <s v="F"/>
    <x v="5"/>
    <s v="Ops Officer"/>
    <d v="2019-12-11T00:00:00"/>
    <n v="23"/>
    <n v="7895"/>
    <n v="0"/>
    <n v="0"/>
    <n v="81"/>
    <n v="0"/>
    <s v="Joseph Dillon"/>
    <x v="1"/>
    <n v="0"/>
    <s v="N/A"/>
    <x v="1"/>
    <s v="N/A"/>
  </r>
  <r>
    <s v="EMP311"/>
    <s v="Kyle"/>
    <s v="Suarez"/>
    <s v="F"/>
    <x v="1"/>
    <s v="Analyst"/>
    <d v="2021-02-21T00:00:00"/>
    <n v="45"/>
    <n v="3399"/>
    <n v="0"/>
    <n v="0"/>
    <n v="83"/>
    <n v="0"/>
    <s v="Barry Beck"/>
    <x v="3"/>
    <n v="0"/>
    <s v="N/A"/>
    <x v="1"/>
    <s v="N/A"/>
  </r>
  <r>
    <s v="EMP312"/>
    <s v="Kenneth"/>
    <s v="Espinoza"/>
    <s v="M"/>
    <x v="2"/>
    <s v="Recruiter"/>
    <d v="2020-08-11T00:00:00"/>
    <n v="39"/>
    <n v="7290"/>
    <n v="0"/>
    <n v="0"/>
    <n v="93"/>
    <n v="1269.4100000000001"/>
    <s v="Theodore Mcdonald"/>
    <x v="0"/>
    <n v="0"/>
    <s v="N/A"/>
    <x v="1"/>
    <s v="N/A"/>
  </r>
  <r>
    <s v="EMP313"/>
    <s v="Anthony"/>
    <s v="Lindsey"/>
    <s v="F"/>
    <x v="0"/>
    <s v="Sales Executive"/>
    <d v="2020-04-19T00:00:00"/>
    <n v="23"/>
    <n v="7463"/>
    <n v="0"/>
    <n v="0"/>
    <n v="99"/>
    <n v="1044.69"/>
    <s v="Fred King"/>
    <x v="1"/>
    <n v="0"/>
    <s v="Yes"/>
    <x v="0"/>
    <s v="No"/>
  </r>
  <r>
    <s v="EMP314"/>
    <s v="Charles"/>
    <s v="Allen"/>
    <s v="M"/>
    <x v="1"/>
    <s v="Analyst"/>
    <d v="2020-08-03T00:00:00"/>
    <n v="33"/>
    <n v="7911"/>
    <n v="0"/>
    <n v="0"/>
    <n v="80"/>
    <n v="0"/>
    <s v="Timothy Garcia"/>
    <x v="2"/>
    <n v="0"/>
    <s v="N/A"/>
    <x v="1"/>
    <s v="N/A"/>
  </r>
  <r>
    <s v="EMP315"/>
    <s v="Erik"/>
    <s v="White"/>
    <s v="F"/>
    <x v="5"/>
    <s v="Supervisor"/>
    <d v="2023-09-03T00:00:00"/>
    <n v="47"/>
    <n v="3333"/>
    <n v="0"/>
    <n v="0"/>
    <n v="98"/>
    <n v="465.69"/>
    <s v="Michael Scott"/>
    <x v="3"/>
    <n v="0"/>
    <s v="N/A"/>
    <x v="1"/>
    <s v="N/A"/>
  </r>
  <r>
    <s v="EMP316"/>
    <s v="Jesse"/>
    <s v="Larson"/>
    <s v="M"/>
    <x v="2"/>
    <s v="Recruiter"/>
    <d v="2022-03-04T00:00:00"/>
    <n v="50"/>
    <n v="4227"/>
    <n v="0"/>
    <n v="0"/>
    <n v="84"/>
    <n v="0"/>
    <s v="Jacob Warner"/>
    <x v="0"/>
    <n v="0"/>
    <s v="N/A"/>
    <x v="1"/>
    <s v="N/A"/>
  </r>
  <r>
    <s v="EMP317"/>
    <s v="Shirley"/>
    <s v="Frey"/>
    <s v="M"/>
    <x v="1"/>
    <s v="Accountant"/>
    <d v="2023-09-19T00:00:00"/>
    <n v="24"/>
    <n v="7780"/>
    <n v="0"/>
    <n v="0"/>
    <n v="91"/>
    <n v="1139.51"/>
    <s v="Barbara Rosario"/>
    <x v="0"/>
    <n v="0"/>
    <s v="N/A"/>
    <x v="1"/>
    <s v="N/A"/>
  </r>
  <r>
    <s v="EMP318"/>
    <s v="Ryan"/>
    <s v="Williams"/>
    <s v="F"/>
    <x v="4"/>
    <s v="System Admin"/>
    <d v="2020-04-19T00:00:00"/>
    <n v="36"/>
    <n v="7433"/>
    <n v="0"/>
    <n v="0"/>
    <n v="98"/>
    <n v="1143.8900000000001"/>
    <s v="Steven Matthews"/>
    <x v="2"/>
    <n v="0"/>
    <s v="N/A"/>
    <x v="1"/>
    <s v="N/A"/>
  </r>
  <r>
    <s v="EMP319"/>
    <s v="Craig"/>
    <s v="Harrison"/>
    <s v="M"/>
    <x v="0"/>
    <s v="Account Manager"/>
    <d v="2022-07-22T00:00:00"/>
    <n v="45"/>
    <n v="7247"/>
    <n v="20368"/>
    <n v="14370"/>
    <n v="87"/>
    <n v="1212.3800000000001"/>
    <s v="Joshua Diaz"/>
    <x v="0"/>
    <n v="70.551846032992927"/>
    <s v="No"/>
    <x v="0"/>
    <s v="No"/>
  </r>
  <r>
    <s v="EMP320"/>
    <s v="Candice"/>
    <s v="Davis"/>
    <s v="F"/>
    <x v="3"/>
    <s v="SEO Specialist"/>
    <d v="2024-08-07T00:00:00"/>
    <n v="27"/>
    <n v="5530"/>
    <n v="0"/>
    <n v="0"/>
    <n v="80"/>
    <n v="0"/>
    <s v="Steve Richardson"/>
    <x v="0"/>
    <n v="0"/>
    <s v="N/A"/>
    <x v="1"/>
    <s v="N/A"/>
  </r>
  <r>
    <s v="EMP321"/>
    <s v="Jason"/>
    <s v="Sanchez"/>
    <s v="F"/>
    <x v="4"/>
    <s v="Developer"/>
    <d v="2022-04-21T00:00:00"/>
    <n v="26"/>
    <n v="4530"/>
    <n v="0"/>
    <n v="0"/>
    <n v="98"/>
    <n v="781.54"/>
    <s v="Dana Mitchell MD"/>
    <x v="1"/>
    <n v="0"/>
    <s v="N/A"/>
    <x v="1"/>
    <s v="N/A"/>
  </r>
  <r>
    <s v="EMP322"/>
    <s v="Priscilla"/>
    <s v="Valentine"/>
    <s v="M"/>
    <x v="4"/>
    <s v="System Admin"/>
    <d v="2023-07-21T00:00:00"/>
    <n v="22"/>
    <n v="7623"/>
    <n v="0"/>
    <n v="0"/>
    <n v="96"/>
    <n v="947.49"/>
    <s v="Nancy Alexander"/>
    <x v="2"/>
    <n v="0"/>
    <s v="N/A"/>
    <x v="1"/>
    <s v="N/A"/>
  </r>
  <r>
    <s v="EMP323"/>
    <s v="Mariah"/>
    <s v="Jones"/>
    <s v="M"/>
    <x v="3"/>
    <s v="Marketing Exec"/>
    <d v="2023-11-25T00:00:00"/>
    <n v="44"/>
    <n v="3365"/>
    <n v="0"/>
    <n v="0"/>
    <n v="90"/>
    <n v="445.18"/>
    <s v="Michael Grant"/>
    <x v="1"/>
    <n v="0"/>
    <s v="N/A"/>
    <x v="1"/>
    <s v="N/A"/>
  </r>
  <r>
    <s v="EMP324"/>
    <s v="Austin"/>
    <s v="Russell"/>
    <s v="F"/>
    <x v="0"/>
    <s v="Account Manager"/>
    <d v="2024-07-21T00:00:00"/>
    <n v="42"/>
    <n v="3538"/>
    <n v="18878"/>
    <n v="10439"/>
    <n v="88"/>
    <n v="349.43"/>
    <s v="Ryan Phillips"/>
    <x v="3"/>
    <n v="55.297171310520177"/>
    <s v="No"/>
    <x v="0"/>
    <s v="No"/>
  </r>
  <r>
    <s v="EMP325"/>
    <s v="Justin"/>
    <s v="Black"/>
    <s v="M"/>
    <x v="5"/>
    <s v="Coordinator"/>
    <d v="2023-02-20T00:00:00"/>
    <n v="48"/>
    <n v="4169"/>
    <n v="0"/>
    <n v="0"/>
    <n v="90"/>
    <n v="315.51"/>
    <s v="Jamie Snyder"/>
    <x v="0"/>
    <n v="0"/>
    <s v="N/A"/>
    <x v="1"/>
    <s v="N/A"/>
  </r>
  <r>
    <s v="EMP326"/>
    <s v="Heather"/>
    <s v="Foster"/>
    <s v="F"/>
    <x v="5"/>
    <s v="Ops Officer"/>
    <d v="2023-08-28T00:00:00"/>
    <n v="45"/>
    <n v="3072"/>
    <n v="0"/>
    <n v="0"/>
    <n v="89"/>
    <n v="261.39"/>
    <s v="Jeremy Burton"/>
    <x v="0"/>
    <n v="0"/>
    <s v="N/A"/>
    <x v="1"/>
    <s v="N/A"/>
  </r>
  <r>
    <s v="EMP327"/>
    <s v="Scott"/>
    <s v="Cruz"/>
    <s v="F"/>
    <x v="1"/>
    <s v="Finance Officer"/>
    <d v="2020-05-17T00:00:00"/>
    <n v="40"/>
    <n v="6500"/>
    <n v="0"/>
    <n v="0"/>
    <n v="96"/>
    <n v="731.37"/>
    <s v="Joe Reese DDS"/>
    <x v="2"/>
    <n v="0"/>
    <s v="N/A"/>
    <x v="1"/>
    <s v="N/A"/>
  </r>
  <r>
    <s v="EMP328"/>
    <s v="Michael"/>
    <s v="Taylor"/>
    <s v="M"/>
    <x v="3"/>
    <s v="Marketing Exec"/>
    <d v="2020-11-11T00:00:00"/>
    <n v="35"/>
    <n v="4567"/>
    <n v="0"/>
    <n v="0"/>
    <n v="84"/>
    <n v="0"/>
    <s v="Jennifer Davis"/>
    <x v="1"/>
    <n v="0"/>
    <s v="N/A"/>
    <x v="1"/>
    <s v="N/A"/>
  </r>
  <r>
    <s v="EMP329"/>
    <s v="Shannon"/>
    <s v="Smith"/>
    <s v="M"/>
    <x v="3"/>
    <s v="Analyst"/>
    <d v="2025-05-15T00:00:00"/>
    <n v="38"/>
    <n v="7865"/>
    <n v="0"/>
    <n v="0"/>
    <n v="94"/>
    <n v="572.29"/>
    <s v="Rachael Lambert"/>
    <x v="2"/>
    <n v="0"/>
    <s v="N/A"/>
    <x v="1"/>
    <s v="N/A"/>
  </r>
  <r>
    <s v="EMP330"/>
    <s v="Ebony"/>
    <s v="Gray"/>
    <s v="F"/>
    <x v="5"/>
    <s v="Ops Officer"/>
    <d v="2021-10-04T00:00:00"/>
    <n v="54"/>
    <n v="5421"/>
    <n v="0"/>
    <n v="0"/>
    <n v="93"/>
    <n v="543.63"/>
    <s v="Maria Oneal"/>
    <x v="0"/>
    <n v="0"/>
    <s v="N/A"/>
    <x v="1"/>
    <s v="N/A"/>
  </r>
  <r>
    <s v="EMP331"/>
    <s v="Renee"/>
    <s v="Martinez"/>
    <s v="M"/>
    <x v="1"/>
    <s v="Finance Officer"/>
    <d v="2021-10-14T00:00:00"/>
    <n v="28"/>
    <n v="7440"/>
    <n v="0"/>
    <n v="0"/>
    <n v="94"/>
    <n v="1162.51"/>
    <s v="Justin Anderson"/>
    <x v="3"/>
    <n v="0"/>
    <s v="N/A"/>
    <x v="1"/>
    <s v="N/A"/>
  </r>
  <r>
    <s v="EMP332"/>
    <s v="Michael"/>
    <s v="Cook"/>
    <s v="F"/>
    <x v="0"/>
    <s v="Sales Executive"/>
    <d v="2020-12-29T00:00:00"/>
    <n v="41"/>
    <n v="3914"/>
    <n v="21372"/>
    <n v="14682"/>
    <n v="92"/>
    <n v="608.86"/>
    <s v="Zachary Smith"/>
    <x v="1"/>
    <n v="68.697361033127464"/>
    <s v="No"/>
    <x v="0"/>
    <s v="No"/>
  </r>
  <r>
    <s v="EMP333"/>
    <s v="Derek"/>
    <s v="Yates"/>
    <s v="F"/>
    <x v="4"/>
    <s v="System Admin"/>
    <d v="2023-02-01T00:00:00"/>
    <n v="28"/>
    <n v="6289"/>
    <n v="0"/>
    <n v="0"/>
    <n v="98"/>
    <n v="991.82"/>
    <s v="Dustin Hodge"/>
    <x v="0"/>
    <n v="0"/>
    <s v="N/A"/>
    <x v="1"/>
    <s v="N/A"/>
  </r>
  <r>
    <s v="EMP334"/>
    <s v="Michael"/>
    <s v="Allen"/>
    <s v="M"/>
    <x v="4"/>
    <s v="System Admin"/>
    <d v="2021-05-08T00:00:00"/>
    <n v="26"/>
    <n v="6302"/>
    <n v="0"/>
    <n v="0"/>
    <n v="80"/>
    <n v="0"/>
    <s v="Sharon Harris"/>
    <x v="0"/>
    <n v="0"/>
    <s v="N/A"/>
    <x v="1"/>
    <s v="N/A"/>
  </r>
  <r>
    <s v="EMP335"/>
    <s v="Stephen"/>
    <s v="Mcdaniel"/>
    <s v="F"/>
    <x v="3"/>
    <s v="SEO Specialist"/>
    <d v="2025-01-28T00:00:00"/>
    <n v="50"/>
    <n v="7492"/>
    <n v="0"/>
    <n v="0"/>
    <n v="98"/>
    <n v="442.8"/>
    <s v="Kara Vasquez"/>
    <x v="1"/>
    <n v="0"/>
    <s v="N/A"/>
    <x v="1"/>
    <s v="N/A"/>
  </r>
  <r>
    <s v="EMP336"/>
    <s v="Leroy"/>
    <s v="Vasquez"/>
    <s v="M"/>
    <x v="2"/>
    <s v="HR Officer"/>
    <d v="2020-05-14T00:00:00"/>
    <n v="53"/>
    <n v="6901"/>
    <n v="0"/>
    <n v="0"/>
    <n v="80"/>
    <n v="0"/>
    <s v="Daniel Williams"/>
    <x v="2"/>
    <n v="0"/>
    <s v="N/A"/>
    <x v="1"/>
    <s v="N/A"/>
  </r>
  <r>
    <s v="EMP337"/>
    <s v="Douglas"/>
    <s v="Huang"/>
    <s v="F"/>
    <x v="5"/>
    <s v="Coordinator"/>
    <d v="2023-01-30T00:00:00"/>
    <n v="50"/>
    <n v="3532"/>
    <n v="0"/>
    <n v="0"/>
    <n v="83"/>
    <n v="0"/>
    <s v="Jordan West"/>
    <x v="1"/>
    <n v="0"/>
    <s v="N/A"/>
    <x v="1"/>
    <s v="N/A"/>
  </r>
  <r>
    <s v="EMP338"/>
    <s v="Jonathan"/>
    <s v="Stewart"/>
    <s v="M"/>
    <x v="5"/>
    <s v="Ops Officer"/>
    <d v="2021-10-18T00:00:00"/>
    <n v="54"/>
    <n v="4909"/>
    <n v="0"/>
    <n v="0"/>
    <n v="96"/>
    <n v="871.62"/>
    <s v="Brittany Johnson"/>
    <x v="1"/>
    <n v="0"/>
    <s v="N/A"/>
    <x v="1"/>
    <s v="N/A"/>
  </r>
  <r>
    <s v="EMP339"/>
    <s v="Joseph"/>
    <s v="Spence"/>
    <s v="F"/>
    <x v="4"/>
    <s v="Support Engineer"/>
    <d v="2023-11-28T00:00:00"/>
    <n v="35"/>
    <n v="7700"/>
    <n v="0"/>
    <n v="0"/>
    <n v="88"/>
    <n v="1469.86"/>
    <s v="Brenda Nichols"/>
    <x v="1"/>
    <n v="0"/>
    <s v="N/A"/>
    <x v="1"/>
    <s v="N/A"/>
  </r>
  <r>
    <s v="EMP340"/>
    <s v="Molly"/>
    <s v="Flores"/>
    <s v="F"/>
    <x v="5"/>
    <s v="Supervisor"/>
    <d v="2023-03-08T00:00:00"/>
    <n v="33"/>
    <n v="3697"/>
    <n v="0"/>
    <n v="0"/>
    <n v="100"/>
    <n v="579.61"/>
    <s v="Jane Gutierrez"/>
    <x v="1"/>
    <n v="0"/>
    <s v="N/A"/>
    <x v="1"/>
    <s v="N/A"/>
  </r>
  <r>
    <s v="EMP341"/>
    <s v="Larry"/>
    <s v="Vasquez"/>
    <s v="M"/>
    <x v="0"/>
    <s v="Sales Rep"/>
    <d v="2021-11-19T00:00:00"/>
    <n v="37"/>
    <n v="6697"/>
    <n v="0"/>
    <n v="0"/>
    <n v="94"/>
    <n v="370.2"/>
    <s v="Joseph Martinez"/>
    <x v="3"/>
    <n v="0"/>
    <s v="Yes"/>
    <x v="0"/>
    <s v="No"/>
  </r>
  <r>
    <s v="EMP342"/>
    <s v="Sarah"/>
    <s v="Taylor"/>
    <s v="M"/>
    <x v="5"/>
    <s v="Ops Officer"/>
    <d v="2020-12-03T00:00:00"/>
    <n v="31"/>
    <n v="7010"/>
    <n v="0"/>
    <n v="0"/>
    <n v="87"/>
    <n v="898.95"/>
    <s v="Richard Martinez"/>
    <x v="3"/>
    <n v="0"/>
    <s v="N/A"/>
    <x v="1"/>
    <s v="N/A"/>
  </r>
  <r>
    <s v="EMP343"/>
    <s v="Kelly"/>
    <s v="Alexander"/>
    <s v="F"/>
    <x v="3"/>
    <s v="SEO Specialist"/>
    <d v="2020-09-09T00:00:00"/>
    <n v="52"/>
    <n v="7306"/>
    <n v="0"/>
    <n v="0"/>
    <n v="93"/>
    <n v="1382.57"/>
    <s v="Tina Santiago"/>
    <x v="3"/>
    <n v="0"/>
    <s v="N/A"/>
    <x v="1"/>
    <s v="N/A"/>
  </r>
  <r>
    <s v="EMP344"/>
    <s v="Daniel"/>
    <s v="Crawford"/>
    <s v="F"/>
    <x v="4"/>
    <s v="Support Engineer"/>
    <d v="2024-09-21T00:00:00"/>
    <n v="50"/>
    <n v="4146"/>
    <n v="0"/>
    <n v="0"/>
    <n v="83"/>
    <n v="0"/>
    <s v="Valerie Bryant"/>
    <x v="0"/>
    <n v="0"/>
    <s v="N/A"/>
    <x v="1"/>
    <s v="N/A"/>
  </r>
  <r>
    <s v="EMP345"/>
    <s v="Cathy"/>
    <s v="Martinez"/>
    <s v="M"/>
    <x v="3"/>
    <s v="SEO Specialist"/>
    <d v="2023-02-15T00:00:00"/>
    <n v="50"/>
    <n v="6266"/>
    <n v="0"/>
    <n v="0"/>
    <n v="87"/>
    <n v="486.84"/>
    <s v="Michael Nguyen"/>
    <x v="0"/>
    <n v="0"/>
    <s v="N/A"/>
    <x v="1"/>
    <s v="N/A"/>
  </r>
  <r>
    <s v="EMP346"/>
    <s v="Thomas"/>
    <s v="Salinas"/>
    <s v="F"/>
    <x v="3"/>
    <s v="SEO Specialist"/>
    <d v="2020-08-20T00:00:00"/>
    <n v="43"/>
    <n v="3021"/>
    <n v="0"/>
    <n v="0"/>
    <n v="87"/>
    <n v="476.85"/>
    <s v="Matthew Yates"/>
    <x v="2"/>
    <n v="0"/>
    <s v="N/A"/>
    <x v="1"/>
    <s v="N/A"/>
  </r>
  <r>
    <s v="EMP347"/>
    <s v="Tanya"/>
    <s v="Schultz"/>
    <s v="M"/>
    <x v="2"/>
    <s v="Trainer"/>
    <d v="2022-03-22T00:00:00"/>
    <n v="23"/>
    <n v="7997"/>
    <n v="0"/>
    <n v="0"/>
    <n v="89"/>
    <n v="1131.74"/>
    <s v="Amy Potts"/>
    <x v="1"/>
    <n v="0"/>
    <s v="N/A"/>
    <x v="1"/>
    <s v="N/A"/>
  </r>
  <r>
    <s v="EMP348"/>
    <s v="Justin"/>
    <s v="Williamson"/>
    <s v="M"/>
    <x v="3"/>
    <s v="Marketing Exec"/>
    <d v="2025-03-01T00:00:00"/>
    <n v="51"/>
    <n v="6514"/>
    <n v="0"/>
    <n v="0"/>
    <n v="91"/>
    <n v="949.32"/>
    <s v="Joanna Padilla"/>
    <x v="0"/>
    <n v="0"/>
    <s v="N/A"/>
    <x v="1"/>
    <s v="N/A"/>
  </r>
  <r>
    <s v="EMP349"/>
    <s v="Brandi"/>
    <s v="Marks"/>
    <s v="F"/>
    <x v="4"/>
    <s v="System Admin"/>
    <d v="2024-04-11T00:00:00"/>
    <n v="48"/>
    <n v="3407"/>
    <n v="0"/>
    <n v="0"/>
    <n v="81"/>
    <n v="0"/>
    <s v="Kenneth Bullock"/>
    <x v="2"/>
    <n v="0"/>
    <s v="N/A"/>
    <x v="1"/>
    <s v="N/A"/>
  </r>
  <r>
    <s v="EMP350"/>
    <s v="Phillip"/>
    <s v="Aguilar"/>
    <s v="M"/>
    <x v="0"/>
    <s v="Sales Executive"/>
    <d v="2023-03-12T00:00:00"/>
    <n v="51"/>
    <n v="3561"/>
    <n v="0"/>
    <n v="0"/>
    <n v="85"/>
    <n v="0"/>
    <s v="Donald Hamilton"/>
    <x v="0"/>
    <n v="0"/>
    <s v="Yes"/>
    <x v="0"/>
    <s v="No"/>
  </r>
  <r>
    <s v="EMP351"/>
    <s v="Carol"/>
    <s v="Walter"/>
    <s v="F"/>
    <x v="4"/>
    <s v="System Admin"/>
    <d v="2021-06-02T00:00:00"/>
    <n v="24"/>
    <n v="6158"/>
    <n v="0"/>
    <n v="0"/>
    <n v="100"/>
    <n v="1202.55"/>
    <s v="Christy King"/>
    <x v="1"/>
    <n v="0"/>
    <s v="N/A"/>
    <x v="1"/>
    <s v="N/A"/>
  </r>
  <r>
    <s v="EMP352"/>
    <s v="Erica"/>
    <s v="Woods"/>
    <s v="M"/>
    <x v="0"/>
    <s v="Sales Executive"/>
    <d v="2022-05-25T00:00:00"/>
    <n v="40"/>
    <n v="7251"/>
    <n v="14035"/>
    <n v="11645"/>
    <n v="88"/>
    <n v="805.59"/>
    <s v="Christopher Meyer"/>
    <x v="0"/>
    <n v="82.97114356964731"/>
    <s v="No"/>
    <x v="2"/>
    <s v="Yes"/>
  </r>
  <r>
    <s v="EMP353"/>
    <s v="Elizabeth"/>
    <s v="Cox"/>
    <s v="F"/>
    <x v="0"/>
    <s v="Account Manager"/>
    <d v="2023-02-07T00:00:00"/>
    <n v="43"/>
    <n v="6533"/>
    <n v="0"/>
    <n v="0"/>
    <n v="91"/>
    <n v="406.5"/>
    <s v="Jacqueline Lowe"/>
    <x v="2"/>
    <n v="0"/>
    <s v="Yes"/>
    <x v="0"/>
    <s v="No"/>
  </r>
  <r>
    <s v="EMP354"/>
    <s v="David"/>
    <s v="Brown"/>
    <s v="M"/>
    <x v="4"/>
    <s v="System Admin"/>
    <d v="2023-02-14T00:00:00"/>
    <n v="49"/>
    <n v="5607"/>
    <n v="0"/>
    <n v="0"/>
    <n v="100"/>
    <n v="1087.7"/>
    <s v="Catherine Sweeney"/>
    <x v="2"/>
    <n v="0"/>
    <s v="N/A"/>
    <x v="1"/>
    <s v="N/A"/>
  </r>
  <r>
    <s v="EMP355"/>
    <s v="Jill"/>
    <s v="Shepard"/>
    <s v="M"/>
    <x v="0"/>
    <s v="Account Manager"/>
    <d v="2021-10-18T00:00:00"/>
    <n v="42"/>
    <n v="6090"/>
    <n v="0"/>
    <n v="0"/>
    <n v="91"/>
    <n v="523.79"/>
    <s v="Andrew Peterson"/>
    <x v="3"/>
    <n v="0"/>
    <s v="Yes"/>
    <x v="0"/>
    <s v="No"/>
  </r>
  <r>
    <s v="EMP356"/>
    <s v="Tyler"/>
    <s v="Klein"/>
    <s v="M"/>
    <x v="0"/>
    <s v="Account Manager"/>
    <d v="2023-11-09T00:00:00"/>
    <n v="46"/>
    <n v="4282"/>
    <n v="20503"/>
    <n v="12303"/>
    <n v="93"/>
    <n v="624.48"/>
    <s v="Adam Morales"/>
    <x v="0"/>
    <n v="60.005852802028969"/>
    <s v="No"/>
    <x v="0"/>
    <s v="No"/>
  </r>
  <r>
    <s v="EMP357"/>
    <s v="Joy"/>
    <s v="Bowen"/>
    <s v="F"/>
    <x v="2"/>
    <s v="HR Officer"/>
    <d v="2023-08-16T00:00:00"/>
    <n v="48"/>
    <n v="4147"/>
    <n v="0"/>
    <n v="0"/>
    <n v="80"/>
    <n v="0"/>
    <s v="William Quinn"/>
    <x v="1"/>
    <n v="0"/>
    <s v="N/A"/>
    <x v="1"/>
    <s v="N/A"/>
  </r>
  <r>
    <s v="EMP358"/>
    <s v="Erik"/>
    <s v="Rogers"/>
    <s v="M"/>
    <x v="2"/>
    <s v="Recruiter"/>
    <d v="2024-09-25T00:00:00"/>
    <n v="23"/>
    <n v="4101"/>
    <n v="0"/>
    <n v="0"/>
    <n v="85"/>
    <n v="0"/>
    <s v="Shelly Meyer"/>
    <x v="3"/>
    <n v="0"/>
    <s v="N/A"/>
    <x v="1"/>
    <s v="N/A"/>
  </r>
  <r>
    <s v="EMP359"/>
    <s v="Susan"/>
    <s v="Kennedy"/>
    <s v="M"/>
    <x v="2"/>
    <s v="HR Officer"/>
    <d v="2024-11-22T00:00:00"/>
    <n v="54"/>
    <n v="4093"/>
    <n v="0"/>
    <n v="0"/>
    <n v="94"/>
    <n v="662.68"/>
    <s v="Devin Shelton"/>
    <x v="2"/>
    <n v="0"/>
    <s v="N/A"/>
    <x v="1"/>
    <s v="N/A"/>
  </r>
  <r>
    <s v="EMP360"/>
    <s v="Vicki"/>
    <s v="Cook"/>
    <s v="M"/>
    <x v="5"/>
    <s v="Coordinator"/>
    <d v="2021-01-20T00:00:00"/>
    <n v="41"/>
    <n v="7312"/>
    <n v="0"/>
    <n v="0"/>
    <n v="96"/>
    <n v="394.48"/>
    <s v="Catherine Evans"/>
    <x v="0"/>
    <n v="0"/>
    <s v="N/A"/>
    <x v="1"/>
    <s v="N/A"/>
  </r>
  <r>
    <s v="EMP361"/>
    <s v="Stacy"/>
    <s v="Mata"/>
    <s v="F"/>
    <x v="2"/>
    <s v="Recruiter"/>
    <d v="2020-05-26T00:00:00"/>
    <n v="39"/>
    <n v="4328"/>
    <n v="0"/>
    <n v="0"/>
    <n v="89"/>
    <n v="630.67999999999995"/>
    <s v="Veronica Hale"/>
    <x v="2"/>
    <n v="0"/>
    <s v="N/A"/>
    <x v="1"/>
    <s v="N/A"/>
  </r>
  <r>
    <s v="EMP362"/>
    <s v="Charles"/>
    <s v="Francis"/>
    <s v="F"/>
    <x v="3"/>
    <s v="SEO Specialist"/>
    <d v="2022-04-01T00:00:00"/>
    <n v="28"/>
    <n v="6056"/>
    <n v="0"/>
    <n v="0"/>
    <n v="91"/>
    <n v="367.89"/>
    <s v="Richard Murphy"/>
    <x v="3"/>
    <n v="0"/>
    <s v="N/A"/>
    <x v="1"/>
    <s v="N/A"/>
  </r>
  <r>
    <s v="EMP363"/>
    <s v="Natalie"/>
    <s v="Santos"/>
    <s v="F"/>
    <x v="3"/>
    <s v="Marketing Exec"/>
    <d v="2023-10-29T00:00:00"/>
    <n v="51"/>
    <n v="5132"/>
    <n v="0"/>
    <n v="0"/>
    <n v="82"/>
    <n v="0"/>
    <s v="Ethan Perez"/>
    <x v="1"/>
    <n v="0"/>
    <s v="N/A"/>
    <x v="1"/>
    <s v="N/A"/>
  </r>
  <r>
    <s v="EMP364"/>
    <s v="Nicole"/>
    <s v="Martin"/>
    <s v="F"/>
    <x v="4"/>
    <s v="Support Engineer"/>
    <d v="2020-09-07T00:00:00"/>
    <n v="49"/>
    <n v="7248"/>
    <n v="0"/>
    <n v="0"/>
    <n v="96"/>
    <n v="1393.78"/>
    <s v="John Nelson"/>
    <x v="1"/>
    <n v="0"/>
    <s v="N/A"/>
    <x v="1"/>
    <s v="N/A"/>
  </r>
  <r>
    <s v="EMP365"/>
    <s v="James"/>
    <s v="Wright"/>
    <s v="F"/>
    <x v="2"/>
    <s v="Trainer"/>
    <d v="2022-05-11T00:00:00"/>
    <n v="40"/>
    <n v="5601"/>
    <n v="0"/>
    <n v="0"/>
    <n v="96"/>
    <n v="1010.65"/>
    <s v="Christina Waters"/>
    <x v="1"/>
    <n v="0"/>
    <s v="N/A"/>
    <x v="1"/>
    <s v="N/A"/>
  </r>
  <r>
    <s v="EMP366"/>
    <s v="Jeremy"/>
    <s v="Jimenez"/>
    <s v="M"/>
    <x v="5"/>
    <s v="Coordinator"/>
    <d v="2024-06-20T00:00:00"/>
    <n v="43"/>
    <n v="5373"/>
    <n v="0"/>
    <n v="0"/>
    <n v="83"/>
    <n v="0"/>
    <s v="Jennifer Bolton"/>
    <x v="0"/>
    <n v="0"/>
    <s v="N/A"/>
    <x v="1"/>
    <s v="N/A"/>
  </r>
  <r>
    <s v="EMP367"/>
    <s v="Larry"/>
    <s v="Mata"/>
    <s v="F"/>
    <x v="5"/>
    <s v="Ops Officer"/>
    <d v="2022-07-17T00:00:00"/>
    <n v="44"/>
    <n v="4067"/>
    <n v="0"/>
    <n v="0"/>
    <n v="89"/>
    <n v="761.56"/>
    <s v="Troy Anderson"/>
    <x v="1"/>
    <n v="0"/>
    <s v="N/A"/>
    <x v="1"/>
    <s v="N/A"/>
  </r>
  <r>
    <s v="EMP368"/>
    <s v="Amy"/>
    <s v="Brown"/>
    <s v="F"/>
    <x v="1"/>
    <s v="Analyst"/>
    <d v="2024-06-14T00:00:00"/>
    <n v="26"/>
    <n v="3549"/>
    <n v="0"/>
    <n v="0"/>
    <n v="80"/>
    <n v="0"/>
    <s v="Nicholas Richards"/>
    <x v="0"/>
    <n v="0"/>
    <s v="N/A"/>
    <x v="1"/>
    <s v="N/A"/>
  </r>
  <r>
    <s v="EMP369"/>
    <s v="Nicole"/>
    <s v="Johnson"/>
    <s v="F"/>
    <x v="4"/>
    <s v="Developer"/>
    <d v="2023-08-29T00:00:00"/>
    <n v="37"/>
    <n v="5855"/>
    <n v="0"/>
    <n v="0"/>
    <n v="100"/>
    <n v="500.25"/>
    <s v="Lance Houston"/>
    <x v="1"/>
    <n v="0"/>
    <s v="N/A"/>
    <x v="1"/>
    <s v="N/A"/>
  </r>
  <r>
    <s v="EMP370"/>
    <s v="Gregory"/>
    <s v="Thomas"/>
    <s v="F"/>
    <x v="2"/>
    <s v="Recruiter"/>
    <d v="2020-02-20T00:00:00"/>
    <n v="34"/>
    <n v="5020"/>
    <n v="0"/>
    <n v="0"/>
    <n v="95"/>
    <n v="888.52"/>
    <s v="Joseph Rodriguez"/>
    <x v="2"/>
    <n v="0"/>
    <s v="N/A"/>
    <x v="1"/>
    <s v="N/A"/>
  </r>
  <r>
    <s v="EMP371"/>
    <s v="Rick"/>
    <s v="Khan"/>
    <s v="M"/>
    <x v="4"/>
    <s v="Support Engineer"/>
    <d v="2024-06-22T00:00:00"/>
    <n v="51"/>
    <n v="5414"/>
    <n v="0"/>
    <n v="0"/>
    <n v="96"/>
    <n v="916.35"/>
    <s v="Scott Carpenter"/>
    <x v="2"/>
    <n v="0"/>
    <s v="N/A"/>
    <x v="1"/>
    <s v="N/A"/>
  </r>
  <r>
    <s v="EMP372"/>
    <s v="Tiffany"/>
    <s v="Moyer"/>
    <s v="M"/>
    <x v="3"/>
    <s v="Analyst"/>
    <d v="2022-10-26T00:00:00"/>
    <n v="23"/>
    <n v="6785"/>
    <n v="0"/>
    <n v="0"/>
    <n v="87"/>
    <n v="440.46"/>
    <s v="Christine Cunningham"/>
    <x v="3"/>
    <n v="0"/>
    <s v="N/A"/>
    <x v="1"/>
    <s v="N/A"/>
  </r>
  <r>
    <s v="EMP373"/>
    <s v="Allen"/>
    <s v="Lawson"/>
    <s v="M"/>
    <x v="5"/>
    <s v="Supervisor"/>
    <d v="2021-05-22T00:00:00"/>
    <n v="46"/>
    <n v="3090"/>
    <n v="0"/>
    <n v="0"/>
    <n v="92"/>
    <n v="334.24"/>
    <s v="Kim Hebert"/>
    <x v="1"/>
    <n v="0"/>
    <s v="N/A"/>
    <x v="1"/>
    <s v="N/A"/>
  </r>
  <r>
    <s v="EMP374"/>
    <s v="Robert"/>
    <s v="Guerrero"/>
    <s v="F"/>
    <x v="0"/>
    <s v="Sales Executive"/>
    <d v="2023-04-16T00:00:00"/>
    <n v="43"/>
    <n v="3223"/>
    <n v="0"/>
    <n v="0"/>
    <n v="100"/>
    <n v="585.54999999999995"/>
    <s v="William Byrd"/>
    <x v="0"/>
    <n v="0"/>
    <s v="Yes"/>
    <x v="0"/>
    <s v="No"/>
  </r>
  <r>
    <s v="EMP375"/>
    <s v="George"/>
    <s v="Bates"/>
    <s v="F"/>
    <x v="0"/>
    <s v="Sales Rep"/>
    <d v="2025-05-24T00:00:00"/>
    <n v="52"/>
    <n v="4779"/>
    <n v="12041"/>
    <n v="8586"/>
    <n v="86"/>
    <n v="579.41"/>
    <s v="Brian Booker"/>
    <x v="2"/>
    <n v="71.306369902831989"/>
    <s v="No"/>
    <x v="0"/>
    <s v="No"/>
  </r>
  <r>
    <s v="EMP376"/>
    <s v="Edwin"/>
    <s v="Wright"/>
    <s v="M"/>
    <x v="3"/>
    <s v="SEO Specialist"/>
    <d v="2024-10-10T00:00:00"/>
    <n v="31"/>
    <n v="5737"/>
    <n v="0"/>
    <n v="0"/>
    <n v="87"/>
    <n v="405.13"/>
    <s v="Karen Gould"/>
    <x v="0"/>
    <n v="0"/>
    <s v="N/A"/>
    <x v="1"/>
    <s v="N/A"/>
  </r>
  <r>
    <s v="EMP377"/>
    <s v="Lisa"/>
    <s v="Perez"/>
    <s v="F"/>
    <x v="5"/>
    <s v="Coordinator"/>
    <d v="2022-12-02T00:00:00"/>
    <n v="38"/>
    <n v="7667"/>
    <n v="0"/>
    <n v="0"/>
    <n v="92"/>
    <n v="662.24"/>
    <s v="Pamela Gutierrez"/>
    <x v="1"/>
    <n v="0"/>
    <s v="N/A"/>
    <x v="1"/>
    <s v="N/A"/>
  </r>
  <r>
    <s v="EMP378"/>
    <s v="Colleen"/>
    <s v="Garcia"/>
    <s v="M"/>
    <x v="3"/>
    <s v="Marketing Exec"/>
    <d v="2019-11-16T00:00:00"/>
    <n v="32"/>
    <n v="3529"/>
    <n v="0"/>
    <n v="0"/>
    <n v="81"/>
    <n v="0"/>
    <s v="Sarah Pope"/>
    <x v="1"/>
    <n v="0"/>
    <s v="N/A"/>
    <x v="1"/>
    <s v="N/A"/>
  </r>
  <r>
    <s v="EMP379"/>
    <s v="Alan"/>
    <s v="Williams"/>
    <s v="F"/>
    <x v="5"/>
    <s v="Ops Officer"/>
    <d v="2021-05-08T00:00:00"/>
    <n v="39"/>
    <n v="3126"/>
    <n v="0"/>
    <n v="0"/>
    <n v="90"/>
    <n v="603.05999999999995"/>
    <s v="Tony Young"/>
    <x v="0"/>
    <n v="0"/>
    <s v="N/A"/>
    <x v="1"/>
    <s v="N/A"/>
  </r>
  <r>
    <s v="EMP380"/>
    <s v="Thomas"/>
    <s v="Mueller"/>
    <s v="F"/>
    <x v="3"/>
    <s v="Marketing Exec"/>
    <d v="2022-01-07T00:00:00"/>
    <n v="31"/>
    <n v="6165"/>
    <n v="0"/>
    <n v="0"/>
    <n v="92"/>
    <n v="577.51"/>
    <s v="Christy Smith"/>
    <x v="1"/>
    <n v="0"/>
    <s v="N/A"/>
    <x v="1"/>
    <s v="N/A"/>
  </r>
  <r>
    <s v="EMP381"/>
    <s v="Jason"/>
    <s v="Howard"/>
    <s v="M"/>
    <x v="1"/>
    <s v="Analyst"/>
    <d v="2022-09-26T00:00:00"/>
    <n v="25"/>
    <n v="3574"/>
    <n v="0"/>
    <n v="0"/>
    <n v="87"/>
    <n v="230.18"/>
    <s v="Andrea Mills DVM"/>
    <x v="3"/>
    <n v="0"/>
    <s v="N/A"/>
    <x v="1"/>
    <s v="N/A"/>
  </r>
  <r>
    <s v="EMP382"/>
    <s v="Luis"/>
    <s v="Hebert"/>
    <s v="F"/>
    <x v="1"/>
    <s v="Accountant"/>
    <d v="2021-10-29T00:00:00"/>
    <n v="42"/>
    <n v="5509"/>
    <n v="0"/>
    <n v="0"/>
    <n v="88"/>
    <n v="616.29999999999995"/>
    <s v="Michelle Nguyen"/>
    <x v="2"/>
    <n v="0"/>
    <s v="N/A"/>
    <x v="1"/>
    <s v="N/A"/>
  </r>
  <r>
    <s v="EMP383"/>
    <s v="Rachel"/>
    <s v="Hernandez"/>
    <s v="M"/>
    <x v="5"/>
    <s v="Ops Officer"/>
    <d v="2021-03-23T00:00:00"/>
    <n v="44"/>
    <n v="4880"/>
    <n v="0"/>
    <n v="0"/>
    <n v="80"/>
    <n v="0"/>
    <s v="Dr. Stephanie Smith"/>
    <x v="0"/>
    <n v="0"/>
    <s v="N/A"/>
    <x v="1"/>
    <s v="N/A"/>
  </r>
  <r>
    <s v="EMP384"/>
    <s v="Chad"/>
    <s v="Ortiz"/>
    <s v="M"/>
    <x v="3"/>
    <s v="Marketing Exec"/>
    <d v="2023-06-15T00:00:00"/>
    <n v="26"/>
    <n v="5158"/>
    <n v="0"/>
    <n v="0"/>
    <n v="89"/>
    <n v="263.54000000000002"/>
    <s v="Cole Jones"/>
    <x v="3"/>
    <n v="0"/>
    <s v="N/A"/>
    <x v="1"/>
    <s v="N/A"/>
  </r>
  <r>
    <s v="EMP385"/>
    <s v="Taylor"/>
    <s v="Bennett"/>
    <s v="M"/>
    <x v="2"/>
    <s v="Recruiter"/>
    <d v="2020-09-20T00:00:00"/>
    <n v="49"/>
    <n v="5780"/>
    <n v="0"/>
    <n v="0"/>
    <n v="90"/>
    <n v="864.77"/>
    <s v="Charles Griffin"/>
    <x v="1"/>
    <n v="0"/>
    <s v="N/A"/>
    <x v="1"/>
    <s v="N/A"/>
  </r>
  <r>
    <s v="EMP386"/>
    <s v="Latoya"/>
    <s v="Perez"/>
    <s v="M"/>
    <x v="4"/>
    <s v="Developer"/>
    <d v="2025-09-23T00:00:00"/>
    <n v="53"/>
    <n v="4924"/>
    <n v="0"/>
    <n v="0"/>
    <n v="96"/>
    <n v="864.19"/>
    <s v="Jeremiah Garza"/>
    <x v="3"/>
    <n v="0"/>
    <s v="N/A"/>
    <x v="1"/>
    <s v="N/A"/>
  </r>
  <r>
    <s v="EMP387"/>
    <s v="Heather"/>
    <s v="Barnes"/>
    <s v="F"/>
    <x v="5"/>
    <s v="Supervisor"/>
    <d v="2021-04-06T00:00:00"/>
    <n v="44"/>
    <n v="5144"/>
    <n v="0"/>
    <n v="0"/>
    <n v="80"/>
    <n v="0"/>
    <s v="Robin Gregory"/>
    <x v="0"/>
    <n v="0"/>
    <s v="N/A"/>
    <x v="1"/>
    <s v="N/A"/>
  </r>
  <r>
    <s v="EMP388"/>
    <s v="Sandra"/>
    <s v="White"/>
    <s v="M"/>
    <x v="1"/>
    <s v="Analyst"/>
    <d v="2024-08-12T00:00:00"/>
    <n v="52"/>
    <n v="7985"/>
    <n v="0"/>
    <n v="0"/>
    <n v="92"/>
    <n v="1229.95"/>
    <s v="Tracy Smith"/>
    <x v="0"/>
    <n v="0"/>
    <s v="N/A"/>
    <x v="1"/>
    <s v="N/A"/>
  </r>
  <r>
    <s v="EMP389"/>
    <s v="Eric"/>
    <s v="Tyler"/>
    <s v="M"/>
    <x v="2"/>
    <s v="Trainer"/>
    <d v="2022-11-03T00:00:00"/>
    <n v="22"/>
    <n v="5473"/>
    <n v="0"/>
    <n v="0"/>
    <n v="86"/>
    <n v="854.67"/>
    <s v="Christopher Reese"/>
    <x v="3"/>
    <n v="0"/>
    <s v="N/A"/>
    <x v="1"/>
    <s v="N/A"/>
  </r>
  <r>
    <s v="EMP390"/>
    <s v="Christopher"/>
    <s v="Alexander"/>
    <s v="M"/>
    <x v="2"/>
    <s v="Recruiter"/>
    <d v="2024-07-19T00:00:00"/>
    <n v="28"/>
    <n v="6123"/>
    <n v="0"/>
    <n v="0"/>
    <n v="91"/>
    <n v="1068.8699999999999"/>
    <s v="Stephanie Jones"/>
    <x v="2"/>
    <n v="0"/>
    <s v="N/A"/>
    <x v="1"/>
    <s v="N/A"/>
  </r>
  <r>
    <s v="EMP391"/>
    <s v="Jeffery"/>
    <s v="Wheeler"/>
    <s v="F"/>
    <x v="5"/>
    <s v="Supervisor"/>
    <d v="2025-02-20T00:00:00"/>
    <n v="35"/>
    <n v="5957"/>
    <n v="0"/>
    <n v="0"/>
    <n v="100"/>
    <n v="672.84"/>
    <s v="David Pena"/>
    <x v="3"/>
    <n v="0"/>
    <s v="N/A"/>
    <x v="1"/>
    <s v="N/A"/>
  </r>
  <r>
    <s v="EMP392"/>
    <s v="Joseph"/>
    <s v="Hamilton"/>
    <s v="M"/>
    <x v="0"/>
    <s v="Account Manager"/>
    <d v="2025-02-20T00:00:00"/>
    <n v="31"/>
    <n v="3845"/>
    <n v="0"/>
    <n v="0"/>
    <n v="82"/>
    <n v="0"/>
    <s v="Debra Wise"/>
    <x v="0"/>
    <n v="0"/>
    <s v="Yes"/>
    <x v="0"/>
    <s v="No"/>
  </r>
  <r>
    <s v="EMP393"/>
    <s v="Samantha"/>
    <s v="Mccarty"/>
    <s v="M"/>
    <x v="1"/>
    <s v="Finance Officer"/>
    <d v="2019-12-27T00:00:00"/>
    <n v="29"/>
    <n v="3597"/>
    <n v="0"/>
    <n v="0"/>
    <n v="94"/>
    <n v="278"/>
    <s v="Stephanie Walker"/>
    <x v="3"/>
    <n v="0"/>
    <s v="N/A"/>
    <x v="1"/>
    <s v="N/A"/>
  </r>
  <r>
    <s v="EMP394"/>
    <s v="April"/>
    <s v="Smith"/>
    <s v="M"/>
    <x v="4"/>
    <s v="System Admin"/>
    <d v="2021-10-14T00:00:00"/>
    <n v="47"/>
    <n v="3038"/>
    <n v="0"/>
    <n v="0"/>
    <n v="99"/>
    <n v="187.27"/>
    <s v="Robert Baker"/>
    <x v="2"/>
    <n v="0"/>
    <s v="N/A"/>
    <x v="1"/>
    <s v="N/A"/>
  </r>
  <r>
    <s v="EMP395"/>
    <s v="Anthony"/>
    <s v="Whitaker"/>
    <s v="F"/>
    <x v="3"/>
    <s v="Marketing Exec"/>
    <d v="2019-11-26T00:00:00"/>
    <n v="26"/>
    <n v="7803"/>
    <n v="0"/>
    <n v="0"/>
    <n v="90"/>
    <n v="1339.39"/>
    <s v="Alexis Gonzalez"/>
    <x v="2"/>
    <n v="0"/>
    <s v="N/A"/>
    <x v="1"/>
    <s v="N/A"/>
  </r>
  <r>
    <s v="EMP396"/>
    <s v="James"/>
    <s v="Guzman"/>
    <s v="M"/>
    <x v="0"/>
    <s v="Sales Rep"/>
    <d v="2020-08-18T00:00:00"/>
    <n v="28"/>
    <n v="5259"/>
    <n v="0"/>
    <n v="0"/>
    <n v="80"/>
    <n v="0"/>
    <s v="Amanda Walker"/>
    <x v="0"/>
    <n v="0"/>
    <s v="Yes"/>
    <x v="0"/>
    <s v="No"/>
  </r>
  <r>
    <s v="EMP397"/>
    <s v="Christian"/>
    <s v="Fisher"/>
    <s v="F"/>
    <x v="1"/>
    <s v="Finance Officer"/>
    <d v="2024-11-15T00:00:00"/>
    <n v="23"/>
    <n v="5370"/>
    <n v="0"/>
    <n v="0"/>
    <n v="87"/>
    <n v="879.31"/>
    <s v="David Brown"/>
    <x v="0"/>
    <n v="0"/>
    <s v="N/A"/>
    <x v="1"/>
    <s v="N/A"/>
  </r>
  <r>
    <s v="EMP398"/>
    <s v="Dustin"/>
    <s v="Allison"/>
    <s v="F"/>
    <x v="2"/>
    <s v="Trainer"/>
    <d v="2023-08-03T00:00:00"/>
    <n v="32"/>
    <n v="7854"/>
    <n v="0"/>
    <n v="0"/>
    <n v="92"/>
    <n v="1286.8800000000001"/>
    <s v="Maria Cobb"/>
    <x v="2"/>
    <n v="0"/>
    <s v="N/A"/>
    <x v="1"/>
    <s v="N/A"/>
  </r>
  <r>
    <s v="EMP399"/>
    <s v="Ann"/>
    <s v="Cervantes"/>
    <s v="F"/>
    <x v="3"/>
    <s v="Marketing Exec"/>
    <d v="2019-11-04T00:00:00"/>
    <n v="51"/>
    <n v="3810"/>
    <n v="0"/>
    <n v="0"/>
    <n v="90"/>
    <n v="697.01"/>
    <s v="Trevor Horton"/>
    <x v="3"/>
    <n v="0"/>
    <s v="N/A"/>
    <x v="1"/>
    <s v="N/A"/>
  </r>
  <r>
    <s v="EMP400"/>
    <s v="Jeremy"/>
    <s v="Chambers"/>
    <s v="F"/>
    <x v="4"/>
    <s v="Support Engineer"/>
    <d v="2024-02-12T00:00:00"/>
    <n v="36"/>
    <n v="6718"/>
    <n v="0"/>
    <n v="0"/>
    <n v="95"/>
    <n v="344.22"/>
    <s v="Darrell Roy"/>
    <x v="3"/>
    <n v="0"/>
    <s v="N/A"/>
    <x v="1"/>
    <s v="N/A"/>
  </r>
  <r>
    <s v="EMP401"/>
    <s v="Tracy"/>
    <s v="Smith"/>
    <s v="M"/>
    <x v="5"/>
    <s v="Supervisor"/>
    <d v="2024-11-08T00:00:00"/>
    <n v="22"/>
    <n v="3418"/>
    <n v="0"/>
    <n v="0"/>
    <n v="90"/>
    <n v="245"/>
    <s v="Brooke Shaw"/>
    <x v="2"/>
    <n v="0"/>
    <s v="N/A"/>
    <x v="1"/>
    <s v="N/A"/>
  </r>
  <r>
    <s v="EMP402"/>
    <s v="Javier"/>
    <s v="Williams"/>
    <s v="M"/>
    <x v="3"/>
    <s v="Marketing Exec"/>
    <d v="2020-12-10T00:00:00"/>
    <n v="45"/>
    <n v="6212"/>
    <n v="0"/>
    <n v="0"/>
    <n v="94"/>
    <n v="830.83"/>
    <s v="Dennis Perez"/>
    <x v="1"/>
    <n v="0"/>
    <s v="N/A"/>
    <x v="1"/>
    <s v="N/A"/>
  </r>
  <r>
    <s v="EMP403"/>
    <s v="Emily"/>
    <s v="Dodson"/>
    <s v="M"/>
    <x v="5"/>
    <s v="Coordinator"/>
    <d v="2022-04-10T00:00:00"/>
    <n v="32"/>
    <n v="5251"/>
    <n v="0"/>
    <n v="0"/>
    <n v="86"/>
    <n v="933.19"/>
    <s v="Miranda Davis"/>
    <x v="0"/>
    <n v="0"/>
    <s v="N/A"/>
    <x v="1"/>
    <s v="N/A"/>
  </r>
  <r>
    <s v="EMP404"/>
    <s v="Donald"/>
    <s v="Thomas"/>
    <s v="M"/>
    <x v="2"/>
    <s v="Recruiter"/>
    <d v="2024-12-30T00:00:00"/>
    <n v="41"/>
    <n v="3432"/>
    <n v="0"/>
    <n v="0"/>
    <n v="91"/>
    <n v="451.74"/>
    <s v="Jasmine Williams"/>
    <x v="0"/>
    <n v="0"/>
    <s v="N/A"/>
    <x v="1"/>
    <s v="N/A"/>
  </r>
  <r>
    <s v="EMP405"/>
    <s v="William"/>
    <s v="Garcia"/>
    <s v="M"/>
    <x v="4"/>
    <s v="Support Engineer"/>
    <d v="2022-04-24T00:00:00"/>
    <n v="23"/>
    <n v="4277"/>
    <n v="0"/>
    <n v="0"/>
    <n v="96"/>
    <n v="743.89"/>
    <s v="Marcus Stevens DDS"/>
    <x v="1"/>
    <n v="0"/>
    <s v="N/A"/>
    <x v="1"/>
    <s v="N/A"/>
  </r>
  <r>
    <s v="EMP406"/>
    <s v="Andrew"/>
    <s v="Rodriguez"/>
    <s v="F"/>
    <x v="3"/>
    <s v="Analyst"/>
    <d v="2019-10-31T00:00:00"/>
    <n v="32"/>
    <n v="4910"/>
    <n v="0"/>
    <n v="0"/>
    <n v="86"/>
    <n v="662.52"/>
    <s v="Ian Armstrong"/>
    <x v="2"/>
    <n v="0"/>
    <s v="N/A"/>
    <x v="1"/>
    <s v="N/A"/>
  </r>
  <r>
    <s v="EMP407"/>
    <s v="Brent"/>
    <s v="Sullivan"/>
    <s v="F"/>
    <x v="1"/>
    <s v="Analyst"/>
    <d v="2025-05-31T00:00:00"/>
    <n v="42"/>
    <n v="5943"/>
    <n v="0"/>
    <n v="0"/>
    <n v="91"/>
    <n v="901.08"/>
    <s v="Amy Willis"/>
    <x v="0"/>
    <n v="0"/>
    <s v="N/A"/>
    <x v="1"/>
    <s v="N/A"/>
  </r>
  <r>
    <s v="EMP408"/>
    <s v="Tiffany"/>
    <s v="Phillips"/>
    <s v="M"/>
    <x v="2"/>
    <s v="Recruiter"/>
    <d v="2020-05-29T00:00:00"/>
    <n v="42"/>
    <n v="3590"/>
    <n v="0"/>
    <n v="0"/>
    <n v="94"/>
    <n v="358.81"/>
    <s v="Matthew Hall"/>
    <x v="2"/>
    <n v="0"/>
    <s v="N/A"/>
    <x v="1"/>
    <s v="N/A"/>
  </r>
  <r>
    <s v="EMP409"/>
    <s v="Jack"/>
    <s v="Lewis"/>
    <s v="F"/>
    <x v="5"/>
    <s v="Coordinator"/>
    <d v="2022-02-02T00:00:00"/>
    <n v="32"/>
    <n v="5673"/>
    <n v="0"/>
    <n v="0"/>
    <n v="93"/>
    <n v="359.72"/>
    <s v="William Martin"/>
    <x v="3"/>
    <n v="0"/>
    <s v="N/A"/>
    <x v="1"/>
    <s v="N/A"/>
  </r>
  <r>
    <s v="EMP410"/>
    <s v="John"/>
    <s v="Lee"/>
    <s v="M"/>
    <x v="2"/>
    <s v="Trainer"/>
    <d v="2020-12-08T00:00:00"/>
    <n v="32"/>
    <n v="5519"/>
    <n v="0"/>
    <n v="0"/>
    <n v="91"/>
    <n v="1073.55"/>
    <s v="Katherine Dominguez"/>
    <x v="3"/>
    <n v="0"/>
    <s v="N/A"/>
    <x v="1"/>
    <s v="N/A"/>
  </r>
  <r>
    <s v="EMP411"/>
    <s v="Dylan"/>
    <s v="Kelly"/>
    <s v="M"/>
    <x v="0"/>
    <s v="Account Manager"/>
    <d v="2019-12-10T00:00:00"/>
    <n v="54"/>
    <n v="3397"/>
    <n v="0"/>
    <n v="0"/>
    <n v="86"/>
    <n v="458.9"/>
    <s v="Mr. Brandon Price"/>
    <x v="3"/>
    <n v="0"/>
    <s v="Yes"/>
    <x v="0"/>
    <s v="No"/>
  </r>
  <r>
    <s v="EMP412"/>
    <s v="Megan"/>
    <s v="Koch"/>
    <s v="M"/>
    <x v="0"/>
    <s v="Account Manager"/>
    <d v="2025-10-04T00:00:00"/>
    <n v="26"/>
    <n v="6797"/>
    <n v="0"/>
    <n v="0"/>
    <n v="83"/>
    <n v="0"/>
    <s v="Jacqueline Lane"/>
    <x v="0"/>
    <n v="0"/>
    <s v="Yes"/>
    <x v="0"/>
    <s v="No"/>
  </r>
  <r>
    <s v="EMP413"/>
    <s v="Denise"/>
    <s v="Long"/>
    <s v="F"/>
    <x v="3"/>
    <s v="Analyst"/>
    <d v="2022-06-09T00:00:00"/>
    <n v="52"/>
    <n v="5886"/>
    <n v="0"/>
    <n v="0"/>
    <n v="84"/>
    <n v="0"/>
    <s v="Tiffany Johnson"/>
    <x v="0"/>
    <n v="0"/>
    <s v="N/A"/>
    <x v="1"/>
    <s v="N/A"/>
  </r>
  <r>
    <s v="EMP414"/>
    <s v="Melanie"/>
    <s v="Johnson"/>
    <s v="M"/>
    <x v="0"/>
    <s v="Account Manager"/>
    <d v="2020-01-03T00:00:00"/>
    <n v="25"/>
    <n v="7605"/>
    <n v="28102"/>
    <n v="16395"/>
    <n v="86"/>
    <n v="964.78"/>
    <s v="Ariana Lambert"/>
    <x v="1"/>
    <n v="58.341043342110879"/>
    <s v="No"/>
    <x v="0"/>
    <s v="No"/>
  </r>
  <r>
    <s v="EMP415"/>
    <s v="Amy"/>
    <s v="Harris"/>
    <s v="F"/>
    <x v="2"/>
    <s v="Trainer"/>
    <d v="2023-08-16T00:00:00"/>
    <n v="34"/>
    <n v="5108"/>
    <n v="0"/>
    <n v="0"/>
    <n v="89"/>
    <n v="1014.78"/>
    <s v="Rebecca Scott"/>
    <x v="0"/>
    <n v="0"/>
    <s v="N/A"/>
    <x v="1"/>
    <s v="N/A"/>
  </r>
  <r>
    <s v="EMP416"/>
    <s v="Rachel"/>
    <s v="Benson"/>
    <s v="M"/>
    <x v="1"/>
    <s v="Accountant"/>
    <d v="2020-08-11T00:00:00"/>
    <n v="24"/>
    <n v="4305"/>
    <n v="0"/>
    <n v="0"/>
    <n v="86"/>
    <n v="682.23"/>
    <s v="Sherry Blackburn"/>
    <x v="3"/>
    <n v="0"/>
    <s v="N/A"/>
    <x v="1"/>
    <s v="N/A"/>
  </r>
  <r>
    <s v="EMP417"/>
    <s v="Sean"/>
    <s v="Avery"/>
    <s v="M"/>
    <x v="5"/>
    <s v="Coordinator"/>
    <d v="2024-01-05T00:00:00"/>
    <n v="42"/>
    <n v="5603"/>
    <n v="0"/>
    <n v="0"/>
    <n v="98"/>
    <n v="822.85"/>
    <s v="Ashley Carpenter DDS"/>
    <x v="3"/>
    <n v="0"/>
    <s v="N/A"/>
    <x v="1"/>
    <s v="N/A"/>
  </r>
  <r>
    <s v="EMP418"/>
    <s v="Susan"/>
    <s v="Alvarado"/>
    <s v="F"/>
    <x v="3"/>
    <s v="Marketing Exec"/>
    <d v="2021-01-04T00:00:00"/>
    <n v="54"/>
    <n v="3065"/>
    <n v="0"/>
    <n v="0"/>
    <n v="93"/>
    <n v="557.86"/>
    <s v="Shawn Marquez"/>
    <x v="3"/>
    <n v="0"/>
    <s v="N/A"/>
    <x v="1"/>
    <s v="N/A"/>
  </r>
  <r>
    <s v="EMP419"/>
    <s v="Danielle"/>
    <s v="Wagner"/>
    <s v="M"/>
    <x v="2"/>
    <s v="Trainer"/>
    <d v="2022-11-08T00:00:00"/>
    <n v="50"/>
    <n v="3214"/>
    <n v="0"/>
    <n v="0"/>
    <n v="89"/>
    <n v="342.51"/>
    <s v="Timothy Rowe"/>
    <x v="3"/>
    <n v="0"/>
    <s v="N/A"/>
    <x v="1"/>
    <s v="N/A"/>
  </r>
  <r>
    <s v="EMP420"/>
    <s v="Jason"/>
    <s v="Delgado"/>
    <s v="M"/>
    <x v="2"/>
    <s v="Trainer"/>
    <d v="2023-10-18T00:00:00"/>
    <n v="43"/>
    <n v="7831"/>
    <n v="0"/>
    <n v="0"/>
    <n v="91"/>
    <n v="1384.92"/>
    <s v="Mackenzie Compton"/>
    <x v="2"/>
    <n v="0"/>
    <s v="N/A"/>
    <x v="1"/>
    <s v="N/A"/>
  </r>
  <r>
    <s v="EMP421"/>
    <s v="Marissa"/>
    <s v="Kane"/>
    <s v="F"/>
    <x v="2"/>
    <s v="HR Officer"/>
    <d v="2023-07-20T00:00:00"/>
    <n v="42"/>
    <n v="6725"/>
    <n v="0"/>
    <n v="0"/>
    <n v="87"/>
    <n v="848.37"/>
    <s v="Lisa Carter"/>
    <x v="3"/>
    <n v="0"/>
    <s v="N/A"/>
    <x v="1"/>
    <s v="N/A"/>
  </r>
  <r>
    <s v="EMP422"/>
    <s v="Nicole"/>
    <s v="Phillips"/>
    <s v="M"/>
    <x v="5"/>
    <s v="Supervisor"/>
    <d v="2023-10-09T00:00:00"/>
    <n v="28"/>
    <n v="6287"/>
    <n v="0"/>
    <n v="0"/>
    <n v="97"/>
    <n v="1095.1099999999999"/>
    <s v="Amanda Murray"/>
    <x v="1"/>
    <n v="0"/>
    <s v="N/A"/>
    <x v="1"/>
    <s v="N/A"/>
  </r>
  <r>
    <s v="EMP423"/>
    <s v="Misty"/>
    <s v="Cook"/>
    <s v="F"/>
    <x v="4"/>
    <s v="Support Engineer"/>
    <d v="2025-08-01T00:00:00"/>
    <n v="50"/>
    <n v="7244"/>
    <n v="0"/>
    <n v="0"/>
    <n v="81"/>
    <n v="0"/>
    <s v="Scott Baker"/>
    <x v="2"/>
    <n v="0"/>
    <s v="N/A"/>
    <x v="1"/>
    <s v="N/A"/>
  </r>
  <r>
    <s v="EMP424"/>
    <s v="Jonathan"/>
    <s v="Hogan"/>
    <s v="M"/>
    <x v="3"/>
    <s v="Marketing Exec"/>
    <d v="2024-08-24T00:00:00"/>
    <n v="53"/>
    <n v="3742"/>
    <n v="0"/>
    <n v="0"/>
    <n v="80"/>
    <n v="0"/>
    <s v="Daniel Evans"/>
    <x v="0"/>
    <n v="0"/>
    <s v="N/A"/>
    <x v="1"/>
    <s v="N/A"/>
  </r>
  <r>
    <s v="EMP425"/>
    <s v="Thomas"/>
    <s v="Peterson"/>
    <s v="M"/>
    <x v="2"/>
    <s v="HR Officer"/>
    <d v="2020-05-09T00:00:00"/>
    <n v="32"/>
    <n v="7275"/>
    <n v="0"/>
    <n v="0"/>
    <n v="97"/>
    <n v="494.74"/>
    <s v="Ryan Brown"/>
    <x v="3"/>
    <n v="0"/>
    <s v="N/A"/>
    <x v="1"/>
    <s v="N/A"/>
  </r>
  <r>
    <s v="EMP426"/>
    <s v="Norma"/>
    <s v="Ward"/>
    <s v="F"/>
    <x v="2"/>
    <s v="HR Officer"/>
    <d v="2021-08-09T00:00:00"/>
    <n v="51"/>
    <n v="4227"/>
    <n v="0"/>
    <n v="0"/>
    <n v="83"/>
    <n v="0"/>
    <s v="Deanna Moore"/>
    <x v="3"/>
    <n v="0"/>
    <s v="N/A"/>
    <x v="1"/>
    <s v="N/A"/>
  </r>
  <r>
    <s v="EMP427"/>
    <s v="Patrick"/>
    <s v="Miller"/>
    <s v="M"/>
    <x v="4"/>
    <s v="Developer"/>
    <d v="2019-11-06T00:00:00"/>
    <n v="28"/>
    <n v="5879"/>
    <n v="0"/>
    <n v="0"/>
    <n v="100"/>
    <n v="354.41"/>
    <s v="Brenda Moss"/>
    <x v="2"/>
    <n v="0"/>
    <s v="N/A"/>
    <x v="1"/>
    <s v="N/A"/>
  </r>
  <r>
    <s v="EMP428"/>
    <s v="Stephanie"/>
    <s v="Camacho"/>
    <s v="F"/>
    <x v="0"/>
    <s v="Sales Executive"/>
    <d v="2025-09-28T00:00:00"/>
    <n v="33"/>
    <n v="5182"/>
    <n v="0"/>
    <n v="0"/>
    <n v="83"/>
    <n v="0"/>
    <s v="Dominique Schneider"/>
    <x v="0"/>
    <n v="0"/>
    <s v="Yes"/>
    <x v="0"/>
    <s v="No"/>
  </r>
  <r>
    <s v="EMP429"/>
    <s v="Kelly"/>
    <s v="Clark"/>
    <s v="M"/>
    <x v="0"/>
    <s v="Sales Rep"/>
    <d v="2021-11-14T00:00:00"/>
    <n v="40"/>
    <n v="7154"/>
    <n v="0"/>
    <n v="0"/>
    <n v="88"/>
    <n v="1228.45"/>
    <s v="Tanner Rios"/>
    <x v="1"/>
    <n v="0"/>
    <s v="Yes"/>
    <x v="0"/>
    <s v="No"/>
  </r>
  <r>
    <s v="EMP430"/>
    <s v="Lawrence"/>
    <s v="Franco"/>
    <s v="F"/>
    <x v="0"/>
    <s v="Sales Executive"/>
    <d v="2025-05-25T00:00:00"/>
    <n v="43"/>
    <n v="3245"/>
    <n v="0"/>
    <n v="0"/>
    <n v="90"/>
    <n v="260.11"/>
    <s v="Christopher Mcdaniel"/>
    <x v="1"/>
    <n v="0"/>
    <s v="Yes"/>
    <x v="0"/>
    <s v="No"/>
  </r>
  <r>
    <s v="EMP431"/>
    <s v="Deanna"/>
    <s v="Collier"/>
    <s v="F"/>
    <x v="1"/>
    <s v="Finance Officer"/>
    <d v="2021-09-25T00:00:00"/>
    <n v="43"/>
    <n v="6482"/>
    <n v="0"/>
    <n v="0"/>
    <n v="88"/>
    <n v="607.47"/>
    <s v="Frederick Clark"/>
    <x v="0"/>
    <n v="0"/>
    <s v="N/A"/>
    <x v="1"/>
    <s v="N/A"/>
  </r>
  <r>
    <s v="EMP432"/>
    <s v="Hannah"/>
    <s v="Jones"/>
    <s v="F"/>
    <x v="3"/>
    <s v="SEO Specialist"/>
    <d v="2020-10-12T00:00:00"/>
    <n v="27"/>
    <n v="6455"/>
    <n v="0"/>
    <n v="0"/>
    <n v="95"/>
    <n v="1154.58"/>
    <s v="Karen Smith"/>
    <x v="1"/>
    <n v="0"/>
    <s v="N/A"/>
    <x v="1"/>
    <s v="N/A"/>
  </r>
  <r>
    <s v="EMP433"/>
    <s v="Tina"/>
    <s v="Hickman"/>
    <s v="F"/>
    <x v="1"/>
    <s v="Accountant"/>
    <d v="2020-12-25T00:00:00"/>
    <n v="48"/>
    <n v="7343"/>
    <n v="0"/>
    <n v="0"/>
    <n v="82"/>
    <n v="0"/>
    <s v="Julie Pope"/>
    <x v="3"/>
    <n v="0"/>
    <s v="N/A"/>
    <x v="1"/>
    <s v="N/A"/>
  </r>
  <r>
    <s v="EMP434"/>
    <s v="Scott"/>
    <s v="Rojas"/>
    <s v="F"/>
    <x v="2"/>
    <s v="Recruiter"/>
    <d v="2020-08-26T00:00:00"/>
    <n v="54"/>
    <n v="6490"/>
    <n v="0"/>
    <n v="0"/>
    <n v="98"/>
    <n v="920.67"/>
    <s v="Karen Duran"/>
    <x v="2"/>
    <n v="0"/>
    <s v="N/A"/>
    <x v="1"/>
    <s v="N/A"/>
  </r>
  <r>
    <s v="EMP435"/>
    <s v="Jeff"/>
    <s v="Hunt"/>
    <s v="M"/>
    <x v="2"/>
    <s v="HR Officer"/>
    <d v="2022-12-02T00:00:00"/>
    <n v="38"/>
    <n v="7981"/>
    <n v="0"/>
    <n v="0"/>
    <n v="88"/>
    <n v="1161.99"/>
    <s v="Sara Webb"/>
    <x v="3"/>
    <n v="0"/>
    <s v="N/A"/>
    <x v="1"/>
    <s v="N/A"/>
  </r>
  <r>
    <s v="EMP436"/>
    <s v="Ryan"/>
    <s v="Travis"/>
    <s v="M"/>
    <x v="5"/>
    <s v="Coordinator"/>
    <d v="2020-12-20T00:00:00"/>
    <n v="41"/>
    <n v="6957"/>
    <n v="0"/>
    <n v="0"/>
    <n v="85"/>
    <n v="0"/>
    <s v="Amy Myers"/>
    <x v="0"/>
    <n v="0"/>
    <s v="N/A"/>
    <x v="1"/>
    <s v="N/A"/>
  </r>
  <r>
    <s v="EMP437"/>
    <s v="William"/>
    <s v="Grimes"/>
    <s v="F"/>
    <x v="2"/>
    <s v="Trainer"/>
    <d v="2020-03-08T00:00:00"/>
    <n v="52"/>
    <n v="6281"/>
    <n v="0"/>
    <n v="0"/>
    <n v="84"/>
    <n v="0"/>
    <s v="Ashley Boyer"/>
    <x v="0"/>
    <n v="0"/>
    <s v="N/A"/>
    <x v="1"/>
    <s v="N/A"/>
  </r>
  <r>
    <s v="EMP438"/>
    <s v="Jason"/>
    <s v="Ward"/>
    <s v="M"/>
    <x v="2"/>
    <s v="Recruiter"/>
    <d v="2025-01-08T00:00:00"/>
    <n v="26"/>
    <n v="4520"/>
    <n v="0"/>
    <n v="0"/>
    <n v="86"/>
    <n v="509.89"/>
    <s v="Elizabeth Walker"/>
    <x v="2"/>
    <n v="0"/>
    <s v="N/A"/>
    <x v="1"/>
    <s v="N/A"/>
  </r>
  <r>
    <s v="EMP439"/>
    <s v="Amanda"/>
    <s v="Davis"/>
    <s v="F"/>
    <x v="4"/>
    <s v="Support Engineer"/>
    <d v="2024-07-09T00:00:00"/>
    <n v="45"/>
    <n v="4009"/>
    <n v="0"/>
    <n v="0"/>
    <n v="98"/>
    <n v="800.41"/>
    <s v="Nicole Brown"/>
    <x v="2"/>
    <n v="0"/>
    <s v="N/A"/>
    <x v="1"/>
    <s v="N/A"/>
  </r>
  <r>
    <s v="EMP440"/>
    <s v="Anthony"/>
    <s v="Parks"/>
    <s v="M"/>
    <x v="2"/>
    <s v="Recruiter"/>
    <d v="2023-01-26T00:00:00"/>
    <n v="49"/>
    <n v="4373"/>
    <n v="0"/>
    <n v="0"/>
    <n v="99"/>
    <n v="672.59"/>
    <s v="Molly Jones"/>
    <x v="0"/>
    <n v="0"/>
    <s v="N/A"/>
    <x v="1"/>
    <s v="N/A"/>
  </r>
  <r>
    <s v="EMP441"/>
    <s v="Joshua"/>
    <s v="Mcgee"/>
    <s v="M"/>
    <x v="4"/>
    <s v="Support Engineer"/>
    <d v="2021-02-27T00:00:00"/>
    <n v="38"/>
    <n v="4062"/>
    <n v="0"/>
    <n v="0"/>
    <n v="94"/>
    <n v="396.41"/>
    <s v="Taylor Carlson"/>
    <x v="3"/>
    <n v="0"/>
    <s v="N/A"/>
    <x v="1"/>
    <s v="N/A"/>
  </r>
  <r>
    <s v="EMP442"/>
    <s v="Monica"/>
    <s v="Avery"/>
    <s v="F"/>
    <x v="5"/>
    <s v="Coordinator"/>
    <d v="2023-07-21T00:00:00"/>
    <n v="54"/>
    <n v="5093"/>
    <n v="0"/>
    <n v="0"/>
    <n v="96"/>
    <n v="792.4"/>
    <s v="Stephen Grant"/>
    <x v="0"/>
    <n v="0"/>
    <s v="N/A"/>
    <x v="1"/>
    <s v="N/A"/>
  </r>
  <r>
    <s v="EMP443"/>
    <s v="David"/>
    <s v="Price"/>
    <s v="F"/>
    <x v="1"/>
    <s v="Finance Officer"/>
    <d v="2022-09-03T00:00:00"/>
    <n v="31"/>
    <n v="5076"/>
    <n v="0"/>
    <n v="0"/>
    <n v="93"/>
    <n v="905.97"/>
    <s v="Charles Baldwin"/>
    <x v="1"/>
    <n v="0"/>
    <s v="N/A"/>
    <x v="1"/>
    <s v="N/A"/>
  </r>
  <r>
    <s v="EMP444"/>
    <s v="Michele"/>
    <s v="Ramos"/>
    <s v="M"/>
    <x v="5"/>
    <s v="Supervisor"/>
    <d v="2020-11-03T00:00:00"/>
    <n v="34"/>
    <n v="3378"/>
    <n v="0"/>
    <n v="0"/>
    <n v="96"/>
    <n v="236.55"/>
    <s v="Chad Houston"/>
    <x v="0"/>
    <n v="0"/>
    <s v="N/A"/>
    <x v="1"/>
    <s v="N/A"/>
  </r>
  <r>
    <s v="EMP445"/>
    <s v="Kristina"/>
    <s v="Montgomery"/>
    <s v="F"/>
    <x v="0"/>
    <s v="Sales Rep"/>
    <d v="2020-05-24T00:00:00"/>
    <n v="28"/>
    <n v="3784"/>
    <n v="26242"/>
    <n v="5403"/>
    <n v="88"/>
    <n v="536.76"/>
    <s v="Matthew Brooks"/>
    <x v="0"/>
    <n v="20.589131925920281"/>
    <s v="No"/>
    <x v="0"/>
    <s v="No"/>
  </r>
  <r>
    <s v="EMP446"/>
    <s v="Hunter"/>
    <s v="Carrillo"/>
    <s v="F"/>
    <x v="4"/>
    <s v="Support Engineer"/>
    <d v="2022-03-29T00:00:00"/>
    <n v="45"/>
    <n v="4612"/>
    <n v="0"/>
    <n v="0"/>
    <n v="100"/>
    <n v="341.26"/>
    <s v="Brian Gill"/>
    <x v="2"/>
    <n v="0"/>
    <s v="N/A"/>
    <x v="1"/>
    <s v="N/A"/>
  </r>
  <r>
    <s v="EMP447"/>
    <s v="Daniel"/>
    <s v="Martin"/>
    <s v="M"/>
    <x v="5"/>
    <s v="Supervisor"/>
    <d v="2024-01-24T00:00:00"/>
    <n v="48"/>
    <n v="3943"/>
    <n v="0"/>
    <n v="0"/>
    <n v="96"/>
    <n v="588.42999999999995"/>
    <s v="Todd Campbell"/>
    <x v="1"/>
    <n v="0"/>
    <s v="N/A"/>
    <x v="1"/>
    <s v="N/A"/>
  </r>
  <r>
    <s v="EMP448"/>
    <s v="Denise"/>
    <s v="Mack"/>
    <s v="M"/>
    <x v="1"/>
    <s v="Finance Officer"/>
    <d v="2022-07-24T00:00:00"/>
    <n v="27"/>
    <n v="4301"/>
    <n v="0"/>
    <n v="0"/>
    <n v="82"/>
    <n v="0"/>
    <s v="Madeline Nelson"/>
    <x v="0"/>
    <n v="0"/>
    <s v="N/A"/>
    <x v="1"/>
    <s v="N/A"/>
  </r>
  <r>
    <s v="EMP449"/>
    <s v="Manuel"/>
    <s v="Oconnell"/>
    <s v="M"/>
    <x v="2"/>
    <s v="Recruiter"/>
    <d v="2023-10-01T00:00:00"/>
    <n v="46"/>
    <n v="7236"/>
    <n v="0"/>
    <n v="0"/>
    <n v="83"/>
    <n v="0"/>
    <s v="Erik York"/>
    <x v="3"/>
    <n v="0"/>
    <s v="N/A"/>
    <x v="1"/>
    <s v="N/A"/>
  </r>
  <r>
    <s v="EMP450"/>
    <s v="Mariah"/>
    <s v="Moore"/>
    <s v="M"/>
    <x v="1"/>
    <s v="Accountant"/>
    <d v="2024-07-22T00:00:00"/>
    <n v="35"/>
    <n v="7348"/>
    <n v="0"/>
    <n v="0"/>
    <n v="95"/>
    <n v="1221.8800000000001"/>
    <s v="Gregory Chapman"/>
    <x v="3"/>
    <n v="0"/>
    <s v="N/A"/>
    <x v="1"/>
    <s v="N/A"/>
  </r>
  <r>
    <s v="EMP451"/>
    <s v="Nicole"/>
    <s v="Gonzalez"/>
    <s v="M"/>
    <x v="0"/>
    <s v="Sales Executive"/>
    <d v="2025-09-26T00:00:00"/>
    <n v="52"/>
    <n v="4905"/>
    <n v="14757"/>
    <n v="2152"/>
    <n v="91"/>
    <n v="342.5"/>
    <s v="John Stephenson"/>
    <x v="1"/>
    <n v="14.582909805516026"/>
    <s v="No"/>
    <x v="0"/>
    <s v="No"/>
  </r>
  <r>
    <s v="EMP452"/>
    <s v="Erika"/>
    <s v="Anderson"/>
    <s v="F"/>
    <x v="2"/>
    <s v="Trainer"/>
    <d v="2020-02-13T00:00:00"/>
    <n v="40"/>
    <n v="6347"/>
    <n v="0"/>
    <n v="0"/>
    <n v="90"/>
    <n v="841.4"/>
    <s v="Isaac Abbott"/>
    <x v="1"/>
    <n v="0"/>
    <s v="N/A"/>
    <x v="1"/>
    <s v="N/A"/>
  </r>
  <r>
    <s v="EMP453"/>
    <s v="Alexis"/>
    <s v="Frey"/>
    <s v="F"/>
    <x v="0"/>
    <s v="Account Manager"/>
    <d v="2022-05-29T00:00:00"/>
    <n v="37"/>
    <n v="3036"/>
    <n v="14626"/>
    <n v="8822"/>
    <n v="83"/>
    <n v="0"/>
    <s v="Angela Page"/>
    <x v="3"/>
    <n v="60.317243265417751"/>
    <s v="No"/>
    <x v="0"/>
    <s v="No"/>
  </r>
  <r>
    <s v="EMP454"/>
    <s v="Julie"/>
    <s v="Myers"/>
    <s v="M"/>
    <x v="4"/>
    <s v="Developer"/>
    <d v="2021-08-29T00:00:00"/>
    <n v="47"/>
    <n v="3748"/>
    <n v="0"/>
    <n v="0"/>
    <n v="91"/>
    <n v="315.74"/>
    <s v="Adriana Obrien"/>
    <x v="0"/>
    <n v="0"/>
    <s v="N/A"/>
    <x v="1"/>
    <s v="N/A"/>
  </r>
  <r>
    <s v="EMP455"/>
    <s v="Gloria"/>
    <s v="Miller"/>
    <s v="F"/>
    <x v="2"/>
    <s v="HR Officer"/>
    <d v="2020-08-18T00:00:00"/>
    <n v="43"/>
    <n v="4861"/>
    <n v="0"/>
    <n v="0"/>
    <n v="87"/>
    <n v="325.43"/>
    <s v="Brian Mcdonald"/>
    <x v="0"/>
    <n v="0"/>
    <s v="N/A"/>
    <x v="1"/>
    <s v="N/A"/>
  </r>
  <r>
    <s v="EMP456"/>
    <s v="Stacy"/>
    <s v="Thompson"/>
    <s v="M"/>
    <x v="4"/>
    <s v="Developer"/>
    <d v="2021-06-26T00:00:00"/>
    <n v="41"/>
    <n v="7744"/>
    <n v="0"/>
    <n v="0"/>
    <n v="87"/>
    <n v="719.45"/>
    <s v="Robert Rodriguez"/>
    <x v="0"/>
    <n v="0"/>
    <s v="N/A"/>
    <x v="1"/>
    <s v="N/A"/>
  </r>
  <r>
    <s v="EMP457"/>
    <s v="Nathan"/>
    <s v="Morgan"/>
    <s v="M"/>
    <x v="5"/>
    <s v="Coordinator"/>
    <d v="2024-12-22T00:00:00"/>
    <n v="53"/>
    <n v="7201"/>
    <n v="0"/>
    <n v="0"/>
    <n v="94"/>
    <n v="584.04999999999995"/>
    <s v="Joshua Cantu"/>
    <x v="2"/>
    <n v="0"/>
    <s v="N/A"/>
    <x v="1"/>
    <s v="N/A"/>
  </r>
  <r>
    <s v="EMP458"/>
    <s v="Paul"/>
    <s v="Soto"/>
    <s v="F"/>
    <x v="1"/>
    <s v="Accountant"/>
    <d v="2020-09-23T00:00:00"/>
    <n v="44"/>
    <n v="5784"/>
    <n v="0"/>
    <n v="0"/>
    <n v="96"/>
    <n v="440.93"/>
    <s v="Steven Hebert"/>
    <x v="3"/>
    <n v="0"/>
    <s v="N/A"/>
    <x v="1"/>
    <s v="N/A"/>
  </r>
  <r>
    <s v="EMP459"/>
    <s v="Lauren"/>
    <s v="Thompson"/>
    <s v="M"/>
    <x v="0"/>
    <s v="Account Manager"/>
    <d v="2022-12-13T00:00:00"/>
    <n v="38"/>
    <n v="3900"/>
    <n v="26928"/>
    <n v="20222"/>
    <n v="85"/>
    <n v="0"/>
    <s v="Brenda Smith"/>
    <x v="1"/>
    <n v="75.096553773024368"/>
    <s v="No"/>
    <x v="0"/>
    <s v="No"/>
  </r>
  <r>
    <s v="EMP460"/>
    <s v="Ryan"/>
    <s v="Torres"/>
    <s v="M"/>
    <x v="2"/>
    <s v="Recruiter"/>
    <d v="2022-02-03T00:00:00"/>
    <n v="23"/>
    <n v="3826"/>
    <n v="0"/>
    <n v="0"/>
    <n v="84"/>
    <n v="0"/>
    <s v="Joseph Moran"/>
    <x v="2"/>
    <n v="0"/>
    <s v="N/A"/>
    <x v="1"/>
    <s v="N/A"/>
  </r>
  <r>
    <s v="EMP461"/>
    <s v="Elijah"/>
    <s v="Harris"/>
    <s v="M"/>
    <x v="5"/>
    <s v="Supervisor"/>
    <d v="2021-05-21T00:00:00"/>
    <n v="43"/>
    <n v="3179"/>
    <n v="0"/>
    <n v="0"/>
    <n v="83"/>
    <n v="0"/>
    <s v="Brian West"/>
    <x v="1"/>
    <n v="0"/>
    <s v="N/A"/>
    <x v="1"/>
    <s v="N/A"/>
  </r>
  <r>
    <s v="EMP462"/>
    <s v="Douglas"/>
    <s v="Pace"/>
    <s v="M"/>
    <x v="0"/>
    <s v="Account Manager"/>
    <d v="2025-01-17T00:00:00"/>
    <n v="27"/>
    <n v="5275"/>
    <n v="19843"/>
    <n v="19257"/>
    <n v="85"/>
    <n v="0"/>
    <s v="Tammy Mcintyre"/>
    <x v="0"/>
    <n v="97.04681751751248"/>
    <s v="No"/>
    <x v="2"/>
    <s v="Yes"/>
  </r>
  <r>
    <s v="EMP463"/>
    <s v="John"/>
    <s v="Sanchez"/>
    <s v="F"/>
    <x v="0"/>
    <s v="Sales Executive"/>
    <d v="2025-06-06T00:00:00"/>
    <n v="37"/>
    <n v="5981"/>
    <n v="15060"/>
    <n v="5669"/>
    <n v="100"/>
    <n v="949.62"/>
    <s v="Loretta Smith"/>
    <x v="2"/>
    <n v="37.642762284196543"/>
    <s v="No"/>
    <x v="0"/>
    <s v="No"/>
  </r>
  <r>
    <s v="EMP464"/>
    <s v="Pamela"/>
    <s v="Leon"/>
    <s v="F"/>
    <x v="0"/>
    <s v="Sales Rep"/>
    <d v="2022-10-27T00:00:00"/>
    <n v="39"/>
    <n v="6983"/>
    <n v="23215"/>
    <n v="11297"/>
    <n v="84"/>
    <n v="0"/>
    <s v="Larry Stewart"/>
    <x v="1"/>
    <n v="48.662502692224855"/>
    <s v="No"/>
    <x v="0"/>
    <s v="No"/>
  </r>
  <r>
    <s v="EMP465"/>
    <s v="Ethan"/>
    <s v="Jones"/>
    <s v="F"/>
    <x v="3"/>
    <s v="SEO Specialist"/>
    <d v="2020-08-17T00:00:00"/>
    <n v="35"/>
    <n v="3067"/>
    <n v="0"/>
    <n v="0"/>
    <n v="96"/>
    <n v="238.77"/>
    <s v="Maureen Woodward"/>
    <x v="1"/>
    <n v="0"/>
    <s v="N/A"/>
    <x v="1"/>
    <s v="N/A"/>
  </r>
  <r>
    <s v="EMP466"/>
    <s v="Renee"/>
    <s v="Barker"/>
    <s v="F"/>
    <x v="4"/>
    <s v="Developer"/>
    <d v="2020-01-31T00:00:00"/>
    <n v="33"/>
    <n v="6680"/>
    <n v="0"/>
    <n v="0"/>
    <n v="86"/>
    <n v="660.24"/>
    <s v="Kristen Davidson"/>
    <x v="1"/>
    <n v="0"/>
    <s v="N/A"/>
    <x v="1"/>
    <s v="N/A"/>
  </r>
  <r>
    <s v="EMP467"/>
    <s v="Mary"/>
    <s v="Robertson"/>
    <s v="M"/>
    <x v="5"/>
    <s v="Coordinator"/>
    <d v="2020-09-24T00:00:00"/>
    <n v="51"/>
    <n v="4975"/>
    <n v="0"/>
    <n v="0"/>
    <n v="93"/>
    <n v="831.19"/>
    <s v="Tracy Hunter"/>
    <x v="1"/>
    <n v="0"/>
    <s v="N/A"/>
    <x v="1"/>
    <s v="N/A"/>
  </r>
  <r>
    <s v="EMP468"/>
    <s v="Gregory"/>
    <s v="Collier"/>
    <s v="M"/>
    <x v="4"/>
    <s v="System Admin"/>
    <d v="2020-03-01T00:00:00"/>
    <n v="24"/>
    <n v="5140"/>
    <n v="0"/>
    <n v="0"/>
    <n v="95"/>
    <n v="355.98"/>
    <s v="Ryan Bell"/>
    <x v="1"/>
    <n v="0"/>
    <s v="N/A"/>
    <x v="1"/>
    <s v="N/A"/>
  </r>
  <r>
    <s v="EMP469"/>
    <s v="Donald"/>
    <s v="Bolton"/>
    <s v="F"/>
    <x v="5"/>
    <s v="Coordinator"/>
    <d v="2023-08-08T00:00:00"/>
    <n v="55"/>
    <n v="6494"/>
    <n v="0"/>
    <n v="0"/>
    <n v="96"/>
    <n v="934.35"/>
    <s v="Kimberly Noble"/>
    <x v="0"/>
    <n v="0"/>
    <s v="N/A"/>
    <x v="1"/>
    <s v="N/A"/>
  </r>
  <r>
    <s v="EMP470"/>
    <s v="Emily"/>
    <s v="Holt"/>
    <s v="F"/>
    <x v="2"/>
    <s v="HR Officer"/>
    <d v="2024-03-31T00:00:00"/>
    <n v="48"/>
    <n v="5135"/>
    <n v="0"/>
    <n v="0"/>
    <n v="88"/>
    <n v="420.91"/>
    <s v="Linda Reeves"/>
    <x v="2"/>
    <n v="0"/>
    <s v="N/A"/>
    <x v="1"/>
    <s v="N/A"/>
  </r>
  <r>
    <s v="EMP471"/>
    <s v="Brian"/>
    <s v="Oneal"/>
    <s v="F"/>
    <x v="2"/>
    <s v="Recruiter"/>
    <d v="2021-06-01T00:00:00"/>
    <n v="54"/>
    <n v="6442"/>
    <n v="0"/>
    <n v="0"/>
    <n v="88"/>
    <n v="936.33"/>
    <s v="Jeffrey Anderson"/>
    <x v="2"/>
    <n v="0"/>
    <s v="N/A"/>
    <x v="1"/>
    <s v="N/A"/>
  </r>
  <r>
    <s v="EMP472"/>
    <s v="Cory"/>
    <s v="Powell"/>
    <s v="F"/>
    <x v="3"/>
    <s v="Marketing Exec"/>
    <d v="2020-03-31T00:00:00"/>
    <n v="44"/>
    <n v="7920"/>
    <n v="0"/>
    <n v="0"/>
    <n v="93"/>
    <n v="687.96"/>
    <s v="Melissa Small"/>
    <x v="1"/>
    <n v="0"/>
    <s v="N/A"/>
    <x v="1"/>
    <s v="N/A"/>
  </r>
  <r>
    <s v="EMP473"/>
    <s v="Brian"/>
    <s v="Kennedy"/>
    <s v="F"/>
    <x v="3"/>
    <s v="Marketing Exec"/>
    <d v="2021-09-10T00:00:00"/>
    <n v="36"/>
    <n v="7211"/>
    <n v="0"/>
    <n v="0"/>
    <n v="94"/>
    <n v="384.65"/>
    <s v="Mitchell Hunter"/>
    <x v="3"/>
    <n v="0"/>
    <s v="N/A"/>
    <x v="1"/>
    <s v="N/A"/>
  </r>
  <r>
    <s v="EMP474"/>
    <s v="Tara"/>
    <s v="Flores"/>
    <s v="F"/>
    <x v="5"/>
    <s v="Ops Officer"/>
    <d v="2021-04-05T00:00:00"/>
    <n v="32"/>
    <n v="5984"/>
    <n v="0"/>
    <n v="0"/>
    <n v="93"/>
    <n v="1078.54"/>
    <s v="Elizabeth Arnold"/>
    <x v="3"/>
    <n v="0"/>
    <s v="N/A"/>
    <x v="1"/>
    <s v="N/A"/>
  </r>
  <r>
    <s v="EMP475"/>
    <s v="Amy"/>
    <s v="Browning"/>
    <s v="M"/>
    <x v="3"/>
    <s v="Analyst"/>
    <d v="2024-03-24T00:00:00"/>
    <n v="31"/>
    <n v="3762"/>
    <n v="0"/>
    <n v="0"/>
    <n v="94"/>
    <n v="738.23"/>
    <s v="Amy Russo"/>
    <x v="0"/>
    <n v="0"/>
    <s v="N/A"/>
    <x v="1"/>
    <s v="N/A"/>
  </r>
  <r>
    <s v="EMP476"/>
    <s v="Walter"/>
    <s v="Cowan"/>
    <s v="F"/>
    <x v="4"/>
    <s v="Support Engineer"/>
    <d v="2023-04-06T00:00:00"/>
    <n v="51"/>
    <n v="5611"/>
    <n v="0"/>
    <n v="0"/>
    <n v="100"/>
    <n v="510.04"/>
    <s v="Mark Johnson"/>
    <x v="3"/>
    <n v="0"/>
    <s v="N/A"/>
    <x v="1"/>
    <s v="N/A"/>
  </r>
  <r>
    <s v="EMP477"/>
    <s v="Kimberly"/>
    <s v="Leblanc"/>
    <s v="F"/>
    <x v="3"/>
    <s v="Analyst"/>
    <d v="2024-09-26T00:00:00"/>
    <n v="45"/>
    <n v="4399"/>
    <n v="0"/>
    <n v="0"/>
    <n v="91"/>
    <n v="784.44"/>
    <s v="Reginald Landry"/>
    <x v="1"/>
    <n v="0"/>
    <s v="N/A"/>
    <x v="1"/>
    <s v="N/A"/>
  </r>
  <r>
    <s v="EMP478"/>
    <s v="Juan"/>
    <s v="Beck"/>
    <s v="F"/>
    <x v="0"/>
    <s v="Sales Rep"/>
    <d v="2023-07-31T00:00:00"/>
    <n v="38"/>
    <n v="7745"/>
    <n v="0"/>
    <n v="0"/>
    <n v="93"/>
    <n v="522.32000000000005"/>
    <s v="David Beltran"/>
    <x v="3"/>
    <n v="0"/>
    <s v="Yes"/>
    <x v="0"/>
    <s v="No"/>
  </r>
  <r>
    <s v="EMP479"/>
    <s v="Keith"/>
    <s v="Miller"/>
    <s v="M"/>
    <x v="3"/>
    <s v="Marketing Exec"/>
    <d v="2020-01-12T00:00:00"/>
    <n v="29"/>
    <n v="7444"/>
    <n v="0"/>
    <n v="0"/>
    <n v="99"/>
    <n v="1350.66"/>
    <s v="Troy Robinson"/>
    <x v="2"/>
    <n v="0"/>
    <s v="N/A"/>
    <x v="1"/>
    <s v="N/A"/>
  </r>
  <r>
    <s v="EMP480"/>
    <s v="Robert"/>
    <s v="Gutierrez"/>
    <s v="M"/>
    <x v="4"/>
    <s v="System Admin"/>
    <d v="2024-05-31T00:00:00"/>
    <n v="48"/>
    <n v="7051"/>
    <n v="0"/>
    <n v="0"/>
    <n v="87"/>
    <n v="1140.51"/>
    <s v="James Jackson"/>
    <x v="2"/>
    <n v="0"/>
    <s v="N/A"/>
    <x v="1"/>
    <s v="N/A"/>
  </r>
  <r>
    <s v="EMP481"/>
    <s v="Christine"/>
    <s v="Price"/>
    <s v="F"/>
    <x v="4"/>
    <s v="Developer"/>
    <d v="2025-03-13T00:00:00"/>
    <n v="54"/>
    <n v="4218"/>
    <n v="0"/>
    <n v="0"/>
    <n v="87"/>
    <n v="459.28"/>
    <s v="Harry Fitzpatrick"/>
    <x v="1"/>
    <n v="0"/>
    <s v="N/A"/>
    <x v="1"/>
    <s v="N/A"/>
  </r>
  <r>
    <s v="EMP482"/>
    <s v="Kimberly"/>
    <s v="Humphrey"/>
    <s v="M"/>
    <x v="2"/>
    <s v="Trainer"/>
    <d v="2020-09-28T00:00:00"/>
    <n v="34"/>
    <n v="6605"/>
    <n v="0"/>
    <n v="0"/>
    <n v="86"/>
    <n v="460.51"/>
    <s v="Carl Miller"/>
    <x v="0"/>
    <n v="0"/>
    <s v="N/A"/>
    <x v="1"/>
    <s v="N/A"/>
  </r>
  <r>
    <s v="EMP483"/>
    <s v="Larry"/>
    <s v="Gray"/>
    <s v="M"/>
    <x v="4"/>
    <s v="Support Engineer"/>
    <d v="2022-11-11T00:00:00"/>
    <n v="51"/>
    <n v="5860"/>
    <n v="0"/>
    <n v="0"/>
    <n v="83"/>
    <n v="0"/>
    <s v="Frances Hayes"/>
    <x v="1"/>
    <n v="0"/>
    <s v="N/A"/>
    <x v="1"/>
    <s v="N/A"/>
  </r>
  <r>
    <s v="EMP484"/>
    <s v="Ryan"/>
    <s v="Smith"/>
    <s v="M"/>
    <x v="4"/>
    <s v="Developer"/>
    <d v="2023-06-13T00:00:00"/>
    <n v="49"/>
    <n v="5168"/>
    <n v="0"/>
    <n v="0"/>
    <n v="85"/>
    <n v="0"/>
    <s v="James Strong"/>
    <x v="2"/>
    <n v="0"/>
    <s v="N/A"/>
    <x v="1"/>
    <s v="N/A"/>
  </r>
  <r>
    <s v="EMP485"/>
    <s v="Jeanne"/>
    <s v="Martin"/>
    <s v="F"/>
    <x v="4"/>
    <s v="System Admin"/>
    <d v="2021-05-11T00:00:00"/>
    <n v="48"/>
    <n v="7945"/>
    <n v="0"/>
    <n v="0"/>
    <n v="89"/>
    <n v="564.63"/>
    <s v="Becky Bowman"/>
    <x v="3"/>
    <n v="0"/>
    <s v="N/A"/>
    <x v="1"/>
    <s v="N/A"/>
  </r>
  <r>
    <s v="EMP486"/>
    <s v="Sarah"/>
    <s v="Cobb"/>
    <s v="M"/>
    <x v="3"/>
    <s v="Analyst"/>
    <d v="2021-05-24T00:00:00"/>
    <n v="25"/>
    <n v="3946"/>
    <n v="0"/>
    <n v="0"/>
    <n v="80"/>
    <n v="0"/>
    <s v="Victoria Harrison"/>
    <x v="2"/>
    <n v="0"/>
    <s v="N/A"/>
    <x v="1"/>
    <s v="N/A"/>
  </r>
  <r>
    <s v="EMP487"/>
    <s v="Thomas"/>
    <s v="Mckay"/>
    <s v="F"/>
    <x v="2"/>
    <s v="Recruiter"/>
    <d v="2020-12-09T00:00:00"/>
    <n v="23"/>
    <n v="6110"/>
    <n v="0"/>
    <n v="0"/>
    <n v="86"/>
    <n v="1009.27"/>
    <s v="Patrick Roberson"/>
    <x v="3"/>
    <n v="0"/>
    <s v="N/A"/>
    <x v="1"/>
    <s v="N/A"/>
  </r>
  <r>
    <s v="EMP488"/>
    <s v="Oscar"/>
    <s v="Rivera"/>
    <s v="F"/>
    <x v="3"/>
    <s v="Analyst"/>
    <d v="2024-02-17T00:00:00"/>
    <n v="46"/>
    <n v="7985"/>
    <n v="0"/>
    <n v="0"/>
    <n v="87"/>
    <n v="436.83"/>
    <s v="Robert Evans"/>
    <x v="0"/>
    <n v="0"/>
    <s v="N/A"/>
    <x v="1"/>
    <s v="N/A"/>
  </r>
  <r>
    <s v="EMP489"/>
    <s v="Charles"/>
    <s v="Merritt"/>
    <s v="M"/>
    <x v="0"/>
    <s v="Account Manager"/>
    <d v="2023-12-19T00:00:00"/>
    <n v="25"/>
    <n v="6211"/>
    <n v="0"/>
    <n v="0"/>
    <n v="85"/>
    <n v="0"/>
    <s v="Taylor Dougherty"/>
    <x v="1"/>
    <n v="0"/>
    <s v="Yes"/>
    <x v="0"/>
    <s v="No"/>
  </r>
  <r>
    <s v="EMP490"/>
    <s v="Lisa"/>
    <s v="Lee"/>
    <s v="F"/>
    <x v="5"/>
    <s v="Ops Officer"/>
    <d v="2025-05-16T00:00:00"/>
    <n v="36"/>
    <n v="6253"/>
    <n v="0"/>
    <n v="0"/>
    <n v="91"/>
    <n v="978.42"/>
    <s v="Brandi Smith"/>
    <x v="1"/>
    <n v="0"/>
    <s v="N/A"/>
    <x v="1"/>
    <s v="N/A"/>
  </r>
  <r>
    <s v="EMP491"/>
    <s v="Jessica"/>
    <s v="Lee"/>
    <s v="M"/>
    <x v="0"/>
    <s v="Account Manager"/>
    <d v="2024-07-16T00:00:00"/>
    <n v="44"/>
    <n v="4181"/>
    <n v="0"/>
    <n v="0"/>
    <n v="81"/>
    <n v="0"/>
    <s v="Robert Clay"/>
    <x v="3"/>
    <n v="0"/>
    <s v="Yes"/>
    <x v="0"/>
    <s v="No"/>
  </r>
  <r>
    <s v="EMP492"/>
    <s v="Nathan"/>
    <s v="Carpenter"/>
    <s v="F"/>
    <x v="2"/>
    <s v="Trainer"/>
    <d v="2020-03-24T00:00:00"/>
    <n v="38"/>
    <n v="7802"/>
    <n v="0"/>
    <n v="0"/>
    <n v="98"/>
    <n v="1365.73"/>
    <s v="Brittany Marshall"/>
    <x v="1"/>
    <n v="0"/>
    <s v="N/A"/>
    <x v="1"/>
    <s v="N/A"/>
  </r>
  <r>
    <s v="EMP493"/>
    <s v="Amanda"/>
    <s v="Myers"/>
    <s v="F"/>
    <x v="4"/>
    <s v="Support Engineer"/>
    <d v="2021-05-07T00:00:00"/>
    <n v="44"/>
    <n v="5126"/>
    <n v="0"/>
    <n v="0"/>
    <n v="86"/>
    <n v="404.66"/>
    <s v="Pamela Carter"/>
    <x v="3"/>
    <n v="0"/>
    <s v="N/A"/>
    <x v="1"/>
    <s v="N/A"/>
  </r>
  <r>
    <s v="EMP494"/>
    <s v="Tonya"/>
    <s v="Marshall"/>
    <s v="F"/>
    <x v="3"/>
    <s v="Marketing Exec"/>
    <d v="2021-04-25T00:00:00"/>
    <n v="36"/>
    <n v="6651"/>
    <n v="0"/>
    <n v="0"/>
    <n v="87"/>
    <n v="361.96"/>
    <s v="Randy Anderson"/>
    <x v="1"/>
    <n v="0"/>
    <s v="N/A"/>
    <x v="1"/>
    <s v="N/A"/>
  </r>
  <r>
    <s v="EMP495"/>
    <s v="James"/>
    <s v="Dodson"/>
    <s v="M"/>
    <x v="4"/>
    <s v="Developer"/>
    <d v="2019-12-30T00:00:00"/>
    <n v="53"/>
    <n v="3666"/>
    <n v="0"/>
    <n v="0"/>
    <n v="83"/>
    <n v="0"/>
    <s v="Andrew Reed"/>
    <x v="0"/>
    <n v="0"/>
    <s v="N/A"/>
    <x v="1"/>
    <s v="N/A"/>
  </r>
  <r>
    <s v="EMP496"/>
    <s v="Douglas"/>
    <s v="Rosario"/>
    <s v="M"/>
    <x v="0"/>
    <s v="Sales Rep"/>
    <d v="2021-09-15T00:00:00"/>
    <n v="34"/>
    <n v="6518"/>
    <n v="0"/>
    <n v="0"/>
    <n v="83"/>
    <n v="0"/>
    <s v="Ian Andrews"/>
    <x v="3"/>
    <n v="0"/>
    <s v="Yes"/>
    <x v="0"/>
    <s v="No"/>
  </r>
  <r>
    <s v="EMP497"/>
    <s v="Jeffrey"/>
    <s v="Sims"/>
    <s v="F"/>
    <x v="1"/>
    <s v="Analyst"/>
    <d v="2025-08-14T00:00:00"/>
    <n v="51"/>
    <n v="4213"/>
    <n v="0"/>
    <n v="0"/>
    <n v="80"/>
    <n v="0"/>
    <s v="Gary Edwards"/>
    <x v="3"/>
    <n v="0"/>
    <s v="N/A"/>
    <x v="1"/>
    <s v="N/A"/>
  </r>
  <r>
    <s v="EMP498"/>
    <s v="Darrell"/>
    <s v="Dean"/>
    <s v="M"/>
    <x v="4"/>
    <s v="Support Engineer"/>
    <d v="2024-07-06T00:00:00"/>
    <n v="45"/>
    <n v="3805"/>
    <n v="0"/>
    <n v="0"/>
    <n v="94"/>
    <n v="361.32"/>
    <s v="Laura Wade MD"/>
    <x v="0"/>
    <n v="0"/>
    <s v="N/A"/>
    <x v="1"/>
    <s v="N/A"/>
  </r>
  <r>
    <s v="EMP499"/>
    <s v="Audrey"/>
    <s v="Anderson"/>
    <s v="M"/>
    <x v="1"/>
    <s v="Accountant"/>
    <d v="2024-04-27T00:00:00"/>
    <n v="43"/>
    <n v="4734"/>
    <n v="0"/>
    <n v="0"/>
    <n v="88"/>
    <n v="833.4"/>
    <s v="Amanda Morales"/>
    <x v="3"/>
    <n v="0"/>
    <s v="N/A"/>
    <x v="1"/>
    <s v="N/A"/>
  </r>
  <r>
    <s v="EMP500"/>
    <s v="Melissa"/>
    <s v="Gonzales"/>
    <s v="F"/>
    <x v="0"/>
    <s v="Sales Rep"/>
    <d v="2024-06-16T00:00:00"/>
    <n v="44"/>
    <n v="4434"/>
    <n v="0"/>
    <n v="0"/>
    <n v="98"/>
    <n v="853.83"/>
    <s v="Christopher Rodriguez"/>
    <x v="3"/>
    <n v="0"/>
    <s v="Yes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E19:F22" firstHeaderRow="1" firstDataRow="1" firstDataCol="1"/>
  <pivotFields count="19">
    <pivotField showAll="0"/>
    <pivotField showAll="0"/>
    <pivotField showAll="0"/>
    <pivotField showAll="0"/>
    <pivotField showAll="0">
      <items count="7">
        <item h="1" x="1"/>
        <item h="1" x="2"/>
        <item h="1" x="4"/>
        <item h="1" x="3"/>
        <item h="1" x="5"/>
        <item x="0"/>
        <item t="default"/>
      </items>
    </pivotField>
    <pivotField showAll="0"/>
    <pivotField numFmtId="14" showAll="0"/>
    <pivotField showAll="0"/>
    <pivotField numFmtId="44" showAll="0"/>
    <pivotField showAll="0"/>
    <pivotField numFmtId="1" showAll="0"/>
    <pivotField dataField="1" numFmtId="1" showAll="0"/>
    <pivotField numFmtId="44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17"/>
  </rowFields>
  <rowItems count="3">
    <i>
      <x/>
    </i>
    <i>
      <x v="1"/>
    </i>
    <i>
      <x v="2"/>
    </i>
  </rowItems>
  <colItems count="1">
    <i/>
  </colItems>
  <dataFields count="1">
    <dataField name="Average of Attendance(%)" fld="11" subtotal="average" baseField="0" baseItem="0"/>
  </dataFields>
  <formats count="2">
    <format dxfId="0">
      <pivotArea collapsedLevelsAreSubtotals="1" fieldPosition="0">
        <references count="1">
          <reference field="17" count="1">
            <x v="0"/>
          </reference>
        </references>
      </pivotArea>
    </format>
    <format dxfId="1">
      <pivotArea collapsedLevelsAreSubtotals="1" fieldPosition="0">
        <references count="1">
          <reference field="17" count="2">
            <x v="1"/>
            <x v="2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C14:D18" firstHeaderRow="1" firstDataRow="1" firstDataCol="1"/>
  <pivotFields count="19">
    <pivotField showAll="0"/>
    <pivotField showAll="0"/>
    <pivotField showAll="0"/>
    <pivotField showAll="0"/>
    <pivotField showAll="0">
      <items count="7">
        <item h="1" x="1"/>
        <item h="1" x="2"/>
        <item h="1" x="4"/>
        <item h="1" x="3"/>
        <item h="1" x="5"/>
        <item x="0"/>
        <item t="default"/>
      </items>
    </pivotField>
    <pivotField showAll="0"/>
    <pivotField numFmtId="14" showAll="0"/>
    <pivotField showAll="0"/>
    <pivotField numFmtId="44" showAll="0"/>
    <pivotField showAll="0"/>
    <pivotField numFmtId="1" showAll="0"/>
    <pivotField numFmtId="1" showAll="0"/>
    <pivotField dataField="1"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1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Bonus" fld="12" baseField="0" baseItem="0" numFmtId="174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D3:E9" firstHeaderRow="1" firstDataRow="1" firstDataCol="1"/>
  <pivotFields count="19">
    <pivotField showAll="0"/>
    <pivotField showAll="0"/>
    <pivotField showAll="0"/>
    <pivotField showAll="0"/>
    <pivotField axis="axisRow" showAll="0">
      <items count="7">
        <item x="1"/>
        <item x="2"/>
        <item x="4"/>
        <item x="3"/>
        <item x="5"/>
        <item x="0"/>
        <item t="default"/>
      </items>
    </pivotField>
    <pivotField showAll="0"/>
    <pivotField numFmtId="14" showAll="0"/>
    <pivotField showAll="0"/>
    <pivotField numFmtId="44" showAll="0"/>
    <pivotField showAll="0"/>
    <pivotField numFmtId="1" showAll="0"/>
    <pivotField numFmtId="1" showAll="0"/>
    <pivotField numFmtId="44"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SalesPerformance%" fld="15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44" showAll="0"/>
    <pivotField showAll="0"/>
    <pivotField numFmtId="1" showAll="0"/>
    <pivotField numFmtId="1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nusEligibility" fld="18" subtotal="count" baseField="0" baseItem="0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2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23.140625" bestFit="1" customWidth="1"/>
    <col min="3" max="3" width="9" customWidth="1"/>
    <col min="4" max="4" width="13.140625" customWidth="1"/>
    <col min="5" max="5" width="29.140625" customWidth="1"/>
    <col min="6" max="6" width="21.140625" bestFit="1" customWidth="1"/>
  </cols>
  <sheetData>
    <row r="2" spans="1:6" ht="15.75">
      <c r="A2" s="41" t="s">
        <v>1602</v>
      </c>
      <c r="B2" s="40"/>
      <c r="D2" s="42" t="s">
        <v>1596</v>
      </c>
      <c r="E2" s="42"/>
      <c r="F2" s="42"/>
    </row>
    <row r="3" spans="1:6">
      <c r="A3" s="38" t="s">
        <v>1589</v>
      </c>
      <c r="B3" t="s">
        <v>1593</v>
      </c>
      <c r="C3" s="4"/>
      <c r="D3" s="38" t="s">
        <v>1589</v>
      </c>
      <c r="E3" t="s">
        <v>1594</v>
      </c>
    </row>
    <row r="4" spans="1:6">
      <c r="A4" s="39" t="s">
        <v>1582</v>
      </c>
      <c r="B4" s="4">
        <v>145</v>
      </c>
      <c r="D4" s="39" t="s">
        <v>1065</v>
      </c>
      <c r="E4" s="4">
        <v>0</v>
      </c>
    </row>
    <row r="5" spans="1:6">
      <c r="A5" s="39" t="s">
        <v>1583</v>
      </c>
      <c r="B5" s="4">
        <v>124</v>
      </c>
      <c r="D5" s="39" t="s">
        <v>1066</v>
      </c>
      <c r="E5" s="4">
        <v>0</v>
      </c>
    </row>
    <row r="6" spans="1:6">
      <c r="A6" s="39" t="s">
        <v>1584</v>
      </c>
      <c r="B6" s="4">
        <v>107</v>
      </c>
      <c r="D6" s="39" t="s">
        <v>1068</v>
      </c>
      <c r="E6" s="4">
        <v>0</v>
      </c>
    </row>
    <row r="7" spans="1:6">
      <c r="A7" s="39" t="s">
        <v>913</v>
      </c>
      <c r="B7" s="4">
        <v>124</v>
      </c>
      <c r="D7" s="39" t="s">
        <v>1067</v>
      </c>
      <c r="E7" s="4">
        <v>0</v>
      </c>
    </row>
    <row r="8" spans="1:6">
      <c r="A8" s="39" t="s">
        <v>1590</v>
      </c>
      <c r="B8" s="4">
        <v>500</v>
      </c>
      <c r="D8" s="39" t="s">
        <v>1069</v>
      </c>
      <c r="E8" s="4">
        <v>0</v>
      </c>
    </row>
    <row r="9" spans="1:6">
      <c r="D9" s="39" t="s">
        <v>1064</v>
      </c>
      <c r="E9" s="4">
        <v>27.602187814837535</v>
      </c>
    </row>
    <row r="13" spans="1:6" ht="15.75">
      <c r="C13" s="41" t="s">
        <v>1595</v>
      </c>
      <c r="D13" s="40"/>
    </row>
    <row r="14" spans="1:6">
      <c r="C14" s="38" t="s">
        <v>1589</v>
      </c>
      <c r="D14" t="s">
        <v>1591</v>
      </c>
    </row>
    <row r="15" spans="1:6">
      <c r="C15" s="39" t="s">
        <v>1582</v>
      </c>
      <c r="D15" s="43">
        <v>64279.140000000007</v>
      </c>
    </row>
    <row r="16" spans="1:6">
      <c r="C16" s="39" t="s">
        <v>1583</v>
      </c>
      <c r="D16" s="43">
        <v>68805.33</v>
      </c>
    </row>
    <row r="17" spans="3:6">
      <c r="C17" s="39" t="s">
        <v>1584</v>
      </c>
      <c r="D17" s="43">
        <v>56318.670000000006</v>
      </c>
    </row>
    <row r="18" spans="3:6" ht="15.75">
      <c r="C18" s="39" t="s">
        <v>913</v>
      </c>
      <c r="D18" s="43">
        <v>55688.680000000015</v>
      </c>
      <c r="E18" s="41" t="s">
        <v>1600</v>
      </c>
      <c r="F18" s="41"/>
    </row>
    <row r="19" spans="3:6">
      <c r="E19" s="38" t="s">
        <v>1589</v>
      </c>
      <c r="F19" t="s">
        <v>1599</v>
      </c>
    </row>
    <row r="20" spans="3:6">
      <c r="E20" s="39" t="s">
        <v>1597</v>
      </c>
      <c r="F20" s="5">
        <v>90.571428571428569</v>
      </c>
    </row>
    <row r="21" spans="3:6">
      <c r="E21" s="39" t="s">
        <v>1592</v>
      </c>
      <c r="F21" s="5">
        <v>89.384057971014499</v>
      </c>
    </row>
    <row r="22" spans="3:6">
      <c r="E22" s="39" t="s">
        <v>1598</v>
      </c>
      <c r="F22" s="5">
        <v>89.886075949367083</v>
      </c>
    </row>
  </sheetData>
  <mergeCells count="4">
    <mergeCell ref="A2:B2"/>
    <mergeCell ref="D2:F2"/>
    <mergeCell ref="C13:D13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01"/>
  <sheetViews>
    <sheetView topLeftCell="D1" workbookViewId="0">
      <pane ySplit="1" topLeftCell="A2" activePane="bottomLeft" state="frozen"/>
      <selection pane="bottomLeft" activeCell="J1" sqref="J1"/>
    </sheetView>
  </sheetViews>
  <sheetFormatPr defaultRowHeight="15"/>
  <cols>
    <col min="1" max="1" width="13.85546875" style="1" customWidth="1"/>
    <col min="2" max="2" width="12.28515625" style="1" customWidth="1"/>
    <col min="3" max="3" width="11.85546875" style="1" customWidth="1"/>
    <col min="4" max="4" width="9.85546875" style="1" customWidth="1"/>
    <col min="5" max="5" width="13.85546875" style="1" customWidth="1"/>
    <col min="6" max="6" width="9.140625" style="1"/>
    <col min="7" max="7" width="13.42578125" style="2" customWidth="1"/>
    <col min="8" max="8" width="9.140625" style="4"/>
    <col min="9" max="9" width="16" style="6" customWidth="1"/>
    <col min="10" max="10" width="13.28515625" customWidth="1"/>
    <col min="11" max="11" width="16" style="6" customWidth="1"/>
    <col min="12" max="12" width="16.42578125" style="6" customWidth="1"/>
    <col min="13" max="13" width="10.5703125" style="3" bestFit="1" customWidth="1"/>
    <col min="14" max="14" width="11" style="1" customWidth="1"/>
    <col min="15" max="15" width="9.28515625" style="1" customWidth="1"/>
    <col min="16" max="16" width="17.7109375" style="37" customWidth="1"/>
    <col min="18" max="18" width="18.85546875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0" t="s">
        <v>10</v>
      </c>
      <c r="L1" s="10" t="s">
        <v>11</v>
      </c>
      <c r="M1" s="12" t="s">
        <v>12</v>
      </c>
      <c r="N1" s="7" t="s">
        <v>13</v>
      </c>
      <c r="O1" s="7" t="s">
        <v>14</v>
      </c>
      <c r="P1" s="10" t="s">
        <v>1585</v>
      </c>
      <c r="Q1" s="10" t="s">
        <v>1586</v>
      </c>
      <c r="R1" s="10" t="s">
        <v>1587</v>
      </c>
      <c r="S1" s="10" t="s">
        <v>1588</v>
      </c>
    </row>
    <row r="2" spans="1:19">
      <c r="A2" s="13" t="s">
        <v>15</v>
      </c>
      <c r="B2" s="14" t="s">
        <v>515</v>
      </c>
      <c r="C2" s="14" t="s">
        <v>769</v>
      </c>
      <c r="D2" s="14" t="s">
        <v>1062</v>
      </c>
      <c r="E2" s="14" t="s">
        <v>1064</v>
      </c>
      <c r="F2" s="14" t="s">
        <v>1070</v>
      </c>
      <c r="G2" s="15">
        <v>44495</v>
      </c>
      <c r="H2" s="16">
        <v>29</v>
      </c>
      <c r="I2" s="17">
        <v>6192</v>
      </c>
      <c r="J2" s="18">
        <v>12518</v>
      </c>
      <c r="K2" s="19">
        <v>3940</v>
      </c>
      <c r="L2" s="19">
        <v>91</v>
      </c>
      <c r="M2" s="17">
        <v>677.82</v>
      </c>
      <c r="N2" s="14" t="s">
        <v>1087</v>
      </c>
      <c r="O2" s="20" t="s">
        <v>1582</v>
      </c>
      <c r="P2" s="37">
        <f>IF(E2="Sales", IF(J2=0, 0, (K2/J2)*100), 0)</f>
        <v>31.474676465889118</v>
      </c>
      <c r="Q2" t="str">
        <f>IF(E2="Sales", IF(K2&gt;=J2, "Yes", "No"), "N/A")</f>
        <v>No</v>
      </c>
      <c r="R2" t="str">
        <f>IF(E2="Sales", IF(AND(P2&gt;=100, L2&gt;=90), "Excellent", IF(AND(P2&gt;=80, P2&lt;100, L2&gt;=80), "Good", "Needs Improvement")), "N/A")</f>
        <v>Needs Improvement</v>
      </c>
      <c r="S2" t="str">
        <f>IF(E2="Sales", IF(OR(R2="Excellent", AND(R2="Good",L2&gt;=85)), "Yes", "No"), "N/A")</f>
        <v>No</v>
      </c>
    </row>
    <row r="3" spans="1:19">
      <c r="A3" s="21" t="s">
        <v>16</v>
      </c>
      <c r="B3" s="22" t="s">
        <v>516</v>
      </c>
      <c r="C3" s="22" t="s">
        <v>770</v>
      </c>
      <c r="D3" s="22" t="s">
        <v>1062</v>
      </c>
      <c r="E3" s="22" t="s">
        <v>1065</v>
      </c>
      <c r="F3" s="22" t="s">
        <v>1071</v>
      </c>
      <c r="G3" s="23">
        <v>45688</v>
      </c>
      <c r="H3" s="24">
        <v>54</v>
      </c>
      <c r="I3" s="25">
        <v>3909</v>
      </c>
      <c r="J3" s="26">
        <v>0</v>
      </c>
      <c r="K3" s="27">
        <v>0</v>
      </c>
      <c r="L3" s="27">
        <v>98</v>
      </c>
      <c r="M3" s="25">
        <v>628.86</v>
      </c>
      <c r="N3" s="22" t="s">
        <v>1088</v>
      </c>
      <c r="O3" s="28" t="s">
        <v>1583</v>
      </c>
      <c r="P3" s="37">
        <f>IF(E3="Sales", IF(J3=0, 0, (K3/J3)*100), 0)</f>
        <v>0</v>
      </c>
      <c r="Q3" t="str">
        <f t="shared" ref="Q3:Q66" si="0">IF(E3="Sales", IF(K3&gt;=J3, "Yes", "No"), "N/A")</f>
        <v>N/A</v>
      </c>
      <c r="R3" t="str">
        <f t="shared" ref="R3:R66" si="1">IF(E3="Sales", IF(AND(P3&gt;=100, L3&gt;=90), "Excellent", IF(AND(P3&gt;=80, P3&lt;100, L3&gt;=80), "Good", "Needs Improvement")), "N/A")</f>
        <v>N/A</v>
      </c>
      <c r="S3" t="str">
        <f t="shared" ref="S3:S66" si="2">IF(E3="Sales", IF(OR(R3="Excellent", AND(R3="Good",L3&gt;=85)), "Yes", "No"), "N/A")</f>
        <v>N/A</v>
      </c>
    </row>
    <row r="4" spans="1:19">
      <c r="A4" s="21" t="s">
        <v>17</v>
      </c>
      <c r="B4" s="22" t="s">
        <v>517</v>
      </c>
      <c r="C4" s="22" t="s">
        <v>771</v>
      </c>
      <c r="D4" s="22" t="s">
        <v>1063</v>
      </c>
      <c r="E4" s="22" t="s">
        <v>1066</v>
      </c>
      <c r="F4" s="22" t="s">
        <v>1072</v>
      </c>
      <c r="G4" s="23">
        <v>45772</v>
      </c>
      <c r="H4" s="24">
        <v>24</v>
      </c>
      <c r="I4" s="25">
        <v>6655</v>
      </c>
      <c r="J4" s="26">
        <v>0</v>
      </c>
      <c r="K4" s="27">
        <v>0</v>
      </c>
      <c r="L4" s="27">
        <v>83</v>
      </c>
      <c r="M4" s="25">
        <v>0</v>
      </c>
      <c r="N4" s="22" t="s">
        <v>1089</v>
      </c>
      <c r="O4" s="28" t="s">
        <v>1582</v>
      </c>
      <c r="P4" s="37">
        <f t="shared" ref="P4:P67" si="3">IF(E4="Sales", IF(J4=0, 0, (K4/J4)*100), 0)</f>
        <v>0</v>
      </c>
      <c r="Q4" t="str">
        <f t="shared" si="0"/>
        <v>N/A</v>
      </c>
      <c r="R4" t="str">
        <f t="shared" si="1"/>
        <v>N/A</v>
      </c>
      <c r="S4" t="str">
        <f t="shared" si="2"/>
        <v>N/A</v>
      </c>
    </row>
    <row r="5" spans="1:19">
      <c r="A5" s="21" t="s">
        <v>18</v>
      </c>
      <c r="B5" s="22" t="s">
        <v>518</v>
      </c>
      <c r="C5" s="22" t="s">
        <v>772</v>
      </c>
      <c r="D5" s="22" t="s">
        <v>1062</v>
      </c>
      <c r="E5" s="22" t="s">
        <v>1065</v>
      </c>
      <c r="F5" s="22" t="s">
        <v>1071</v>
      </c>
      <c r="G5" s="23">
        <v>44779</v>
      </c>
      <c r="H5" s="24">
        <v>29</v>
      </c>
      <c r="I5" s="25">
        <v>5753</v>
      </c>
      <c r="J5" s="26">
        <v>0</v>
      </c>
      <c r="K5" s="27">
        <v>0</v>
      </c>
      <c r="L5" s="27">
        <v>81</v>
      </c>
      <c r="M5" s="25">
        <v>0</v>
      </c>
      <c r="N5" s="22" t="s">
        <v>1090</v>
      </c>
      <c r="O5" s="28" t="s">
        <v>1583</v>
      </c>
      <c r="P5" s="37">
        <f t="shared" si="3"/>
        <v>0</v>
      </c>
      <c r="Q5" t="str">
        <f t="shared" si="0"/>
        <v>N/A</v>
      </c>
      <c r="R5" t="str">
        <f t="shared" si="1"/>
        <v>N/A</v>
      </c>
      <c r="S5" t="str">
        <f t="shared" si="2"/>
        <v>N/A</v>
      </c>
    </row>
    <row r="6" spans="1:19">
      <c r="A6" s="21" t="s">
        <v>19</v>
      </c>
      <c r="B6" s="22" t="s">
        <v>519</v>
      </c>
      <c r="C6" s="22" t="s">
        <v>773</v>
      </c>
      <c r="D6" s="22" t="s">
        <v>1062</v>
      </c>
      <c r="E6" s="22" t="s">
        <v>1067</v>
      </c>
      <c r="F6" s="22" t="s">
        <v>1073</v>
      </c>
      <c r="G6" s="23">
        <v>45917</v>
      </c>
      <c r="H6" s="24">
        <v>33</v>
      </c>
      <c r="I6" s="25">
        <v>4924</v>
      </c>
      <c r="J6" s="26">
        <v>0</v>
      </c>
      <c r="K6" s="27">
        <v>0</v>
      </c>
      <c r="L6" s="27">
        <v>97</v>
      </c>
      <c r="M6" s="25">
        <v>869.06</v>
      </c>
      <c r="N6" s="22" t="s">
        <v>1091</v>
      </c>
      <c r="O6" s="28" t="s">
        <v>1583</v>
      </c>
      <c r="P6" s="37">
        <f t="shared" si="3"/>
        <v>0</v>
      </c>
      <c r="Q6" t="str">
        <f t="shared" si="0"/>
        <v>N/A</v>
      </c>
      <c r="R6" t="str">
        <f t="shared" si="1"/>
        <v>N/A</v>
      </c>
      <c r="S6" t="str">
        <f t="shared" si="2"/>
        <v>N/A</v>
      </c>
    </row>
    <row r="7" spans="1:19">
      <c r="A7" s="21" t="s">
        <v>20</v>
      </c>
      <c r="B7" s="22" t="s">
        <v>520</v>
      </c>
      <c r="C7" s="22" t="s">
        <v>774</v>
      </c>
      <c r="D7" s="22" t="s">
        <v>1063</v>
      </c>
      <c r="E7" s="22" t="s">
        <v>1068</v>
      </c>
      <c r="F7" s="22" t="s">
        <v>1074</v>
      </c>
      <c r="G7" s="23">
        <v>44876</v>
      </c>
      <c r="H7" s="24">
        <v>24</v>
      </c>
      <c r="I7" s="25">
        <v>7920</v>
      </c>
      <c r="J7" s="26">
        <v>0</v>
      </c>
      <c r="K7" s="27">
        <v>0</v>
      </c>
      <c r="L7" s="27">
        <v>86</v>
      </c>
      <c r="M7" s="25">
        <v>450.35</v>
      </c>
      <c r="N7" s="22" t="s">
        <v>1092</v>
      </c>
      <c r="O7" s="28" t="s">
        <v>1583</v>
      </c>
      <c r="P7" s="37">
        <f t="shared" si="3"/>
        <v>0</v>
      </c>
      <c r="Q7" t="str">
        <f t="shared" si="0"/>
        <v>N/A</v>
      </c>
      <c r="R7" t="str">
        <f t="shared" si="1"/>
        <v>N/A</v>
      </c>
      <c r="S7" t="str">
        <f t="shared" si="2"/>
        <v>N/A</v>
      </c>
    </row>
    <row r="8" spans="1:19">
      <c r="A8" s="21" t="s">
        <v>21</v>
      </c>
      <c r="B8" s="22" t="s">
        <v>521</v>
      </c>
      <c r="C8" s="22" t="s">
        <v>775</v>
      </c>
      <c r="D8" s="22" t="s">
        <v>1063</v>
      </c>
      <c r="E8" s="22" t="s">
        <v>1065</v>
      </c>
      <c r="F8" s="22" t="s">
        <v>1071</v>
      </c>
      <c r="G8" s="23">
        <v>43931</v>
      </c>
      <c r="H8" s="24">
        <v>40</v>
      </c>
      <c r="I8" s="25">
        <v>7443</v>
      </c>
      <c r="J8" s="26">
        <v>0</v>
      </c>
      <c r="K8" s="27">
        <v>0</v>
      </c>
      <c r="L8" s="27">
        <v>85</v>
      </c>
      <c r="M8" s="25">
        <v>0</v>
      </c>
      <c r="N8" s="22" t="s">
        <v>1093</v>
      </c>
      <c r="O8" s="28" t="s">
        <v>1584</v>
      </c>
      <c r="P8" s="37">
        <f t="shared" si="3"/>
        <v>0</v>
      </c>
      <c r="Q8" t="str">
        <f t="shared" si="0"/>
        <v>N/A</v>
      </c>
      <c r="R8" t="str">
        <f t="shared" si="1"/>
        <v>N/A</v>
      </c>
      <c r="S8" t="str">
        <f t="shared" si="2"/>
        <v>N/A</v>
      </c>
    </row>
    <row r="9" spans="1:19">
      <c r="A9" s="21" t="s">
        <v>22</v>
      </c>
      <c r="B9" s="22" t="s">
        <v>522</v>
      </c>
      <c r="C9" s="22" t="s">
        <v>776</v>
      </c>
      <c r="D9" s="22" t="s">
        <v>1063</v>
      </c>
      <c r="E9" s="22" t="s">
        <v>1066</v>
      </c>
      <c r="F9" s="22" t="s">
        <v>1075</v>
      </c>
      <c r="G9" s="23">
        <v>45737</v>
      </c>
      <c r="H9" s="24">
        <v>37</v>
      </c>
      <c r="I9" s="25">
        <v>4053</v>
      </c>
      <c r="J9" s="26">
        <v>0</v>
      </c>
      <c r="K9" s="27">
        <v>0</v>
      </c>
      <c r="L9" s="27">
        <v>81</v>
      </c>
      <c r="M9" s="25">
        <v>0</v>
      </c>
      <c r="N9" s="22" t="s">
        <v>1094</v>
      </c>
      <c r="O9" s="28" t="s">
        <v>1583</v>
      </c>
      <c r="P9" s="37">
        <f t="shared" si="3"/>
        <v>0</v>
      </c>
      <c r="Q9" t="str">
        <f t="shared" si="0"/>
        <v>N/A</v>
      </c>
      <c r="R9" t="str">
        <f t="shared" si="1"/>
        <v>N/A</v>
      </c>
      <c r="S9" t="str">
        <f t="shared" si="2"/>
        <v>N/A</v>
      </c>
    </row>
    <row r="10" spans="1:19">
      <c r="A10" s="21" t="s">
        <v>23</v>
      </c>
      <c r="B10" s="22" t="s">
        <v>523</v>
      </c>
      <c r="C10" s="22" t="s">
        <v>777</v>
      </c>
      <c r="D10" s="22" t="s">
        <v>1062</v>
      </c>
      <c r="E10" s="22" t="s">
        <v>1068</v>
      </c>
      <c r="F10" s="22" t="s">
        <v>1076</v>
      </c>
      <c r="G10" s="23">
        <v>43955</v>
      </c>
      <c r="H10" s="24">
        <v>22</v>
      </c>
      <c r="I10" s="25">
        <v>5686</v>
      </c>
      <c r="J10" s="26">
        <v>0</v>
      </c>
      <c r="K10" s="27">
        <v>0</v>
      </c>
      <c r="L10" s="27">
        <v>80</v>
      </c>
      <c r="M10" s="25">
        <v>0</v>
      </c>
      <c r="N10" s="22" t="s">
        <v>1095</v>
      </c>
      <c r="O10" s="28" t="s">
        <v>1582</v>
      </c>
      <c r="P10" s="37">
        <f t="shared" si="3"/>
        <v>0</v>
      </c>
      <c r="Q10" t="str">
        <f t="shared" si="0"/>
        <v>N/A</v>
      </c>
      <c r="R10" t="str">
        <f t="shared" si="1"/>
        <v>N/A</v>
      </c>
      <c r="S10" t="str">
        <f t="shared" si="2"/>
        <v>N/A</v>
      </c>
    </row>
    <row r="11" spans="1:19">
      <c r="A11" s="21" t="s">
        <v>24</v>
      </c>
      <c r="B11" s="22" t="s">
        <v>524</v>
      </c>
      <c r="C11" s="22" t="s">
        <v>778</v>
      </c>
      <c r="D11" s="22" t="s">
        <v>1062</v>
      </c>
      <c r="E11" s="22" t="s">
        <v>1068</v>
      </c>
      <c r="F11" s="22" t="s">
        <v>1077</v>
      </c>
      <c r="G11" s="23">
        <v>45385</v>
      </c>
      <c r="H11" s="24">
        <v>43</v>
      </c>
      <c r="I11" s="25">
        <v>7144</v>
      </c>
      <c r="J11" s="26">
        <v>0</v>
      </c>
      <c r="K11" s="27">
        <v>0</v>
      </c>
      <c r="L11" s="27">
        <v>84</v>
      </c>
      <c r="M11" s="25">
        <v>0</v>
      </c>
      <c r="N11" s="22" t="s">
        <v>1096</v>
      </c>
      <c r="O11" s="28" t="s">
        <v>1583</v>
      </c>
      <c r="P11" s="37">
        <f t="shared" si="3"/>
        <v>0</v>
      </c>
      <c r="Q11" t="str">
        <f t="shared" si="0"/>
        <v>N/A</v>
      </c>
      <c r="R11" t="str">
        <f t="shared" si="1"/>
        <v>N/A</v>
      </c>
      <c r="S11" t="str">
        <f t="shared" si="2"/>
        <v>N/A</v>
      </c>
    </row>
    <row r="12" spans="1:19">
      <c r="A12" s="21" t="s">
        <v>25</v>
      </c>
      <c r="B12" s="22" t="s">
        <v>525</v>
      </c>
      <c r="C12" s="22" t="s">
        <v>779</v>
      </c>
      <c r="D12" s="22" t="s">
        <v>1063</v>
      </c>
      <c r="E12" s="22" t="s">
        <v>1067</v>
      </c>
      <c r="F12" s="22" t="s">
        <v>1078</v>
      </c>
      <c r="G12" s="23">
        <v>44173</v>
      </c>
      <c r="H12" s="24">
        <v>50</v>
      </c>
      <c r="I12" s="25">
        <v>6476</v>
      </c>
      <c r="J12" s="26">
        <v>0</v>
      </c>
      <c r="K12" s="27">
        <v>0</v>
      </c>
      <c r="L12" s="27">
        <v>81</v>
      </c>
      <c r="M12" s="25">
        <v>0</v>
      </c>
      <c r="N12" s="22" t="s">
        <v>1097</v>
      </c>
      <c r="O12" s="28" t="s">
        <v>1584</v>
      </c>
      <c r="P12" s="37">
        <f t="shared" si="3"/>
        <v>0</v>
      </c>
      <c r="Q12" t="str">
        <f t="shared" si="0"/>
        <v>N/A</v>
      </c>
      <c r="R12" t="str">
        <f t="shared" si="1"/>
        <v>N/A</v>
      </c>
      <c r="S12" t="str">
        <f t="shared" si="2"/>
        <v>N/A</v>
      </c>
    </row>
    <row r="13" spans="1:19">
      <c r="A13" s="21" t="s">
        <v>26</v>
      </c>
      <c r="B13" s="22" t="s">
        <v>526</v>
      </c>
      <c r="C13" s="22" t="s">
        <v>780</v>
      </c>
      <c r="D13" s="22" t="s">
        <v>1062</v>
      </c>
      <c r="E13" s="22" t="s">
        <v>1067</v>
      </c>
      <c r="F13" s="22" t="s">
        <v>1079</v>
      </c>
      <c r="G13" s="23">
        <v>44912</v>
      </c>
      <c r="H13" s="24">
        <v>34</v>
      </c>
      <c r="I13" s="25">
        <v>4714</v>
      </c>
      <c r="J13" s="26">
        <v>0</v>
      </c>
      <c r="K13" s="27">
        <v>0</v>
      </c>
      <c r="L13" s="27">
        <v>83</v>
      </c>
      <c r="M13" s="25">
        <v>0</v>
      </c>
      <c r="N13" s="22" t="s">
        <v>1098</v>
      </c>
      <c r="O13" s="28" t="s">
        <v>1583</v>
      </c>
      <c r="P13" s="37">
        <f t="shared" si="3"/>
        <v>0</v>
      </c>
      <c r="Q13" t="str">
        <f t="shared" si="0"/>
        <v>N/A</v>
      </c>
      <c r="R13" t="str">
        <f t="shared" si="1"/>
        <v>N/A</v>
      </c>
      <c r="S13" t="str">
        <f t="shared" si="2"/>
        <v>N/A</v>
      </c>
    </row>
    <row r="14" spans="1:19">
      <c r="A14" s="21" t="s">
        <v>27</v>
      </c>
      <c r="B14" s="22" t="s">
        <v>527</v>
      </c>
      <c r="C14" s="22" t="s">
        <v>781</v>
      </c>
      <c r="D14" s="22" t="s">
        <v>1062</v>
      </c>
      <c r="E14" s="22" t="s">
        <v>1069</v>
      </c>
      <c r="F14" s="22" t="s">
        <v>1080</v>
      </c>
      <c r="G14" s="23">
        <v>45060</v>
      </c>
      <c r="H14" s="24">
        <v>27</v>
      </c>
      <c r="I14" s="25">
        <v>3782</v>
      </c>
      <c r="J14" s="26">
        <v>0</v>
      </c>
      <c r="K14" s="27">
        <v>0</v>
      </c>
      <c r="L14" s="27">
        <v>97</v>
      </c>
      <c r="M14" s="25">
        <v>441.72</v>
      </c>
      <c r="N14" s="22" t="s">
        <v>1099</v>
      </c>
      <c r="O14" s="28" t="s">
        <v>1582</v>
      </c>
      <c r="P14" s="37">
        <f t="shared" si="3"/>
        <v>0</v>
      </c>
      <c r="Q14" t="str">
        <f t="shared" si="0"/>
        <v>N/A</v>
      </c>
      <c r="R14" t="str">
        <f t="shared" si="1"/>
        <v>N/A</v>
      </c>
      <c r="S14" t="str">
        <f t="shared" si="2"/>
        <v>N/A</v>
      </c>
    </row>
    <row r="15" spans="1:19">
      <c r="A15" s="21" t="s">
        <v>28</v>
      </c>
      <c r="B15" s="22" t="s">
        <v>528</v>
      </c>
      <c r="C15" s="22" t="s">
        <v>782</v>
      </c>
      <c r="D15" s="22" t="s">
        <v>1062</v>
      </c>
      <c r="E15" s="22" t="s">
        <v>1069</v>
      </c>
      <c r="F15" s="22" t="s">
        <v>1080</v>
      </c>
      <c r="G15" s="23">
        <v>45832</v>
      </c>
      <c r="H15" s="24">
        <v>24</v>
      </c>
      <c r="I15" s="25">
        <v>4478</v>
      </c>
      <c r="J15" s="26">
        <v>0</v>
      </c>
      <c r="K15" s="27">
        <v>0</v>
      </c>
      <c r="L15" s="27">
        <v>96</v>
      </c>
      <c r="M15" s="25">
        <v>756.83</v>
      </c>
      <c r="N15" s="22" t="s">
        <v>1100</v>
      </c>
      <c r="O15" s="28" t="s">
        <v>1584</v>
      </c>
      <c r="P15" s="37">
        <f t="shared" si="3"/>
        <v>0</v>
      </c>
      <c r="Q15" t="str">
        <f t="shared" si="0"/>
        <v>N/A</v>
      </c>
      <c r="R15" t="str">
        <f t="shared" si="1"/>
        <v>N/A</v>
      </c>
      <c r="S15" t="str">
        <f t="shared" si="2"/>
        <v>N/A</v>
      </c>
    </row>
    <row r="16" spans="1:19">
      <c r="A16" s="21" t="s">
        <v>29</v>
      </c>
      <c r="B16" s="22" t="s">
        <v>528</v>
      </c>
      <c r="C16" s="22" t="s">
        <v>783</v>
      </c>
      <c r="D16" s="22" t="s">
        <v>1063</v>
      </c>
      <c r="E16" s="22" t="s">
        <v>1066</v>
      </c>
      <c r="F16" s="22" t="s">
        <v>1081</v>
      </c>
      <c r="G16" s="23">
        <v>44406</v>
      </c>
      <c r="H16" s="24">
        <v>34</v>
      </c>
      <c r="I16" s="25">
        <v>4819</v>
      </c>
      <c r="J16" s="26">
        <v>0</v>
      </c>
      <c r="K16" s="27">
        <v>0</v>
      </c>
      <c r="L16" s="27">
        <v>80</v>
      </c>
      <c r="M16" s="25">
        <v>0</v>
      </c>
      <c r="N16" s="22" t="s">
        <v>1101</v>
      </c>
      <c r="O16" s="28" t="s">
        <v>1582</v>
      </c>
      <c r="P16" s="37">
        <f t="shared" si="3"/>
        <v>0</v>
      </c>
      <c r="Q16" t="str">
        <f t="shared" si="0"/>
        <v>N/A</v>
      </c>
      <c r="R16" t="str">
        <f t="shared" si="1"/>
        <v>N/A</v>
      </c>
      <c r="S16" t="str">
        <f t="shared" si="2"/>
        <v>N/A</v>
      </c>
    </row>
    <row r="17" spans="1:19">
      <c r="A17" s="21" t="s">
        <v>30</v>
      </c>
      <c r="B17" s="22" t="s">
        <v>529</v>
      </c>
      <c r="C17" s="22" t="s">
        <v>784</v>
      </c>
      <c r="D17" s="22" t="s">
        <v>1063</v>
      </c>
      <c r="E17" s="22" t="s">
        <v>1066</v>
      </c>
      <c r="F17" s="22" t="s">
        <v>1072</v>
      </c>
      <c r="G17" s="23">
        <v>43903</v>
      </c>
      <c r="H17" s="24">
        <v>55</v>
      </c>
      <c r="I17" s="25">
        <v>5285</v>
      </c>
      <c r="J17" s="26">
        <v>0</v>
      </c>
      <c r="K17" s="27">
        <v>0</v>
      </c>
      <c r="L17" s="27">
        <v>83</v>
      </c>
      <c r="M17" s="25">
        <v>0</v>
      </c>
      <c r="N17" s="22" t="s">
        <v>1102</v>
      </c>
      <c r="O17" s="28" t="s">
        <v>1582</v>
      </c>
      <c r="P17" s="37">
        <f t="shared" si="3"/>
        <v>0</v>
      </c>
      <c r="Q17" t="str">
        <f t="shared" si="0"/>
        <v>N/A</v>
      </c>
      <c r="R17" t="str">
        <f t="shared" si="1"/>
        <v>N/A</v>
      </c>
      <c r="S17" t="str">
        <f t="shared" si="2"/>
        <v>N/A</v>
      </c>
    </row>
    <row r="18" spans="1:19">
      <c r="A18" s="21" t="s">
        <v>31</v>
      </c>
      <c r="B18" s="22" t="s">
        <v>530</v>
      </c>
      <c r="C18" s="22" t="s">
        <v>785</v>
      </c>
      <c r="D18" s="22" t="s">
        <v>1063</v>
      </c>
      <c r="E18" s="22" t="s">
        <v>1068</v>
      </c>
      <c r="F18" s="22" t="s">
        <v>1074</v>
      </c>
      <c r="G18" s="23">
        <v>45195</v>
      </c>
      <c r="H18" s="24">
        <v>36</v>
      </c>
      <c r="I18" s="25">
        <v>6194</v>
      </c>
      <c r="J18" s="26">
        <v>0</v>
      </c>
      <c r="K18" s="27">
        <v>0</v>
      </c>
      <c r="L18" s="27">
        <v>94</v>
      </c>
      <c r="M18" s="25">
        <v>424.45</v>
      </c>
      <c r="N18" s="22" t="s">
        <v>1103</v>
      </c>
      <c r="O18" s="28" t="s">
        <v>1583</v>
      </c>
      <c r="P18" s="37">
        <f t="shared" si="3"/>
        <v>0</v>
      </c>
      <c r="Q18" t="str">
        <f t="shared" si="0"/>
        <v>N/A</v>
      </c>
      <c r="R18" t="str">
        <f t="shared" si="1"/>
        <v>N/A</v>
      </c>
      <c r="S18" t="str">
        <f t="shared" si="2"/>
        <v>N/A</v>
      </c>
    </row>
    <row r="19" spans="1:19">
      <c r="A19" s="21" t="s">
        <v>32</v>
      </c>
      <c r="B19" s="22" t="s">
        <v>531</v>
      </c>
      <c r="C19" s="22" t="s">
        <v>786</v>
      </c>
      <c r="D19" s="22" t="s">
        <v>1062</v>
      </c>
      <c r="E19" s="22" t="s">
        <v>1068</v>
      </c>
      <c r="F19" s="22" t="s">
        <v>1077</v>
      </c>
      <c r="G19" s="23">
        <v>45619</v>
      </c>
      <c r="H19" s="24">
        <v>28</v>
      </c>
      <c r="I19" s="25">
        <v>7763</v>
      </c>
      <c r="J19" s="26">
        <v>0</v>
      </c>
      <c r="K19" s="27">
        <v>0</v>
      </c>
      <c r="L19" s="27">
        <v>93</v>
      </c>
      <c r="M19" s="25">
        <v>927.39</v>
      </c>
      <c r="N19" s="22" t="s">
        <v>1104</v>
      </c>
      <c r="O19" s="28" t="s">
        <v>1584</v>
      </c>
      <c r="P19" s="37">
        <f t="shared" si="3"/>
        <v>0</v>
      </c>
      <c r="Q19" t="str">
        <f t="shared" si="0"/>
        <v>N/A</v>
      </c>
      <c r="R19" t="str">
        <f t="shared" si="1"/>
        <v>N/A</v>
      </c>
      <c r="S19" t="str">
        <f t="shared" si="2"/>
        <v>N/A</v>
      </c>
    </row>
    <row r="20" spans="1:19">
      <c r="A20" s="21" t="s">
        <v>33</v>
      </c>
      <c r="B20" s="22" t="s">
        <v>532</v>
      </c>
      <c r="C20" s="22" t="s">
        <v>787</v>
      </c>
      <c r="D20" s="22" t="s">
        <v>1062</v>
      </c>
      <c r="E20" s="22" t="s">
        <v>1065</v>
      </c>
      <c r="F20" s="22" t="s">
        <v>1082</v>
      </c>
      <c r="G20" s="23">
        <v>45016</v>
      </c>
      <c r="H20" s="24">
        <v>49</v>
      </c>
      <c r="I20" s="25">
        <v>3031</v>
      </c>
      <c r="J20" s="26">
        <v>0</v>
      </c>
      <c r="K20" s="27">
        <v>0</v>
      </c>
      <c r="L20" s="27">
        <v>95</v>
      </c>
      <c r="M20" s="25">
        <v>492.26</v>
      </c>
      <c r="N20" s="22" t="s">
        <v>1105</v>
      </c>
      <c r="O20" s="28" t="s">
        <v>913</v>
      </c>
      <c r="P20" s="37">
        <f t="shared" si="3"/>
        <v>0</v>
      </c>
      <c r="Q20" t="str">
        <f t="shared" si="0"/>
        <v>N/A</v>
      </c>
      <c r="R20" t="str">
        <f t="shared" si="1"/>
        <v>N/A</v>
      </c>
      <c r="S20" t="str">
        <f t="shared" si="2"/>
        <v>N/A</v>
      </c>
    </row>
    <row r="21" spans="1:19">
      <c r="A21" s="21" t="s">
        <v>34</v>
      </c>
      <c r="B21" s="22" t="s">
        <v>533</v>
      </c>
      <c r="C21" s="22" t="s">
        <v>788</v>
      </c>
      <c r="D21" s="22" t="s">
        <v>1062</v>
      </c>
      <c r="E21" s="22" t="s">
        <v>1069</v>
      </c>
      <c r="F21" s="22" t="s">
        <v>1083</v>
      </c>
      <c r="G21" s="23">
        <v>45374</v>
      </c>
      <c r="H21" s="24">
        <v>30</v>
      </c>
      <c r="I21" s="25">
        <v>3510</v>
      </c>
      <c r="J21" s="26">
        <v>0</v>
      </c>
      <c r="K21" s="27">
        <v>0</v>
      </c>
      <c r="L21" s="27">
        <v>83</v>
      </c>
      <c r="M21" s="25">
        <v>0</v>
      </c>
      <c r="N21" s="22" t="s">
        <v>1106</v>
      </c>
      <c r="O21" s="28" t="s">
        <v>1583</v>
      </c>
      <c r="P21" s="37">
        <f t="shared" si="3"/>
        <v>0</v>
      </c>
      <c r="Q21" t="str">
        <f t="shared" si="0"/>
        <v>N/A</v>
      </c>
      <c r="R21" t="str">
        <f t="shared" si="1"/>
        <v>N/A</v>
      </c>
      <c r="S21" t="str">
        <f t="shared" si="2"/>
        <v>N/A</v>
      </c>
    </row>
    <row r="22" spans="1:19">
      <c r="A22" s="21" t="s">
        <v>35</v>
      </c>
      <c r="B22" s="22" t="s">
        <v>534</v>
      </c>
      <c r="C22" s="22" t="s">
        <v>789</v>
      </c>
      <c r="D22" s="22" t="s">
        <v>1063</v>
      </c>
      <c r="E22" s="22" t="s">
        <v>1064</v>
      </c>
      <c r="F22" s="22" t="s">
        <v>1084</v>
      </c>
      <c r="G22" s="23">
        <v>44539</v>
      </c>
      <c r="H22" s="24">
        <v>36</v>
      </c>
      <c r="I22" s="25">
        <v>4630</v>
      </c>
      <c r="J22" s="26">
        <v>23045</v>
      </c>
      <c r="K22" s="27">
        <v>7733</v>
      </c>
      <c r="L22" s="27">
        <v>83</v>
      </c>
      <c r="M22" s="25">
        <v>0</v>
      </c>
      <c r="N22" s="22" t="s">
        <v>1107</v>
      </c>
      <c r="O22" s="28" t="s">
        <v>1584</v>
      </c>
      <c r="P22" s="37">
        <f t="shared" si="3"/>
        <v>33.556085918854414</v>
      </c>
      <c r="Q22" t="str">
        <f t="shared" si="0"/>
        <v>No</v>
      </c>
      <c r="R22" t="str">
        <f t="shared" si="1"/>
        <v>Needs Improvement</v>
      </c>
      <c r="S22" t="str">
        <f t="shared" si="2"/>
        <v>No</v>
      </c>
    </row>
    <row r="23" spans="1:19">
      <c r="A23" s="21" t="s">
        <v>36</v>
      </c>
      <c r="B23" s="22" t="s">
        <v>535</v>
      </c>
      <c r="C23" s="22" t="s">
        <v>790</v>
      </c>
      <c r="D23" s="22" t="s">
        <v>1062</v>
      </c>
      <c r="E23" s="22" t="s">
        <v>1065</v>
      </c>
      <c r="F23" s="22" t="s">
        <v>1082</v>
      </c>
      <c r="G23" s="23">
        <v>45155</v>
      </c>
      <c r="H23" s="24">
        <v>47</v>
      </c>
      <c r="I23" s="25">
        <v>5205</v>
      </c>
      <c r="J23" s="26">
        <v>0</v>
      </c>
      <c r="K23" s="27">
        <v>0</v>
      </c>
      <c r="L23" s="27">
        <v>86</v>
      </c>
      <c r="M23" s="25">
        <v>419.65</v>
      </c>
      <c r="N23" s="22" t="s">
        <v>1108</v>
      </c>
      <c r="O23" s="28" t="s">
        <v>1583</v>
      </c>
      <c r="P23" s="37">
        <f t="shared" si="3"/>
        <v>0</v>
      </c>
      <c r="Q23" t="str">
        <f t="shared" si="0"/>
        <v>N/A</v>
      </c>
      <c r="R23" t="str">
        <f t="shared" si="1"/>
        <v>N/A</v>
      </c>
      <c r="S23" t="str">
        <f t="shared" si="2"/>
        <v>N/A</v>
      </c>
    </row>
    <row r="24" spans="1:19">
      <c r="A24" s="21" t="s">
        <v>37</v>
      </c>
      <c r="B24" s="22" t="s">
        <v>536</v>
      </c>
      <c r="C24" s="22" t="s">
        <v>791</v>
      </c>
      <c r="D24" s="22" t="s">
        <v>1062</v>
      </c>
      <c r="E24" s="22" t="s">
        <v>1067</v>
      </c>
      <c r="F24" s="22" t="s">
        <v>1073</v>
      </c>
      <c r="G24" s="23">
        <v>44021</v>
      </c>
      <c r="H24" s="24">
        <v>29</v>
      </c>
      <c r="I24" s="25">
        <v>3159</v>
      </c>
      <c r="J24" s="26">
        <v>0</v>
      </c>
      <c r="K24" s="27">
        <v>0</v>
      </c>
      <c r="L24" s="27">
        <v>84</v>
      </c>
      <c r="M24" s="25">
        <v>0</v>
      </c>
      <c r="N24" s="22" t="s">
        <v>1109</v>
      </c>
      <c r="O24" s="28" t="s">
        <v>1583</v>
      </c>
      <c r="P24" s="37">
        <f t="shared" si="3"/>
        <v>0</v>
      </c>
      <c r="Q24" t="str">
        <f t="shared" si="0"/>
        <v>N/A</v>
      </c>
      <c r="R24" t="str">
        <f t="shared" si="1"/>
        <v>N/A</v>
      </c>
      <c r="S24" t="str">
        <f t="shared" si="2"/>
        <v>N/A</v>
      </c>
    </row>
    <row r="25" spans="1:19">
      <c r="A25" s="21" t="s">
        <v>38</v>
      </c>
      <c r="B25" s="22" t="s">
        <v>537</v>
      </c>
      <c r="C25" s="22" t="s">
        <v>792</v>
      </c>
      <c r="D25" s="22" t="s">
        <v>1062</v>
      </c>
      <c r="E25" s="22" t="s">
        <v>1066</v>
      </c>
      <c r="F25" s="22" t="s">
        <v>1081</v>
      </c>
      <c r="G25" s="23">
        <v>44962</v>
      </c>
      <c r="H25" s="24">
        <v>31</v>
      </c>
      <c r="I25" s="25">
        <v>6364</v>
      </c>
      <c r="J25" s="26">
        <v>0</v>
      </c>
      <c r="K25" s="27">
        <v>0</v>
      </c>
      <c r="L25" s="27">
        <v>89</v>
      </c>
      <c r="M25" s="25">
        <v>535.32000000000005</v>
      </c>
      <c r="N25" s="22" t="s">
        <v>1110</v>
      </c>
      <c r="O25" s="28" t="s">
        <v>913</v>
      </c>
      <c r="P25" s="37">
        <f t="shared" si="3"/>
        <v>0</v>
      </c>
      <c r="Q25" t="str">
        <f t="shared" si="0"/>
        <v>N/A</v>
      </c>
      <c r="R25" t="str">
        <f t="shared" si="1"/>
        <v>N/A</v>
      </c>
      <c r="S25" t="str">
        <f t="shared" si="2"/>
        <v>N/A</v>
      </c>
    </row>
    <row r="26" spans="1:19">
      <c r="A26" s="21" t="s">
        <v>39</v>
      </c>
      <c r="B26" s="22" t="s">
        <v>538</v>
      </c>
      <c r="C26" s="22" t="s">
        <v>793</v>
      </c>
      <c r="D26" s="22" t="s">
        <v>1062</v>
      </c>
      <c r="E26" s="22" t="s">
        <v>1067</v>
      </c>
      <c r="F26" s="22" t="s">
        <v>1079</v>
      </c>
      <c r="G26" s="23">
        <v>44736</v>
      </c>
      <c r="H26" s="24">
        <v>30</v>
      </c>
      <c r="I26" s="25">
        <v>6643</v>
      </c>
      <c r="J26" s="26">
        <v>0</v>
      </c>
      <c r="K26" s="27">
        <v>0</v>
      </c>
      <c r="L26" s="27">
        <v>91</v>
      </c>
      <c r="M26" s="25">
        <v>423.16</v>
      </c>
      <c r="N26" s="22" t="s">
        <v>1111</v>
      </c>
      <c r="O26" s="28" t="s">
        <v>1584</v>
      </c>
      <c r="P26" s="37">
        <f t="shared" si="3"/>
        <v>0</v>
      </c>
      <c r="Q26" t="str">
        <f t="shared" si="0"/>
        <v>N/A</v>
      </c>
      <c r="R26" t="str">
        <f t="shared" si="1"/>
        <v>N/A</v>
      </c>
      <c r="S26" t="str">
        <f t="shared" si="2"/>
        <v>N/A</v>
      </c>
    </row>
    <row r="27" spans="1:19">
      <c r="A27" s="21" t="s">
        <v>40</v>
      </c>
      <c r="B27" s="22" t="s">
        <v>539</v>
      </c>
      <c r="C27" s="22" t="s">
        <v>794</v>
      </c>
      <c r="D27" s="22" t="s">
        <v>1062</v>
      </c>
      <c r="E27" s="22" t="s">
        <v>1066</v>
      </c>
      <c r="F27" s="22" t="s">
        <v>1075</v>
      </c>
      <c r="G27" s="23">
        <v>44830</v>
      </c>
      <c r="H27" s="24">
        <v>54</v>
      </c>
      <c r="I27" s="25">
        <v>5247</v>
      </c>
      <c r="J27" s="26">
        <v>0</v>
      </c>
      <c r="K27" s="27">
        <v>0</v>
      </c>
      <c r="L27" s="27">
        <v>82</v>
      </c>
      <c r="M27" s="25">
        <v>0</v>
      </c>
      <c r="N27" s="22" t="s">
        <v>1112</v>
      </c>
      <c r="O27" s="28" t="s">
        <v>1584</v>
      </c>
      <c r="P27" s="37">
        <f t="shared" si="3"/>
        <v>0</v>
      </c>
      <c r="Q27" t="str">
        <f t="shared" si="0"/>
        <v>N/A</v>
      </c>
      <c r="R27" t="str">
        <f t="shared" si="1"/>
        <v>N/A</v>
      </c>
      <c r="S27" t="str">
        <f t="shared" si="2"/>
        <v>N/A</v>
      </c>
    </row>
    <row r="28" spans="1:19">
      <c r="A28" s="21" t="s">
        <v>41</v>
      </c>
      <c r="B28" s="22" t="s">
        <v>540</v>
      </c>
      <c r="C28" s="22" t="s">
        <v>795</v>
      </c>
      <c r="D28" s="22" t="s">
        <v>1062</v>
      </c>
      <c r="E28" s="22" t="s">
        <v>1065</v>
      </c>
      <c r="F28" s="22" t="s">
        <v>1071</v>
      </c>
      <c r="G28" s="23">
        <v>45678</v>
      </c>
      <c r="H28" s="24">
        <v>51</v>
      </c>
      <c r="I28" s="25">
        <v>3371</v>
      </c>
      <c r="J28" s="26">
        <v>0</v>
      </c>
      <c r="K28" s="27">
        <v>0</v>
      </c>
      <c r="L28" s="27">
        <v>87</v>
      </c>
      <c r="M28" s="25">
        <v>335.12</v>
      </c>
      <c r="N28" s="22" t="s">
        <v>1113</v>
      </c>
      <c r="O28" s="28" t="s">
        <v>913</v>
      </c>
      <c r="P28" s="37">
        <f t="shared" si="3"/>
        <v>0</v>
      </c>
      <c r="Q28" t="str">
        <f t="shared" si="0"/>
        <v>N/A</v>
      </c>
      <c r="R28" t="str">
        <f t="shared" si="1"/>
        <v>N/A</v>
      </c>
      <c r="S28" t="str">
        <f t="shared" si="2"/>
        <v>N/A</v>
      </c>
    </row>
    <row r="29" spans="1:19">
      <c r="A29" s="21" t="s">
        <v>42</v>
      </c>
      <c r="B29" s="22" t="s">
        <v>541</v>
      </c>
      <c r="C29" s="22" t="s">
        <v>796</v>
      </c>
      <c r="D29" s="22" t="s">
        <v>1062</v>
      </c>
      <c r="E29" s="22" t="s">
        <v>1066</v>
      </c>
      <c r="F29" s="22" t="s">
        <v>1081</v>
      </c>
      <c r="G29" s="23">
        <v>45519</v>
      </c>
      <c r="H29" s="24">
        <v>24</v>
      </c>
      <c r="I29" s="25">
        <v>6674</v>
      </c>
      <c r="J29" s="26">
        <v>0</v>
      </c>
      <c r="K29" s="27">
        <v>0</v>
      </c>
      <c r="L29" s="27">
        <v>82</v>
      </c>
      <c r="M29" s="25">
        <v>0</v>
      </c>
      <c r="N29" s="22" t="s">
        <v>1114</v>
      </c>
      <c r="O29" s="28" t="s">
        <v>913</v>
      </c>
      <c r="P29" s="37">
        <f t="shared" si="3"/>
        <v>0</v>
      </c>
      <c r="Q29" t="str">
        <f t="shared" si="0"/>
        <v>N/A</v>
      </c>
      <c r="R29" t="str">
        <f t="shared" si="1"/>
        <v>N/A</v>
      </c>
      <c r="S29" t="str">
        <f t="shared" si="2"/>
        <v>N/A</v>
      </c>
    </row>
    <row r="30" spans="1:19">
      <c r="A30" s="21" t="s">
        <v>43</v>
      </c>
      <c r="B30" s="22" t="s">
        <v>526</v>
      </c>
      <c r="C30" s="22" t="s">
        <v>797</v>
      </c>
      <c r="D30" s="22" t="s">
        <v>1063</v>
      </c>
      <c r="E30" s="22" t="s">
        <v>1065</v>
      </c>
      <c r="F30" s="22" t="s">
        <v>1078</v>
      </c>
      <c r="G30" s="23">
        <v>45746</v>
      </c>
      <c r="H30" s="24">
        <v>44</v>
      </c>
      <c r="I30" s="25">
        <v>7874</v>
      </c>
      <c r="J30" s="26">
        <v>0</v>
      </c>
      <c r="K30" s="27">
        <v>0</v>
      </c>
      <c r="L30" s="27">
        <v>87</v>
      </c>
      <c r="M30" s="25">
        <v>1506.04</v>
      </c>
      <c r="N30" s="22" t="s">
        <v>1115</v>
      </c>
      <c r="O30" s="28" t="s">
        <v>1583</v>
      </c>
      <c r="P30" s="37">
        <f t="shared" si="3"/>
        <v>0</v>
      </c>
      <c r="Q30" t="str">
        <f t="shared" si="0"/>
        <v>N/A</v>
      </c>
      <c r="R30" t="str">
        <f t="shared" si="1"/>
        <v>N/A</v>
      </c>
      <c r="S30" t="str">
        <f t="shared" si="2"/>
        <v>N/A</v>
      </c>
    </row>
    <row r="31" spans="1:19">
      <c r="A31" s="21" t="s">
        <v>44</v>
      </c>
      <c r="B31" s="22" t="s">
        <v>542</v>
      </c>
      <c r="C31" s="22" t="s">
        <v>798</v>
      </c>
      <c r="D31" s="22" t="s">
        <v>1062</v>
      </c>
      <c r="E31" s="22" t="s">
        <v>1067</v>
      </c>
      <c r="F31" s="22" t="s">
        <v>1073</v>
      </c>
      <c r="G31" s="23">
        <v>44246</v>
      </c>
      <c r="H31" s="24">
        <v>23</v>
      </c>
      <c r="I31" s="25">
        <v>5248</v>
      </c>
      <c r="J31" s="26">
        <v>0</v>
      </c>
      <c r="K31" s="27">
        <v>0</v>
      </c>
      <c r="L31" s="27">
        <v>83</v>
      </c>
      <c r="M31" s="25">
        <v>0</v>
      </c>
      <c r="N31" s="22" t="s">
        <v>1116</v>
      </c>
      <c r="O31" s="28" t="s">
        <v>913</v>
      </c>
      <c r="P31" s="37">
        <f t="shared" si="3"/>
        <v>0</v>
      </c>
      <c r="Q31" t="str">
        <f t="shared" si="0"/>
        <v>N/A</v>
      </c>
      <c r="R31" t="str">
        <f t="shared" si="1"/>
        <v>N/A</v>
      </c>
      <c r="S31" t="str">
        <f t="shared" si="2"/>
        <v>N/A</v>
      </c>
    </row>
    <row r="32" spans="1:19">
      <c r="A32" s="21" t="s">
        <v>45</v>
      </c>
      <c r="B32" s="22" t="s">
        <v>543</v>
      </c>
      <c r="C32" s="22" t="s">
        <v>799</v>
      </c>
      <c r="D32" s="22" t="s">
        <v>1062</v>
      </c>
      <c r="E32" s="22" t="s">
        <v>1064</v>
      </c>
      <c r="F32" s="22" t="s">
        <v>1085</v>
      </c>
      <c r="G32" s="23">
        <v>45276</v>
      </c>
      <c r="H32" s="24">
        <v>41</v>
      </c>
      <c r="I32" s="25">
        <v>6289</v>
      </c>
      <c r="J32" s="26">
        <v>15672</v>
      </c>
      <c r="K32" s="27">
        <v>2308</v>
      </c>
      <c r="L32" s="27">
        <v>86</v>
      </c>
      <c r="M32" s="25">
        <v>551.96</v>
      </c>
      <c r="N32" s="22" t="s">
        <v>1117</v>
      </c>
      <c r="O32" s="28" t="s">
        <v>1583</v>
      </c>
      <c r="P32" s="37">
        <f t="shared" si="3"/>
        <v>14.726901480347115</v>
      </c>
      <c r="Q32" t="str">
        <f t="shared" si="0"/>
        <v>No</v>
      </c>
      <c r="R32" t="str">
        <f t="shared" si="1"/>
        <v>Needs Improvement</v>
      </c>
      <c r="S32" t="str">
        <f t="shared" si="2"/>
        <v>No</v>
      </c>
    </row>
    <row r="33" spans="1:19">
      <c r="A33" s="21" t="s">
        <v>46</v>
      </c>
      <c r="B33" s="22" t="s">
        <v>544</v>
      </c>
      <c r="C33" s="22" t="s">
        <v>800</v>
      </c>
      <c r="D33" s="22" t="s">
        <v>1063</v>
      </c>
      <c r="E33" s="22" t="s">
        <v>1064</v>
      </c>
      <c r="F33" s="22" t="s">
        <v>1084</v>
      </c>
      <c r="G33" s="23">
        <v>45203</v>
      </c>
      <c r="H33" s="24">
        <v>54</v>
      </c>
      <c r="I33" s="25">
        <v>6806</v>
      </c>
      <c r="J33" s="26">
        <v>0</v>
      </c>
      <c r="K33" s="27">
        <v>0</v>
      </c>
      <c r="L33" s="27">
        <v>93</v>
      </c>
      <c r="M33" s="25">
        <v>884.44</v>
      </c>
      <c r="N33" s="22" t="s">
        <v>1118</v>
      </c>
      <c r="O33" s="28" t="s">
        <v>913</v>
      </c>
      <c r="P33" s="37">
        <f t="shared" si="3"/>
        <v>0</v>
      </c>
      <c r="Q33" t="str">
        <f t="shared" si="0"/>
        <v>Yes</v>
      </c>
      <c r="R33" t="str">
        <f t="shared" si="1"/>
        <v>Needs Improvement</v>
      </c>
      <c r="S33" t="str">
        <f t="shared" si="2"/>
        <v>No</v>
      </c>
    </row>
    <row r="34" spans="1:19">
      <c r="A34" s="21" t="s">
        <v>47</v>
      </c>
      <c r="B34" s="22" t="s">
        <v>521</v>
      </c>
      <c r="C34" s="22" t="s">
        <v>801</v>
      </c>
      <c r="D34" s="22" t="s">
        <v>1062</v>
      </c>
      <c r="E34" s="22" t="s">
        <v>1068</v>
      </c>
      <c r="F34" s="22" t="s">
        <v>1074</v>
      </c>
      <c r="G34" s="23">
        <v>45666</v>
      </c>
      <c r="H34" s="24">
        <v>54</v>
      </c>
      <c r="I34" s="25">
        <v>5216</v>
      </c>
      <c r="J34" s="26">
        <v>0</v>
      </c>
      <c r="K34" s="27">
        <v>0</v>
      </c>
      <c r="L34" s="27">
        <v>100</v>
      </c>
      <c r="M34" s="25">
        <v>503.27</v>
      </c>
      <c r="N34" s="22" t="s">
        <v>1119</v>
      </c>
      <c r="O34" s="28" t="s">
        <v>913</v>
      </c>
      <c r="P34" s="37">
        <f t="shared" si="3"/>
        <v>0</v>
      </c>
      <c r="Q34" t="str">
        <f t="shared" si="0"/>
        <v>N/A</v>
      </c>
      <c r="R34" t="str">
        <f t="shared" si="1"/>
        <v>N/A</v>
      </c>
      <c r="S34" t="str">
        <f t="shared" si="2"/>
        <v>N/A</v>
      </c>
    </row>
    <row r="35" spans="1:19">
      <c r="A35" s="21" t="s">
        <v>48</v>
      </c>
      <c r="B35" s="22" t="s">
        <v>545</v>
      </c>
      <c r="C35" s="22" t="s">
        <v>802</v>
      </c>
      <c r="D35" s="22" t="s">
        <v>1062</v>
      </c>
      <c r="E35" s="22" t="s">
        <v>1069</v>
      </c>
      <c r="F35" s="22" t="s">
        <v>1080</v>
      </c>
      <c r="G35" s="23">
        <v>44179</v>
      </c>
      <c r="H35" s="24">
        <v>22</v>
      </c>
      <c r="I35" s="25">
        <v>4363</v>
      </c>
      <c r="J35" s="26">
        <v>0</v>
      </c>
      <c r="K35" s="27">
        <v>0</v>
      </c>
      <c r="L35" s="27">
        <v>84</v>
      </c>
      <c r="M35" s="25">
        <v>0</v>
      </c>
      <c r="N35" s="22" t="s">
        <v>1120</v>
      </c>
      <c r="O35" s="28" t="s">
        <v>1582</v>
      </c>
      <c r="P35" s="37">
        <f t="shared" si="3"/>
        <v>0</v>
      </c>
      <c r="Q35" t="str">
        <f t="shared" si="0"/>
        <v>N/A</v>
      </c>
      <c r="R35" t="str">
        <f t="shared" si="1"/>
        <v>N/A</v>
      </c>
      <c r="S35" t="str">
        <f t="shared" si="2"/>
        <v>N/A</v>
      </c>
    </row>
    <row r="36" spans="1:19">
      <c r="A36" s="21" t="s">
        <v>49</v>
      </c>
      <c r="B36" s="22" t="s">
        <v>546</v>
      </c>
      <c r="C36" s="22" t="s">
        <v>785</v>
      </c>
      <c r="D36" s="22" t="s">
        <v>1062</v>
      </c>
      <c r="E36" s="22" t="s">
        <v>1065</v>
      </c>
      <c r="F36" s="22" t="s">
        <v>1078</v>
      </c>
      <c r="G36" s="23">
        <v>45584</v>
      </c>
      <c r="H36" s="24">
        <v>29</v>
      </c>
      <c r="I36" s="25">
        <v>5817</v>
      </c>
      <c r="J36" s="26">
        <v>0</v>
      </c>
      <c r="K36" s="27">
        <v>0</v>
      </c>
      <c r="L36" s="27">
        <v>85</v>
      </c>
      <c r="M36" s="25">
        <v>0</v>
      </c>
      <c r="N36" s="22" t="s">
        <v>1121</v>
      </c>
      <c r="O36" s="28" t="s">
        <v>1582</v>
      </c>
      <c r="P36" s="37">
        <f t="shared" si="3"/>
        <v>0</v>
      </c>
      <c r="Q36" t="str">
        <f t="shared" si="0"/>
        <v>N/A</v>
      </c>
      <c r="R36" t="str">
        <f t="shared" si="1"/>
        <v>N/A</v>
      </c>
      <c r="S36" t="str">
        <f t="shared" si="2"/>
        <v>N/A</v>
      </c>
    </row>
    <row r="37" spans="1:19">
      <c r="A37" s="21" t="s">
        <v>50</v>
      </c>
      <c r="B37" s="22" t="s">
        <v>547</v>
      </c>
      <c r="C37" s="22" t="s">
        <v>803</v>
      </c>
      <c r="D37" s="22" t="s">
        <v>1063</v>
      </c>
      <c r="E37" s="22" t="s">
        <v>1067</v>
      </c>
      <c r="F37" s="22" t="s">
        <v>1078</v>
      </c>
      <c r="G37" s="23">
        <v>44085</v>
      </c>
      <c r="H37" s="24">
        <v>52</v>
      </c>
      <c r="I37" s="25">
        <v>4607</v>
      </c>
      <c r="J37" s="26">
        <v>0</v>
      </c>
      <c r="K37" s="27">
        <v>0</v>
      </c>
      <c r="L37" s="27">
        <v>82</v>
      </c>
      <c r="M37" s="25">
        <v>0</v>
      </c>
      <c r="N37" s="22" t="s">
        <v>1122</v>
      </c>
      <c r="O37" s="28" t="s">
        <v>1584</v>
      </c>
      <c r="P37" s="37">
        <f t="shared" si="3"/>
        <v>0</v>
      </c>
      <c r="Q37" t="str">
        <f t="shared" si="0"/>
        <v>N/A</v>
      </c>
      <c r="R37" t="str">
        <f t="shared" si="1"/>
        <v>N/A</v>
      </c>
      <c r="S37" t="str">
        <f t="shared" si="2"/>
        <v>N/A</v>
      </c>
    </row>
    <row r="38" spans="1:19">
      <c r="A38" s="21" t="s">
        <v>51</v>
      </c>
      <c r="B38" s="22" t="s">
        <v>548</v>
      </c>
      <c r="C38" s="22" t="s">
        <v>804</v>
      </c>
      <c r="D38" s="22" t="s">
        <v>1063</v>
      </c>
      <c r="E38" s="22" t="s">
        <v>1068</v>
      </c>
      <c r="F38" s="22" t="s">
        <v>1076</v>
      </c>
      <c r="G38" s="23">
        <v>45272</v>
      </c>
      <c r="H38" s="24">
        <v>40</v>
      </c>
      <c r="I38" s="25">
        <v>3437</v>
      </c>
      <c r="J38" s="26">
        <v>0</v>
      </c>
      <c r="K38" s="27">
        <v>0</v>
      </c>
      <c r="L38" s="27">
        <v>93</v>
      </c>
      <c r="M38" s="25">
        <v>613.78</v>
      </c>
      <c r="N38" s="22" t="s">
        <v>1123</v>
      </c>
      <c r="O38" s="28" t="s">
        <v>913</v>
      </c>
      <c r="P38" s="37">
        <f t="shared" si="3"/>
        <v>0</v>
      </c>
      <c r="Q38" t="str">
        <f t="shared" si="0"/>
        <v>N/A</v>
      </c>
      <c r="R38" t="str">
        <f t="shared" si="1"/>
        <v>N/A</v>
      </c>
      <c r="S38" t="str">
        <f t="shared" si="2"/>
        <v>N/A</v>
      </c>
    </row>
    <row r="39" spans="1:19">
      <c r="A39" s="21" t="s">
        <v>52</v>
      </c>
      <c r="B39" s="22" t="s">
        <v>549</v>
      </c>
      <c r="C39" s="22" t="s">
        <v>805</v>
      </c>
      <c r="D39" s="22" t="s">
        <v>1063</v>
      </c>
      <c r="E39" s="22" t="s">
        <v>1065</v>
      </c>
      <c r="F39" s="22" t="s">
        <v>1071</v>
      </c>
      <c r="G39" s="23">
        <v>45529</v>
      </c>
      <c r="H39" s="24">
        <v>24</v>
      </c>
      <c r="I39" s="25">
        <v>4640</v>
      </c>
      <c r="J39" s="26">
        <v>0</v>
      </c>
      <c r="K39" s="27">
        <v>0</v>
      </c>
      <c r="L39" s="27">
        <v>81</v>
      </c>
      <c r="M39" s="25">
        <v>0</v>
      </c>
      <c r="N39" s="22" t="s">
        <v>1124</v>
      </c>
      <c r="O39" s="28" t="s">
        <v>1584</v>
      </c>
      <c r="P39" s="37">
        <f t="shared" si="3"/>
        <v>0</v>
      </c>
      <c r="Q39" t="str">
        <f t="shared" si="0"/>
        <v>N/A</v>
      </c>
      <c r="R39" t="str">
        <f t="shared" si="1"/>
        <v>N/A</v>
      </c>
      <c r="S39" t="str">
        <f t="shared" si="2"/>
        <v>N/A</v>
      </c>
    </row>
    <row r="40" spans="1:19">
      <c r="A40" s="21" t="s">
        <v>53</v>
      </c>
      <c r="B40" s="22" t="s">
        <v>550</v>
      </c>
      <c r="C40" s="22" t="s">
        <v>806</v>
      </c>
      <c r="D40" s="22" t="s">
        <v>1063</v>
      </c>
      <c r="E40" s="22" t="s">
        <v>1064</v>
      </c>
      <c r="F40" s="22" t="s">
        <v>1085</v>
      </c>
      <c r="G40" s="23">
        <v>45644</v>
      </c>
      <c r="H40" s="24">
        <v>35</v>
      </c>
      <c r="I40" s="25">
        <v>6350</v>
      </c>
      <c r="J40" s="26">
        <v>0</v>
      </c>
      <c r="K40" s="27">
        <v>0</v>
      </c>
      <c r="L40" s="27">
        <v>81</v>
      </c>
      <c r="M40" s="25">
        <v>0</v>
      </c>
      <c r="N40" s="22" t="s">
        <v>1125</v>
      </c>
      <c r="O40" s="28" t="s">
        <v>1584</v>
      </c>
      <c r="P40" s="37">
        <f t="shared" si="3"/>
        <v>0</v>
      </c>
      <c r="Q40" t="str">
        <f t="shared" si="0"/>
        <v>Yes</v>
      </c>
      <c r="R40" t="str">
        <f t="shared" si="1"/>
        <v>Needs Improvement</v>
      </c>
      <c r="S40" t="str">
        <f t="shared" si="2"/>
        <v>No</v>
      </c>
    </row>
    <row r="41" spans="1:19">
      <c r="A41" s="21" t="s">
        <v>54</v>
      </c>
      <c r="B41" s="22" t="s">
        <v>551</v>
      </c>
      <c r="C41" s="22" t="s">
        <v>807</v>
      </c>
      <c r="D41" s="22" t="s">
        <v>1063</v>
      </c>
      <c r="E41" s="22" t="s">
        <v>1068</v>
      </c>
      <c r="F41" s="22" t="s">
        <v>1077</v>
      </c>
      <c r="G41" s="23">
        <v>44449</v>
      </c>
      <c r="H41" s="24">
        <v>28</v>
      </c>
      <c r="I41" s="25">
        <v>4055</v>
      </c>
      <c r="J41" s="26">
        <v>0</v>
      </c>
      <c r="K41" s="27">
        <v>0</v>
      </c>
      <c r="L41" s="27">
        <v>90</v>
      </c>
      <c r="M41" s="25">
        <v>451.85</v>
      </c>
      <c r="N41" s="22" t="s">
        <v>1126</v>
      </c>
      <c r="O41" s="28" t="s">
        <v>913</v>
      </c>
      <c r="P41" s="37">
        <f t="shared" si="3"/>
        <v>0</v>
      </c>
      <c r="Q41" t="str">
        <f t="shared" si="0"/>
        <v>N/A</v>
      </c>
      <c r="R41" t="str">
        <f t="shared" si="1"/>
        <v>N/A</v>
      </c>
      <c r="S41" t="str">
        <f t="shared" si="2"/>
        <v>N/A</v>
      </c>
    </row>
    <row r="42" spans="1:19">
      <c r="A42" s="21" t="s">
        <v>55</v>
      </c>
      <c r="B42" s="22" t="s">
        <v>526</v>
      </c>
      <c r="C42" s="22" t="s">
        <v>772</v>
      </c>
      <c r="D42" s="22" t="s">
        <v>1063</v>
      </c>
      <c r="E42" s="22" t="s">
        <v>1065</v>
      </c>
      <c r="F42" s="22" t="s">
        <v>1078</v>
      </c>
      <c r="G42" s="23">
        <v>44890</v>
      </c>
      <c r="H42" s="24">
        <v>54</v>
      </c>
      <c r="I42" s="25">
        <v>7733</v>
      </c>
      <c r="J42" s="26">
        <v>0</v>
      </c>
      <c r="K42" s="27">
        <v>0</v>
      </c>
      <c r="L42" s="27">
        <v>86</v>
      </c>
      <c r="M42" s="25">
        <v>735.23</v>
      </c>
      <c r="N42" s="22" t="s">
        <v>1127</v>
      </c>
      <c r="O42" s="28" t="s">
        <v>1584</v>
      </c>
      <c r="P42" s="37">
        <f t="shared" si="3"/>
        <v>0</v>
      </c>
      <c r="Q42" t="str">
        <f t="shared" si="0"/>
        <v>N/A</v>
      </c>
      <c r="R42" t="str">
        <f t="shared" si="1"/>
        <v>N/A</v>
      </c>
      <c r="S42" t="str">
        <f t="shared" si="2"/>
        <v>N/A</v>
      </c>
    </row>
    <row r="43" spans="1:19">
      <c r="A43" s="21" t="s">
        <v>56</v>
      </c>
      <c r="B43" s="22" t="s">
        <v>526</v>
      </c>
      <c r="C43" s="22" t="s">
        <v>808</v>
      </c>
      <c r="D43" s="22" t="s">
        <v>1063</v>
      </c>
      <c r="E43" s="22" t="s">
        <v>1066</v>
      </c>
      <c r="F43" s="22" t="s">
        <v>1075</v>
      </c>
      <c r="G43" s="23">
        <v>45893</v>
      </c>
      <c r="H43" s="24">
        <v>38</v>
      </c>
      <c r="I43" s="25">
        <v>4554</v>
      </c>
      <c r="J43" s="26">
        <v>0</v>
      </c>
      <c r="K43" s="27">
        <v>0</v>
      </c>
      <c r="L43" s="27">
        <v>85</v>
      </c>
      <c r="M43" s="25">
        <v>0</v>
      </c>
      <c r="N43" s="22" t="s">
        <v>1128</v>
      </c>
      <c r="O43" s="28" t="s">
        <v>1582</v>
      </c>
      <c r="P43" s="37">
        <f t="shared" si="3"/>
        <v>0</v>
      </c>
      <c r="Q43" t="str">
        <f t="shared" si="0"/>
        <v>N/A</v>
      </c>
      <c r="R43" t="str">
        <f t="shared" si="1"/>
        <v>N/A</v>
      </c>
      <c r="S43" t="str">
        <f t="shared" si="2"/>
        <v>N/A</v>
      </c>
    </row>
    <row r="44" spans="1:19">
      <c r="A44" s="21" t="s">
        <v>57</v>
      </c>
      <c r="B44" s="22" t="s">
        <v>552</v>
      </c>
      <c r="C44" s="22" t="s">
        <v>809</v>
      </c>
      <c r="D44" s="22" t="s">
        <v>1063</v>
      </c>
      <c r="E44" s="22" t="s">
        <v>1067</v>
      </c>
      <c r="F44" s="22" t="s">
        <v>1079</v>
      </c>
      <c r="G44" s="23">
        <v>44548</v>
      </c>
      <c r="H44" s="24">
        <v>31</v>
      </c>
      <c r="I44" s="25">
        <v>4378</v>
      </c>
      <c r="J44" s="26">
        <v>0</v>
      </c>
      <c r="K44" s="27">
        <v>0</v>
      </c>
      <c r="L44" s="27">
        <v>92</v>
      </c>
      <c r="M44" s="25">
        <v>795.24</v>
      </c>
      <c r="N44" s="22" t="s">
        <v>1129</v>
      </c>
      <c r="O44" s="28" t="s">
        <v>1584</v>
      </c>
      <c r="P44" s="37">
        <f t="shared" si="3"/>
        <v>0</v>
      </c>
      <c r="Q44" t="str">
        <f t="shared" si="0"/>
        <v>N/A</v>
      </c>
      <c r="R44" t="str">
        <f t="shared" si="1"/>
        <v>N/A</v>
      </c>
      <c r="S44" t="str">
        <f t="shared" si="2"/>
        <v>N/A</v>
      </c>
    </row>
    <row r="45" spans="1:19">
      <c r="A45" s="21" t="s">
        <v>58</v>
      </c>
      <c r="B45" s="22" t="s">
        <v>553</v>
      </c>
      <c r="C45" s="22" t="s">
        <v>810</v>
      </c>
      <c r="D45" s="22" t="s">
        <v>1063</v>
      </c>
      <c r="E45" s="22" t="s">
        <v>1065</v>
      </c>
      <c r="F45" s="22" t="s">
        <v>1071</v>
      </c>
      <c r="G45" s="23">
        <v>43789</v>
      </c>
      <c r="H45" s="24">
        <v>52</v>
      </c>
      <c r="I45" s="25">
        <v>6695</v>
      </c>
      <c r="J45" s="26">
        <v>0</v>
      </c>
      <c r="K45" s="27">
        <v>0</v>
      </c>
      <c r="L45" s="27">
        <v>98</v>
      </c>
      <c r="M45" s="25">
        <v>875.29</v>
      </c>
      <c r="N45" s="22" t="s">
        <v>1130</v>
      </c>
      <c r="O45" s="28" t="s">
        <v>1584</v>
      </c>
      <c r="P45" s="37">
        <f t="shared" si="3"/>
        <v>0</v>
      </c>
      <c r="Q45" t="str">
        <f t="shared" si="0"/>
        <v>N/A</v>
      </c>
      <c r="R45" t="str">
        <f t="shared" si="1"/>
        <v>N/A</v>
      </c>
      <c r="S45" t="str">
        <f t="shared" si="2"/>
        <v>N/A</v>
      </c>
    </row>
    <row r="46" spans="1:19">
      <c r="A46" s="21" t="s">
        <v>59</v>
      </c>
      <c r="B46" s="22" t="s">
        <v>554</v>
      </c>
      <c r="C46" s="22" t="s">
        <v>811</v>
      </c>
      <c r="D46" s="22" t="s">
        <v>1062</v>
      </c>
      <c r="E46" s="22" t="s">
        <v>1066</v>
      </c>
      <c r="F46" s="22" t="s">
        <v>1075</v>
      </c>
      <c r="G46" s="23">
        <v>43938</v>
      </c>
      <c r="H46" s="24">
        <v>53</v>
      </c>
      <c r="I46" s="25">
        <v>3993</v>
      </c>
      <c r="J46" s="26">
        <v>0</v>
      </c>
      <c r="K46" s="27">
        <v>0</v>
      </c>
      <c r="L46" s="27">
        <v>92</v>
      </c>
      <c r="M46" s="25">
        <v>391.93</v>
      </c>
      <c r="N46" s="22" t="s">
        <v>1131</v>
      </c>
      <c r="O46" s="28" t="s">
        <v>913</v>
      </c>
      <c r="P46" s="37">
        <f t="shared" si="3"/>
        <v>0</v>
      </c>
      <c r="Q46" t="str">
        <f t="shared" si="0"/>
        <v>N/A</v>
      </c>
      <c r="R46" t="str">
        <f t="shared" si="1"/>
        <v>N/A</v>
      </c>
      <c r="S46" t="str">
        <f t="shared" si="2"/>
        <v>N/A</v>
      </c>
    </row>
    <row r="47" spans="1:19">
      <c r="A47" s="21" t="s">
        <v>60</v>
      </c>
      <c r="B47" s="22" t="s">
        <v>555</v>
      </c>
      <c r="C47" s="22" t="s">
        <v>812</v>
      </c>
      <c r="D47" s="22" t="s">
        <v>1062</v>
      </c>
      <c r="E47" s="22" t="s">
        <v>1068</v>
      </c>
      <c r="F47" s="22" t="s">
        <v>1077</v>
      </c>
      <c r="G47" s="23">
        <v>44807</v>
      </c>
      <c r="H47" s="24">
        <v>45</v>
      </c>
      <c r="I47" s="25">
        <v>3088</v>
      </c>
      <c r="J47" s="26">
        <v>0</v>
      </c>
      <c r="K47" s="27">
        <v>0</v>
      </c>
      <c r="L47" s="27">
        <v>99</v>
      </c>
      <c r="M47" s="25">
        <v>468.17</v>
      </c>
      <c r="N47" s="22" t="s">
        <v>1132</v>
      </c>
      <c r="O47" s="28" t="s">
        <v>1584</v>
      </c>
      <c r="P47" s="37">
        <f t="shared" si="3"/>
        <v>0</v>
      </c>
      <c r="Q47" t="str">
        <f t="shared" si="0"/>
        <v>N/A</v>
      </c>
      <c r="R47" t="str">
        <f t="shared" si="1"/>
        <v>N/A</v>
      </c>
      <c r="S47" t="str">
        <f t="shared" si="2"/>
        <v>N/A</v>
      </c>
    </row>
    <row r="48" spans="1:19">
      <c r="A48" s="21" t="s">
        <v>61</v>
      </c>
      <c r="B48" s="22" t="s">
        <v>556</v>
      </c>
      <c r="C48" s="22" t="s">
        <v>813</v>
      </c>
      <c r="D48" s="22" t="s">
        <v>1062</v>
      </c>
      <c r="E48" s="22" t="s">
        <v>1066</v>
      </c>
      <c r="F48" s="22" t="s">
        <v>1075</v>
      </c>
      <c r="G48" s="23">
        <v>44472</v>
      </c>
      <c r="H48" s="24">
        <v>34</v>
      </c>
      <c r="I48" s="25">
        <v>5799</v>
      </c>
      <c r="J48" s="26">
        <v>0</v>
      </c>
      <c r="K48" s="27">
        <v>0</v>
      </c>
      <c r="L48" s="27">
        <v>85</v>
      </c>
      <c r="M48" s="25">
        <v>0</v>
      </c>
      <c r="N48" s="22" t="s">
        <v>1133</v>
      </c>
      <c r="O48" s="28" t="s">
        <v>1582</v>
      </c>
      <c r="P48" s="37">
        <f t="shared" si="3"/>
        <v>0</v>
      </c>
      <c r="Q48" t="str">
        <f t="shared" si="0"/>
        <v>N/A</v>
      </c>
      <c r="R48" t="str">
        <f t="shared" si="1"/>
        <v>N/A</v>
      </c>
      <c r="S48" t="str">
        <f t="shared" si="2"/>
        <v>N/A</v>
      </c>
    </row>
    <row r="49" spans="1:19">
      <c r="A49" s="21" t="s">
        <v>62</v>
      </c>
      <c r="B49" s="22" t="s">
        <v>557</v>
      </c>
      <c r="C49" s="22" t="s">
        <v>814</v>
      </c>
      <c r="D49" s="22" t="s">
        <v>1062</v>
      </c>
      <c r="E49" s="22" t="s">
        <v>1068</v>
      </c>
      <c r="F49" s="22" t="s">
        <v>1077</v>
      </c>
      <c r="G49" s="23">
        <v>45870</v>
      </c>
      <c r="H49" s="24">
        <v>50</v>
      </c>
      <c r="I49" s="25">
        <v>7256</v>
      </c>
      <c r="J49" s="26">
        <v>0</v>
      </c>
      <c r="K49" s="27">
        <v>0</v>
      </c>
      <c r="L49" s="27">
        <v>88</v>
      </c>
      <c r="M49" s="25">
        <v>438.72</v>
      </c>
      <c r="N49" s="22" t="s">
        <v>1134</v>
      </c>
      <c r="O49" s="28" t="s">
        <v>1582</v>
      </c>
      <c r="P49" s="37">
        <f t="shared" si="3"/>
        <v>0</v>
      </c>
      <c r="Q49" t="str">
        <f t="shared" si="0"/>
        <v>N/A</v>
      </c>
      <c r="R49" t="str">
        <f t="shared" si="1"/>
        <v>N/A</v>
      </c>
      <c r="S49" t="str">
        <f t="shared" si="2"/>
        <v>N/A</v>
      </c>
    </row>
    <row r="50" spans="1:19">
      <c r="A50" s="21" t="s">
        <v>63</v>
      </c>
      <c r="B50" s="22" t="s">
        <v>558</v>
      </c>
      <c r="C50" s="22" t="s">
        <v>815</v>
      </c>
      <c r="D50" s="22" t="s">
        <v>1062</v>
      </c>
      <c r="E50" s="22" t="s">
        <v>1069</v>
      </c>
      <c r="F50" s="22" t="s">
        <v>1083</v>
      </c>
      <c r="G50" s="23">
        <v>45343</v>
      </c>
      <c r="H50" s="24">
        <v>44</v>
      </c>
      <c r="I50" s="25">
        <v>7139</v>
      </c>
      <c r="J50" s="26">
        <v>0</v>
      </c>
      <c r="K50" s="27">
        <v>0</v>
      </c>
      <c r="L50" s="27">
        <v>89</v>
      </c>
      <c r="M50" s="25">
        <v>717.71</v>
      </c>
      <c r="N50" s="22" t="s">
        <v>1135</v>
      </c>
      <c r="O50" s="28" t="s">
        <v>913</v>
      </c>
      <c r="P50" s="37">
        <f t="shared" si="3"/>
        <v>0</v>
      </c>
      <c r="Q50" t="str">
        <f t="shared" si="0"/>
        <v>N/A</v>
      </c>
      <c r="R50" t="str">
        <f t="shared" si="1"/>
        <v>N/A</v>
      </c>
      <c r="S50" t="str">
        <f t="shared" si="2"/>
        <v>N/A</v>
      </c>
    </row>
    <row r="51" spans="1:19">
      <c r="A51" s="21" t="s">
        <v>64</v>
      </c>
      <c r="B51" s="22" t="s">
        <v>521</v>
      </c>
      <c r="C51" s="22" t="s">
        <v>816</v>
      </c>
      <c r="D51" s="22" t="s">
        <v>1063</v>
      </c>
      <c r="E51" s="22" t="s">
        <v>1065</v>
      </c>
      <c r="F51" s="22" t="s">
        <v>1082</v>
      </c>
      <c r="G51" s="23">
        <v>45057</v>
      </c>
      <c r="H51" s="24">
        <v>40</v>
      </c>
      <c r="I51" s="25">
        <v>4835</v>
      </c>
      <c r="J51" s="26">
        <v>0</v>
      </c>
      <c r="K51" s="27">
        <v>0</v>
      </c>
      <c r="L51" s="27">
        <v>81</v>
      </c>
      <c r="M51" s="25">
        <v>0</v>
      </c>
      <c r="N51" s="22" t="s">
        <v>1136</v>
      </c>
      <c r="O51" s="28" t="s">
        <v>1583</v>
      </c>
      <c r="P51" s="37">
        <f t="shared" si="3"/>
        <v>0</v>
      </c>
      <c r="Q51" t="str">
        <f t="shared" si="0"/>
        <v>N/A</v>
      </c>
      <c r="R51" t="str">
        <f t="shared" si="1"/>
        <v>N/A</v>
      </c>
      <c r="S51" t="str">
        <f t="shared" si="2"/>
        <v>N/A</v>
      </c>
    </row>
    <row r="52" spans="1:19">
      <c r="A52" s="21" t="s">
        <v>65</v>
      </c>
      <c r="B52" s="22" t="s">
        <v>559</v>
      </c>
      <c r="C52" s="22" t="s">
        <v>802</v>
      </c>
      <c r="D52" s="22" t="s">
        <v>1063</v>
      </c>
      <c r="E52" s="22" t="s">
        <v>1069</v>
      </c>
      <c r="F52" s="22" t="s">
        <v>1080</v>
      </c>
      <c r="G52" s="23">
        <v>44141</v>
      </c>
      <c r="H52" s="24">
        <v>36</v>
      </c>
      <c r="I52" s="25">
        <v>5360</v>
      </c>
      <c r="J52" s="26">
        <v>0</v>
      </c>
      <c r="K52" s="27">
        <v>0</v>
      </c>
      <c r="L52" s="27">
        <v>94</v>
      </c>
      <c r="M52" s="25">
        <v>1064.02</v>
      </c>
      <c r="N52" s="22" t="s">
        <v>1137</v>
      </c>
      <c r="O52" s="28" t="s">
        <v>1584</v>
      </c>
      <c r="P52" s="37">
        <f t="shared" si="3"/>
        <v>0</v>
      </c>
      <c r="Q52" t="str">
        <f t="shared" si="0"/>
        <v>N/A</v>
      </c>
      <c r="R52" t="str">
        <f t="shared" si="1"/>
        <v>N/A</v>
      </c>
      <c r="S52" t="str">
        <f t="shared" si="2"/>
        <v>N/A</v>
      </c>
    </row>
    <row r="53" spans="1:19">
      <c r="A53" s="21" t="s">
        <v>66</v>
      </c>
      <c r="B53" s="22" t="s">
        <v>517</v>
      </c>
      <c r="C53" s="22" t="s">
        <v>817</v>
      </c>
      <c r="D53" s="22" t="s">
        <v>1062</v>
      </c>
      <c r="E53" s="22" t="s">
        <v>1064</v>
      </c>
      <c r="F53" s="22" t="s">
        <v>1070</v>
      </c>
      <c r="G53" s="23">
        <v>44651</v>
      </c>
      <c r="H53" s="24">
        <v>28</v>
      </c>
      <c r="I53" s="25">
        <v>7042</v>
      </c>
      <c r="J53" s="26">
        <v>20347</v>
      </c>
      <c r="K53" s="27">
        <v>19410</v>
      </c>
      <c r="L53" s="27">
        <v>97</v>
      </c>
      <c r="M53" s="25">
        <v>999.23</v>
      </c>
      <c r="N53" s="22" t="s">
        <v>1138</v>
      </c>
      <c r="O53" s="28" t="s">
        <v>1582</v>
      </c>
      <c r="P53" s="37">
        <f t="shared" si="3"/>
        <v>95.394898510836981</v>
      </c>
      <c r="Q53" t="str">
        <f t="shared" si="0"/>
        <v>No</v>
      </c>
      <c r="R53" t="str">
        <f t="shared" si="1"/>
        <v>Good</v>
      </c>
      <c r="S53" t="str">
        <f t="shared" si="2"/>
        <v>Yes</v>
      </c>
    </row>
    <row r="54" spans="1:19">
      <c r="A54" s="21" t="s">
        <v>67</v>
      </c>
      <c r="B54" s="22" t="s">
        <v>551</v>
      </c>
      <c r="C54" s="22" t="s">
        <v>818</v>
      </c>
      <c r="D54" s="22" t="s">
        <v>1062</v>
      </c>
      <c r="E54" s="22" t="s">
        <v>1069</v>
      </c>
      <c r="F54" s="22" t="s">
        <v>1083</v>
      </c>
      <c r="G54" s="23">
        <v>44679</v>
      </c>
      <c r="H54" s="24">
        <v>48</v>
      </c>
      <c r="I54" s="25">
        <v>4769</v>
      </c>
      <c r="J54" s="26">
        <v>0</v>
      </c>
      <c r="K54" s="27">
        <v>0</v>
      </c>
      <c r="L54" s="27">
        <v>88</v>
      </c>
      <c r="M54" s="25">
        <v>706.99</v>
      </c>
      <c r="N54" s="22" t="s">
        <v>1139</v>
      </c>
      <c r="O54" s="28" t="s">
        <v>913</v>
      </c>
      <c r="P54" s="37">
        <f t="shared" si="3"/>
        <v>0</v>
      </c>
      <c r="Q54" t="str">
        <f t="shared" si="0"/>
        <v>N/A</v>
      </c>
      <c r="R54" t="str">
        <f t="shared" si="1"/>
        <v>N/A</v>
      </c>
      <c r="S54" t="str">
        <f t="shared" si="2"/>
        <v>N/A</v>
      </c>
    </row>
    <row r="55" spans="1:19">
      <c r="A55" s="21" t="s">
        <v>68</v>
      </c>
      <c r="B55" s="22" t="s">
        <v>538</v>
      </c>
      <c r="C55" s="22" t="s">
        <v>819</v>
      </c>
      <c r="D55" s="22" t="s">
        <v>1063</v>
      </c>
      <c r="E55" s="22" t="s">
        <v>1069</v>
      </c>
      <c r="F55" s="22" t="s">
        <v>1086</v>
      </c>
      <c r="G55" s="23">
        <v>44074</v>
      </c>
      <c r="H55" s="24">
        <v>51</v>
      </c>
      <c r="I55" s="25">
        <v>6109</v>
      </c>
      <c r="J55" s="26">
        <v>0</v>
      </c>
      <c r="K55" s="27">
        <v>0</v>
      </c>
      <c r="L55" s="27">
        <v>87</v>
      </c>
      <c r="M55" s="25">
        <v>1166.05</v>
      </c>
      <c r="N55" s="22" t="s">
        <v>1140</v>
      </c>
      <c r="O55" s="28" t="s">
        <v>1583</v>
      </c>
      <c r="P55" s="37">
        <f t="shared" si="3"/>
        <v>0</v>
      </c>
      <c r="Q55" t="str">
        <f t="shared" si="0"/>
        <v>N/A</v>
      </c>
      <c r="R55" t="str">
        <f t="shared" si="1"/>
        <v>N/A</v>
      </c>
      <c r="S55" t="str">
        <f t="shared" si="2"/>
        <v>N/A</v>
      </c>
    </row>
    <row r="56" spans="1:19">
      <c r="A56" s="21" t="s">
        <v>69</v>
      </c>
      <c r="B56" s="22" t="s">
        <v>560</v>
      </c>
      <c r="C56" s="22" t="s">
        <v>820</v>
      </c>
      <c r="D56" s="22" t="s">
        <v>1062</v>
      </c>
      <c r="E56" s="22" t="s">
        <v>1069</v>
      </c>
      <c r="F56" s="22" t="s">
        <v>1083</v>
      </c>
      <c r="G56" s="23">
        <v>44574</v>
      </c>
      <c r="H56" s="24">
        <v>34</v>
      </c>
      <c r="I56" s="25">
        <v>4274</v>
      </c>
      <c r="J56" s="26">
        <v>0</v>
      </c>
      <c r="K56" s="27">
        <v>0</v>
      </c>
      <c r="L56" s="27">
        <v>96</v>
      </c>
      <c r="M56" s="25">
        <v>615.14</v>
      </c>
      <c r="N56" s="22" t="s">
        <v>1141</v>
      </c>
      <c r="O56" s="28" t="s">
        <v>1584</v>
      </c>
      <c r="P56" s="37">
        <f t="shared" si="3"/>
        <v>0</v>
      </c>
      <c r="Q56" t="str">
        <f t="shared" si="0"/>
        <v>N/A</v>
      </c>
      <c r="R56" t="str">
        <f t="shared" si="1"/>
        <v>N/A</v>
      </c>
      <c r="S56" t="str">
        <f t="shared" si="2"/>
        <v>N/A</v>
      </c>
    </row>
    <row r="57" spans="1:19">
      <c r="A57" s="21" t="s">
        <v>70</v>
      </c>
      <c r="B57" s="22" t="s">
        <v>541</v>
      </c>
      <c r="C57" s="22" t="s">
        <v>821</v>
      </c>
      <c r="D57" s="22" t="s">
        <v>1062</v>
      </c>
      <c r="E57" s="22" t="s">
        <v>1064</v>
      </c>
      <c r="F57" s="22" t="s">
        <v>1085</v>
      </c>
      <c r="G57" s="23">
        <v>44988</v>
      </c>
      <c r="H57" s="24">
        <v>32</v>
      </c>
      <c r="I57" s="25">
        <v>3345</v>
      </c>
      <c r="J57" s="26">
        <v>0</v>
      </c>
      <c r="K57" s="27">
        <v>0</v>
      </c>
      <c r="L57" s="27">
        <v>83</v>
      </c>
      <c r="M57" s="25">
        <v>0</v>
      </c>
      <c r="N57" s="22" t="s">
        <v>1142</v>
      </c>
      <c r="O57" s="28" t="s">
        <v>913</v>
      </c>
      <c r="P57" s="37">
        <f t="shared" si="3"/>
        <v>0</v>
      </c>
      <c r="Q57" t="str">
        <f t="shared" si="0"/>
        <v>Yes</v>
      </c>
      <c r="R57" t="str">
        <f t="shared" si="1"/>
        <v>Needs Improvement</v>
      </c>
      <c r="S57" t="str">
        <f t="shared" si="2"/>
        <v>No</v>
      </c>
    </row>
    <row r="58" spans="1:19">
      <c r="A58" s="21" t="s">
        <v>71</v>
      </c>
      <c r="B58" s="22" t="s">
        <v>561</v>
      </c>
      <c r="C58" s="22" t="s">
        <v>822</v>
      </c>
      <c r="D58" s="22" t="s">
        <v>1063</v>
      </c>
      <c r="E58" s="22" t="s">
        <v>1069</v>
      </c>
      <c r="F58" s="22" t="s">
        <v>1083</v>
      </c>
      <c r="G58" s="23">
        <v>44093</v>
      </c>
      <c r="H58" s="24">
        <v>41</v>
      </c>
      <c r="I58" s="25">
        <v>3597</v>
      </c>
      <c r="J58" s="26">
        <v>0</v>
      </c>
      <c r="K58" s="27">
        <v>0</v>
      </c>
      <c r="L58" s="27">
        <v>89</v>
      </c>
      <c r="M58" s="25">
        <v>604.66999999999996</v>
      </c>
      <c r="N58" s="22" t="s">
        <v>1143</v>
      </c>
      <c r="O58" s="28" t="s">
        <v>1582</v>
      </c>
      <c r="P58" s="37">
        <f t="shared" si="3"/>
        <v>0</v>
      </c>
      <c r="Q58" t="str">
        <f t="shared" si="0"/>
        <v>N/A</v>
      </c>
      <c r="R58" t="str">
        <f t="shared" si="1"/>
        <v>N/A</v>
      </c>
      <c r="S58" t="str">
        <f t="shared" si="2"/>
        <v>N/A</v>
      </c>
    </row>
    <row r="59" spans="1:19">
      <c r="A59" s="21" t="s">
        <v>72</v>
      </c>
      <c r="B59" s="22" t="s">
        <v>555</v>
      </c>
      <c r="C59" s="22" t="s">
        <v>823</v>
      </c>
      <c r="D59" s="22" t="s">
        <v>1063</v>
      </c>
      <c r="E59" s="22" t="s">
        <v>1068</v>
      </c>
      <c r="F59" s="22" t="s">
        <v>1076</v>
      </c>
      <c r="G59" s="23">
        <v>45580</v>
      </c>
      <c r="H59" s="24">
        <v>55</v>
      </c>
      <c r="I59" s="25">
        <v>3114</v>
      </c>
      <c r="J59" s="26">
        <v>0</v>
      </c>
      <c r="K59" s="27">
        <v>0</v>
      </c>
      <c r="L59" s="27">
        <v>87</v>
      </c>
      <c r="M59" s="25">
        <v>294.18</v>
      </c>
      <c r="N59" s="22" t="s">
        <v>1144</v>
      </c>
      <c r="O59" s="28" t="s">
        <v>913</v>
      </c>
      <c r="P59" s="37">
        <f t="shared" si="3"/>
        <v>0</v>
      </c>
      <c r="Q59" t="str">
        <f t="shared" si="0"/>
        <v>N/A</v>
      </c>
      <c r="R59" t="str">
        <f t="shared" si="1"/>
        <v>N/A</v>
      </c>
      <c r="S59" t="str">
        <f t="shared" si="2"/>
        <v>N/A</v>
      </c>
    </row>
    <row r="60" spans="1:19">
      <c r="A60" s="21" t="s">
        <v>73</v>
      </c>
      <c r="B60" s="22" t="s">
        <v>535</v>
      </c>
      <c r="C60" s="22" t="s">
        <v>805</v>
      </c>
      <c r="D60" s="22" t="s">
        <v>1062</v>
      </c>
      <c r="E60" s="22" t="s">
        <v>1069</v>
      </c>
      <c r="F60" s="22" t="s">
        <v>1083</v>
      </c>
      <c r="G60" s="23">
        <v>44674</v>
      </c>
      <c r="H60" s="24">
        <v>22</v>
      </c>
      <c r="I60" s="25">
        <v>4547</v>
      </c>
      <c r="J60" s="26">
        <v>0</v>
      </c>
      <c r="K60" s="27">
        <v>0</v>
      </c>
      <c r="L60" s="27">
        <v>97</v>
      </c>
      <c r="M60" s="25">
        <v>706.42</v>
      </c>
      <c r="N60" s="22" t="s">
        <v>1145</v>
      </c>
      <c r="O60" s="28" t="s">
        <v>1584</v>
      </c>
      <c r="P60" s="37">
        <f t="shared" si="3"/>
        <v>0</v>
      </c>
      <c r="Q60" t="str">
        <f t="shared" si="0"/>
        <v>N/A</v>
      </c>
      <c r="R60" t="str">
        <f t="shared" si="1"/>
        <v>N/A</v>
      </c>
      <c r="S60" t="str">
        <f t="shared" si="2"/>
        <v>N/A</v>
      </c>
    </row>
    <row r="61" spans="1:19">
      <c r="A61" s="21" t="s">
        <v>74</v>
      </c>
      <c r="B61" s="22" t="s">
        <v>562</v>
      </c>
      <c r="C61" s="22" t="s">
        <v>791</v>
      </c>
      <c r="D61" s="22" t="s">
        <v>1063</v>
      </c>
      <c r="E61" s="22" t="s">
        <v>1069</v>
      </c>
      <c r="F61" s="22" t="s">
        <v>1083</v>
      </c>
      <c r="G61" s="23">
        <v>45040</v>
      </c>
      <c r="H61" s="24">
        <v>49</v>
      </c>
      <c r="I61" s="25">
        <v>4989</v>
      </c>
      <c r="J61" s="26">
        <v>0</v>
      </c>
      <c r="K61" s="27">
        <v>0</v>
      </c>
      <c r="L61" s="27">
        <v>93</v>
      </c>
      <c r="M61" s="25">
        <v>303.60000000000002</v>
      </c>
      <c r="N61" s="22" t="s">
        <v>1146</v>
      </c>
      <c r="O61" s="28" t="s">
        <v>913</v>
      </c>
      <c r="P61" s="37">
        <f t="shared" si="3"/>
        <v>0</v>
      </c>
      <c r="Q61" t="str">
        <f t="shared" si="0"/>
        <v>N/A</v>
      </c>
      <c r="R61" t="str">
        <f t="shared" si="1"/>
        <v>N/A</v>
      </c>
      <c r="S61" t="str">
        <f t="shared" si="2"/>
        <v>N/A</v>
      </c>
    </row>
    <row r="62" spans="1:19">
      <c r="A62" s="21" t="s">
        <v>75</v>
      </c>
      <c r="B62" s="22" t="s">
        <v>545</v>
      </c>
      <c r="C62" s="22" t="s">
        <v>824</v>
      </c>
      <c r="D62" s="22" t="s">
        <v>1063</v>
      </c>
      <c r="E62" s="22" t="s">
        <v>1064</v>
      </c>
      <c r="F62" s="22" t="s">
        <v>1084</v>
      </c>
      <c r="G62" s="23">
        <v>44794</v>
      </c>
      <c r="H62" s="24">
        <v>53</v>
      </c>
      <c r="I62" s="25">
        <v>7152</v>
      </c>
      <c r="J62" s="26">
        <v>0</v>
      </c>
      <c r="K62" s="27">
        <v>0</v>
      </c>
      <c r="L62" s="27">
        <v>99</v>
      </c>
      <c r="M62" s="25">
        <v>807.47</v>
      </c>
      <c r="N62" s="22" t="s">
        <v>1147</v>
      </c>
      <c r="O62" s="28" t="s">
        <v>1583</v>
      </c>
      <c r="P62" s="37">
        <f t="shared" si="3"/>
        <v>0</v>
      </c>
      <c r="Q62" t="str">
        <f t="shared" si="0"/>
        <v>Yes</v>
      </c>
      <c r="R62" t="str">
        <f t="shared" si="1"/>
        <v>Needs Improvement</v>
      </c>
      <c r="S62" t="str">
        <f t="shared" si="2"/>
        <v>No</v>
      </c>
    </row>
    <row r="63" spans="1:19">
      <c r="A63" s="21" t="s">
        <v>76</v>
      </c>
      <c r="B63" s="22" t="s">
        <v>555</v>
      </c>
      <c r="C63" s="22" t="s">
        <v>825</v>
      </c>
      <c r="D63" s="22" t="s">
        <v>1063</v>
      </c>
      <c r="E63" s="22" t="s">
        <v>1067</v>
      </c>
      <c r="F63" s="22" t="s">
        <v>1073</v>
      </c>
      <c r="G63" s="23">
        <v>45090</v>
      </c>
      <c r="H63" s="24">
        <v>53</v>
      </c>
      <c r="I63" s="25">
        <v>7622</v>
      </c>
      <c r="J63" s="26">
        <v>0</v>
      </c>
      <c r="K63" s="27">
        <v>0</v>
      </c>
      <c r="L63" s="27">
        <v>93</v>
      </c>
      <c r="M63" s="25">
        <v>686.87</v>
      </c>
      <c r="N63" s="22" t="s">
        <v>1148</v>
      </c>
      <c r="O63" s="28" t="s">
        <v>913</v>
      </c>
      <c r="P63" s="37">
        <f t="shared" si="3"/>
        <v>0</v>
      </c>
      <c r="Q63" t="str">
        <f t="shared" si="0"/>
        <v>N/A</v>
      </c>
      <c r="R63" t="str">
        <f t="shared" si="1"/>
        <v>N/A</v>
      </c>
      <c r="S63" t="str">
        <f t="shared" si="2"/>
        <v>N/A</v>
      </c>
    </row>
    <row r="64" spans="1:19">
      <c r="A64" s="21" t="s">
        <v>77</v>
      </c>
      <c r="B64" s="22" t="s">
        <v>563</v>
      </c>
      <c r="C64" s="22" t="s">
        <v>805</v>
      </c>
      <c r="D64" s="22" t="s">
        <v>1063</v>
      </c>
      <c r="E64" s="22" t="s">
        <v>1067</v>
      </c>
      <c r="F64" s="22" t="s">
        <v>1073</v>
      </c>
      <c r="G64" s="23">
        <v>44742</v>
      </c>
      <c r="H64" s="24">
        <v>52</v>
      </c>
      <c r="I64" s="25">
        <v>4071</v>
      </c>
      <c r="J64" s="26">
        <v>0</v>
      </c>
      <c r="K64" s="27">
        <v>0</v>
      </c>
      <c r="L64" s="27">
        <v>82</v>
      </c>
      <c r="M64" s="25">
        <v>0</v>
      </c>
      <c r="N64" s="22" t="s">
        <v>1149</v>
      </c>
      <c r="O64" s="28" t="s">
        <v>1582</v>
      </c>
      <c r="P64" s="37">
        <f t="shared" si="3"/>
        <v>0</v>
      </c>
      <c r="Q64" t="str">
        <f t="shared" si="0"/>
        <v>N/A</v>
      </c>
      <c r="R64" t="str">
        <f t="shared" si="1"/>
        <v>N/A</v>
      </c>
      <c r="S64" t="str">
        <f t="shared" si="2"/>
        <v>N/A</v>
      </c>
    </row>
    <row r="65" spans="1:19">
      <c r="A65" s="21" t="s">
        <v>78</v>
      </c>
      <c r="B65" s="22" t="s">
        <v>564</v>
      </c>
      <c r="C65" s="22" t="s">
        <v>826</v>
      </c>
      <c r="D65" s="22" t="s">
        <v>1062</v>
      </c>
      <c r="E65" s="22" t="s">
        <v>1067</v>
      </c>
      <c r="F65" s="22" t="s">
        <v>1073</v>
      </c>
      <c r="G65" s="23">
        <v>44471</v>
      </c>
      <c r="H65" s="24">
        <v>46</v>
      </c>
      <c r="I65" s="25">
        <v>6527</v>
      </c>
      <c r="J65" s="26">
        <v>0</v>
      </c>
      <c r="K65" s="27">
        <v>0</v>
      </c>
      <c r="L65" s="27">
        <v>94</v>
      </c>
      <c r="M65" s="25">
        <v>1074.8800000000001</v>
      </c>
      <c r="N65" s="22" t="s">
        <v>1150</v>
      </c>
      <c r="O65" s="28" t="s">
        <v>1582</v>
      </c>
      <c r="P65" s="37">
        <f t="shared" si="3"/>
        <v>0</v>
      </c>
      <c r="Q65" t="str">
        <f t="shared" si="0"/>
        <v>N/A</v>
      </c>
      <c r="R65" t="str">
        <f t="shared" si="1"/>
        <v>N/A</v>
      </c>
      <c r="S65" t="str">
        <f t="shared" si="2"/>
        <v>N/A</v>
      </c>
    </row>
    <row r="66" spans="1:19">
      <c r="A66" s="21" t="s">
        <v>79</v>
      </c>
      <c r="B66" s="22" t="s">
        <v>565</v>
      </c>
      <c r="C66" s="22" t="s">
        <v>827</v>
      </c>
      <c r="D66" s="22" t="s">
        <v>1063</v>
      </c>
      <c r="E66" s="22" t="s">
        <v>1065</v>
      </c>
      <c r="F66" s="22" t="s">
        <v>1082</v>
      </c>
      <c r="G66" s="23">
        <v>43810</v>
      </c>
      <c r="H66" s="24">
        <v>28</v>
      </c>
      <c r="I66" s="25">
        <v>5493</v>
      </c>
      <c r="J66" s="26">
        <v>0</v>
      </c>
      <c r="K66" s="27">
        <v>0</v>
      </c>
      <c r="L66" s="27">
        <v>96</v>
      </c>
      <c r="M66" s="25">
        <v>736.35</v>
      </c>
      <c r="N66" s="22" t="s">
        <v>1151</v>
      </c>
      <c r="O66" s="28" t="s">
        <v>1582</v>
      </c>
      <c r="P66" s="37">
        <f t="shared" si="3"/>
        <v>0</v>
      </c>
      <c r="Q66" t="str">
        <f t="shared" si="0"/>
        <v>N/A</v>
      </c>
      <c r="R66" t="str">
        <f t="shared" si="1"/>
        <v>N/A</v>
      </c>
      <c r="S66" t="str">
        <f t="shared" si="2"/>
        <v>N/A</v>
      </c>
    </row>
    <row r="67" spans="1:19">
      <c r="A67" s="21" t="s">
        <v>80</v>
      </c>
      <c r="B67" s="22" t="s">
        <v>566</v>
      </c>
      <c r="C67" s="22" t="s">
        <v>814</v>
      </c>
      <c r="D67" s="22" t="s">
        <v>1063</v>
      </c>
      <c r="E67" s="22" t="s">
        <v>1066</v>
      </c>
      <c r="F67" s="22" t="s">
        <v>1081</v>
      </c>
      <c r="G67" s="23">
        <v>44717</v>
      </c>
      <c r="H67" s="24">
        <v>43</v>
      </c>
      <c r="I67" s="25">
        <v>3786</v>
      </c>
      <c r="J67" s="26">
        <v>0</v>
      </c>
      <c r="K67" s="27">
        <v>0</v>
      </c>
      <c r="L67" s="27">
        <v>84</v>
      </c>
      <c r="M67" s="25">
        <v>0</v>
      </c>
      <c r="N67" s="22" t="s">
        <v>1152</v>
      </c>
      <c r="O67" s="28" t="s">
        <v>1583</v>
      </c>
      <c r="P67" s="37">
        <f t="shared" si="3"/>
        <v>0</v>
      </c>
      <c r="Q67" t="str">
        <f t="shared" ref="Q67:Q130" si="4">IF(E67="Sales", IF(K67&gt;=J67, "Yes", "No"), "N/A")</f>
        <v>N/A</v>
      </c>
      <c r="R67" t="str">
        <f t="shared" ref="R67:R130" si="5">IF(E67="Sales", IF(AND(P67&gt;=100, L67&gt;=90), "Excellent", IF(AND(P67&gt;=80, P67&lt;100, L67&gt;=80), "Good", "Needs Improvement")), "N/A")</f>
        <v>N/A</v>
      </c>
      <c r="S67" t="str">
        <f t="shared" ref="S67:S130" si="6">IF(E67="Sales", IF(OR(R67="Excellent", AND(R67="Good",L67&gt;=85)), "Yes", "No"), "N/A")</f>
        <v>N/A</v>
      </c>
    </row>
    <row r="68" spans="1:19">
      <c r="A68" s="21" t="s">
        <v>81</v>
      </c>
      <c r="B68" s="22" t="s">
        <v>567</v>
      </c>
      <c r="C68" s="22" t="s">
        <v>828</v>
      </c>
      <c r="D68" s="22" t="s">
        <v>1062</v>
      </c>
      <c r="E68" s="22" t="s">
        <v>1067</v>
      </c>
      <c r="F68" s="22" t="s">
        <v>1079</v>
      </c>
      <c r="G68" s="23">
        <v>44442</v>
      </c>
      <c r="H68" s="24">
        <v>35</v>
      </c>
      <c r="I68" s="25">
        <v>4889</v>
      </c>
      <c r="J68" s="26">
        <v>0</v>
      </c>
      <c r="K68" s="27">
        <v>0</v>
      </c>
      <c r="L68" s="27">
        <v>90</v>
      </c>
      <c r="M68" s="25">
        <v>417.13</v>
      </c>
      <c r="N68" s="22" t="s">
        <v>1153</v>
      </c>
      <c r="O68" s="28" t="s">
        <v>1582</v>
      </c>
      <c r="P68" s="37">
        <f t="shared" ref="P68:P131" si="7">IF(E68="Sales", IF(J68=0, 0, (K68/J68)*100), 0)</f>
        <v>0</v>
      </c>
      <c r="Q68" t="str">
        <f t="shared" si="4"/>
        <v>N/A</v>
      </c>
      <c r="R68" t="str">
        <f t="shared" si="5"/>
        <v>N/A</v>
      </c>
      <c r="S68" t="str">
        <f t="shared" si="6"/>
        <v>N/A</v>
      </c>
    </row>
    <row r="69" spans="1:19">
      <c r="A69" s="21" t="s">
        <v>82</v>
      </c>
      <c r="B69" s="22" t="s">
        <v>568</v>
      </c>
      <c r="C69" s="22" t="s">
        <v>829</v>
      </c>
      <c r="D69" s="22" t="s">
        <v>1063</v>
      </c>
      <c r="E69" s="22" t="s">
        <v>1066</v>
      </c>
      <c r="F69" s="22" t="s">
        <v>1081</v>
      </c>
      <c r="G69" s="23">
        <v>44292</v>
      </c>
      <c r="H69" s="24">
        <v>52</v>
      </c>
      <c r="I69" s="25">
        <v>4655</v>
      </c>
      <c r="J69" s="26">
        <v>0</v>
      </c>
      <c r="K69" s="27">
        <v>0</v>
      </c>
      <c r="L69" s="27">
        <v>88</v>
      </c>
      <c r="M69" s="25">
        <v>607.80999999999995</v>
      </c>
      <c r="N69" s="22" t="s">
        <v>1154</v>
      </c>
      <c r="O69" s="28" t="s">
        <v>1583</v>
      </c>
      <c r="P69" s="37">
        <f t="shared" si="7"/>
        <v>0</v>
      </c>
      <c r="Q69" t="str">
        <f t="shared" si="4"/>
        <v>N/A</v>
      </c>
      <c r="R69" t="str">
        <f t="shared" si="5"/>
        <v>N/A</v>
      </c>
      <c r="S69" t="str">
        <f t="shared" si="6"/>
        <v>N/A</v>
      </c>
    </row>
    <row r="70" spans="1:19">
      <c r="A70" s="21" t="s">
        <v>83</v>
      </c>
      <c r="B70" s="22" t="s">
        <v>569</v>
      </c>
      <c r="C70" s="22" t="s">
        <v>830</v>
      </c>
      <c r="D70" s="22" t="s">
        <v>1063</v>
      </c>
      <c r="E70" s="22" t="s">
        <v>1068</v>
      </c>
      <c r="F70" s="22" t="s">
        <v>1076</v>
      </c>
      <c r="G70" s="23">
        <v>45358</v>
      </c>
      <c r="H70" s="24">
        <v>54</v>
      </c>
      <c r="I70" s="25">
        <v>7930</v>
      </c>
      <c r="J70" s="26">
        <v>0</v>
      </c>
      <c r="K70" s="27">
        <v>0</v>
      </c>
      <c r="L70" s="27">
        <v>84</v>
      </c>
      <c r="M70" s="25">
        <v>0</v>
      </c>
      <c r="N70" s="22" t="s">
        <v>1155</v>
      </c>
      <c r="O70" s="28" t="s">
        <v>1584</v>
      </c>
      <c r="P70" s="37">
        <f t="shared" si="7"/>
        <v>0</v>
      </c>
      <c r="Q70" t="str">
        <f t="shared" si="4"/>
        <v>N/A</v>
      </c>
      <c r="R70" t="str">
        <f t="shared" si="5"/>
        <v>N/A</v>
      </c>
      <c r="S70" t="str">
        <f t="shared" si="6"/>
        <v>N/A</v>
      </c>
    </row>
    <row r="71" spans="1:19">
      <c r="A71" s="21" t="s">
        <v>84</v>
      </c>
      <c r="B71" s="22" t="s">
        <v>570</v>
      </c>
      <c r="C71" s="22" t="s">
        <v>831</v>
      </c>
      <c r="D71" s="22" t="s">
        <v>1063</v>
      </c>
      <c r="E71" s="22" t="s">
        <v>1069</v>
      </c>
      <c r="F71" s="22" t="s">
        <v>1086</v>
      </c>
      <c r="G71" s="23">
        <v>45885</v>
      </c>
      <c r="H71" s="24">
        <v>31</v>
      </c>
      <c r="I71" s="25">
        <v>3885</v>
      </c>
      <c r="J71" s="26">
        <v>0</v>
      </c>
      <c r="K71" s="27">
        <v>0</v>
      </c>
      <c r="L71" s="27">
        <v>91</v>
      </c>
      <c r="M71" s="25">
        <v>306.56</v>
      </c>
      <c r="N71" s="22" t="s">
        <v>1156</v>
      </c>
      <c r="O71" s="28" t="s">
        <v>1583</v>
      </c>
      <c r="P71" s="37">
        <f t="shared" si="7"/>
        <v>0</v>
      </c>
      <c r="Q71" t="str">
        <f t="shared" si="4"/>
        <v>N/A</v>
      </c>
      <c r="R71" t="str">
        <f t="shared" si="5"/>
        <v>N/A</v>
      </c>
      <c r="S71" t="str">
        <f t="shared" si="6"/>
        <v>N/A</v>
      </c>
    </row>
    <row r="72" spans="1:19">
      <c r="A72" s="21" t="s">
        <v>85</v>
      </c>
      <c r="B72" s="22" t="s">
        <v>571</v>
      </c>
      <c r="C72" s="22" t="s">
        <v>675</v>
      </c>
      <c r="D72" s="22" t="s">
        <v>1062</v>
      </c>
      <c r="E72" s="22" t="s">
        <v>1067</v>
      </c>
      <c r="F72" s="22" t="s">
        <v>1079</v>
      </c>
      <c r="G72" s="23">
        <v>44174</v>
      </c>
      <c r="H72" s="24">
        <v>37</v>
      </c>
      <c r="I72" s="25">
        <v>6169</v>
      </c>
      <c r="J72" s="26">
        <v>0</v>
      </c>
      <c r="K72" s="27">
        <v>0</v>
      </c>
      <c r="L72" s="27">
        <v>100</v>
      </c>
      <c r="M72" s="25">
        <v>1195.55</v>
      </c>
      <c r="N72" s="22" t="s">
        <v>1157</v>
      </c>
      <c r="O72" s="28" t="s">
        <v>1582</v>
      </c>
      <c r="P72" s="37">
        <f t="shared" si="7"/>
        <v>0</v>
      </c>
      <c r="Q72" t="str">
        <f t="shared" si="4"/>
        <v>N/A</v>
      </c>
      <c r="R72" t="str">
        <f t="shared" si="5"/>
        <v>N/A</v>
      </c>
      <c r="S72" t="str">
        <f t="shared" si="6"/>
        <v>N/A</v>
      </c>
    </row>
    <row r="73" spans="1:19">
      <c r="A73" s="21" t="s">
        <v>86</v>
      </c>
      <c r="B73" s="22" t="s">
        <v>572</v>
      </c>
      <c r="C73" s="22" t="s">
        <v>832</v>
      </c>
      <c r="D73" s="22" t="s">
        <v>1063</v>
      </c>
      <c r="E73" s="22" t="s">
        <v>1069</v>
      </c>
      <c r="F73" s="22" t="s">
        <v>1080</v>
      </c>
      <c r="G73" s="23">
        <v>45297</v>
      </c>
      <c r="H73" s="24">
        <v>47</v>
      </c>
      <c r="I73" s="25">
        <v>5804</v>
      </c>
      <c r="J73" s="26">
        <v>0</v>
      </c>
      <c r="K73" s="27">
        <v>0</v>
      </c>
      <c r="L73" s="27">
        <v>81</v>
      </c>
      <c r="M73" s="25">
        <v>0</v>
      </c>
      <c r="N73" s="22" t="s">
        <v>1158</v>
      </c>
      <c r="O73" s="28" t="s">
        <v>1582</v>
      </c>
      <c r="P73" s="37">
        <f t="shared" si="7"/>
        <v>0</v>
      </c>
      <c r="Q73" t="str">
        <f t="shared" si="4"/>
        <v>N/A</v>
      </c>
      <c r="R73" t="str">
        <f t="shared" si="5"/>
        <v>N/A</v>
      </c>
      <c r="S73" t="str">
        <f t="shared" si="6"/>
        <v>N/A</v>
      </c>
    </row>
    <row r="74" spans="1:19">
      <c r="A74" s="21" t="s">
        <v>87</v>
      </c>
      <c r="B74" s="22" t="s">
        <v>573</v>
      </c>
      <c r="C74" s="22" t="s">
        <v>833</v>
      </c>
      <c r="D74" s="22" t="s">
        <v>1062</v>
      </c>
      <c r="E74" s="22" t="s">
        <v>1067</v>
      </c>
      <c r="F74" s="22" t="s">
        <v>1079</v>
      </c>
      <c r="G74" s="23">
        <v>44630</v>
      </c>
      <c r="H74" s="24">
        <v>45</v>
      </c>
      <c r="I74" s="25">
        <v>3801</v>
      </c>
      <c r="J74" s="26">
        <v>0</v>
      </c>
      <c r="K74" s="27">
        <v>0</v>
      </c>
      <c r="L74" s="27">
        <v>83</v>
      </c>
      <c r="M74" s="25">
        <v>0</v>
      </c>
      <c r="N74" s="22" t="s">
        <v>1127</v>
      </c>
      <c r="O74" s="28" t="s">
        <v>1584</v>
      </c>
      <c r="P74" s="37">
        <f t="shared" si="7"/>
        <v>0</v>
      </c>
      <c r="Q74" t="str">
        <f t="shared" si="4"/>
        <v>N/A</v>
      </c>
      <c r="R74" t="str">
        <f t="shared" si="5"/>
        <v>N/A</v>
      </c>
      <c r="S74" t="str">
        <f t="shared" si="6"/>
        <v>N/A</v>
      </c>
    </row>
    <row r="75" spans="1:19">
      <c r="A75" s="21" t="s">
        <v>88</v>
      </c>
      <c r="B75" s="22" t="s">
        <v>564</v>
      </c>
      <c r="C75" s="22" t="s">
        <v>834</v>
      </c>
      <c r="D75" s="22" t="s">
        <v>1063</v>
      </c>
      <c r="E75" s="22" t="s">
        <v>1064</v>
      </c>
      <c r="F75" s="22" t="s">
        <v>1085</v>
      </c>
      <c r="G75" s="23">
        <v>45214</v>
      </c>
      <c r="H75" s="24">
        <v>36</v>
      </c>
      <c r="I75" s="25">
        <v>7698</v>
      </c>
      <c r="J75" s="26">
        <v>23300</v>
      </c>
      <c r="K75" s="27">
        <v>11783</v>
      </c>
      <c r="L75" s="27">
        <v>96</v>
      </c>
      <c r="M75" s="25">
        <v>926.53</v>
      </c>
      <c r="N75" s="22" t="s">
        <v>1159</v>
      </c>
      <c r="O75" s="28" t="s">
        <v>1584</v>
      </c>
      <c r="P75" s="37">
        <f t="shared" si="7"/>
        <v>50.570815450643778</v>
      </c>
      <c r="Q75" t="str">
        <f t="shared" si="4"/>
        <v>No</v>
      </c>
      <c r="R75" t="str">
        <f t="shared" si="5"/>
        <v>Needs Improvement</v>
      </c>
      <c r="S75" t="str">
        <f t="shared" si="6"/>
        <v>No</v>
      </c>
    </row>
    <row r="76" spans="1:19">
      <c r="A76" s="21" t="s">
        <v>89</v>
      </c>
      <c r="B76" s="22" t="s">
        <v>539</v>
      </c>
      <c r="C76" s="22" t="s">
        <v>835</v>
      </c>
      <c r="D76" s="22" t="s">
        <v>1063</v>
      </c>
      <c r="E76" s="22" t="s">
        <v>1066</v>
      </c>
      <c r="F76" s="22" t="s">
        <v>1075</v>
      </c>
      <c r="G76" s="23">
        <v>45398</v>
      </c>
      <c r="H76" s="24">
        <v>43</v>
      </c>
      <c r="I76" s="25">
        <v>3285</v>
      </c>
      <c r="J76" s="26">
        <v>0</v>
      </c>
      <c r="K76" s="27">
        <v>0</v>
      </c>
      <c r="L76" s="27">
        <v>93</v>
      </c>
      <c r="M76" s="25">
        <v>653.72</v>
      </c>
      <c r="N76" s="22" t="s">
        <v>1160</v>
      </c>
      <c r="O76" s="28" t="s">
        <v>1582</v>
      </c>
      <c r="P76" s="37">
        <f t="shared" si="7"/>
        <v>0</v>
      </c>
      <c r="Q76" t="str">
        <f t="shared" si="4"/>
        <v>N/A</v>
      </c>
      <c r="R76" t="str">
        <f t="shared" si="5"/>
        <v>N/A</v>
      </c>
      <c r="S76" t="str">
        <f t="shared" si="6"/>
        <v>N/A</v>
      </c>
    </row>
    <row r="77" spans="1:19">
      <c r="A77" s="21" t="s">
        <v>90</v>
      </c>
      <c r="B77" s="22" t="s">
        <v>574</v>
      </c>
      <c r="C77" s="22" t="s">
        <v>809</v>
      </c>
      <c r="D77" s="22" t="s">
        <v>1063</v>
      </c>
      <c r="E77" s="22" t="s">
        <v>1069</v>
      </c>
      <c r="F77" s="22" t="s">
        <v>1083</v>
      </c>
      <c r="G77" s="23">
        <v>43950</v>
      </c>
      <c r="H77" s="24">
        <v>42</v>
      </c>
      <c r="I77" s="25">
        <v>5779</v>
      </c>
      <c r="J77" s="26">
        <v>0</v>
      </c>
      <c r="K77" s="27">
        <v>0</v>
      </c>
      <c r="L77" s="27">
        <v>82</v>
      </c>
      <c r="M77" s="25">
        <v>0</v>
      </c>
      <c r="N77" s="22" t="s">
        <v>1161</v>
      </c>
      <c r="O77" s="28" t="s">
        <v>1584</v>
      </c>
      <c r="P77" s="37">
        <f t="shared" si="7"/>
        <v>0</v>
      </c>
      <c r="Q77" t="str">
        <f t="shared" si="4"/>
        <v>N/A</v>
      </c>
      <c r="R77" t="str">
        <f t="shared" si="5"/>
        <v>N/A</v>
      </c>
      <c r="S77" t="str">
        <f t="shared" si="6"/>
        <v>N/A</v>
      </c>
    </row>
    <row r="78" spans="1:19">
      <c r="A78" s="21" t="s">
        <v>91</v>
      </c>
      <c r="B78" s="22" t="s">
        <v>575</v>
      </c>
      <c r="C78" s="22" t="s">
        <v>836</v>
      </c>
      <c r="D78" s="22" t="s">
        <v>1063</v>
      </c>
      <c r="E78" s="22" t="s">
        <v>1069</v>
      </c>
      <c r="F78" s="22" t="s">
        <v>1086</v>
      </c>
      <c r="G78" s="23">
        <v>44609</v>
      </c>
      <c r="H78" s="24">
        <v>43</v>
      </c>
      <c r="I78" s="25">
        <v>3845</v>
      </c>
      <c r="J78" s="26">
        <v>0</v>
      </c>
      <c r="K78" s="27">
        <v>0</v>
      </c>
      <c r="L78" s="27">
        <v>81</v>
      </c>
      <c r="M78" s="25">
        <v>0</v>
      </c>
      <c r="N78" s="22" t="s">
        <v>1162</v>
      </c>
      <c r="O78" s="28" t="s">
        <v>913</v>
      </c>
      <c r="P78" s="37">
        <f t="shared" si="7"/>
        <v>0</v>
      </c>
      <c r="Q78" t="str">
        <f t="shared" si="4"/>
        <v>N/A</v>
      </c>
      <c r="R78" t="str">
        <f t="shared" si="5"/>
        <v>N/A</v>
      </c>
      <c r="S78" t="str">
        <f t="shared" si="6"/>
        <v>N/A</v>
      </c>
    </row>
    <row r="79" spans="1:19">
      <c r="A79" s="21" t="s">
        <v>92</v>
      </c>
      <c r="B79" s="22" t="s">
        <v>576</v>
      </c>
      <c r="C79" s="22" t="s">
        <v>837</v>
      </c>
      <c r="D79" s="22" t="s">
        <v>1063</v>
      </c>
      <c r="E79" s="22" t="s">
        <v>1066</v>
      </c>
      <c r="F79" s="22" t="s">
        <v>1072</v>
      </c>
      <c r="G79" s="23">
        <v>44668</v>
      </c>
      <c r="H79" s="24">
        <v>29</v>
      </c>
      <c r="I79" s="25">
        <v>7033</v>
      </c>
      <c r="J79" s="26">
        <v>0</v>
      </c>
      <c r="K79" s="27">
        <v>0</v>
      </c>
      <c r="L79" s="27">
        <v>89</v>
      </c>
      <c r="M79" s="25">
        <v>444.32</v>
      </c>
      <c r="N79" s="22" t="s">
        <v>1163</v>
      </c>
      <c r="O79" s="28" t="s">
        <v>1582</v>
      </c>
      <c r="P79" s="37">
        <f t="shared" si="7"/>
        <v>0</v>
      </c>
      <c r="Q79" t="str">
        <f t="shared" si="4"/>
        <v>N/A</v>
      </c>
      <c r="R79" t="str">
        <f t="shared" si="5"/>
        <v>N/A</v>
      </c>
      <c r="S79" t="str">
        <f t="shared" si="6"/>
        <v>N/A</v>
      </c>
    </row>
    <row r="80" spans="1:19">
      <c r="A80" s="21" t="s">
        <v>93</v>
      </c>
      <c r="B80" s="22" t="s">
        <v>577</v>
      </c>
      <c r="C80" s="22" t="s">
        <v>838</v>
      </c>
      <c r="D80" s="22" t="s">
        <v>1063</v>
      </c>
      <c r="E80" s="22" t="s">
        <v>1069</v>
      </c>
      <c r="F80" s="22" t="s">
        <v>1083</v>
      </c>
      <c r="G80" s="23">
        <v>45441</v>
      </c>
      <c r="H80" s="24">
        <v>42</v>
      </c>
      <c r="I80" s="25">
        <v>4567</v>
      </c>
      <c r="J80" s="26">
        <v>0</v>
      </c>
      <c r="K80" s="27">
        <v>0</v>
      </c>
      <c r="L80" s="27">
        <v>87</v>
      </c>
      <c r="M80" s="25">
        <v>383.96</v>
      </c>
      <c r="N80" s="22" t="s">
        <v>1164</v>
      </c>
      <c r="O80" s="28" t="s">
        <v>1583</v>
      </c>
      <c r="P80" s="37">
        <f t="shared" si="7"/>
        <v>0</v>
      </c>
      <c r="Q80" t="str">
        <f t="shared" si="4"/>
        <v>N/A</v>
      </c>
      <c r="R80" t="str">
        <f t="shared" si="5"/>
        <v>N/A</v>
      </c>
      <c r="S80" t="str">
        <f t="shared" si="6"/>
        <v>N/A</v>
      </c>
    </row>
    <row r="81" spans="1:19">
      <c r="A81" s="21" t="s">
        <v>94</v>
      </c>
      <c r="B81" s="22" t="s">
        <v>569</v>
      </c>
      <c r="C81" s="22" t="s">
        <v>679</v>
      </c>
      <c r="D81" s="22" t="s">
        <v>1063</v>
      </c>
      <c r="E81" s="22" t="s">
        <v>1065</v>
      </c>
      <c r="F81" s="22" t="s">
        <v>1078</v>
      </c>
      <c r="G81" s="23">
        <v>45803</v>
      </c>
      <c r="H81" s="24">
        <v>26</v>
      </c>
      <c r="I81" s="25">
        <v>3911</v>
      </c>
      <c r="J81" s="26">
        <v>0</v>
      </c>
      <c r="K81" s="27">
        <v>0</v>
      </c>
      <c r="L81" s="27">
        <v>86</v>
      </c>
      <c r="M81" s="25">
        <v>486.8</v>
      </c>
      <c r="N81" s="22" t="s">
        <v>1165</v>
      </c>
      <c r="O81" s="28" t="s">
        <v>913</v>
      </c>
      <c r="P81" s="37">
        <f t="shared" si="7"/>
        <v>0</v>
      </c>
      <c r="Q81" t="str">
        <f t="shared" si="4"/>
        <v>N/A</v>
      </c>
      <c r="R81" t="str">
        <f t="shared" si="5"/>
        <v>N/A</v>
      </c>
      <c r="S81" t="str">
        <f t="shared" si="6"/>
        <v>N/A</v>
      </c>
    </row>
    <row r="82" spans="1:19">
      <c r="A82" s="21" t="s">
        <v>95</v>
      </c>
      <c r="B82" s="22" t="s">
        <v>578</v>
      </c>
      <c r="C82" s="22" t="s">
        <v>839</v>
      </c>
      <c r="D82" s="22" t="s">
        <v>1063</v>
      </c>
      <c r="E82" s="22" t="s">
        <v>1065</v>
      </c>
      <c r="F82" s="22" t="s">
        <v>1082</v>
      </c>
      <c r="G82" s="23">
        <v>44715</v>
      </c>
      <c r="H82" s="24">
        <v>37</v>
      </c>
      <c r="I82" s="25">
        <v>7172</v>
      </c>
      <c r="J82" s="26">
        <v>0</v>
      </c>
      <c r="K82" s="27">
        <v>0</v>
      </c>
      <c r="L82" s="27">
        <v>91</v>
      </c>
      <c r="M82" s="25">
        <v>963.08</v>
      </c>
      <c r="N82" s="22" t="s">
        <v>1166</v>
      </c>
      <c r="O82" s="28" t="s">
        <v>913</v>
      </c>
      <c r="P82" s="37">
        <f t="shared" si="7"/>
        <v>0</v>
      </c>
      <c r="Q82" t="str">
        <f t="shared" si="4"/>
        <v>N/A</v>
      </c>
      <c r="R82" t="str">
        <f t="shared" si="5"/>
        <v>N/A</v>
      </c>
      <c r="S82" t="str">
        <f t="shared" si="6"/>
        <v>N/A</v>
      </c>
    </row>
    <row r="83" spans="1:19">
      <c r="A83" s="21" t="s">
        <v>96</v>
      </c>
      <c r="B83" s="22" t="s">
        <v>579</v>
      </c>
      <c r="C83" s="22" t="s">
        <v>840</v>
      </c>
      <c r="D83" s="22" t="s">
        <v>1062</v>
      </c>
      <c r="E83" s="22" t="s">
        <v>1067</v>
      </c>
      <c r="F83" s="22" t="s">
        <v>1078</v>
      </c>
      <c r="G83" s="23">
        <v>45731</v>
      </c>
      <c r="H83" s="24">
        <v>54</v>
      </c>
      <c r="I83" s="25">
        <v>6169</v>
      </c>
      <c r="J83" s="26">
        <v>0</v>
      </c>
      <c r="K83" s="27">
        <v>0</v>
      </c>
      <c r="L83" s="27">
        <v>87</v>
      </c>
      <c r="M83" s="25">
        <v>686.97</v>
      </c>
      <c r="N83" s="22" t="s">
        <v>1167</v>
      </c>
      <c r="O83" s="28" t="s">
        <v>1582</v>
      </c>
      <c r="P83" s="37">
        <f t="shared" si="7"/>
        <v>0</v>
      </c>
      <c r="Q83" t="str">
        <f t="shared" si="4"/>
        <v>N/A</v>
      </c>
      <c r="R83" t="str">
        <f t="shared" si="5"/>
        <v>N/A</v>
      </c>
      <c r="S83" t="str">
        <f t="shared" si="6"/>
        <v>N/A</v>
      </c>
    </row>
    <row r="84" spans="1:19">
      <c r="A84" s="21" t="s">
        <v>97</v>
      </c>
      <c r="B84" s="22" t="s">
        <v>580</v>
      </c>
      <c r="C84" s="22" t="s">
        <v>776</v>
      </c>
      <c r="D84" s="22" t="s">
        <v>1062</v>
      </c>
      <c r="E84" s="22" t="s">
        <v>1064</v>
      </c>
      <c r="F84" s="22" t="s">
        <v>1085</v>
      </c>
      <c r="G84" s="23">
        <v>45922</v>
      </c>
      <c r="H84" s="24">
        <v>27</v>
      </c>
      <c r="I84" s="25">
        <v>5297</v>
      </c>
      <c r="J84" s="26">
        <v>21935</v>
      </c>
      <c r="K84" s="27">
        <v>14366</v>
      </c>
      <c r="L84" s="27">
        <v>95</v>
      </c>
      <c r="M84" s="25">
        <v>343.86</v>
      </c>
      <c r="N84" s="22" t="s">
        <v>1168</v>
      </c>
      <c r="O84" s="28" t="s">
        <v>1582</v>
      </c>
      <c r="P84" s="37">
        <f t="shared" si="7"/>
        <v>65.493503533166177</v>
      </c>
      <c r="Q84" t="str">
        <f t="shared" si="4"/>
        <v>No</v>
      </c>
      <c r="R84" t="str">
        <f t="shared" si="5"/>
        <v>Needs Improvement</v>
      </c>
      <c r="S84" t="str">
        <f t="shared" si="6"/>
        <v>No</v>
      </c>
    </row>
    <row r="85" spans="1:19">
      <c r="A85" s="21" t="s">
        <v>98</v>
      </c>
      <c r="B85" s="22" t="s">
        <v>549</v>
      </c>
      <c r="C85" s="22" t="s">
        <v>841</v>
      </c>
      <c r="D85" s="22" t="s">
        <v>1062</v>
      </c>
      <c r="E85" s="22" t="s">
        <v>1069</v>
      </c>
      <c r="F85" s="22" t="s">
        <v>1086</v>
      </c>
      <c r="G85" s="23">
        <v>45028</v>
      </c>
      <c r="H85" s="24">
        <v>54</v>
      </c>
      <c r="I85" s="25">
        <v>3372</v>
      </c>
      <c r="J85" s="26">
        <v>0</v>
      </c>
      <c r="K85" s="27">
        <v>0</v>
      </c>
      <c r="L85" s="27">
        <v>94</v>
      </c>
      <c r="M85" s="25">
        <v>412.4</v>
      </c>
      <c r="N85" s="22" t="s">
        <v>1169</v>
      </c>
      <c r="O85" s="28" t="s">
        <v>913</v>
      </c>
      <c r="P85" s="37">
        <f t="shared" si="7"/>
        <v>0</v>
      </c>
      <c r="Q85" t="str">
        <f t="shared" si="4"/>
        <v>N/A</v>
      </c>
      <c r="R85" t="str">
        <f t="shared" si="5"/>
        <v>N/A</v>
      </c>
      <c r="S85" t="str">
        <f t="shared" si="6"/>
        <v>N/A</v>
      </c>
    </row>
    <row r="86" spans="1:19">
      <c r="A86" s="21" t="s">
        <v>99</v>
      </c>
      <c r="B86" s="22" t="s">
        <v>581</v>
      </c>
      <c r="C86" s="22" t="s">
        <v>842</v>
      </c>
      <c r="D86" s="22" t="s">
        <v>1062</v>
      </c>
      <c r="E86" s="22" t="s">
        <v>1066</v>
      </c>
      <c r="F86" s="22" t="s">
        <v>1072</v>
      </c>
      <c r="G86" s="23">
        <v>44403</v>
      </c>
      <c r="H86" s="24">
        <v>41</v>
      </c>
      <c r="I86" s="25">
        <v>3188</v>
      </c>
      <c r="J86" s="26">
        <v>0</v>
      </c>
      <c r="K86" s="27">
        <v>0</v>
      </c>
      <c r="L86" s="27">
        <v>92</v>
      </c>
      <c r="M86" s="25">
        <v>429.31</v>
      </c>
      <c r="N86" s="22" t="s">
        <v>1170</v>
      </c>
      <c r="O86" s="28" t="s">
        <v>1583</v>
      </c>
      <c r="P86" s="37">
        <f t="shared" si="7"/>
        <v>0</v>
      </c>
      <c r="Q86" t="str">
        <f t="shared" si="4"/>
        <v>N/A</v>
      </c>
      <c r="R86" t="str">
        <f t="shared" si="5"/>
        <v>N/A</v>
      </c>
      <c r="S86" t="str">
        <f t="shared" si="6"/>
        <v>N/A</v>
      </c>
    </row>
    <row r="87" spans="1:19">
      <c r="A87" s="21" t="s">
        <v>100</v>
      </c>
      <c r="B87" s="22" t="s">
        <v>565</v>
      </c>
      <c r="C87" s="22" t="s">
        <v>843</v>
      </c>
      <c r="D87" s="22" t="s">
        <v>1062</v>
      </c>
      <c r="E87" s="22" t="s">
        <v>1066</v>
      </c>
      <c r="F87" s="22" t="s">
        <v>1075</v>
      </c>
      <c r="G87" s="23">
        <v>45066</v>
      </c>
      <c r="H87" s="24">
        <v>46</v>
      </c>
      <c r="I87" s="25">
        <v>6668</v>
      </c>
      <c r="J87" s="26">
        <v>0</v>
      </c>
      <c r="K87" s="27">
        <v>0</v>
      </c>
      <c r="L87" s="27">
        <v>88</v>
      </c>
      <c r="M87" s="25">
        <v>1132.1199999999999</v>
      </c>
      <c r="N87" s="22" t="s">
        <v>1171</v>
      </c>
      <c r="O87" s="28" t="s">
        <v>913</v>
      </c>
      <c r="P87" s="37">
        <f t="shared" si="7"/>
        <v>0</v>
      </c>
      <c r="Q87" t="str">
        <f t="shared" si="4"/>
        <v>N/A</v>
      </c>
      <c r="R87" t="str">
        <f t="shared" si="5"/>
        <v>N/A</v>
      </c>
      <c r="S87" t="str">
        <f t="shared" si="6"/>
        <v>N/A</v>
      </c>
    </row>
    <row r="88" spans="1:19">
      <c r="A88" s="21" t="s">
        <v>101</v>
      </c>
      <c r="B88" s="22" t="s">
        <v>548</v>
      </c>
      <c r="C88" s="22" t="s">
        <v>844</v>
      </c>
      <c r="D88" s="22" t="s">
        <v>1063</v>
      </c>
      <c r="E88" s="22" t="s">
        <v>1066</v>
      </c>
      <c r="F88" s="22" t="s">
        <v>1072</v>
      </c>
      <c r="G88" s="23">
        <v>44714</v>
      </c>
      <c r="H88" s="24">
        <v>27</v>
      </c>
      <c r="I88" s="25">
        <v>3029</v>
      </c>
      <c r="J88" s="26">
        <v>0</v>
      </c>
      <c r="K88" s="27">
        <v>0</v>
      </c>
      <c r="L88" s="27">
        <v>81</v>
      </c>
      <c r="M88" s="25">
        <v>0</v>
      </c>
      <c r="N88" s="22" t="s">
        <v>1172</v>
      </c>
      <c r="O88" s="28" t="s">
        <v>1582</v>
      </c>
      <c r="P88" s="37">
        <f t="shared" si="7"/>
        <v>0</v>
      </c>
      <c r="Q88" t="str">
        <f t="shared" si="4"/>
        <v>N/A</v>
      </c>
      <c r="R88" t="str">
        <f t="shared" si="5"/>
        <v>N/A</v>
      </c>
      <c r="S88" t="str">
        <f t="shared" si="6"/>
        <v>N/A</v>
      </c>
    </row>
    <row r="89" spans="1:19">
      <c r="A89" s="21" t="s">
        <v>102</v>
      </c>
      <c r="B89" s="22" t="s">
        <v>582</v>
      </c>
      <c r="C89" s="22" t="s">
        <v>845</v>
      </c>
      <c r="D89" s="22" t="s">
        <v>1062</v>
      </c>
      <c r="E89" s="22" t="s">
        <v>1067</v>
      </c>
      <c r="F89" s="22" t="s">
        <v>1073</v>
      </c>
      <c r="G89" s="23">
        <v>45494</v>
      </c>
      <c r="H89" s="24">
        <v>22</v>
      </c>
      <c r="I89" s="25">
        <v>5851</v>
      </c>
      <c r="J89" s="26">
        <v>0</v>
      </c>
      <c r="K89" s="27">
        <v>0</v>
      </c>
      <c r="L89" s="27">
        <v>99</v>
      </c>
      <c r="M89" s="25">
        <v>1027.8699999999999</v>
      </c>
      <c r="N89" s="22" t="s">
        <v>1173</v>
      </c>
      <c r="O89" s="28" t="s">
        <v>1583</v>
      </c>
      <c r="P89" s="37">
        <f t="shared" si="7"/>
        <v>0</v>
      </c>
      <c r="Q89" t="str">
        <f t="shared" si="4"/>
        <v>N/A</v>
      </c>
      <c r="R89" t="str">
        <f t="shared" si="5"/>
        <v>N/A</v>
      </c>
      <c r="S89" t="str">
        <f t="shared" si="6"/>
        <v>N/A</v>
      </c>
    </row>
    <row r="90" spans="1:19">
      <c r="A90" s="21" t="s">
        <v>103</v>
      </c>
      <c r="B90" s="22" t="s">
        <v>583</v>
      </c>
      <c r="C90" s="22" t="s">
        <v>846</v>
      </c>
      <c r="D90" s="22" t="s">
        <v>1062</v>
      </c>
      <c r="E90" s="22" t="s">
        <v>1066</v>
      </c>
      <c r="F90" s="22" t="s">
        <v>1081</v>
      </c>
      <c r="G90" s="23">
        <v>44093</v>
      </c>
      <c r="H90" s="24">
        <v>27</v>
      </c>
      <c r="I90" s="25">
        <v>5486</v>
      </c>
      <c r="J90" s="26">
        <v>0</v>
      </c>
      <c r="K90" s="27">
        <v>0</v>
      </c>
      <c r="L90" s="27">
        <v>89</v>
      </c>
      <c r="M90" s="25">
        <v>700.33</v>
      </c>
      <c r="N90" s="22" t="s">
        <v>1174</v>
      </c>
      <c r="O90" s="28" t="s">
        <v>913</v>
      </c>
      <c r="P90" s="37">
        <f t="shared" si="7"/>
        <v>0</v>
      </c>
      <c r="Q90" t="str">
        <f t="shared" si="4"/>
        <v>N/A</v>
      </c>
      <c r="R90" t="str">
        <f t="shared" si="5"/>
        <v>N/A</v>
      </c>
      <c r="S90" t="str">
        <f t="shared" si="6"/>
        <v>N/A</v>
      </c>
    </row>
    <row r="91" spans="1:19">
      <c r="A91" s="21" t="s">
        <v>104</v>
      </c>
      <c r="B91" s="22" t="s">
        <v>584</v>
      </c>
      <c r="C91" s="22" t="s">
        <v>847</v>
      </c>
      <c r="D91" s="22" t="s">
        <v>1062</v>
      </c>
      <c r="E91" s="22" t="s">
        <v>1065</v>
      </c>
      <c r="F91" s="22" t="s">
        <v>1078</v>
      </c>
      <c r="G91" s="23">
        <v>44327</v>
      </c>
      <c r="H91" s="24">
        <v>23</v>
      </c>
      <c r="I91" s="25">
        <v>6290</v>
      </c>
      <c r="J91" s="26">
        <v>0</v>
      </c>
      <c r="K91" s="27">
        <v>0</v>
      </c>
      <c r="L91" s="27">
        <v>94</v>
      </c>
      <c r="M91" s="25">
        <v>911.18</v>
      </c>
      <c r="N91" s="22" t="s">
        <v>1175</v>
      </c>
      <c r="O91" s="28" t="s">
        <v>1582</v>
      </c>
      <c r="P91" s="37">
        <f t="shared" si="7"/>
        <v>0</v>
      </c>
      <c r="Q91" t="str">
        <f t="shared" si="4"/>
        <v>N/A</v>
      </c>
      <c r="R91" t="str">
        <f t="shared" si="5"/>
        <v>N/A</v>
      </c>
      <c r="S91" t="str">
        <f t="shared" si="6"/>
        <v>N/A</v>
      </c>
    </row>
    <row r="92" spans="1:19">
      <c r="A92" s="21" t="s">
        <v>105</v>
      </c>
      <c r="B92" s="22" t="s">
        <v>571</v>
      </c>
      <c r="C92" s="22" t="s">
        <v>848</v>
      </c>
      <c r="D92" s="22" t="s">
        <v>1063</v>
      </c>
      <c r="E92" s="22" t="s">
        <v>1065</v>
      </c>
      <c r="F92" s="22" t="s">
        <v>1071</v>
      </c>
      <c r="G92" s="23">
        <v>45676</v>
      </c>
      <c r="H92" s="24">
        <v>46</v>
      </c>
      <c r="I92" s="25">
        <v>5848</v>
      </c>
      <c r="J92" s="26">
        <v>0</v>
      </c>
      <c r="K92" s="27">
        <v>0</v>
      </c>
      <c r="L92" s="27">
        <v>81</v>
      </c>
      <c r="M92" s="25">
        <v>0</v>
      </c>
      <c r="N92" s="22" t="s">
        <v>1176</v>
      </c>
      <c r="O92" s="28" t="s">
        <v>1582</v>
      </c>
      <c r="P92" s="37">
        <f t="shared" si="7"/>
        <v>0</v>
      </c>
      <c r="Q92" t="str">
        <f t="shared" si="4"/>
        <v>N/A</v>
      </c>
      <c r="R92" t="str">
        <f t="shared" si="5"/>
        <v>N/A</v>
      </c>
      <c r="S92" t="str">
        <f t="shared" si="6"/>
        <v>N/A</v>
      </c>
    </row>
    <row r="93" spans="1:19">
      <c r="A93" s="21" t="s">
        <v>106</v>
      </c>
      <c r="B93" s="22" t="s">
        <v>521</v>
      </c>
      <c r="C93" s="22" t="s">
        <v>849</v>
      </c>
      <c r="D93" s="22" t="s">
        <v>1063</v>
      </c>
      <c r="E93" s="22" t="s">
        <v>1064</v>
      </c>
      <c r="F93" s="22" t="s">
        <v>1084</v>
      </c>
      <c r="G93" s="23">
        <v>44046</v>
      </c>
      <c r="H93" s="24">
        <v>51</v>
      </c>
      <c r="I93" s="25">
        <v>4946</v>
      </c>
      <c r="J93" s="26">
        <v>21728</v>
      </c>
      <c r="K93" s="27">
        <v>4365</v>
      </c>
      <c r="L93" s="27">
        <v>80</v>
      </c>
      <c r="M93" s="25">
        <v>0</v>
      </c>
      <c r="N93" s="22" t="s">
        <v>1177</v>
      </c>
      <c r="O93" s="28" t="s">
        <v>913</v>
      </c>
      <c r="P93" s="37">
        <f t="shared" si="7"/>
        <v>20.089285714285715</v>
      </c>
      <c r="Q93" t="str">
        <f t="shared" si="4"/>
        <v>No</v>
      </c>
      <c r="R93" t="str">
        <f t="shared" si="5"/>
        <v>Needs Improvement</v>
      </c>
      <c r="S93" t="str">
        <f t="shared" si="6"/>
        <v>No</v>
      </c>
    </row>
    <row r="94" spans="1:19">
      <c r="A94" s="21" t="s">
        <v>107</v>
      </c>
      <c r="B94" s="22" t="s">
        <v>585</v>
      </c>
      <c r="C94" s="22" t="s">
        <v>850</v>
      </c>
      <c r="D94" s="22" t="s">
        <v>1063</v>
      </c>
      <c r="E94" s="22" t="s">
        <v>1066</v>
      </c>
      <c r="F94" s="22" t="s">
        <v>1075</v>
      </c>
      <c r="G94" s="23">
        <v>45191</v>
      </c>
      <c r="H94" s="24">
        <v>49</v>
      </c>
      <c r="I94" s="25">
        <v>6148</v>
      </c>
      <c r="J94" s="26">
        <v>0</v>
      </c>
      <c r="K94" s="27">
        <v>0</v>
      </c>
      <c r="L94" s="27">
        <v>87</v>
      </c>
      <c r="M94" s="25">
        <v>1126.31</v>
      </c>
      <c r="N94" s="22" t="s">
        <v>1178</v>
      </c>
      <c r="O94" s="28" t="s">
        <v>1582</v>
      </c>
      <c r="P94" s="37">
        <f t="shared" si="7"/>
        <v>0</v>
      </c>
      <c r="Q94" t="str">
        <f t="shared" si="4"/>
        <v>N/A</v>
      </c>
      <c r="R94" t="str">
        <f t="shared" si="5"/>
        <v>N/A</v>
      </c>
      <c r="S94" t="str">
        <f t="shared" si="6"/>
        <v>N/A</v>
      </c>
    </row>
    <row r="95" spans="1:19">
      <c r="A95" s="21" t="s">
        <v>108</v>
      </c>
      <c r="B95" s="22" t="s">
        <v>540</v>
      </c>
      <c r="C95" s="22" t="s">
        <v>851</v>
      </c>
      <c r="D95" s="22" t="s">
        <v>1063</v>
      </c>
      <c r="E95" s="22" t="s">
        <v>1067</v>
      </c>
      <c r="F95" s="22" t="s">
        <v>1078</v>
      </c>
      <c r="G95" s="23">
        <v>44043</v>
      </c>
      <c r="H95" s="24">
        <v>41</v>
      </c>
      <c r="I95" s="25">
        <v>6056</v>
      </c>
      <c r="J95" s="26">
        <v>0</v>
      </c>
      <c r="K95" s="27">
        <v>0</v>
      </c>
      <c r="L95" s="27">
        <v>85</v>
      </c>
      <c r="M95" s="25">
        <v>0</v>
      </c>
      <c r="N95" s="22" t="s">
        <v>1179</v>
      </c>
      <c r="O95" s="28" t="s">
        <v>1584</v>
      </c>
      <c r="P95" s="37">
        <f t="shared" si="7"/>
        <v>0</v>
      </c>
      <c r="Q95" t="str">
        <f t="shared" si="4"/>
        <v>N/A</v>
      </c>
      <c r="R95" t="str">
        <f t="shared" si="5"/>
        <v>N/A</v>
      </c>
      <c r="S95" t="str">
        <f t="shared" si="6"/>
        <v>N/A</v>
      </c>
    </row>
    <row r="96" spans="1:19">
      <c r="A96" s="21" t="s">
        <v>109</v>
      </c>
      <c r="B96" s="22" t="s">
        <v>586</v>
      </c>
      <c r="C96" s="22" t="s">
        <v>852</v>
      </c>
      <c r="D96" s="22" t="s">
        <v>1062</v>
      </c>
      <c r="E96" s="22" t="s">
        <v>1064</v>
      </c>
      <c r="F96" s="22" t="s">
        <v>1085</v>
      </c>
      <c r="G96" s="23">
        <v>45818</v>
      </c>
      <c r="H96" s="24">
        <v>37</v>
      </c>
      <c r="I96" s="25">
        <v>7840</v>
      </c>
      <c r="J96" s="26">
        <v>0</v>
      </c>
      <c r="K96" s="27">
        <v>0</v>
      </c>
      <c r="L96" s="27">
        <v>92</v>
      </c>
      <c r="M96" s="25">
        <v>1140.43</v>
      </c>
      <c r="N96" s="22" t="s">
        <v>1180</v>
      </c>
      <c r="O96" s="28" t="s">
        <v>1584</v>
      </c>
      <c r="P96" s="37">
        <f t="shared" si="7"/>
        <v>0</v>
      </c>
      <c r="Q96" t="str">
        <f t="shared" si="4"/>
        <v>Yes</v>
      </c>
      <c r="R96" t="str">
        <f t="shared" si="5"/>
        <v>Needs Improvement</v>
      </c>
      <c r="S96" t="str">
        <f t="shared" si="6"/>
        <v>No</v>
      </c>
    </row>
    <row r="97" spans="1:19">
      <c r="A97" s="21" t="s">
        <v>110</v>
      </c>
      <c r="B97" s="22" t="s">
        <v>587</v>
      </c>
      <c r="C97" s="22" t="s">
        <v>805</v>
      </c>
      <c r="D97" s="22" t="s">
        <v>1063</v>
      </c>
      <c r="E97" s="22" t="s">
        <v>1065</v>
      </c>
      <c r="F97" s="22" t="s">
        <v>1078</v>
      </c>
      <c r="G97" s="23">
        <v>43936</v>
      </c>
      <c r="H97" s="24">
        <v>33</v>
      </c>
      <c r="I97" s="25">
        <v>6654</v>
      </c>
      <c r="J97" s="26">
        <v>0</v>
      </c>
      <c r="K97" s="27">
        <v>0</v>
      </c>
      <c r="L97" s="27">
        <v>97</v>
      </c>
      <c r="M97" s="25">
        <v>346.37</v>
      </c>
      <c r="N97" s="22" t="s">
        <v>1181</v>
      </c>
      <c r="O97" s="28" t="s">
        <v>1582</v>
      </c>
      <c r="P97" s="37">
        <f t="shared" si="7"/>
        <v>0</v>
      </c>
      <c r="Q97" t="str">
        <f t="shared" si="4"/>
        <v>N/A</v>
      </c>
      <c r="R97" t="str">
        <f t="shared" si="5"/>
        <v>N/A</v>
      </c>
      <c r="S97" t="str">
        <f t="shared" si="6"/>
        <v>N/A</v>
      </c>
    </row>
    <row r="98" spans="1:19">
      <c r="A98" s="21" t="s">
        <v>111</v>
      </c>
      <c r="B98" s="22" t="s">
        <v>577</v>
      </c>
      <c r="C98" s="22" t="s">
        <v>853</v>
      </c>
      <c r="D98" s="22" t="s">
        <v>1062</v>
      </c>
      <c r="E98" s="22" t="s">
        <v>1065</v>
      </c>
      <c r="F98" s="22" t="s">
        <v>1082</v>
      </c>
      <c r="G98" s="23">
        <v>44992</v>
      </c>
      <c r="H98" s="24">
        <v>50</v>
      </c>
      <c r="I98" s="25">
        <v>7055</v>
      </c>
      <c r="J98" s="26">
        <v>0</v>
      </c>
      <c r="K98" s="27">
        <v>0</v>
      </c>
      <c r="L98" s="27">
        <v>90</v>
      </c>
      <c r="M98" s="25">
        <v>1256.73</v>
      </c>
      <c r="N98" s="22" t="s">
        <v>1182</v>
      </c>
      <c r="O98" s="28" t="s">
        <v>1583</v>
      </c>
      <c r="P98" s="37">
        <f t="shared" si="7"/>
        <v>0</v>
      </c>
      <c r="Q98" t="str">
        <f t="shared" si="4"/>
        <v>N/A</v>
      </c>
      <c r="R98" t="str">
        <f t="shared" si="5"/>
        <v>N/A</v>
      </c>
      <c r="S98" t="str">
        <f t="shared" si="6"/>
        <v>N/A</v>
      </c>
    </row>
    <row r="99" spans="1:19">
      <c r="A99" s="21" t="s">
        <v>112</v>
      </c>
      <c r="B99" s="22" t="s">
        <v>588</v>
      </c>
      <c r="C99" s="22" t="s">
        <v>854</v>
      </c>
      <c r="D99" s="22" t="s">
        <v>1063</v>
      </c>
      <c r="E99" s="22" t="s">
        <v>1067</v>
      </c>
      <c r="F99" s="22" t="s">
        <v>1079</v>
      </c>
      <c r="G99" s="23">
        <v>45068</v>
      </c>
      <c r="H99" s="24">
        <v>38</v>
      </c>
      <c r="I99" s="25">
        <v>7993</v>
      </c>
      <c r="J99" s="26">
        <v>0</v>
      </c>
      <c r="K99" s="27">
        <v>0</v>
      </c>
      <c r="L99" s="27">
        <v>93</v>
      </c>
      <c r="M99" s="25">
        <v>573.85</v>
      </c>
      <c r="N99" s="22" t="s">
        <v>1183</v>
      </c>
      <c r="O99" s="28" t="s">
        <v>1584</v>
      </c>
      <c r="P99" s="37">
        <f t="shared" si="7"/>
        <v>0</v>
      </c>
      <c r="Q99" t="str">
        <f t="shared" si="4"/>
        <v>N/A</v>
      </c>
      <c r="R99" t="str">
        <f t="shared" si="5"/>
        <v>N/A</v>
      </c>
      <c r="S99" t="str">
        <f t="shared" si="6"/>
        <v>N/A</v>
      </c>
    </row>
    <row r="100" spans="1:19">
      <c r="A100" s="21" t="s">
        <v>113</v>
      </c>
      <c r="B100" s="22" t="s">
        <v>580</v>
      </c>
      <c r="C100" s="22" t="s">
        <v>855</v>
      </c>
      <c r="D100" s="22" t="s">
        <v>1062</v>
      </c>
      <c r="E100" s="22" t="s">
        <v>1065</v>
      </c>
      <c r="F100" s="22" t="s">
        <v>1082</v>
      </c>
      <c r="G100" s="23">
        <v>44020</v>
      </c>
      <c r="H100" s="24">
        <v>31</v>
      </c>
      <c r="I100" s="25">
        <v>3392</v>
      </c>
      <c r="J100" s="26">
        <v>0</v>
      </c>
      <c r="K100" s="27">
        <v>0</v>
      </c>
      <c r="L100" s="27">
        <v>83</v>
      </c>
      <c r="M100" s="25">
        <v>0</v>
      </c>
      <c r="N100" s="22" t="s">
        <v>1184</v>
      </c>
      <c r="O100" s="28" t="s">
        <v>1582</v>
      </c>
      <c r="P100" s="37">
        <f t="shared" si="7"/>
        <v>0</v>
      </c>
      <c r="Q100" t="str">
        <f t="shared" si="4"/>
        <v>N/A</v>
      </c>
      <c r="R100" t="str">
        <f t="shared" si="5"/>
        <v>N/A</v>
      </c>
      <c r="S100" t="str">
        <f t="shared" si="6"/>
        <v>N/A</v>
      </c>
    </row>
    <row r="101" spans="1:19">
      <c r="A101" s="21" t="s">
        <v>114</v>
      </c>
      <c r="B101" s="22" t="s">
        <v>589</v>
      </c>
      <c r="C101" s="22" t="s">
        <v>856</v>
      </c>
      <c r="D101" s="22" t="s">
        <v>1062</v>
      </c>
      <c r="E101" s="22" t="s">
        <v>1068</v>
      </c>
      <c r="F101" s="22" t="s">
        <v>1074</v>
      </c>
      <c r="G101" s="23">
        <v>44712</v>
      </c>
      <c r="H101" s="24">
        <v>28</v>
      </c>
      <c r="I101" s="25">
        <v>3362</v>
      </c>
      <c r="J101" s="26">
        <v>0</v>
      </c>
      <c r="K101" s="27">
        <v>0</v>
      </c>
      <c r="L101" s="27">
        <v>93</v>
      </c>
      <c r="M101" s="25">
        <v>387.97</v>
      </c>
      <c r="N101" s="22" t="s">
        <v>1185</v>
      </c>
      <c r="O101" s="28" t="s">
        <v>1582</v>
      </c>
      <c r="P101" s="37">
        <f t="shared" si="7"/>
        <v>0</v>
      </c>
      <c r="Q101" t="str">
        <f t="shared" si="4"/>
        <v>N/A</v>
      </c>
      <c r="R101" t="str">
        <f t="shared" si="5"/>
        <v>N/A</v>
      </c>
      <c r="S101" t="str">
        <f t="shared" si="6"/>
        <v>N/A</v>
      </c>
    </row>
    <row r="102" spans="1:19">
      <c r="A102" s="21" t="s">
        <v>115</v>
      </c>
      <c r="B102" s="22" t="s">
        <v>590</v>
      </c>
      <c r="C102" s="22" t="s">
        <v>822</v>
      </c>
      <c r="D102" s="22" t="s">
        <v>1063</v>
      </c>
      <c r="E102" s="22" t="s">
        <v>1068</v>
      </c>
      <c r="F102" s="22" t="s">
        <v>1077</v>
      </c>
      <c r="G102" s="23">
        <v>45870</v>
      </c>
      <c r="H102" s="24">
        <v>51</v>
      </c>
      <c r="I102" s="25">
        <v>3273</v>
      </c>
      <c r="J102" s="26">
        <v>0</v>
      </c>
      <c r="K102" s="27">
        <v>0</v>
      </c>
      <c r="L102" s="27">
        <v>80</v>
      </c>
      <c r="M102" s="25">
        <v>0</v>
      </c>
      <c r="N102" s="22" t="s">
        <v>1186</v>
      </c>
      <c r="O102" s="28" t="s">
        <v>913</v>
      </c>
      <c r="P102" s="37">
        <f t="shared" si="7"/>
        <v>0</v>
      </c>
      <c r="Q102" t="str">
        <f t="shared" si="4"/>
        <v>N/A</v>
      </c>
      <c r="R102" t="str">
        <f t="shared" si="5"/>
        <v>N/A</v>
      </c>
      <c r="S102" t="str">
        <f t="shared" si="6"/>
        <v>N/A</v>
      </c>
    </row>
    <row r="103" spans="1:19">
      <c r="A103" s="21" t="s">
        <v>116</v>
      </c>
      <c r="B103" s="22" t="s">
        <v>591</v>
      </c>
      <c r="C103" s="22" t="s">
        <v>791</v>
      </c>
      <c r="D103" s="22" t="s">
        <v>1063</v>
      </c>
      <c r="E103" s="22" t="s">
        <v>1064</v>
      </c>
      <c r="F103" s="22" t="s">
        <v>1085</v>
      </c>
      <c r="G103" s="23">
        <v>45601</v>
      </c>
      <c r="H103" s="24">
        <v>38</v>
      </c>
      <c r="I103" s="25">
        <v>7231</v>
      </c>
      <c r="J103" s="26">
        <v>0</v>
      </c>
      <c r="K103" s="27">
        <v>0</v>
      </c>
      <c r="L103" s="27">
        <v>91</v>
      </c>
      <c r="M103" s="25">
        <v>1355.28</v>
      </c>
      <c r="N103" s="22" t="s">
        <v>1187</v>
      </c>
      <c r="O103" s="28" t="s">
        <v>1584</v>
      </c>
      <c r="P103" s="37">
        <f t="shared" si="7"/>
        <v>0</v>
      </c>
      <c r="Q103" t="str">
        <f t="shared" si="4"/>
        <v>Yes</v>
      </c>
      <c r="R103" t="str">
        <f t="shared" si="5"/>
        <v>Needs Improvement</v>
      </c>
      <c r="S103" t="str">
        <f t="shared" si="6"/>
        <v>No</v>
      </c>
    </row>
    <row r="104" spans="1:19">
      <c r="A104" s="21" t="s">
        <v>117</v>
      </c>
      <c r="B104" s="22" t="s">
        <v>592</v>
      </c>
      <c r="C104" s="22" t="s">
        <v>806</v>
      </c>
      <c r="D104" s="22" t="s">
        <v>1062</v>
      </c>
      <c r="E104" s="22" t="s">
        <v>1069</v>
      </c>
      <c r="F104" s="22" t="s">
        <v>1080</v>
      </c>
      <c r="G104" s="23">
        <v>44498</v>
      </c>
      <c r="H104" s="24">
        <v>31</v>
      </c>
      <c r="I104" s="25">
        <v>6740</v>
      </c>
      <c r="J104" s="26">
        <v>0</v>
      </c>
      <c r="K104" s="27">
        <v>0</v>
      </c>
      <c r="L104" s="27">
        <v>80</v>
      </c>
      <c r="M104" s="25">
        <v>0</v>
      </c>
      <c r="N104" s="22" t="s">
        <v>1188</v>
      </c>
      <c r="O104" s="28" t="s">
        <v>1583</v>
      </c>
      <c r="P104" s="37">
        <f t="shared" si="7"/>
        <v>0</v>
      </c>
      <c r="Q104" t="str">
        <f t="shared" si="4"/>
        <v>N/A</v>
      </c>
      <c r="R104" t="str">
        <f t="shared" si="5"/>
        <v>N/A</v>
      </c>
      <c r="S104" t="str">
        <f t="shared" si="6"/>
        <v>N/A</v>
      </c>
    </row>
    <row r="105" spans="1:19">
      <c r="A105" s="21" t="s">
        <v>118</v>
      </c>
      <c r="B105" s="22" t="s">
        <v>593</v>
      </c>
      <c r="C105" s="22" t="s">
        <v>791</v>
      </c>
      <c r="D105" s="22" t="s">
        <v>1063</v>
      </c>
      <c r="E105" s="22" t="s">
        <v>1065</v>
      </c>
      <c r="F105" s="22" t="s">
        <v>1078</v>
      </c>
      <c r="G105" s="23">
        <v>45413</v>
      </c>
      <c r="H105" s="24">
        <v>25</v>
      </c>
      <c r="I105" s="25">
        <v>3961</v>
      </c>
      <c r="J105" s="26">
        <v>0</v>
      </c>
      <c r="K105" s="27">
        <v>0</v>
      </c>
      <c r="L105" s="27">
        <v>84</v>
      </c>
      <c r="M105" s="25">
        <v>0</v>
      </c>
      <c r="N105" s="22" t="s">
        <v>1189</v>
      </c>
      <c r="O105" s="28" t="s">
        <v>1582</v>
      </c>
      <c r="P105" s="37">
        <f t="shared" si="7"/>
        <v>0</v>
      </c>
      <c r="Q105" t="str">
        <f t="shared" si="4"/>
        <v>N/A</v>
      </c>
      <c r="R105" t="str">
        <f t="shared" si="5"/>
        <v>N/A</v>
      </c>
      <c r="S105" t="str">
        <f t="shared" si="6"/>
        <v>N/A</v>
      </c>
    </row>
    <row r="106" spans="1:19">
      <c r="A106" s="21" t="s">
        <v>119</v>
      </c>
      <c r="B106" s="22" t="s">
        <v>549</v>
      </c>
      <c r="C106" s="22" t="s">
        <v>802</v>
      </c>
      <c r="D106" s="22" t="s">
        <v>1062</v>
      </c>
      <c r="E106" s="22" t="s">
        <v>1064</v>
      </c>
      <c r="F106" s="22" t="s">
        <v>1070</v>
      </c>
      <c r="G106" s="23">
        <v>44417</v>
      </c>
      <c r="H106" s="24">
        <v>36</v>
      </c>
      <c r="I106" s="25">
        <v>4167</v>
      </c>
      <c r="J106" s="26">
        <v>17387</v>
      </c>
      <c r="K106" s="27">
        <v>2259</v>
      </c>
      <c r="L106" s="27">
        <v>82</v>
      </c>
      <c r="M106" s="25">
        <v>0</v>
      </c>
      <c r="N106" s="22" t="s">
        <v>1190</v>
      </c>
      <c r="O106" s="28" t="s">
        <v>1582</v>
      </c>
      <c r="P106" s="37">
        <f t="shared" si="7"/>
        <v>12.992465635244724</v>
      </c>
      <c r="Q106" t="str">
        <f t="shared" si="4"/>
        <v>No</v>
      </c>
      <c r="R106" t="str">
        <f t="shared" si="5"/>
        <v>Needs Improvement</v>
      </c>
      <c r="S106" t="str">
        <f t="shared" si="6"/>
        <v>No</v>
      </c>
    </row>
    <row r="107" spans="1:19">
      <c r="A107" s="21" t="s">
        <v>120</v>
      </c>
      <c r="B107" s="22" t="s">
        <v>594</v>
      </c>
      <c r="C107" s="22" t="s">
        <v>564</v>
      </c>
      <c r="D107" s="22" t="s">
        <v>1063</v>
      </c>
      <c r="E107" s="22" t="s">
        <v>1066</v>
      </c>
      <c r="F107" s="22" t="s">
        <v>1072</v>
      </c>
      <c r="G107" s="23">
        <v>44414</v>
      </c>
      <c r="H107" s="24">
        <v>43</v>
      </c>
      <c r="I107" s="25">
        <v>5013</v>
      </c>
      <c r="J107" s="26">
        <v>0</v>
      </c>
      <c r="K107" s="27">
        <v>0</v>
      </c>
      <c r="L107" s="27">
        <v>91</v>
      </c>
      <c r="M107" s="25">
        <v>845.88</v>
      </c>
      <c r="N107" s="22" t="s">
        <v>1191</v>
      </c>
      <c r="O107" s="28" t="s">
        <v>1584</v>
      </c>
      <c r="P107" s="37">
        <f t="shared" si="7"/>
        <v>0</v>
      </c>
      <c r="Q107" t="str">
        <f t="shared" si="4"/>
        <v>N/A</v>
      </c>
      <c r="R107" t="str">
        <f t="shared" si="5"/>
        <v>N/A</v>
      </c>
      <c r="S107" t="str">
        <f t="shared" si="6"/>
        <v>N/A</v>
      </c>
    </row>
    <row r="108" spans="1:19">
      <c r="A108" s="21" t="s">
        <v>121</v>
      </c>
      <c r="B108" s="22" t="s">
        <v>545</v>
      </c>
      <c r="C108" s="22" t="s">
        <v>805</v>
      </c>
      <c r="D108" s="22" t="s">
        <v>1062</v>
      </c>
      <c r="E108" s="22" t="s">
        <v>1065</v>
      </c>
      <c r="F108" s="22" t="s">
        <v>1082</v>
      </c>
      <c r="G108" s="23">
        <v>44093</v>
      </c>
      <c r="H108" s="24">
        <v>41</v>
      </c>
      <c r="I108" s="25">
        <v>7363</v>
      </c>
      <c r="J108" s="26">
        <v>0</v>
      </c>
      <c r="K108" s="27">
        <v>0</v>
      </c>
      <c r="L108" s="27">
        <v>93</v>
      </c>
      <c r="M108" s="25">
        <v>477.24</v>
      </c>
      <c r="N108" s="22" t="s">
        <v>1192</v>
      </c>
      <c r="O108" s="28" t="s">
        <v>1582</v>
      </c>
      <c r="P108" s="37">
        <f t="shared" si="7"/>
        <v>0</v>
      </c>
      <c r="Q108" t="str">
        <f t="shared" si="4"/>
        <v>N/A</v>
      </c>
      <c r="R108" t="str">
        <f t="shared" si="5"/>
        <v>N/A</v>
      </c>
      <c r="S108" t="str">
        <f t="shared" si="6"/>
        <v>N/A</v>
      </c>
    </row>
    <row r="109" spans="1:19">
      <c r="A109" s="21" t="s">
        <v>122</v>
      </c>
      <c r="B109" s="22" t="s">
        <v>595</v>
      </c>
      <c r="C109" s="22" t="s">
        <v>857</v>
      </c>
      <c r="D109" s="22" t="s">
        <v>1063</v>
      </c>
      <c r="E109" s="22" t="s">
        <v>1065</v>
      </c>
      <c r="F109" s="22" t="s">
        <v>1082</v>
      </c>
      <c r="G109" s="23">
        <v>44581</v>
      </c>
      <c r="H109" s="24">
        <v>26</v>
      </c>
      <c r="I109" s="25">
        <v>7371</v>
      </c>
      <c r="J109" s="26">
        <v>0</v>
      </c>
      <c r="K109" s="27">
        <v>0</v>
      </c>
      <c r="L109" s="27">
        <v>84</v>
      </c>
      <c r="M109" s="25">
        <v>0</v>
      </c>
      <c r="N109" s="22" t="s">
        <v>1193</v>
      </c>
      <c r="O109" s="28" t="s">
        <v>1582</v>
      </c>
      <c r="P109" s="37">
        <f t="shared" si="7"/>
        <v>0</v>
      </c>
      <c r="Q109" t="str">
        <f t="shared" si="4"/>
        <v>N/A</v>
      </c>
      <c r="R109" t="str">
        <f t="shared" si="5"/>
        <v>N/A</v>
      </c>
      <c r="S109" t="str">
        <f t="shared" si="6"/>
        <v>N/A</v>
      </c>
    </row>
    <row r="110" spans="1:19">
      <c r="A110" s="21" t="s">
        <v>123</v>
      </c>
      <c r="B110" s="22" t="s">
        <v>596</v>
      </c>
      <c r="C110" s="22" t="s">
        <v>855</v>
      </c>
      <c r="D110" s="22" t="s">
        <v>1062</v>
      </c>
      <c r="E110" s="22" t="s">
        <v>1064</v>
      </c>
      <c r="F110" s="22" t="s">
        <v>1085</v>
      </c>
      <c r="G110" s="23">
        <v>44453</v>
      </c>
      <c r="H110" s="24">
        <v>32</v>
      </c>
      <c r="I110" s="25">
        <v>5498</v>
      </c>
      <c r="J110" s="26">
        <v>16378</v>
      </c>
      <c r="K110" s="27">
        <v>4975</v>
      </c>
      <c r="L110" s="27">
        <v>100</v>
      </c>
      <c r="M110" s="25">
        <v>813.31</v>
      </c>
      <c r="N110" s="22" t="s">
        <v>1194</v>
      </c>
      <c r="O110" s="28" t="s">
        <v>1582</v>
      </c>
      <c r="P110" s="37">
        <f t="shared" si="7"/>
        <v>30.376114299670288</v>
      </c>
      <c r="Q110" t="str">
        <f t="shared" si="4"/>
        <v>No</v>
      </c>
      <c r="R110" t="str">
        <f t="shared" si="5"/>
        <v>Needs Improvement</v>
      </c>
      <c r="S110" t="str">
        <f t="shared" si="6"/>
        <v>No</v>
      </c>
    </row>
    <row r="111" spans="1:19">
      <c r="A111" s="21" t="s">
        <v>124</v>
      </c>
      <c r="B111" s="22" t="s">
        <v>527</v>
      </c>
      <c r="C111" s="22" t="s">
        <v>858</v>
      </c>
      <c r="D111" s="22" t="s">
        <v>1063</v>
      </c>
      <c r="E111" s="22" t="s">
        <v>1066</v>
      </c>
      <c r="F111" s="22" t="s">
        <v>1075</v>
      </c>
      <c r="G111" s="23">
        <v>44265</v>
      </c>
      <c r="H111" s="24">
        <v>37</v>
      </c>
      <c r="I111" s="25">
        <v>7697</v>
      </c>
      <c r="J111" s="26">
        <v>0</v>
      </c>
      <c r="K111" s="27">
        <v>0</v>
      </c>
      <c r="L111" s="27">
        <v>94</v>
      </c>
      <c r="M111" s="25">
        <v>982.79</v>
      </c>
      <c r="N111" s="22" t="s">
        <v>1195</v>
      </c>
      <c r="O111" s="28" t="s">
        <v>1583</v>
      </c>
      <c r="P111" s="37">
        <f t="shared" si="7"/>
        <v>0</v>
      </c>
      <c r="Q111" t="str">
        <f t="shared" si="4"/>
        <v>N/A</v>
      </c>
      <c r="R111" t="str">
        <f t="shared" si="5"/>
        <v>N/A</v>
      </c>
      <c r="S111" t="str">
        <f t="shared" si="6"/>
        <v>N/A</v>
      </c>
    </row>
    <row r="112" spans="1:19">
      <c r="A112" s="21" t="s">
        <v>125</v>
      </c>
      <c r="B112" s="22" t="s">
        <v>597</v>
      </c>
      <c r="C112" s="22" t="s">
        <v>618</v>
      </c>
      <c r="D112" s="22" t="s">
        <v>1062</v>
      </c>
      <c r="E112" s="22" t="s">
        <v>1067</v>
      </c>
      <c r="F112" s="22" t="s">
        <v>1073</v>
      </c>
      <c r="G112" s="23">
        <v>45425</v>
      </c>
      <c r="H112" s="24">
        <v>27</v>
      </c>
      <c r="I112" s="25">
        <v>4289</v>
      </c>
      <c r="J112" s="26">
        <v>0</v>
      </c>
      <c r="K112" s="27">
        <v>0</v>
      </c>
      <c r="L112" s="27">
        <v>95</v>
      </c>
      <c r="M112" s="25">
        <v>603.01</v>
      </c>
      <c r="N112" s="22" t="s">
        <v>1196</v>
      </c>
      <c r="O112" s="28" t="s">
        <v>913</v>
      </c>
      <c r="P112" s="37">
        <f t="shared" si="7"/>
        <v>0</v>
      </c>
      <c r="Q112" t="str">
        <f t="shared" si="4"/>
        <v>N/A</v>
      </c>
      <c r="R112" t="str">
        <f t="shared" si="5"/>
        <v>N/A</v>
      </c>
      <c r="S112" t="str">
        <f t="shared" si="6"/>
        <v>N/A</v>
      </c>
    </row>
    <row r="113" spans="1:19">
      <c r="A113" s="21" t="s">
        <v>126</v>
      </c>
      <c r="B113" s="22" t="s">
        <v>598</v>
      </c>
      <c r="C113" s="22" t="s">
        <v>859</v>
      </c>
      <c r="D113" s="22" t="s">
        <v>1063</v>
      </c>
      <c r="E113" s="22" t="s">
        <v>1067</v>
      </c>
      <c r="F113" s="22" t="s">
        <v>1078</v>
      </c>
      <c r="G113" s="23">
        <v>45781</v>
      </c>
      <c r="H113" s="24">
        <v>31</v>
      </c>
      <c r="I113" s="25">
        <v>5282</v>
      </c>
      <c r="J113" s="26">
        <v>0</v>
      </c>
      <c r="K113" s="27">
        <v>0</v>
      </c>
      <c r="L113" s="27">
        <v>93</v>
      </c>
      <c r="M113" s="25">
        <v>834.44</v>
      </c>
      <c r="N113" s="22" t="s">
        <v>1197</v>
      </c>
      <c r="O113" s="28" t="s">
        <v>1583</v>
      </c>
      <c r="P113" s="37">
        <f t="shared" si="7"/>
        <v>0</v>
      </c>
      <c r="Q113" t="str">
        <f t="shared" si="4"/>
        <v>N/A</v>
      </c>
      <c r="R113" t="str">
        <f t="shared" si="5"/>
        <v>N/A</v>
      </c>
      <c r="S113" t="str">
        <f t="shared" si="6"/>
        <v>N/A</v>
      </c>
    </row>
    <row r="114" spans="1:19">
      <c r="A114" s="21" t="s">
        <v>127</v>
      </c>
      <c r="B114" s="22" t="s">
        <v>546</v>
      </c>
      <c r="C114" s="22" t="s">
        <v>791</v>
      </c>
      <c r="D114" s="22" t="s">
        <v>1062</v>
      </c>
      <c r="E114" s="22" t="s">
        <v>1067</v>
      </c>
      <c r="F114" s="22" t="s">
        <v>1078</v>
      </c>
      <c r="G114" s="23">
        <v>45809</v>
      </c>
      <c r="H114" s="24">
        <v>22</v>
      </c>
      <c r="I114" s="25">
        <v>6048</v>
      </c>
      <c r="J114" s="26">
        <v>0</v>
      </c>
      <c r="K114" s="27">
        <v>0</v>
      </c>
      <c r="L114" s="27">
        <v>93</v>
      </c>
      <c r="M114" s="25">
        <v>415.78</v>
      </c>
      <c r="N114" s="22" t="s">
        <v>1198</v>
      </c>
      <c r="O114" s="28" t="s">
        <v>1583</v>
      </c>
      <c r="P114" s="37">
        <f t="shared" si="7"/>
        <v>0</v>
      </c>
      <c r="Q114" t="str">
        <f t="shared" si="4"/>
        <v>N/A</v>
      </c>
      <c r="R114" t="str">
        <f t="shared" si="5"/>
        <v>N/A</v>
      </c>
      <c r="S114" t="str">
        <f t="shared" si="6"/>
        <v>N/A</v>
      </c>
    </row>
    <row r="115" spans="1:19">
      <c r="A115" s="21" t="s">
        <v>128</v>
      </c>
      <c r="B115" s="22" t="s">
        <v>599</v>
      </c>
      <c r="C115" s="22" t="s">
        <v>860</v>
      </c>
      <c r="D115" s="22" t="s">
        <v>1062</v>
      </c>
      <c r="E115" s="22" t="s">
        <v>1068</v>
      </c>
      <c r="F115" s="22" t="s">
        <v>1077</v>
      </c>
      <c r="G115" s="23">
        <v>45722</v>
      </c>
      <c r="H115" s="24">
        <v>43</v>
      </c>
      <c r="I115" s="25">
        <v>6025</v>
      </c>
      <c r="J115" s="26">
        <v>0</v>
      </c>
      <c r="K115" s="27">
        <v>0</v>
      </c>
      <c r="L115" s="27">
        <v>92</v>
      </c>
      <c r="M115" s="25">
        <v>855.73</v>
      </c>
      <c r="N115" s="22" t="s">
        <v>1199</v>
      </c>
      <c r="O115" s="28" t="s">
        <v>1582</v>
      </c>
      <c r="P115" s="37">
        <f t="shared" si="7"/>
        <v>0</v>
      </c>
      <c r="Q115" t="str">
        <f t="shared" si="4"/>
        <v>N/A</v>
      </c>
      <c r="R115" t="str">
        <f t="shared" si="5"/>
        <v>N/A</v>
      </c>
      <c r="S115" t="str">
        <f t="shared" si="6"/>
        <v>N/A</v>
      </c>
    </row>
    <row r="116" spans="1:19">
      <c r="A116" s="21" t="s">
        <v>129</v>
      </c>
      <c r="B116" s="22" t="s">
        <v>600</v>
      </c>
      <c r="C116" s="22" t="s">
        <v>846</v>
      </c>
      <c r="D116" s="22" t="s">
        <v>1062</v>
      </c>
      <c r="E116" s="22" t="s">
        <v>1064</v>
      </c>
      <c r="F116" s="22" t="s">
        <v>1070</v>
      </c>
      <c r="G116" s="23">
        <v>45699</v>
      </c>
      <c r="H116" s="24">
        <v>51</v>
      </c>
      <c r="I116" s="25">
        <v>7697</v>
      </c>
      <c r="J116" s="26">
        <v>12771</v>
      </c>
      <c r="K116" s="27">
        <v>8618</v>
      </c>
      <c r="L116" s="27">
        <v>100</v>
      </c>
      <c r="M116" s="25">
        <v>1251.3399999999999</v>
      </c>
      <c r="N116" s="22" t="s">
        <v>1200</v>
      </c>
      <c r="O116" s="28" t="s">
        <v>1582</v>
      </c>
      <c r="P116" s="37">
        <f t="shared" si="7"/>
        <v>67.481011667058183</v>
      </c>
      <c r="Q116" t="str">
        <f t="shared" si="4"/>
        <v>No</v>
      </c>
      <c r="R116" t="str">
        <f t="shared" si="5"/>
        <v>Needs Improvement</v>
      </c>
      <c r="S116" t="str">
        <f t="shared" si="6"/>
        <v>No</v>
      </c>
    </row>
    <row r="117" spans="1:19">
      <c r="A117" s="21" t="s">
        <v>130</v>
      </c>
      <c r="B117" s="22" t="s">
        <v>548</v>
      </c>
      <c r="C117" s="22" t="s">
        <v>861</v>
      </c>
      <c r="D117" s="22" t="s">
        <v>1063</v>
      </c>
      <c r="E117" s="22" t="s">
        <v>1064</v>
      </c>
      <c r="F117" s="22" t="s">
        <v>1070</v>
      </c>
      <c r="G117" s="23">
        <v>44749</v>
      </c>
      <c r="H117" s="24">
        <v>29</v>
      </c>
      <c r="I117" s="25">
        <v>3684</v>
      </c>
      <c r="J117" s="26">
        <v>0</v>
      </c>
      <c r="K117" s="27">
        <v>0</v>
      </c>
      <c r="L117" s="27">
        <v>87</v>
      </c>
      <c r="M117" s="25">
        <v>568.34</v>
      </c>
      <c r="N117" s="22" t="s">
        <v>1201</v>
      </c>
      <c r="O117" s="28" t="s">
        <v>1582</v>
      </c>
      <c r="P117" s="37">
        <f t="shared" si="7"/>
        <v>0</v>
      </c>
      <c r="Q117" t="str">
        <f t="shared" si="4"/>
        <v>Yes</v>
      </c>
      <c r="R117" t="str">
        <f t="shared" si="5"/>
        <v>Needs Improvement</v>
      </c>
      <c r="S117" t="str">
        <f t="shared" si="6"/>
        <v>No</v>
      </c>
    </row>
    <row r="118" spans="1:19">
      <c r="A118" s="21" t="s">
        <v>131</v>
      </c>
      <c r="B118" s="22" t="s">
        <v>601</v>
      </c>
      <c r="C118" s="22" t="s">
        <v>862</v>
      </c>
      <c r="D118" s="22" t="s">
        <v>1062</v>
      </c>
      <c r="E118" s="22" t="s">
        <v>1069</v>
      </c>
      <c r="F118" s="22" t="s">
        <v>1080</v>
      </c>
      <c r="G118" s="23">
        <v>44408</v>
      </c>
      <c r="H118" s="24">
        <v>53</v>
      </c>
      <c r="I118" s="25">
        <v>7692</v>
      </c>
      <c r="J118" s="26">
        <v>0</v>
      </c>
      <c r="K118" s="27">
        <v>0</v>
      </c>
      <c r="L118" s="27">
        <v>93</v>
      </c>
      <c r="M118" s="25">
        <v>553.54</v>
      </c>
      <c r="N118" s="22" t="s">
        <v>1202</v>
      </c>
      <c r="O118" s="28" t="s">
        <v>1582</v>
      </c>
      <c r="P118" s="37">
        <f t="shared" si="7"/>
        <v>0</v>
      </c>
      <c r="Q118" t="str">
        <f t="shared" si="4"/>
        <v>N/A</v>
      </c>
      <c r="R118" t="str">
        <f t="shared" si="5"/>
        <v>N/A</v>
      </c>
      <c r="S118" t="str">
        <f t="shared" si="6"/>
        <v>N/A</v>
      </c>
    </row>
    <row r="119" spans="1:19">
      <c r="A119" s="21" t="s">
        <v>132</v>
      </c>
      <c r="B119" s="22" t="s">
        <v>602</v>
      </c>
      <c r="C119" s="22" t="s">
        <v>803</v>
      </c>
      <c r="D119" s="22" t="s">
        <v>1062</v>
      </c>
      <c r="E119" s="22" t="s">
        <v>1064</v>
      </c>
      <c r="F119" s="22" t="s">
        <v>1070</v>
      </c>
      <c r="G119" s="23">
        <v>45941</v>
      </c>
      <c r="H119" s="24">
        <v>28</v>
      </c>
      <c r="I119" s="25">
        <v>6609</v>
      </c>
      <c r="J119" s="26">
        <v>11473</v>
      </c>
      <c r="K119" s="27">
        <v>2596</v>
      </c>
      <c r="L119" s="27">
        <v>97</v>
      </c>
      <c r="M119" s="25">
        <v>1165.6500000000001</v>
      </c>
      <c r="N119" s="22" t="s">
        <v>1203</v>
      </c>
      <c r="O119" s="28" t="s">
        <v>1584</v>
      </c>
      <c r="P119" s="37">
        <f t="shared" si="7"/>
        <v>22.627037392138064</v>
      </c>
      <c r="Q119" t="str">
        <f t="shared" si="4"/>
        <v>No</v>
      </c>
      <c r="R119" t="str">
        <f t="shared" si="5"/>
        <v>Needs Improvement</v>
      </c>
      <c r="S119" t="str">
        <f t="shared" si="6"/>
        <v>No</v>
      </c>
    </row>
    <row r="120" spans="1:19">
      <c r="A120" s="21" t="s">
        <v>133</v>
      </c>
      <c r="B120" s="22" t="s">
        <v>603</v>
      </c>
      <c r="C120" s="22" t="s">
        <v>863</v>
      </c>
      <c r="D120" s="22" t="s">
        <v>1062</v>
      </c>
      <c r="E120" s="22" t="s">
        <v>1067</v>
      </c>
      <c r="F120" s="22" t="s">
        <v>1079</v>
      </c>
      <c r="G120" s="23">
        <v>45148</v>
      </c>
      <c r="H120" s="24">
        <v>38</v>
      </c>
      <c r="I120" s="25">
        <v>4080</v>
      </c>
      <c r="J120" s="26">
        <v>0</v>
      </c>
      <c r="K120" s="27">
        <v>0</v>
      </c>
      <c r="L120" s="27">
        <v>88</v>
      </c>
      <c r="M120" s="25">
        <v>322.37</v>
      </c>
      <c r="N120" s="22" t="s">
        <v>1204</v>
      </c>
      <c r="O120" s="28" t="s">
        <v>913</v>
      </c>
      <c r="P120" s="37">
        <f t="shared" si="7"/>
        <v>0</v>
      </c>
      <c r="Q120" t="str">
        <f t="shared" si="4"/>
        <v>N/A</v>
      </c>
      <c r="R120" t="str">
        <f t="shared" si="5"/>
        <v>N/A</v>
      </c>
      <c r="S120" t="str">
        <f t="shared" si="6"/>
        <v>N/A</v>
      </c>
    </row>
    <row r="121" spans="1:19">
      <c r="A121" s="21" t="s">
        <v>134</v>
      </c>
      <c r="B121" s="22" t="s">
        <v>555</v>
      </c>
      <c r="C121" s="22" t="s">
        <v>852</v>
      </c>
      <c r="D121" s="22" t="s">
        <v>1063</v>
      </c>
      <c r="E121" s="22" t="s">
        <v>1068</v>
      </c>
      <c r="F121" s="22" t="s">
        <v>1074</v>
      </c>
      <c r="G121" s="23">
        <v>45841</v>
      </c>
      <c r="H121" s="24">
        <v>24</v>
      </c>
      <c r="I121" s="25">
        <v>3163</v>
      </c>
      <c r="J121" s="26">
        <v>0</v>
      </c>
      <c r="K121" s="27">
        <v>0</v>
      </c>
      <c r="L121" s="27">
        <v>85</v>
      </c>
      <c r="M121" s="25">
        <v>0</v>
      </c>
      <c r="N121" s="22" t="s">
        <v>1205</v>
      </c>
      <c r="O121" s="28" t="s">
        <v>1584</v>
      </c>
      <c r="P121" s="37">
        <f t="shared" si="7"/>
        <v>0</v>
      </c>
      <c r="Q121" t="str">
        <f t="shared" si="4"/>
        <v>N/A</v>
      </c>
      <c r="R121" t="str">
        <f t="shared" si="5"/>
        <v>N/A</v>
      </c>
      <c r="S121" t="str">
        <f t="shared" si="6"/>
        <v>N/A</v>
      </c>
    </row>
    <row r="122" spans="1:19">
      <c r="A122" s="21" t="s">
        <v>135</v>
      </c>
      <c r="B122" s="22" t="s">
        <v>604</v>
      </c>
      <c r="C122" s="22" t="s">
        <v>864</v>
      </c>
      <c r="D122" s="22" t="s">
        <v>1062</v>
      </c>
      <c r="E122" s="22" t="s">
        <v>1068</v>
      </c>
      <c r="F122" s="22" t="s">
        <v>1076</v>
      </c>
      <c r="G122" s="23">
        <v>45141</v>
      </c>
      <c r="H122" s="24">
        <v>26</v>
      </c>
      <c r="I122" s="25">
        <v>4906</v>
      </c>
      <c r="J122" s="26">
        <v>0</v>
      </c>
      <c r="K122" s="27">
        <v>0</v>
      </c>
      <c r="L122" s="27">
        <v>84</v>
      </c>
      <c r="M122" s="25">
        <v>0</v>
      </c>
      <c r="N122" s="22" t="s">
        <v>1206</v>
      </c>
      <c r="O122" s="28" t="s">
        <v>913</v>
      </c>
      <c r="P122" s="37">
        <f t="shared" si="7"/>
        <v>0</v>
      </c>
      <c r="Q122" t="str">
        <f t="shared" si="4"/>
        <v>N/A</v>
      </c>
      <c r="R122" t="str">
        <f t="shared" si="5"/>
        <v>N/A</v>
      </c>
      <c r="S122" t="str">
        <f t="shared" si="6"/>
        <v>N/A</v>
      </c>
    </row>
    <row r="123" spans="1:19">
      <c r="A123" s="21" t="s">
        <v>136</v>
      </c>
      <c r="B123" s="22" t="s">
        <v>605</v>
      </c>
      <c r="C123" s="22" t="s">
        <v>865</v>
      </c>
      <c r="D123" s="22" t="s">
        <v>1063</v>
      </c>
      <c r="E123" s="22" t="s">
        <v>1068</v>
      </c>
      <c r="F123" s="22" t="s">
        <v>1074</v>
      </c>
      <c r="G123" s="23">
        <v>44120</v>
      </c>
      <c r="H123" s="24">
        <v>27</v>
      </c>
      <c r="I123" s="25">
        <v>4161</v>
      </c>
      <c r="J123" s="26">
        <v>0</v>
      </c>
      <c r="K123" s="27">
        <v>0</v>
      </c>
      <c r="L123" s="27">
        <v>84</v>
      </c>
      <c r="M123" s="25">
        <v>0</v>
      </c>
      <c r="N123" s="22" t="s">
        <v>1207</v>
      </c>
      <c r="O123" s="28" t="s">
        <v>913</v>
      </c>
      <c r="P123" s="37">
        <f t="shared" si="7"/>
        <v>0</v>
      </c>
      <c r="Q123" t="str">
        <f t="shared" si="4"/>
        <v>N/A</v>
      </c>
      <c r="R123" t="str">
        <f t="shared" si="5"/>
        <v>N/A</v>
      </c>
      <c r="S123" t="str">
        <f t="shared" si="6"/>
        <v>N/A</v>
      </c>
    </row>
    <row r="124" spans="1:19">
      <c r="A124" s="21" t="s">
        <v>137</v>
      </c>
      <c r="B124" s="22" t="s">
        <v>516</v>
      </c>
      <c r="C124" s="22" t="s">
        <v>801</v>
      </c>
      <c r="D124" s="22" t="s">
        <v>1062</v>
      </c>
      <c r="E124" s="22" t="s">
        <v>1069</v>
      </c>
      <c r="F124" s="22" t="s">
        <v>1080</v>
      </c>
      <c r="G124" s="23">
        <v>44737</v>
      </c>
      <c r="H124" s="24">
        <v>34</v>
      </c>
      <c r="I124" s="25">
        <v>7125</v>
      </c>
      <c r="J124" s="26">
        <v>0</v>
      </c>
      <c r="K124" s="27">
        <v>0</v>
      </c>
      <c r="L124" s="27">
        <v>100</v>
      </c>
      <c r="M124" s="25">
        <v>651.77</v>
      </c>
      <c r="N124" s="22" t="s">
        <v>1208</v>
      </c>
      <c r="O124" s="28" t="s">
        <v>1582</v>
      </c>
      <c r="P124" s="37">
        <f t="shared" si="7"/>
        <v>0</v>
      </c>
      <c r="Q124" t="str">
        <f t="shared" si="4"/>
        <v>N/A</v>
      </c>
      <c r="R124" t="str">
        <f t="shared" si="5"/>
        <v>N/A</v>
      </c>
      <c r="S124" t="str">
        <f t="shared" si="6"/>
        <v>N/A</v>
      </c>
    </row>
    <row r="125" spans="1:19">
      <c r="A125" s="21" t="s">
        <v>138</v>
      </c>
      <c r="B125" s="22" t="s">
        <v>526</v>
      </c>
      <c r="C125" s="22" t="s">
        <v>866</v>
      </c>
      <c r="D125" s="22" t="s">
        <v>1062</v>
      </c>
      <c r="E125" s="22" t="s">
        <v>1068</v>
      </c>
      <c r="F125" s="22" t="s">
        <v>1074</v>
      </c>
      <c r="G125" s="23">
        <v>44699</v>
      </c>
      <c r="H125" s="24">
        <v>47</v>
      </c>
      <c r="I125" s="25">
        <v>3717</v>
      </c>
      <c r="J125" s="26">
        <v>0</v>
      </c>
      <c r="K125" s="27">
        <v>0</v>
      </c>
      <c r="L125" s="27">
        <v>92</v>
      </c>
      <c r="M125" s="25">
        <v>693.85</v>
      </c>
      <c r="N125" s="22" t="s">
        <v>1209</v>
      </c>
      <c r="O125" s="28" t="s">
        <v>913</v>
      </c>
      <c r="P125" s="37">
        <f t="shared" si="7"/>
        <v>0</v>
      </c>
      <c r="Q125" t="str">
        <f t="shared" si="4"/>
        <v>N/A</v>
      </c>
      <c r="R125" t="str">
        <f t="shared" si="5"/>
        <v>N/A</v>
      </c>
      <c r="S125" t="str">
        <f t="shared" si="6"/>
        <v>N/A</v>
      </c>
    </row>
    <row r="126" spans="1:19">
      <c r="A126" s="21" t="s">
        <v>139</v>
      </c>
      <c r="B126" s="22" t="s">
        <v>580</v>
      </c>
      <c r="C126" s="22" t="s">
        <v>867</v>
      </c>
      <c r="D126" s="22" t="s">
        <v>1062</v>
      </c>
      <c r="E126" s="22" t="s">
        <v>1067</v>
      </c>
      <c r="F126" s="22" t="s">
        <v>1073</v>
      </c>
      <c r="G126" s="23">
        <v>44112</v>
      </c>
      <c r="H126" s="24">
        <v>27</v>
      </c>
      <c r="I126" s="25">
        <v>7272</v>
      </c>
      <c r="J126" s="26">
        <v>0</v>
      </c>
      <c r="K126" s="27">
        <v>0</v>
      </c>
      <c r="L126" s="27">
        <v>90</v>
      </c>
      <c r="M126" s="25">
        <v>527.63</v>
      </c>
      <c r="N126" s="22" t="s">
        <v>1210</v>
      </c>
      <c r="O126" s="28" t="s">
        <v>1584</v>
      </c>
      <c r="P126" s="37">
        <f t="shared" si="7"/>
        <v>0</v>
      </c>
      <c r="Q126" t="str">
        <f t="shared" si="4"/>
        <v>N/A</v>
      </c>
      <c r="R126" t="str">
        <f t="shared" si="5"/>
        <v>N/A</v>
      </c>
      <c r="S126" t="str">
        <f t="shared" si="6"/>
        <v>N/A</v>
      </c>
    </row>
    <row r="127" spans="1:19">
      <c r="A127" s="21" t="s">
        <v>140</v>
      </c>
      <c r="B127" s="22" t="s">
        <v>578</v>
      </c>
      <c r="C127" s="22" t="s">
        <v>868</v>
      </c>
      <c r="D127" s="22" t="s">
        <v>1063</v>
      </c>
      <c r="E127" s="22" t="s">
        <v>1065</v>
      </c>
      <c r="F127" s="22" t="s">
        <v>1082</v>
      </c>
      <c r="G127" s="23">
        <v>45510</v>
      </c>
      <c r="H127" s="24">
        <v>28</v>
      </c>
      <c r="I127" s="25">
        <v>3632</v>
      </c>
      <c r="J127" s="26">
        <v>0</v>
      </c>
      <c r="K127" s="27">
        <v>0</v>
      </c>
      <c r="L127" s="27">
        <v>97</v>
      </c>
      <c r="M127" s="25">
        <v>256.73</v>
      </c>
      <c r="N127" s="22" t="s">
        <v>1211</v>
      </c>
      <c r="O127" s="28" t="s">
        <v>913</v>
      </c>
      <c r="P127" s="37">
        <f t="shared" si="7"/>
        <v>0</v>
      </c>
      <c r="Q127" t="str">
        <f t="shared" si="4"/>
        <v>N/A</v>
      </c>
      <c r="R127" t="str">
        <f t="shared" si="5"/>
        <v>N/A</v>
      </c>
      <c r="S127" t="str">
        <f t="shared" si="6"/>
        <v>N/A</v>
      </c>
    </row>
    <row r="128" spans="1:19">
      <c r="A128" s="21" t="s">
        <v>141</v>
      </c>
      <c r="B128" s="22" t="s">
        <v>601</v>
      </c>
      <c r="C128" s="22" t="s">
        <v>788</v>
      </c>
      <c r="D128" s="22" t="s">
        <v>1062</v>
      </c>
      <c r="E128" s="22" t="s">
        <v>1065</v>
      </c>
      <c r="F128" s="22" t="s">
        <v>1071</v>
      </c>
      <c r="G128" s="23">
        <v>43762</v>
      </c>
      <c r="H128" s="24">
        <v>55</v>
      </c>
      <c r="I128" s="25">
        <v>6871</v>
      </c>
      <c r="J128" s="26">
        <v>0</v>
      </c>
      <c r="K128" s="27">
        <v>0</v>
      </c>
      <c r="L128" s="27">
        <v>97</v>
      </c>
      <c r="M128" s="25">
        <v>544.42999999999995</v>
      </c>
      <c r="N128" s="22" t="s">
        <v>1212</v>
      </c>
      <c r="O128" s="28" t="s">
        <v>1584</v>
      </c>
      <c r="P128" s="37">
        <f t="shared" si="7"/>
        <v>0</v>
      </c>
      <c r="Q128" t="str">
        <f t="shared" si="4"/>
        <v>N/A</v>
      </c>
      <c r="R128" t="str">
        <f t="shared" si="5"/>
        <v>N/A</v>
      </c>
      <c r="S128" t="str">
        <f t="shared" si="6"/>
        <v>N/A</v>
      </c>
    </row>
    <row r="129" spans="1:19">
      <c r="A129" s="21" t="s">
        <v>142</v>
      </c>
      <c r="B129" s="22" t="s">
        <v>606</v>
      </c>
      <c r="C129" s="22" t="s">
        <v>869</v>
      </c>
      <c r="D129" s="22" t="s">
        <v>1063</v>
      </c>
      <c r="E129" s="22" t="s">
        <v>1068</v>
      </c>
      <c r="F129" s="22" t="s">
        <v>1076</v>
      </c>
      <c r="G129" s="23">
        <v>43850</v>
      </c>
      <c r="H129" s="24">
        <v>23</v>
      </c>
      <c r="I129" s="25">
        <v>5245</v>
      </c>
      <c r="J129" s="26">
        <v>0</v>
      </c>
      <c r="K129" s="27">
        <v>0</v>
      </c>
      <c r="L129" s="27">
        <v>84</v>
      </c>
      <c r="M129" s="25">
        <v>0</v>
      </c>
      <c r="N129" s="22" t="s">
        <v>1213</v>
      </c>
      <c r="O129" s="28" t="s">
        <v>913</v>
      </c>
      <c r="P129" s="37">
        <f t="shared" si="7"/>
        <v>0</v>
      </c>
      <c r="Q129" t="str">
        <f t="shared" si="4"/>
        <v>N/A</v>
      </c>
      <c r="R129" t="str">
        <f t="shared" si="5"/>
        <v>N/A</v>
      </c>
      <c r="S129" t="str">
        <f t="shared" si="6"/>
        <v>N/A</v>
      </c>
    </row>
    <row r="130" spans="1:19">
      <c r="A130" s="21" t="s">
        <v>143</v>
      </c>
      <c r="B130" s="22" t="s">
        <v>607</v>
      </c>
      <c r="C130" s="22" t="s">
        <v>801</v>
      </c>
      <c r="D130" s="22" t="s">
        <v>1062</v>
      </c>
      <c r="E130" s="22" t="s">
        <v>1065</v>
      </c>
      <c r="F130" s="22" t="s">
        <v>1078</v>
      </c>
      <c r="G130" s="23">
        <v>45792</v>
      </c>
      <c r="H130" s="24">
        <v>54</v>
      </c>
      <c r="I130" s="25">
        <v>5000</v>
      </c>
      <c r="J130" s="26">
        <v>0</v>
      </c>
      <c r="K130" s="27">
        <v>0</v>
      </c>
      <c r="L130" s="27">
        <v>88</v>
      </c>
      <c r="M130" s="25">
        <v>987.61</v>
      </c>
      <c r="N130" s="22" t="s">
        <v>1214</v>
      </c>
      <c r="O130" s="28" t="s">
        <v>1582</v>
      </c>
      <c r="P130" s="37">
        <f t="shared" si="7"/>
        <v>0</v>
      </c>
      <c r="Q130" t="str">
        <f t="shared" si="4"/>
        <v>N/A</v>
      </c>
      <c r="R130" t="str">
        <f t="shared" si="5"/>
        <v>N/A</v>
      </c>
      <c r="S130" t="str">
        <f t="shared" si="6"/>
        <v>N/A</v>
      </c>
    </row>
    <row r="131" spans="1:19">
      <c r="A131" s="21" t="s">
        <v>144</v>
      </c>
      <c r="B131" s="22" t="s">
        <v>520</v>
      </c>
      <c r="C131" s="22" t="s">
        <v>870</v>
      </c>
      <c r="D131" s="22" t="s">
        <v>1063</v>
      </c>
      <c r="E131" s="22" t="s">
        <v>1069</v>
      </c>
      <c r="F131" s="22" t="s">
        <v>1080</v>
      </c>
      <c r="G131" s="23">
        <v>45009</v>
      </c>
      <c r="H131" s="24">
        <v>35</v>
      </c>
      <c r="I131" s="25">
        <v>6795</v>
      </c>
      <c r="J131" s="26">
        <v>0</v>
      </c>
      <c r="K131" s="27">
        <v>0</v>
      </c>
      <c r="L131" s="27">
        <v>85</v>
      </c>
      <c r="M131" s="25">
        <v>0</v>
      </c>
      <c r="N131" s="22" t="s">
        <v>1215</v>
      </c>
      <c r="O131" s="28" t="s">
        <v>1584</v>
      </c>
      <c r="P131" s="37">
        <f t="shared" si="7"/>
        <v>0</v>
      </c>
      <c r="Q131" t="str">
        <f t="shared" ref="Q131:Q194" si="8">IF(E131="Sales", IF(K131&gt;=J131, "Yes", "No"), "N/A")</f>
        <v>N/A</v>
      </c>
      <c r="R131" t="str">
        <f t="shared" ref="R131:R194" si="9">IF(E131="Sales", IF(AND(P131&gt;=100, L131&gt;=90), "Excellent", IF(AND(P131&gt;=80, P131&lt;100, L131&gt;=80), "Good", "Needs Improvement")), "N/A")</f>
        <v>N/A</v>
      </c>
      <c r="S131" t="str">
        <f t="shared" ref="S131:S194" si="10">IF(E131="Sales", IF(OR(R131="Excellent", AND(R131="Good",L131&gt;=85)), "Yes", "No"), "N/A")</f>
        <v>N/A</v>
      </c>
    </row>
    <row r="132" spans="1:19">
      <c r="A132" s="21" t="s">
        <v>145</v>
      </c>
      <c r="B132" s="22" t="s">
        <v>548</v>
      </c>
      <c r="C132" s="22" t="s">
        <v>867</v>
      </c>
      <c r="D132" s="22" t="s">
        <v>1062</v>
      </c>
      <c r="E132" s="22" t="s">
        <v>1068</v>
      </c>
      <c r="F132" s="22" t="s">
        <v>1076</v>
      </c>
      <c r="G132" s="23">
        <v>43949</v>
      </c>
      <c r="H132" s="24">
        <v>47</v>
      </c>
      <c r="I132" s="25">
        <v>3253</v>
      </c>
      <c r="J132" s="26">
        <v>0</v>
      </c>
      <c r="K132" s="27">
        <v>0</v>
      </c>
      <c r="L132" s="27">
        <v>84</v>
      </c>
      <c r="M132" s="25">
        <v>0</v>
      </c>
      <c r="N132" s="22" t="s">
        <v>1216</v>
      </c>
      <c r="O132" s="28" t="s">
        <v>1582</v>
      </c>
      <c r="P132" s="37">
        <f t="shared" ref="P132:P195" si="11">IF(E132="Sales", IF(J132=0, 0, (K132/J132)*100), 0)</f>
        <v>0</v>
      </c>
      <c r="Q132" t="str">
        <f t="shared" si="8"/>
        <v>N/A</v>
      </c>
      <c r="R132" t="str">
        <f t="shared" si="9"/>
        <v>N/A</v>
      </c>
      <c r="S132" t="str">
        <f t="shared" si="10"/>
        <v>N/A</v>
      </c>
    </row>
    <row r="133" spans="1:19">
      <c r="A133" s="21" t="s">
        <v>146</v>
      </c>
      <c r="B133" s="22" t="s">
        <v>608</v>
      </c>
      <c r="C133" s="22" t="s">
        <v>871</v>
      </c>
      <c r="D133" s="22" t="s">
        <v>1063</v>
      </c>
      <c r="E133" s="22" t="s">
        <v>1065</v>
      </c>
      <c r="F133" s="22" t="s">
        <v>1078</v>
      </c>
      <c r="G133" s="23">
        <v>45431</v>
      </c>
      <c r="H133" s="24">
        <v>35</v>
      </c>
      <c r="I133" s="25">
        <v>7586</v>
      </c>
      <c r="J133" s="26">
        <v>0</v>
      </c>
      <c r="K133" s="27">
        <v>0</v>
      </c>
      <c r="L133" s="27">
        <v>87</v>
      </c>
      <c r="M133" s="25">
        <v>1167.3800000000001</v>
      </c>
      <c r="N133" s="22" t="s">
        <v>1217</v>
      </c>
      <c r="O133" s="28" t="s">
        <v>1582</v>
      </c>
      <c r="P133" s="37">
        <f t="shared" si="11"/>
        <v>0</v>
      </c>
      <c r="Q133" t="str">
        <f t="shared" si="8"/>
        <v>N/A</v>
      </c>
      <c r="R133" t="str">
        <f t="shared" si="9"/>
        <v>N/A</v>
      </c>
      <c r="S133" t="str">
        <f t="shared" si="10"/>
        <v>N/A</v>
      </c>
    </row>
    <row r="134" spans="1:19">
      <c r="A134" s="21" t="s">
        <v>147</v>
      </c>
      <c r="B134" s="22" t="s">
        <v>609</v>
      </c>
      <c r="C134" s="22" t="s">
        <v>872</v>
      </c>
      <c r="D134" s="22" t="s">
        <v>1063</v>
      </c>
      <c r="E134" s="22" t="s">
        <v>1064</v>
      </c>
      <c r="F134" s="22" t="s">
        <v>1085</v>
      </c>
      <c r="G134" s="23">
        <v>43825</v>
      </c>
      <c r="H134" s="24">
        <v>30</v>
      </c>
      <c r="I134" s="25">
        <v>4864</v>
      </c>
      <c r="J134" s="26">
        <v>0</v>
      </c>
      <c r="K134" s="27">
        <v>0</v>
      </c>
      <c r="L134" s="27">
        <v>88</v>
      </c>
      <c r="M134" s="25">
        <v>655.4</v>
      </c>
      <c r="N134" s="22" t="s">
        <v>1218</v>
      </c>
      <c r="O134" s="28" t="s">
        <v>1582</v>
      </c>
      <c r="P134" s="37">
        <f t="shared" si="11"/>
        <v>0</v>
      </c>
      <c r="Q134" t="str">
        <f t="shared" si="8"/>
        <v>Yes</v>
      </c>
      <c r="R134" t="str">
        <f t="shared" si="9"/>
        <v>Needs Improvement</v>
      </c>
      <c r="S134" t="str">
        <f t="shared" si="10"/>
        <v>No</v>
      </c>
    </row>
    <row r="135" spans="1:19">
      <c r="A135" s="21" t="s">
        <v>148</v>
      </c>
      <c r="B135" s="22" t="s">
        <v>610</v>
      </c>
      <c r="C135" s="22" t="s">
        <v>873</v>
      </c>
      <c r="D135" s="22" t="s">
        <v>1063</v>
      </c>
      <c r="E135" s="22" t="s">
        <v>1068</v>
      </c>
      <c r="F135" s="22" t="s">
        <v>1074</v>
      </c>
      <c r="G135" s="23">
        <v>45855</v>
      </c>
      <c r="H135" s="24">
        <v>33</v>
      </c>
      <c r="I135" s="25">
        <v>5961</v>
      </c>
      <c r="J135" s="26">
        <v>0</v>
      </c>
      <c r="K135" s="27">
        <v>0</v>
      </c>
      <c r="L135" s="27">
        <v>86</v>
      </c>
      <c r="M135" s="25">
        <v>524.04999999999995</v>
      </c>
      <c r="N135" s="22" t="s">
        <v>1219</v>
      </c>
      <c r="O135" s="28" t="s">
        <v>1584</v>
      </c>
      <c r="P135" s="37">
        <f t="shared" si="11"/>
        <v>0</v>
      </c>
      <c r="Q135" t="str">
        <f t="shared" si="8"/>
        <v>N/A</v>
      </c>
      <c r="R135" t="str">
        <f t="shared" si="9"/>
        <v>N/A</v>
      </c>
      <c r="S135" t="str">
        <f t="shared" si="10"/>
        <v>N/A</v>
      </c>
    </row>
    <row r="136" spans="1:19">
      <c r="A136" s="21" t="s">
        <v>149</v>
      </c>
      <c r="B136" s="22" t="s">
        <v>584</v>
      </c>
      <c r="C136" s="22" t="s">
        <v>874</v>
      </c>
      <c r="D136" s="22" t="s">
        <v>1063</v>
      </c>
      <c r="E136" s="22" t="s">
        <v>1064</v>
      </c>
      <c r="F136" s="22" t="s">
        <v>1070</v>
      </c>
      <c r="G136" s="23">
        <v>45484</v>
      </c>
      <c r="H136" s="24">
        <v>30</v>
      </c>
      <c r="I136" s="25">
        <v>7598</v>
      </c>
      <c r="J136" s="26">
        <v>23102</v>
      </c>
      <c r="K136" s="27">
        <v>3564</v>
      </c>
      <c r="L136" s="27">
        <v>86</v>
      </c>
      <c r="M136" s="25">
        <v>916.16</v>
      </c>
      <c r="N136" s="22" t="s">
        <v>1220</v>
      </c>
      <c r="O136" s="28" t="s">
        <v>1583</v>
      </c>
      <c r="P136" s="37">
        <f t="shared" si="11"/>
        <v>15.427235737165612</v>
      </c>
      <c r="Q136" t="str">
        <f t="shared" si="8"/>
        <v>No</v>
      </c>
      <c r="R136" t="str">
        <f t="shared" si="9"/>
        <v>Needs Improvement</v>
      </c>
      <c r="S136" t="str">
        <f t="shared" si="10"/>
        <v>No</v>
      </c>
    </row>
    <row r="137" spans="1:19">
      <c r="A137" s="21" t="s">
        <v>150</v>
      </c>
      <c r="B137" s="22" t="s">
        <v>602</v>
      </c>
      <c r="C137" s="22" t="s">
        <v>875</v>
      </c>
      <c r="D137" s="22" t="s">
        <v>1062</v>
      </c>
      <c r="E137" s="22" t="s">
        <v>1067</v>
      </c>
      <c r="F137" s="22" t="s">
        <v>1073</v>
      </c>
      <c r="G137" s="23">
        <v>43982</v>
      </c>
      <c r="H137" s="24">
        <v>30</v>
      </c>
      <c r="I137" s="25">
        <v>6154</v>
      </c>
      <c r="J137" s="26">
        <v>0</v>
      </c>
      <c r="K137" s="27">
        <v>0</v>
      </c>
      <c r="L137" s="27">
        <v>87</v>
      </c>
      <c r="M137" s="25">
        <v>432.8</v>
      </c>
      <c r="N137" s="22" t="s">
        <v>1221</v>
      </c>
      <c r="O137" s="28" t="s">
        <v>1582</v>
      </c>
      <c r="P137" s="37">
        <f t="shared" si="11"/>
        <v>0</v>
      </c>
      <c r="Q137" t="str">
        <f t="shared" si="8"/>
        <v>N/A</v>
      </c>
      <c r="R137" t="str">
        <f t="shared" si="9"/>
        <v>N/A</v>
      </c>
      <c r="S137" t="str">
        <f t="shared" si="10"/>
        <v>N/A</v>
      </c>
    </row>
    <row r="138" spans="1:19">
      <c r="A138" s="21" t="s">
        <v>151</v>
      </c>
      <c r="B138" s="22" t="s">
        <v>611</v>
      </c>
      <c r="C138" s="22" t="s">
        <v>876</v>
      </c>
      <c r="D138" s="22" t="s">
        <v>1062</v>
      </c>
      <c r="E138" s="22" t="s">
        <v>1064</v>
      </c>
      <c r="F138" s="22" t="s">
        <v>1070</v>
      </c>
      <c r="G138" s="23">
        <v>44182</v>
      </c>
      <c r="H138" s="24">
        <v>49</v>
      </c>
      <c r="I138" s="25">
        <v>4630</v>
      </c>
      <c r="J138" s="26">
        <v>0</v>
      </c>
      <c r="K138" s="27">
        <v>0</v>
      </c>
      <c r="L138" s="27">
        <v>95</v>
      </c>
      <c r="M138" s="25">
        <v>577.47</v>
      </c>
      <c r="N138" s="22" t="s">
        <v>1222</v>
      </c>
      <c r="O138" s="28" t="s">
        <v>1583</v>
      </c>
      <c r="P138" s="37">
        <f t="shared" si="11"/>
        <v>0</v>
      </c>
      <c r="Q138" t="str">
        <f t="shared" si="8"/>
        <v>Yes</v>
      </c>
      <c r="R138" t="str">
        <f t="shared" si="9"/>
        <v>Needs Improvement</v>
      </c>
      <c r="S138" t="str">
        <f t="shared" si="10"/>
        <v>No</v>
      </c>
    </row>
    <row r="139" spans="1:19">
      <c r="A139" s="21" t="s">
        <v>152</v>
      </c>
      <c r="B139" s="22" t="s">
        <v>612</v>
      </c>
      <c r="C139" s="22" t="s">
        <v>618</v>
      </c>
      <c r="D139" s="22" t="s">
        <v>1063</v>
      </c>
      <c r="E139" s="22" t="s">
        <v>1068</v>
      </c>
      <c r="F139" s="22" t="s">
        <v>1077</v>
      </c>
      <c r="G139" s="23">
        <v>45290</v>
      </c>
      <c r="H139" s="24">
        <v>25</v>
      </c>
      <c r="I139" s="25">
        <v>3328</v>
      </c>
      <c r="J139" s="26">
        <v>0</v>
      </c>
      <c r="K139" s="27">
        <v>0</v>
      </c>
      <c r="L139" s="27">
        <v>85</v>
      </c>
      <c r="M139" s="25">
        <v>0</v>
      </c>
      <c r="N139" s="22" t="s">
        <v>1223</v>
      </c>
      <c r="O139" s="28" t="s">
        <v>913</v>
      </c>
      <c r="P139" s="37">
        <f t="shared" si="11"/>
        <v>0</v>
      </c>
      <c r="Q139" t="str">
        <f t="shared" si="8"/>
        <v>N/A</v>
      </c>
      <c r="R139" t="str">
        <f t="shared" si="9"/>
        <v>N/A</v>
      </c>
      <c r="S139" t="str">
        <f t="shared" si="10"/>
        <v>N/A</v>
      </c>
    </row>
    <row r="140" spans="1:19">
      <c r="A140" s="21" t="s">
        <v>153</v>
      </c>
      <c r="B140" s="22" t="s">
        <v>589</v>
      </c>
      <c r="C140" s="22" t="s">
        <v>728</v>
      </c>
      <c r="D140" s="22" t="s">
        <v>1062</v>
      </c>
      <c r="E140" s="22" t="s">
        <v>1067</v>
      </c>
      <c r="F140" s="22" t="s">
        <v>1073</v>
      </c>
      <c r="G140" s="23">
        <v>44775</v>
      </c>
      <c r="H140" s="24">
        <v>43</v>
      </c>
      <c r="I140" s="25">
        <v>4665</v>
      </c>
      <c r="J140" s="26">
        <v>0</v>
      </c>
      <c r="K140" s="27">
        <v>0</v>
      </c>
      <c r="L140" s="27">
        <v>82</v>
      </c>
      <c r="M140" s="25">
        <v>0</v>
      </c>
      <c r="N140" s="22" t="s">
        <v>1224</v>
      </c>
      <c r="O140" s="28" t="s">
        <v>913</v>
      </c>
      <c r="P140" s="37">
        <f t="shared" si="11"/>
        <v>0</v>
      </c>
      <c r="Q140" t="str">
        <f t="shared" si="8"/>
        <v>N/A</v>
      </c>
      <c r="R140" t="str">
        <f t="shared" si="9"/>
        <v>N/A</v>
      </c>
      <c r="S140" t="str">
        <f t="shared" si="10"/>
        <v>N/A</v>
      </c>
    </row>
    <row r="141" spans="1:19">
      <c r="A141" s="21" t="s">
        <v>154</v>
      </c>
      <c r="B141" s="22" t="s">
        <v>613</v>
      </c>
      <c r="C141" s="22" t="s">
        <v>877</v>
      </c>
      <c r="D141" s="22" t="s">
        <v>1063</v>
      </c>
      <c r="E141" s="22" t="s">
        <v>1068</v>
      </c>
      <c r="F141" s="22" t="s">
        <v>1077</v>
      </c>
      <c r="G141" s="23">
        <v>44125</v>
      </c>
      <c r="H141" s="24">
        <v>30</v>
      </c>
      <c r="I141" s="25">
        <v>6265</v>
      </c>
      <c r="J141" s="26">
        <v>0</v>
      </c>
      <c r="K141" s="27">
        <v>0</v>
      </c>
      <c r="L141" s="27">
        <v>83</v>
      </c>
      <c r="M141" s="25">
        <v>0</v>
      </c>
      <c r="N141" s="22" t="s">
        <v>1225</v>
      </c>
      <c r="O141" s="28" t="s">
        <v>913</v>
      </c>
      <c r="P141" s="37">
        <f t="shared" si="11"/>
        <v>0</v>
      </c>
      <c r="Q141" t="str">
        <f t="shared" si="8"/>
        <v>N/A</v>
      </c>
      <c r="R141" t="str">
        <f t="shared" si="9"/>
        <v>N/A</v>
      </c>
      <c r="S141" t="str">
        <f t="shared" si="10"/>
        <v>N/A</v>
      </c>
    </row>
    <row r="142" spans="1:19">
      <c r="A142" s="21" t="s">
        <v>155</v>
      </c>
      <c r="B142" s="22" t="s">
        <v>546</v>
      </c>
      <c r="C142" s="22" t="s">
        <v>878</v>
      </c>
      <c r="D142" s="22" t="s">
        <v>1062</v>
      </c>
      <c r="E142" s="22" t="s">
        <v>1065</v>
      </c>
      <c r="F142" s="22" t="s">
        <v>1078</v>
      </c>
      <c r="G142" s="23">
        <v>43944</v>
      </c>
      <c r="H142" s="24">
        <v>55</v>
      </c>
      <c r="I142" s="25">
        <v>4435</v>
      </c>
      <c r="J142" s="26">
        <v>0</v>
      </c>
      <c r="K142" s="27">
        <v>0</v>
      </c>
      <c r="L142" s="27">
        <v>97</v>
      </c>
      <c r="M142" s="25">
        <v>238.1</v>
      </c>
      <c r="N142" s="22" t="s">
        <v>1226</v>
      </c>
      <c r="O142" s="28" t="s">
        <v>1583</v>
      </c>
      <c r="P142" s="37">
        <f t="shared" si="11"/>
        <v>0</v>
      </c>
      <c r="Q142" t="str">
        <f t="shared" si="8"/>
        <v>N/A</v>
      </c>
      <c r="R142" t="str">
        <f t="shared" si="9"/>
        <v>N/A</v>
      </c>
      <c r="S142" t="str">
        <f t="shared" si="10"/>
        <v>N/A</v>
      </c>
    </row>
    <row r="143" spans="1:19">
      <c r="A143" s="21" t="s">
        <v>156</v>
      </c>
      <c r="B143" s="22" t="s">
        <v>614</v>
      </c>
      <c r="C143" s="22" t="s">
        <v>879</v>
      </c>
      <c r="D143" s="22" t="s">
        <v>1062</v>
      </c>
      <c r="E143" s="22" t="s">
        <v>1064</v>
      </c>
      <c r="F143" s="22" t="s">
        <v>1084</v>
      </c>
      <c r="G143" s="23">
        <v>45206</v>
      </c>
      <c r="H143" s="24">
        <v>50</v>
      </c>
      <c r="I143" s="25">
        <v>3000</v>
      </c>
      <c r="J143" s="26">
        <v>22435</v>
      </c>
      <c r="K143" s="27">
        <v>20443</v>
      </c>
      <c r="L143" s="27">
        <v>82</v>
      </c>
      <c r="M143" s="25">
        <v>0</v>
      </c>
      <c r="N143" s="22" t="s">
        <v>1227</v>
      </c>
      <c r="O143" s="28" t="s">
        <v>1583</v>
      </c>
      <c r="P143" s="37">
        <f t="shared" si="11"/>
        <v>91.121016269222196</v>
      </c>
      <c r="Q143" t="str">
        <f t="shared" si="8"/>
        <v>No</v>
      </c>
      <c r="R143" t="str">
        <f t="shared" si="9"/>
        <v>Good</v>
      </c>
      <c r="S143" t="str">
        <f t="shared" si="10"/>
        <v>No</v>
      </c>
    </row>
    <row r="144" spans="1:19">
      <c r="A144" s="21" t="s">
        <v>157</v>
      </c>
      <c r="B144" s="22" t="s">
        <v>562</v>
      </c>
      <c r="C144" s="22" t="s">
        <v>880</v>
      </c>
      <c r="D144" s="22" t="s">
        <v>1063</v>
      </c>
      <c r="E144" s="22" t="s">
        <v>1065</v>
      </c>
      <c r="F144" s="22" t="s">
        <v>1078</v>
      </c>
      <c r="G144" s="23">
        <v>45516</v>
      </c>
      <c r="H144" s="24">
        <v>48</v>
      </c>
      <c r="I144" s="25">
        <v>7885</v>
      </c>
      <c r="J144" s="26">
        <v>0</v>
      </c>
      <c r="K144" s="27">
        <v>0</v>
      </c>
      <c r="L144" s="27">
        <v>90</v>
      </c>
      <c r="M144" s="25">
        <v>519.94000000000005</v>
      </c>
      <c r="N144" s="22" t="s">
        <v>1228</v>
      </c>
      <c r="O144" s="28" t="s">
        <v>1583</v>
      </c>
      <c r="P144" s="37">
        <f t="shared" si="11"/>
        <v>0</v>
      </c>
      <c r="Q144" t="str">
        <f t="shared" si="8"/>
        <v>N/A</v>
      </c>
      <c r="R144" t="str">
        <f t="shared" si="9"/>
        <v>N/A</v>
      </c>
      <c r="S144" t="str">
        <f t="shared" si="10"/>
        <v>N/A</v>
      </c>
    </row>
    <row r="145" spans="1:19">
      <c r="A145" s="21" t="s">
        <v>158</v>
      </c>
      <c r="B145" s="22" t="s">
        <v>555</v>
      </c>
      <c r="C145" s="22" t="s">
        <v>881</v>
      </c>
      <c r="D145" s="22" t="s">
        <v>1062</v>
      </c>
      <c r="E145" s="22" t="s">
        <v>1068</v>
      </c>
      <c r="F145" s="22" t="s">
        <v>1076</v>
      </c>
      <c r="G145" s="23">
        <v>44850</v>
      </c>
      <c r="H145" s="24">
        <v>38</v>
      </c>
      <c r="I145" s="25">
        <v>7488</v>
      </c>
      <c r="J145" s="26">
        <v>0</v>
      </c>
      <c r="K145" s="27">
        <v>0</v>
      </c>
      <c r="L145" s="27">
        <v>99</v>
      </c>
      <c r="M145" s="25">
        <v>414.47</v>
      </c>
      <c r="N145" s="22" t="s">
        <v>1229</v>
      </c>
      <c r="O145" s="28" t="s">
        <v>1584</v>
      </c>
      <c r="P145" s="37">
        <f t="shared" si="11"/>
        <v>0</v>
      </c>
      <c r="Q145" t="str">
        <f t="shared" si="8"/>
        <v>N/A</v>
      </c>
      <c r="R145" t="str">
        <f t="shared" si="9"/>
        <v>N/A</v>
      </c>
      <c r="S145" t="str">
        <f t="shared" si="10"/>
        <v>N/A</v>
      </c>
    </row>
    <row r="146" spans="1:19">
      <c r="A146" s="21" t="s">
        <v>159</v>
      </c>
      <c r="B146" s="22" t="s">
        <v>615</v>
      </c>
      <c r="C146" s="22" t="s">
        <v>882</v>
      </c>
      <c r="D146" s="22" t="s">
        <v>1062</v>
      </c>
      <c r="E146" s="22" t="s">
        <v>1069</v>
      </c>
      <c r="F146" s="22" t="s">
        <v>1086</v>
      </c>
      <c r="G146" s="23">
        <v>43876</v>
      </c>
      <c r="H146" s="24">
        <v>42</v>
      </c>
      <c r="I146" s="25">
        <v>4904</v>
      </c>
      <c r="J146" s="26">
        <v>0</v>
      </c>
      <c r="K146" s="27">
        <v>0</v>
      </c>
      <c r="L146" s="27">
        <v>93</v>
      </c>
      <c r="M146" s="25">
        <v>761.09</v>
      </c>
      <c r="N146" s="22" t="s">
        <v>1230</v>
      </c>
      <c r="O146" s="28" t="s">
        <v>1583</v>
      </c>
      <c r="P146" s="37">
        <f t="shared" si="11"/>
        <v>0</v>
      </c>
      <c r="Q146" t="str">
        <f t="shared" si="8"/>
        <v>N/A</v>
      </c>
      <c r="R146" t="str">
        <f t="shared" si="9"/>
        <v>N/A</v>
      </c>
      <c r="S146" t="str">
        <f t="shared" si="10"/>
        <v>N/A</v>
      </c>
    </row>
    <row r="147" spans="1:19">
      <c r="A147" s="21" t="s">
        <v>160</v>
      </c>
      <c r="B147" s="22" t="s">
        <v>616</v>
      </c>
      <c r="C147" s="22" t="s">
        <v>883</v>
      </c>
      <c r="D147" s="22" t="s">
        <v>1062</v>
      </c>
      <c r="E147" s="22" t="s">
        <v>1069</v>
      </c>
      <c r="F147" s="22" t="s">
        <v>1086</v>
      </c>
      <c r="G147" s="23">
        <v>44023</v>
      </c>
      <c r="H147" s="24">
        <v>48</v>
      </c>
      <c r="I147" s="25">
        <v>4003</v>
      </c>
      <c r="J147" s="26">
        <v>0</v>
      </c>
      <c r="K147" s="27">
        <v>0</v>
      </c>
      <c r="L147" s="27">
        <v>83</v>
      </c>
      <c r="M147" s="25">
        <v>0</v>
      </c>
      <c r="N147" s="22" t="s">
        <v>1231</v>
      </c>
      <c r="O147" s="28" t="s">
        <v>913</v>
      </c>
      <c r="P147" s="37">
        <f t="shared" si="11"/>
        <v>0</v>
      </c>
      <c r="Q147" t="str">
        <f t="shared" si="8"/>
        <v>N/A</v>
      </c>
      <c r="R147" t="str">
        <f t="shared" si="9"/>
        <v>N/A</v>
      </c>
      <c r="S147" t="str">
        <f t="shared" si="10"/>
        <v>N/A</v>
      </c>
    </row>
    <row r="148" spans="1:19">
      <c r="A148" s="21" t="s">
        <v>161</v>
      </c>
      <c r="B148" s="22" t="s">
        <v>617</v>
      </c>
      <c r="C148" s="22" t="s">
        <v>779</v>
      </c>
      <c r="D148" s="22" t="s">
        <v>1063</v>
      </c>
      <c r="E148" s="22" t="s">
        <v>1065</v>
      </c>
      <c r="F148" s="22" t="s">
        <v>1078</v>
      </c>
      <c r="G148" s="23">
        <v>44085</v>
      </c>
      <c r="H148" s="24">
        <v>53</v>
      </c>
      <c r="I148" s="25">
        <v>5558</v>
      </c>
      <c r="J148" s="26">
        <v>0</v>
      </c>
      <c r="K148" s="27">
        <v>0</v>
      </c>
      <c r="L148" s="27">
        <v>80</v>
      </c>
      <c r="M148" s="25">
        <v>0</v>
      </c>
      <c r="N148" s="22" t="s">
        <v>1232</v>
      </c>
      <c r="O148" s="28" t="s">
        <v>1582</v>
      </c>
      <c r="P148" s="37">
        <f t="shared" si="11"/>
        <v>0</v>
      </c>
      <c r="Q148" t="str">
        <f t="shared" si="8"/>
        <v>N/A</v>
      </c>
      <c r="R148" t="str">
        <f t="shared" si="9"/>
        <v>N/A</v>
      </c>
      <c r="S148" t="str">
        <f t="shared" si="10"/>
        <v>N/A</v>
      </c>
    </row>
    <row r="149" spans="1:19">
      <c r="A149" s="21" t="s">
        <v>162</v>
      </c>
      <c r="B149" s="22" t="s">
        <v>533</v>
      </c>
      <c r="C149" s="22" t="s">
        <v>884</v>
      </c>
      <c r="D149" s="22" t="s">
        <v>1063</v>
      </c>
      <c r="E149" s="22" t="s">
        <v>1068</v>
      </c>
      <c r="F149" s="22" t="s">
        <v>1076</v>
      </c>
      <c r="G149" s="23">
        <v>45242</v>
      </c>
      <c r="H149" s="24">
        <v>23</v>
      </c>
      <c r="I149" s="25">
        <v>3208</v>
      </c>
      <c r="J149" s="26">
        <v>0</v>
      </c>
      <c r="K149" s="27">
        <v>0</v>
      </c>
      <c r="L149" s="27">
        <v>85</v>
      </c>
      <c r="M149" s="25">
        <v>0</v>
      </c>
      <c r="N149" s="22" t="s">
        <v>1233</v>
      </c>
      <c r="O149" s="28" t="s">
        <v>1583</v>
      </c>
      <c r="P149" s="37">
        <f t="shared" si="11"/>
        <v>0</v>
      </c>
      <c r="Q149" t="str">
        <f t="shared" si="8"/>
        <v>N/A</v>
      </c>
      <c r="R149" t="str">
        <f t="shared" si="9"/>
        <v>N/A</v>
      </c>
      <c r="S149" t="str">
        <f t="shared" si="10"/>
        <v>N/A</v>
      </c>
    </row>
    <row r="150" spans="1:19">
      <c r="A150" s="21" t="s">
        <v>163</v>
      </c>
      <c r="B150" s="22" t="s">
        <v>618</v>
      </c>
      <c r="C150" s="22" t="s">
        <v>885</v>
      </c>
      <c r="D150" s="22" t="s">
        <v>1062</v>
      </c>
      <c r="E150" s="22" t="s">
        <v>1069</v>
      </c>
      <c r="F150" s="22" t="s">
        <v>1080</v>
      </c>
      <c r="G150" s="23">
        <v>45279</v>
      </c>
      <c r="H150" s="24">
        <v>24</v>
      </c>
      <c r="I150" s="25">
        <v>4760</v>
      </c>
      <c r="J150" s="26">
        <v>0</v>
      </c>
      <c r="K150" s="27">
        <v>0</v>
      </c>
      <c r="L150" s="27">
        <v>95</v>
      </c>
      <c r="M150" s="25">
        <v>340.43</v>
      </c>
      <c r="N150" s="22" t="s">
        <v>1234</v>
      </c>
      <c r="O150" s="28" t="s">
        <v>913</v>
      </c>
      <c r="P150" s="37">
        <f t="shared" si="11"/>
        <v>0</v>
      </c>
      <c r="Q150" t="str">
        <f t="shared" si="8"/>
        <v>N/A</v>
      </c>
      <c r="R150" t="str">
        <f t="shared" si="9"/>
        <v>N/A</v>
      </c>
      <c r="S150" t="str">
        <f t="shared" si="10"/>
        <v>N/A</v>
      </c>
    </row>
    <row r="151" spans="1:19">
      <c r="A151" s="21" t="s">
        <v>164</v>
      </c>
      <c r="B151" s="22" t="s">
        <v>535</v>
      </c>
      <c r="C151" s="22" t="s">
        <v>886</v>
      </c>
      <c r="D151" s="22" t="s">
        <v>1062</v>
      </c>
      <c r="E151" s="22" t="s">
        <v>1069</v>
      </c>
      <c r="F151" s="22" t="s">
        <v>1086</v>
      </c>
      <c r="G151" s="23">
        <v>44420</v>
      </c>
      <c r="H151" s="24">
        <v>38</v>
      </c>
      <c r="I151" s="25">
        <v>5255</v>
      </c>
      <c r="J151" s="26">
        <v>0</v>
      </c>
      <c r="K151" s="27">
        <v>0</v>
      </c>
      <c r="L151" s="27">
        <v>91</v>
      </c>
      <c r="M151" s="25">
        <v>966.3</v>
      </c>
      <c r="N151" s="22" t="s">
        <v>1235</v>
      </c>
      <c r="O151" s="28" t="s">
        <v>913</v>
      </c>
      <c r="P151" s="37">
        <f t="shared" si="11"/>
        <v>0</v>
      </c>
      <c r="Q151" t="str">
        <f t="shared" si="8"/>
        <v>N/A</v>
      </c>
      <c r="R151" t="str">
        <f t="shared" si="9"/>
        <v>N/A</v>
      </c>
      <c r="S151" t="str">
        <f t="shared" si="10"/>
        <v>N/A</v>
      </c>
    </row>
    <row r="152" spans="1:19">
      <c r="A152" s="21" t="s">
        <v>165</v>
      </c>
      <c r="B152" s="22" t="s">
        <v>619</v>
      </c>
      <c r="C152" s="22" t="s">
        <v>879</v>
      </c>
      <c r="D152" s="22" t="s">
        <v>1062</v>
      </c>
      <c r="E152" s="22" t="s">
        <v>1065</v>
      </c>
      <c r="F152" s="22" t="s">
        <v>1078</v>
      </c>
      <c r="G152" s="23">
        <v>44017</v>
      </c>
      <c r="H152" s="24">
        <v>44</v>
      </c>
      <c r="I152" s="25">
        <v>7293</v>
      </c>
      <c r="J152" s="26">
        <v>0</v>
      </c>
      <c r="K152" s="27">
        <v>0</v>
      </c>
      <c r="L152" s="27">
        <v>95</v>
      </c>
      <c r="M152" s="25">
        <v>1113.0999999999999</v>
      </c>
      <c r="N152" s="22" t="s">
        <v>1236</v>
      </c>
      <c r="O152" s="28" t="s">
        <v>913</v>
      </c>
      <c r="P152" s="37">
        <f t="shared" si="11"/>
        <v>0</v>
      </c>
      <c r="Q152" t="str">
        <f t="shared" si="8"/>
        <v>N/A</v>
      </c>
      <c r="R152" t="str">
        <f t="shared" si="9"/>
        <v>N/A</v>
      </c>
      <c r="S152" t="str">
        <f t="shared" si="10"/>
        <v>N/A</v>
      </c>
    </row>
    <row r="153" spans="1:19">
      <c r="A153" s="21" t="s">
        <v>166</v>
      </c>
      <c r="B153" s="22" t="s">
        <v>601</v>
      </c>
      <c r="C153" s="22" t="s">
        <v>840</v>
      </c>
      <c r="D153" s="22" t="s">
        <v>1062</v>
      </c>
      <c r="E153" s="22" t="s">
        <v>1068</v>
      </c>
      <c r="F153" s="22" t="s">
        <v>1074</v>
      </c>
      <c r="G153" s="23">
        <v>45553</v>
      </c>
      <c r="H153" s="24">
        <v>36</v>
      </c>
      <c r="I153" s="25">
        <v>3261</v>
      </c>
      <c r="J153" s="26">
        <v>0</v>
      </c>
      <c r="K153" s="27">
        <v>0</v>
      </c>
      <c r="L153" s="27">
        <v>82</v>
      </c>
      <c r="M153" s="25">
        <v>0</v>
      </c>
      <c r="N153" s="22" t="s">
        <v>1237</v>
      </c>
      <c r="O153" s="28" t="s">
        <v>913</v>
      </c>
      <c r="P153" s="37">
        <f t="shared" si="11"/>
        <v>0</v>
      </c>
      <c r="Q153" t="str">
        <f t="shared" si="8"/>
        <v>N/A</v>
      </c>
      <c r="R153" t="str">
        <f t="shared" si="9"/>
        <v>N/A</v>
      </c>
      <c r="S153" t="str">
        <f t="shared" si="10"/>
        <v>N/A</v>
      </c>
    </row>
    <row r="154" spans="1:19">
      <c r="A154" s="21" t="s">
        <v>167</v>
      </c>
      <c r="B154" s="22" t="s">
        <v>548</v>
      </c>
      <c r="C154" s="22" t="s">
        <v>887</v>
      </c>
      <c r="D154" s="22" t="s">
        <v>1063</v>
      </c>
      <c r="E154" s="22" t="s">
        <v>1067</v>
      </c>
      <c r="F154" s="22" t="s">
        <v>1079</v>
      </c>
      <c r="G154" s="23">
        <v>45356</v>
      </c>
      <c r="H154" s="24">
        <v>48</v>
      </c>
      <c r="I154" s="25">
        <v>5623</v>
      </c>
      <c r="J154" s="26">
        <v>0</v>
      </c>
      <c r="K154" s="27">
        <v>0</v>
      </c>
      <c r="L154" s="27">
        <v>87</v>
      </c>
      <c r="M154" s="25">
        <v>946.33</v>
      </c>
      <c r="N154" s="22" t="s">
        <v>1238</v>
      </c>
      <c r="O154" s="28" t="s">
        <v>1583</v>
      </c>
      <c r="P154" s="37">
        <f t="shared" si="11"/>
        <v>0</v>
      </c>
      <c r="Q154" t="str">
        <f t="shared" si="8"/>
        <v>N/A</v>
      </c>
      <c r="R154" t="str">
        <f t="shared" si="9"/>
        <v>N/A</v>
      </c>
      <c r="S154" t="str">
        <f t="shared" si="10"/>
        <v>N/A</v>
      </c>
    </row>
    <row r="155" spans="1:19">
      <c r="A155" s="21" t="s">
        <v>168</v>
      </c>
      <c r="B155" s="22" t="s">
        <v>548</v>
      </c>
      <c r="C155" s="22" t="s">
        <v>888</v>
      </c>
      <c r="D155" s="22" t="s">
        <v>1063</v>
      </c>
      <c r="E155" s="22" t="s">
        <v>1064</v>
      </c>
      <c r="F155" s="22" t="s">
        <v>1070</v>
      </c>
      <c r="G155" s="23">
        <v>44614</v>
      </c>
      <c r="H155" s="24">
        <v>42</v>
      </c>
      <c r="I155" s="25">
        <v>3998</v>
      </c>
      <c r="J155" s="26">
        <v>0</v>
      </c>
      <c r="K155" s="27">
        <v>0</v>
      </c>
      <c r="L155" s="27">
        <v>85</v>
      </c>
      <c r="M155" s="25">
        <v>0</v>
      </c>
      <c r="N155" s="22" t="s">
        <v>1239</v>
      </c>
      <c r="O155" s="28" t="s">
        <v>1583</v>
      </c>
      <c r="P155" s="37">
        <f t="shared" si="11"/>
        <v>0</v>
      </c>
      <c r="Q155" t="str">
        <f t="shared" si="8"/>
        <v>Yes</v>
      </c>
      <c r="R155" t="str">
        <f t="shared" si="9"/>
        <v>Needs Improvement</v>
      </c>
      <c r="S155" t="str">
        <f t="shared" si="10"/>
        <v>No</v>
      </c>
    </row>
    <row r="156" spans="1:19">
      <c r="A156" s="21" t="s">
        <v>169</v>
      </c>
      <c r="B156" s="22" t="s">
        <v>594</v>
      </c>
      <c r="C156" s="22" t="s">
        <v>889</v>
      </c>
      <c r="D156" s="22" t="s">
        <v>1062</v>
      </c>
      <c r="E156" s="22" t="s">
        <v>1068</v>
      </c>
      <c r="F156" s="22" t="s">
        <v>1077</v>
      </c>
      <c r="G156" s="23">
        <v>44937</v>
      </c>
      <c r="H156" s="24">
        <v>23</v>
      </c>
      <c r="I156" s="25">
        <v>4862</v>
      </c>
      <c r="J156" s="26">
        <v>0</v>
      </c>
      <c r="K156" s="27">
        <v>0</v>
      </c>
      <c r="L156" s="27">
        <v>80</v>
      </c>
      <c r="M156" s="25">
        <v>0</v>
      </c>
      <c r="N156" s="22" t="s">
        <v>1240</v>
      </c>
      <c r="O156" s="28" t="s">
        <v>1583</v>
      </c>
      <c r="P156" s="37">
        <f t="shared" si="11"/>
        <v>0</v>
      </c>
      <c r="Q156" t="str">
        <f t="shared" si="8"/>
        <v>N/A</v>
      </c>
      <c r="R156" t="str">
        <f t="shared" si="9"/>
        <v>N/A</v>
      </c>
      <c r="S156" t="str">
        <f t="shared" si="10"/>
        <v>N/A</v>
      </c>
    </row>
    <row r="157" spans="1:19">
      <c r="A157" s="21" t="s">
        <v>170</v>
      </c>
      <c r="B157" s="22" t="s">
        <v>594</v>
      </c>
      <c r="C157" s="22" t="s">
        <v>890</v>
      </c>
      <c r="D157" s="22" t="s">
        <v>1063</v>
      </c>
      <c r="E157" s="22" t="s">
        <v>1069</v>
      </c>
      <c r="F157" s="22" t="s">
        <v>1083</v>
      </c>
      <c r="G157" s="23">
        <v>44337</v>
      </c>
      <c r="H157" s="24">
        <v>27</v>
      </c>
      <c r="I157" s="25">
        <v>4817</v>
      </c>
      <c r="J157" s="26">
        <v>0</v>
      </c>
      <c r="K157" s="27">
        <v>0</v>
      </c>
      <c r="L157" s="27">
        <v>81</v>
      </c>
      <c r="M157" s="25">
        <v>0</v>
      </c>
      <c r="N157" s="22" t="s">
        <v>1241</v>
      </c>
      <c r="O157" s="28" t="s">
        <v>913</v>
      </c>
      <c r="P157" s="37">
        <f t="shared" si="11"/>
        <v>0</v>
      </c>
      <c r="Q157" t="str">
        <f t="shared" si="8"/>
        <v>N/A</v>
      </c>
      <c r="R157" t="str">
        <f t="shared" si="9"/>
        <v>N/A</v>
      </c>
      <c r="S157" t="str">
        <f t="shared" si="10"/>
        <v>N/A</v>
      </c>
    </row>
    <row r="158" spans="1:19">
      <c r="A158" s="21" t="s">
        <v>171</v>
      </c>
      <c r="B158" s="22" t="s">
        <v>555</v>
      </c>
      <c r="C158" s="22" t="s">
        <v>814</v>
      </c>
      <c r="D158" s="22" t="s">
        <v>1062</v>
      </c>
      <c r="E158" s="22" t="s">
        <v>1069</v>
      </c>
      <c r="F158" s="22" t="s">
        <v>1080</v>
      </c>
      <c r="G158" s="23">
        <v>45713</v>
      </c>
      <c r="H158" s="24">
        <v>44</v>
      </c>
      <c r="I158" s="25">
        <v>4666</v>
      </c>
      <c r="J158" s="26">
        <v>0</v>
      </c>
      <c r="K158" s="27">
        <v>0</v>
      </c>
      <c r="L158" s="27">
        <v>82</v>
      </c>
      <c r="M158" s="25">
        <v>0</v>
      </c>
      <c r="N158" s="22" t="s">
        <v>1242</v>
      </c>
      <c r="O158" s="28" t="s">
        <v>1582</v>
      </c>
      <c r="P158" s="37">
        <f t="shared" si="11"/>
        <v>0</v>
      </c>
      <c r="Q158" t="str">
        <f t="shared" si="8"/>
        <v>N/A</v>
      </c>
      <c r="R158" t="str">
        <f t="shared" si="9"/>
        <v>N/A</v>
      </c>
      <c r="S158" t="str">
        <f t="shared" si="10"/>
        <v>N/A</v>
      </c>
    </row>
    <row r="159" spans="1:19">
      <c r="A159" s="21" t="s">
        <v>172</v>
      </c>
      <c r="B159" s="22" t="s">
        <v>620</v>
      </c>
      <c r="C159" s="22" t="s">
        <v>891</v>
      </c>
      <c r="D159" s="22" t="s">
        <v>1062</v>
      </c>
      <c r="E159" s="22" t="s">
        <v>1067</v>
      </c>
      <c r="F159" s="22" t="s">
        <v>1073</v>
      </c>
      <c r="G159" s="23">
        <v>43795</v>
      </c>
      <c r="H159" s="24">
        <v>38</v>
      </c>
      <c r="I159" s="25">
        <v>5323</v>
      </c>
      <c r="J159" s="26">
        <v>0</v>
      </c>
      <c r="K159" s="27">
        <v>0</v>
      </c>
      <c r="L159" s="27">
        <v>99</v>
      </c>
      <c r="M159" s="25">
        <v>901.11</v>
      </c>
      <c r="N159" s="22" t="s">
        <v>1243</v>
      </c>
      <c r="O159" s="28" t="s">
        <v>913</v>
      </c>
      <c r="P159" s="37">
        <f t="shared" si="11"/>
        <v>0</v>
      </c>
      <c r="Q159" t="str">
        <f t="shared" si="8"/>
        <v>N/A</v>
      </c>
      <c r="R159" t="str">
        <f t="shared" si="9"/>
        <v>N/A</v>
      </c>
      <c r="S159" t="str">
        <f t="shared" si="10"/>
        <v>N/A</v>
      </c>
    </row>
    <row r="160" spans="1:19">
      <c r="A160" s="21" t="s">
        <v>173</v>
      </c>
      <c r="B160" s="22" t="s">
        <v>621</v>
      </c>
      <c r="C160" s="22" t="s">
        <v>805</v>
      </c>
      <c r="D160" s="22" t="s">
        <v>1063</v>
      </c>
      <c r="E160" s="22" t="s">
        <v>1067</v>
      </c>
      <c r="F160" s="22" t="s">
        <v>1079</v>
      </c>
      <c r="G160" s="23">
        <v>45649</v>
      </c>
      <c r="H160" s="24">
        <v>55</v>
      </c>
      <c r="I160" s="25">
        <v>6923</v>
      </c>
      <c r="J160" s="26">
        <v>0</v>
      </c>
      <c r="K160" s="27">
        <v>0</v>
      </c>
      <c r="L160" s="27">
        <v>89</v>
      </c>
      <c r="M160" s="25">
        <v>551.03</v>
      </c>
      <c r="N160" s="22" t="s">
        <v>1244</v>
      </c>
      <c r="O160" s="28" t="s">
        <v>913</v>
      </c>
      <c r="P160" s="37">
        <f t="shared" si="11"/>
        <v>0</v>
      </c>
      <c r="Q160" t="str">
        <f t="shared" si="8"/>
        <v>N/A</v>
      </c>
      <c r="R160" t="str">
        <f t="shared" si="9"/>
        <v>N/A</v>
      </c>
      <c r="S160" t="str">
        <f t="shared" si="10"/>
        <v>N/A</v>
      </c>
    </row>
    <row r="161" spans="1:19">
      <c r="A161" s="21" t="s">
        <v>174</v>
      </c>
      <c r="B161" s="22" t="s">
        <v>533</v>
      </c>
      <c r="C161" s="22" t="s">
        <v>892</v>
      </c>
      <c r="D161" s="22" t="s">
        <v>1062</v>
      </c>
      <c r="E161" s="22" t="s">
        <v>1066</v>
      </c>
      <c r="F161" s="22" t="s">
        <v>1075</v>
      </c>
      <c r="G161" s="23">
        <v>44721</v>
      </c>
      <c r="H161" s="24">
        <v>30</v>
      </c>
      <c r="I161" s="25">
        <v>5534</v>
      </c>
      <c r="J161" s="26">
        <v>0</v>
      </c>
      <c r="K161" s="27">
        <v>0</v>
      </c>
      <c r="L161" s="27">
        <v>83</v>
      </c>
      <c r="M161" s="25">
        <v>0</v>
      </c>
      <c r="N161" s="22" t="s">
        <v>1245</v>
      </c>
      <c r="O161" s="28" t="s">
        <v>913</v>
      </c>
      <c r="P161" s="37">
        <f t="shared" si="11"/>
        <v>0</v>
      </c>
      <c r="Q161" t="str">
        <f t="shared" si="8"/>
        <v>N/A</v>
      </c>
      <c r="R161" t="str">
        <f t="shared" si="9"/>
        <v>N/A</v>
      </c>
      <c r="S161" t="str">
        <f t="shared" si="10"/>
        <v>N/A</v>
      </c>
    </row>
    <row r="162" spans="1:19">
      <c r="A162" s="21" t="s">
        <v>175</v>
      </c>
      <c r="B162" s="22" t="s">
        <v>622</v>
      </c>
      <c r="C162" s="22" t="s">
        <v>893</v>
      </c>
      <c r="D162" s="22" t="s">
        <v>1062</v>
      </c>
      <c r="E162" s="22" t="s">
        <v>1068</v>
      </c>
      <c r="F162" s="22" t="s">
        <v>1076</v>
      </c>
      <c r="G162" s="23">
        <v>45723</v>
      </c>
      <c r="H162" s="24">
        <v>45</v>
      </c>
      <c r="I162" s="25">
        <v>5912</v>
      </c>
      <c r="J162" s="26">
        <v>0</v>
      </c>
      <c r="K162" s="27">
        <v>0</v>
      </c>
      <c r="L162" s="27">
        <v>88</v>
      </c>
      <c r="M162" s="25">
        <v>990.32</v>
      </c>
      <c r="N162" s="22" t="s">
        <v>1246</v>
      </c>
      <c r="O162" s="28" t="s">
        <v>1584</v>
      </c>
      <c r="P162" s="37">
        <f t="shared" si="11"/>
        <v>0</v>
      </c>
      <c r="Q162" t="str">
        <f t="shared" si="8"/>
        <v>N/A</v>
      </c>
      <c r="R162" t="str">
        <f t="shared" si="9"/>
        <v>N/A</v>
      </c>
      <c r="S162" t="str">
        <f t="shared" si="10"/>
        <v>N/A</v>
      </c>
    </row>
    <row r="163" spans="1:19">
      <c r="A163" s="21" t="s">
        <v>176</v>
      </c>
      <c r="B163" s="22" t="s">
        <v>578</v>
      </c>
      <c r="C163" s="22" t="s">
        <v>894</v>
      </c>
      <c r="D163" s="22" t="s">
        <v>1063</v>
      </c>
      <c r="E163" s="22" t="s">
        <v>1068</v>
      </c>
      <c r="F163" s="22" t="s">
        <v>1074</v>
      </c>
      <c r="G163" s="23">
        <v>44565</v>
      </c>
      <c r="H163" s="24">
        <v>53</v>
      </c>
      <c r="I163" s="25">
        <v>7697</v>
      </c>
      <c r="J163" s="26">
        <v>0</v>
      </c>
      <c r="K163" s="27">
        <v>0</v>
      </c>
      <c r="L163" s="27">
        <v>99</v>
      </c>
      <c r="M163" s="25">
        <v>1454.89</v>
      </c>
      <c r="N163" s="22" t="s">
        <v>1247</v>
      </c>
      <c r="O163" s="28" t="s">
        <v>1584</v>
      </c>
      <c r="P163" s="37">
        <f t="shared" si="11"/>
        <v>0</v>
      </c>
      <c r="Q163" t="str">
        <f t="shared" si="8"/>
        <v>N/A</v>
      </c>
      <c r="R163" t="str">
        <f t="shared" si="9"/>
        <v>N/A</v>
      </c>
      <c r="S163" t="str">
        <f t="shared" si="10"/>
        <v>N/A</v>
      </c>
    </row>
    <row r="164" spans="1:19">
      <c r="A164" s="21" t="s">
        <v>177</v>
      </c>
      <c r="B164" s="22" t="s">
        <v>623</v>
      </c>
      <c r="C164" s="22" t="s">
        <v>895</v>
      </c>
      <c r="D164" s="22" t="s">
        <v>1062</v>
      </c>
      <c r="E164" s="22" t="s">
        <v>1064</v>
      </c>
      <c r="F164" s="22" t="s">
        <v>1070</v>
      </c>
      <c r="G164" s="23">
        <v>45683</v>
      </c>
      <c r="H164" s="24">
        <v>25</v>
      </c>
      <c r="I164" s="25">
        <v>5129</v>
      </c>
      <c r="J164" s="26">
        <v>28993</v>
      </c>
      <c r="K164" s="27">
        <v>9947</v>
      </c>
      <c r="L164" s="27">
        <v>97</v>
      </c>
      <c r="M164" s="25">
        <v>295.31</v>
      </c>
      <c r="N164" s="22" t="s">
        <v>1248</v>
      </c>
      <c r="O164" s="28" t="s">
        <v>1583</v>
      </c>
      <c r="P164" s="37">
        <f t="shared" si="11"/>
        <v>34.308281309281554</v>
      </c>
      <c r="Q164" t="str">
        <f t="shared" si="8"/>
        <v>No</v>
      </c>
      <c r="R164" t="str">
        <f t="shared" si="9"/>
        <v>Needs Improvement</v>
      </c>
      <c r="S164" t="str">
        <f t="shared" si="10"/>
        <v>No</v>
      </c>
    </row>
    <row r="165" spans="1:19">
      <c r="A165" s="21" t="s">
        <v>178</v>
      </c>
      <c r="B165" s="22" t="s">
        <v>624</v>
      </c>
      <c r="C165" s="22" t="s">
        <v>896</v>
      </c>
      <c r="D165" s="22" t="s">
        <v>1063</v>
      </c>
      <c r="E165" s="22" t="s">
        <v>1066</v>
      </c>
      <c r="F165" s="22" t="s">
        <v>1072</v>
      </c>
      <c r="G165" s="23">
        <v>45420</v>
      </c>
      <c r="H165" s="24">
        <v>39</v>
      </c>
      <c r="I165" s="25">
        <v>7384</v>
      </c>
      <c r="J165" s="26">
        <v>0</v>
      </c>
      <c r="K165" s="27">
        <v>0</v>
      </c>
      <c r="L165" s="27">
        <v>88</v>
      </c>
      <c r="M165" s="25">
        <v>763.98</v>
      </c>
      <c r="N165" s="22" t="s">
        <v>1249</v>
      </c>
      <c r="O165" s="28" t="s">
        <v>913</v>
      </c>
      <c r="P165" s="37">
        <f t="shared" si="11"/>
        <v>0</v>
      </c>
      <c r="Q165" t="str">
        <f t="shared" si="8"/>
        <v>N/A</v>
      </c>
      <c r="R165" t="str">
        <f t="shared" si="9"/>
        <v>N/A</v>
      </c>
      <c r="S165" t="str">
        <f t="shared" si="10"/>
        <v>N/A</v>
      </c>
    </row>
    <row r="166" spans="1:19">
      <c r="A166" s="21" t="s">
        <v>179</v>
      </c>
      <c r="B166" s="22" t="s">
        <v>521</v>
      </c>
      <c r="C166" s="22" t="s">
        <v>897</v>
      </c>
      <c r="D166" s="22" t="s">
        <v>1063</v>
      </c>
      <c r="E166" s="22" t="s">
        <v>1065</v>
      </c>
      <c r="F166" s="22" t="s">
        <v>1071</v>
      </c>
      <c r="G166" s="23">
        <v>45712</v>
      </c>
      <c r="H166" s="24">
        <v>24</v>
      </c>
      <c r="I166" s="25">
        <v>6032</v>
      </c>
      <c r="J166" s="26">
        <v>0</v>
      </c>
      <c r="K166" s="27">
        <v>0</v>
      </c>
      <c r="L166" s="27">
        <v>87</v>
      </c>
      <c r="M166" s="25">
        <v>842.07</v>
      </c>
      <c r="N166" s="22" t="s">
        <v>1250</v>
      </c>
      <c r="O166" s="28" t="s">
        <v>913</v>
      </c>
      <c r="P166" s="37">
        <f t="shared" si="11"/>
        <v>0</v>
      </c>
      <c r="Q166" t="str">
        <f t="shared" si="8"/>
        <v>N/A</v>
      </c>
      <c r="R166" t="str">
        <f t="shared" si="9"/>
        <v>N/A</v>
      </c>
      <c r="S166" t="str">
        <f t="shared" si="10"/>
        <v>N/A</v>
      </c>
    </row>
    <row r="167" spans="1:19">
      <c r="A167" s="21" t="s">
        <v>180</v>
      </c>
      <c r="B167" s="22" t="s">
        <v>518</v>
      </c>
      <c r="C167" s="22" t="s">
        <v>898</v>
      </c>
      <c r="D167" s="22" t="s">
        <v>1062</v>
      </c>
      <c r="E167" s="22" t="s">
        <v>1064</v>
      </c>
      <c r="F167" s="22" t="s">
        <v>1084</v>
      </c>
      <c r="G167" s="23">
        <v>44239</v>
      </c>
      <c r="H167" s="24">
        <v>51</v>
      </c>
      <c r="I167" s="25">
        <v>4004</v>
      </c>
      <c r="J167" s="26">
        <v>29164</v>
      </c>
      <c r="K167" s="27">
        <v>11332</v>
      </c>
      <c r="L167" s="27">
        <v>85</v>
      </c>
      <c r="M167" s="25">
        <v>0</v>
      </c>
      <c r="N167" s="22" t="s">
        <v>1251</v>
      </c>
      <c r="O167" s="28" t="s">
        <v>1584</v>
      </c>
      <c r="P167" s="37">
        <f t="shared" si="11"/>
        <v>38.856123988478949</v>
      </c>
      <c r="Q167" t="str">
        <f t="shared" si="8"/>
        <v>No</v>
      </c>
      <c r="R167" t="str">
        <f t="shared" si="9"/>
        <v>Needs Improvement</v>
      </c>
      <c r="S167" t="str">
        <f t="shared" si="10"/>
        <v>No</v>
      </c>
    </row>
    <row r="168" spans="1:19">
      <c r="A168" s="21" t="s">
        <v>181</v>
      </c>
      <c r="B168" s="22" t="s">
        <v>526</v>
      </c>
      <c r="C168" s="22" t="s">
        <v>899</v>
      </c>
      <c r="D168" s="22" t="s">
        <v>1063</v>
      </c>
      <c r="E168" s="22" t="s">
        <v>1069</v>
      </c>
      <c r="F168" s="22" t="s">
        <v>1080</v>
      </c>
      <c r="G168" s="23">
        <v>45537</v>
      </c>
      <c r="H168" s="24">
        <v>42</v>
      </c>
      <c r="I168" s="25">
        <v>7760</v>
      </c>
      <c r="J168" s="26">
        <v>0</v>
      </c>
      <c r="K168" s="27">
        <v>0</v>
      </c>
      <c r="L168" s="27">
        <v>100</v>
      </c>
      <c r="M168" s="25">
        <v>1438.51</v>
      </c>
      <c r="N168" s="22" t="s">
        <v>1252</v>
      </c>
      <c r="O168" s="28" t="s">
        <v>1584</v>
      </c>
      <c r="P168" s="37">
        <f t="shared" si="11"/>
        <v>0</v>
      </c>
      <c r="Q168" t="str">
        <f t="shared" si="8"/>
        <v>N/A</v>
      </c>
      <c r="R168" t="str">
        <f t="shared" si="9"/>
        <v>N/A</v>
      </c>
      <c r="S168" t="str">
        <f t="shared" si="10"/>
        <v>N/A</v>
      </c>
    </row>
    <row r="169" spans="1:19">
      <c r="A169" s="21" t="s">
        <v>182</v>
      </c>
      <c r="B169" s="22" t="s">
        <v>625</v>
      </c>
      <c r="C169" s="22" t="s">
        <v>809</v>
      </c>
      <c r="D169" s="22" t="s">
        <v>1062</v>
      </c>
      <c r="E169" s="22" t="s">
        <v>1065</v>
      </c>
      <c r="F169" s="22" t="s">
        <v>1078</v>
      </c>
      <c r="G169" s="23">
        <v>44505</v>
      </c>
      <c r="H169" s="24">
        <v>35</v>
      </c>
      <c r="I169" s="25">
        <v>5029</v>
      </c>
      <c r="J169" s="26">
        <v>0</v>
      </c>
      <c r="K169" s="27">
        <v>0</v>
      </c>
      <c r="L169" s="27">
        <v>91</v>
      </c>
      <c r="M169" s="25">
        <v>625.79999999999995</v>
      </c>
      <c r="N169" s="22" t="s">
        <v>1165</v>
      </c>
      <c r="O169" s="28" t="s">
        <v>1582</v>
      </c>
      <c r="P169" s="37">
        <f t="shared" si="11"/>
        <v>0</v>
      </c>
      <c r="Q169" t="str">
        <f t="shared" si="8"/>
        <v>N/A</v>
      </c>
      <c r="R169" t="str">
        <f t="shared" si="9"/>
        <v>N/A</v>
      </c>
      <c r="S169" t="str">
        <f t="shared" si="10"/>
        <v>N/A</v>
      </c>
    </row>
    <row r="170" spans="1:19">
      <c r="A170" s="21" t="s">
        <v>183</v>
      </c>
      <c r="B170" s="22" t="s">
        <v>626</v>
      </c>
      <c r="C170" s="22" t="s">
        <v>867</v>
      </c>
      <c r="D170" s="22" t="s">
        <v>1063</v>
      </c>
      <c r="E170" s="22" t="s">
        <v>1068</v>
      </c>
      <c r="F170" s="22" t="s">
        <v>1076</v>
      </c>
      <c r="G170" s="23">
        <v>45874</v>
      </c>
      <c r="H170" s="24">
        <v>37</v>
      </c>
      <c r="I170" s="25">
        <v>5407</v>
      </c>
      <c r="J170" s="26">
        <v>0</v>
      </c>
      <c r="K170" s="27">
        <v>0</v>
      </c>
      <c r="L170" s="27">
        <v>85</v>
      </c>
      <c r="M170" s="25">
        <v>0</v>
      </c>
      <c r="N170" s="22" t="s">
        <v>1253</v>
      </c>
      <c r="O170" s="28" t="s">
        <v>1583</v>
      </c>
      <c r="P170" s="37">
        <f t="shared" si="11"/>
        <v>0</v>
      </c>
      <c r="Q170" t="str">
        <f t="shared" si="8"/>
        <v>N/A</v>
      </c>
      <c r="R170" t="str">
        <f t="shared" si="9"/>
        <v>N/A</v>
      </c>
      <c r="S170" t="str">
        <f t="shared" si="10"/>
        <v>N/A</v>
      </c>
    </row>
    <row r="171" spans="1:19">
      <c r="A171" s="21" t="s">
        <v>184</v>
      </c>
      <c r="B171" s="22" t="s">
        <v>627</v>
      </c>
      <c r="C171" s="22" t="s">
        <v>812</v>
      </c>
      <c r="D171" s="22" t="s">
        <v>1062</v>
      </c>
      <c r="E171" s="22" t="s">
        <v>1068</v>
      </c>
      <c r="F171" s="22" t="s">
        <v>1076</v>
      </c>
      <c r="G171" s="23">
        <v>44556</v>
      </c>
      <c r="H171" s="24">
        <v>39</v>
      </c>
      <c r="I171" s="25">
        <v>3005</v>
      </c>
      <c r="J171" s="26">
        <v>0</v>
      </c>
      <c r="K171" s="27">
        <v>0</v>
      </c>
      <c r="L171" s="27">
        <v>83</v>
      </c>
      <c r="M171" s="25">
        <v>0</v>
      </c>
      <c r="N171" s="22" t="s">
        <v>1254</v>
      </c>
      <c r="O171" s="28" t="s">
        <v>1582</v>
      </c>
      <c r="P171" s="37">
        <f t="shared" si="11"/>
        <v>0</v>
      </c>
      <c r="Q171" t="str">
        <f t="shared" si="8"/>
        <v>N/A</v>
      </c>
      <c r="R171" t="str">
        <f t="shared" si="9"/>
        <v>N/A</v>
      </c>
      <c r="S171" t="str">
        <f t="shared" si="10"/>
        <v>N/A</v>
      </c>
    </row>
    <row r="172" spans="1:19">
      <c r="A172" s="21" t="s">
        <v>185</v>
      </c>
      <c r="B172" s="22" t="s">
        <v>628</v>
      </c>
      <c r="C172" s="22" t="s">
        <v>804</v>
      </c>
      <c r="D172" s="22" t="s">
        <v>1063</v>
      </c>
      <c r="E172" s="22" t="s">
        <v>1064</v>
      </c>
      <c r="F172" s="22" t="s">
        <v>1070</v>
      </c>
      <c r="G172" s="23">
        <v>45114</v>
      </c>
      <c r="H172" s="24">
        <v>46</v>
      </c>
      <c r="I172" s="25">
        <v>3761</v>
      </c>
      <c r="J172" s="26">
        <v>0</v>
      </c>
      <c r="K172" s="27">
        <v>0</v>
      </c>
      <c r="L172" s="27">
        <v>93</v>
      </c>
      <c r="M172" s="25">
        <v>311.33</v>
      </c>
      <c r="N172" s="22" t="s">
        <v>1255</v>
      </c>
      <c r="O172" s="28" t="s">
        <v>1583</v>
      </c>
      <c r="P172" s="37">
        <f t="shared" si="11"/>
        <v>0</v>
      </c>
      <c r="Q172" t="str">
        <f t="shared" si="8"/>
        <v>Yes</v>
      </c>
      <c r="R172" t="str">
        <f t="shared" si="9"/>
        <v>Needs Improvement</v>
      </c>
      <c r="S172" t="str">
        <f t="shared" si="10"/>
        <v>No</v>
      </c>
    </row>
    <row r="173" spans="1:19">
      <c r="A173" s="21" t="s">
        <v>186</v>
      </c>
      <c r="B173" s="22" t="s">
        <v>533</v>
      </c>
      <c r="C173" s="22" t="s">
        <v>900</v>
      </c>
      <c r="D173" s="22" t="s">
        <v>1063</v>
      </c>
      <c r="E173" s="22" t="s">
        <v>1064</v>
      </c>
      <c r="F173" s="22" t="s">
        <v>1070</v>
      </c>
      <c r="G173" s="23">
        <v>44129</v>
      </c>
      <c r="H173" s="24">
        <v>27</v>
      </c>
      <c r="I173" s="25">
        <v>5521</v>
      </c>
      <c r="J173" s="26">
        <v>0</v>
      </c>
      <c r="K173" s="27">
        <v>0</v>
      </c>
      <c r="L173" s="27">
        <v>91</v>
      </c>
      <c r="M173" s="25">
        <v>420.08</v>
      </c>
      <c r="N173" s="22" t="s">
        <v>1256</v>
      </c>
      <c r="O173" s="28" t="s">
        <v>913</v>
      </c>
      <c r="P173" s="37">
        <f t="shared" si="11"/>
        <v>0</v>
      </c>
      <c r="Q173" t="str">
        <f t="shared" si="8"/>
        <v>Yes</v>
      </c>
      <c r="R173" t="str">
        <f t="shared" si="9"/>
        <v>Needs Improvement</v>
      </c>
      <c r="S173" t="str">
        <f t="shared" si="10"/>
        <v>No</v>
      </c>
    </row>
    <row r="174" spans="1:19">
      <c r="A174" s="21" t="s">
        <v>187</v>
      </c>
      <c r="B174" s="22" t="s">
        <v>629</v>
      </c>
      <c r="C174" s="22" t="s">
        <v>901</v>
      </c>
      <c r="D174" s="22" t="s">
        <v>1062</v>
      </c>
      <c r="E174" s="22" t="s">
        <v>1065</v>
      </c>
      <c r="F174" s="22" t="s">
        <v>1078</v>
      </c>
      <c r="G174" s="23">
        <v>45832</v>
      </c>
      <c r="H174" s="24">
        <v>54</v>
      </c>
      <c r="I174" s="25">
        <v>3047</v>
      </c>
      <c r="J174" s="26">
        <v>0</v>
      </c>
      <c r="K174" s="27">
        <v>0</v>
      </c>
      <c r="L174" s="27">
        <v>82</v>
      </c>
      <c r="M174" s="25">
        <v>0</v>
      </c>
      <c r="N174" s="22" t="s">
        <v>1257</v>
      </c>
      <c r="O174" s="28" t="s">
        <v>1584</v>
      </c>
      <c r="P174" s="37">
        <f t="shared" si="11"/>
        <v>0</v>
      </c>
      <c r="Q174" t="str">
        <f t="shared" si="8"/>
        <v>N/A</v>
      </c>
      <c r="R174" t="str">
        <f t="shared" si="9"/>
        <v>N/A</v>
      </c>
      <c r="S174" t="str">
        <f t="shared" si="10"/>
        <v>N/A</v>
      </c>
    </row>
    <row r="175" spans="1:19">
      <c r="A175" s="21" t="s">
        <v>188</v>
      </c>
      <c r="B175" s="22" t="s">
        <v>602</v>
      </c>
      <c r="C175" s="22" t="s">
        <v>822</v>
      </c>
      <c r="D175" s="22" t="s">
        <v>1063</v>
      </c>
      <c r="E175" s="22" t="s">
        <v>1068</v>
      </c>
      <c r="F175" s="22" t="s">
        <v>1077</v>
      </c>
      <c r="G175" s="23">
        <v>45429</v>
      </c>
      <c r="H175" s="24">
        <v>49</v>
      </c>
      <c r="I175" s="25">
        <v>5533</v>
      </c>
      <c r="J175" s="26">
        <v>0</v>
      </c>
      <c r="K175" s="27">
        <v>0</v>
      </c>
      <c r="L175" s="27">
        <v>82</v>
      </c>
      <c r="M175" s="25">
        <v>0</v>
      </c>
      <c r="N175" s="22" t="s">
        <v>1258</v>
      </c>
      <c r="O175" s="28" t="s">
        <v>913</v>
      </c>
      <c r="P175" s="37">
        <f t="shared" si="11"/>
        <v>0</v>
      </c>
      <c r="Q175" t="str">
        <f t="shared" si="8"/>
        <v>N/A</v>
      </c>
      <c r="R175" t="str">
        <f t="shared" si="9"/>
        <v>N/A</v>
      </c>
      <c r="S175" t="str">
        <f t="shared" si="10"/>
        <v>N/A</v>
      </c>
    </row>
    <row r="176" spans="1:19">
      <c r="A176" s="21" t="s">
        <v>189</v>
      </c>
      <c r="B176" s="22" t="s">
        <v>630</v>
      </c>
      <c r="C176" s="22" t="s">
        <v>902</v>
      </c>
      <c r="D176" s="22" t="s">
        <v>1063</v>
      </c>
      <c r="E176" s="22" t="s">
        <v>1068</v>
      </c>
      <c r="F176" s="22" t="s">
        <v>1074</v>
      </c>
      <c r="G176" s="23">
        <v>43948</v>
      </c>
      <c r="H176" s="24">
        <v>45</v>
      </c>
      <c r="I176" s="25">
        <v>7548</v>
      </c>
      <c r="J176" s="26">
        <v>0</v>
      </c>
      <c r="K176" s="27">
        <v>0</v>
      </c>
      <c r="L176" s="27">
        <v>80</v>
      </c>
      <c r="M176" s="25">
        <v>0</v>
      </c>
      <c r="N176" s="22" t="s">
        <v>1259</v>
      </c>
      <c r="O176" s="28" t="s">
        <v>1582</v>
      </c>
      <c r="P176" s="37">
        <f t="shared" si="11"/>
        <v>0</v>
      </c>
      <c r="Q176" t="str">
        <f t="shared" si="8"/>
        <v>N/A</v>
      </c>
      <c r="R176" t="str">
        <f t="shared" si="9"/>
        <v>N/A</v>
      </c>
      <c r="S176" t="str">
        <f t="shared" si="10"/>
        <v>N/A</v>
      </c>
    </row>
    <row r="177" spans="1:19">
      <c r="A177" s="21" t="s">
        <v>190</v>
      </c>
      <c r="B177" s="22" t="s">
        <v>631</v>
      </c>
      <c r="C177" s="22" t="s">
        <v>903</v>
      </c>
      <c r="D177" s="22" t="s">
        <v>1062</v>
      </c>
      <c r="E177" s="22" t="s">
        <v>1069</v>
      </c>
      <c r="F177" s="22" t="s">
        <v>1080</v>
      </c>
      <c r="G177" s="23">
        <v>44079</v>
      </c>
      <c r="H177" s="24">
        <v>55</v>
      </c>
      <c r="I177" s="25">
        <v>7906</v>
      </c>
      <c r="J177" s="26">
        <v>0</v>
      </c>
      <c r="K177" s="27">
        <v>0</v>
      </c>
      <c r="L177" s="27">
        <v>90</v>
      </c>
      <c r="M177" s="25">
        <v>962.42</v>
      </c>
      <c r="N177" s="22" t="s">
        <v>1260</v>
      </c>
      <c r="O177" s="28" t="s">
        <v>1582</v>
      </c>
      <c r="P177" s="37">
        <f t="shared" si="11"/>
        <v>0</v>
      </c>
      <c r="Q177" t="str">
        <f t="shared" si="8"/>
        <v>N/A</v>
      </c>
      <c r="R177" t="str">
        <f t="shared" si="9"/>
        <v>N/A</v>
      </c>
      <c r="S177" t="str">
        <f t="shared" si="10"/>
        <v>N/A</v>
      </c>
    </row>
    <row r="178" spans="1:19">
      <c r="A178" s="21" t="s">
        <v>191</v>
      </c>
      <c r="B178" s="22" t="s">
        <v>632</v>
      </c>
      <c r="C178" s="22" t="s">
        <v>805</v>
      </c>
      <c r="D178" s="22" t="s">
        <v>1063</v>
      </c>
      <c r="E178" s="22" t="s">
        <v>1068</v>
      </c>
      <c r="F178" s="22" t="s">
        <v>1077</v>
      </c>
      <c r="G178" s="23">
        <v>44786</v>
      </c>
      <c r="H178" s="24">
        <v>48</v>
      </c>
      <c r="I178" s="25">
        <v>7532</v>
      </c>
      <c r="J178" s="26">
        <v>0</v>
      </c>
      <c r="K178" s="27">
        <v>0</v>
      </c>
      <c r="L178" s="27">
        <v>93</v>
      </c>
      <c r="M178" s="25">
        <v>1440</v>
      </c>
      <c r="N178" s="22" t="s">
        <v>1261</v>
      </c>
      <c r="O178" s="28" t="s">
        <v>1584</v>
      </c>
      <c r="P178" s="37">
        <f t="shared" si="11"/>
        <v>0</v>
      </c>
      <c r="Q178" t="str">
        <f t="shared" si="8"/>
        <v>N/A</v>
      </c>
      <c r="R178" t="str">
        <f t="shared" si="9"/>
        <v>N/A</v>
      </c>
      <c r="S178" t="str">
        <f t="shared" si="10"/>
        <v>N/A</v>
      </c>
    </row>
    <row r="179" spans="1:19">
      <c r="A179" s="21" t="s">
        <v>192</v>
      </c>
      <c r="B179" s="22" t="s">
        <v>633</v>
      </c>
      <c r="C179" s="22" t="s">
        <v>904</v>
      </c>
      <c r="D179" s="22" t="s">
        <v>1063</v>
      </c>
      <c r="E179" s="22" t="s">
        <v>1066</v>
      </c>
      <c r="F179" s="22" t="s">
        <v>1075</v>
      </c>
      <c r="G179" s="23">
        <v>45126</v>
      </c>
      <c r="H179" s="24">
        <v>55</v>
      </c>
      <c r="I179" s="25">
        <v>6469</v>
      </c>
      <c r="J179" s="26">
        <v>0</v>
      </c>
      <c r="K179" s="27">
        <v>0</v>
      </c>
      <c r="L179" s="27">
        <v>92</v>
      </c>
      <c r="M179" s="25">
        <v>826.66</v>
      </c>
      <c r="N179" s="22" t="s">
        <v>1262</v>
      </c>
      <c r="O179" s="28" t="s">
        <v>1583</v>
      </c>
      <c r="P179" s="37">
        <f t="shared" si="11"/>
        <v>0</v>
      </c>
      <c r="Q179" t="str">
        <f t="shared" si="8"/>
        <v>N/A</v>
      </c>
      <c r="R179" t="str">
        <f t="shared" si="9"/>
        <v>N/A</v>
      </c>
      <c r="S179" t="str">
        <f t="shared" si="10"/>
        <v>N/A</v>
      </c>
    </row>
    <row r="180" spans="1:19">
      <c r="A180" s="21" t="s">
        <v>193</v>
      </c>
      <c r="B180" s="22" t="s">
        <v>545</v>
      </c>
      <c r="C180" s="22" t="s">
        <v>905</v>
      </c>
      <c r="D180" s="22" t="s">
        <v>1063</v>
      </c>
      <c r="E180" s="22" t="s">
        <v>1069</v>
      </c>
      <c r="F180" s="22" t="s">
        <v>1083</v>
      </c>
      <c r="G180" s="23">
        <v>44017</v>
      </c>
      <c r="H180" s="24">
        <v>31</v>
      </c>
      <c r="I180" s="25">
        <v>3114</v>
      </c>
      <c r="J180" s="26">
        <v>0</v>
      </c>
      <c r="K180" s="27">
        <v>0</v>
      </c>
      <c r="L180" s="27">
        <v>81</v>
      </c>
      <c r="M180" s="25">
        <v>0</v>
      </c>
      <c r="N180" s="22" t="s">
        <v>1263</v>
      </c>
      <c r="O180" s="28" t="s">
        <v>1584</v>
      </c>
      <c r="P180" s="37">
        <f t="shared" si="11"/>
        <v>0</v>
      </c>
      <c r="Q180" t="str">
        <f t="shared" si="8"/>
        <v>N/A</v>
      </c>
      <c r="R180" t="str">
        <f t="shared" si="9"/>
        <v>N/A</v>
      </c>
      <c r="S180" t="str">
        <f t="shared" si="10"/>
        <v>N/A</v>
      </c>
    </row>
    <row r="181" spans="1:19">
      <c r="A181" s="21" t="s">
        <v>194</v>
      </c>
      <c r="B181" s="22" t="s">
        <v>634</v>
      </c>
      <c r="C181" s="22" t="s">
        <v>889</v>
      </c>
      <c r="D181" s="22" t="s">
        <v>1063</v>
      </c>
      <c r="E181" s="22" t="s">
        <v>1068</v>
      </c>
      <c r="F181" s="22" t="s">
        <v>1076</v>
      </c>
      <c r="G181" s="23">
        <v>45683</v>
      </c>
      <c r="H181" s="24">
        <v>22</v>
      </c>
      <c r="I181" s="25">
        <v>5587</v>
      </c>
      <c r="J181" s="26">
        <v>0</v>
      </c>
      <c r="K181" s="27">
        <v>0</v>
      </c>
      <c r="L181" s="27">
        <v>97</v>
      </c>
      <c r="M181" s="25">
        <v>588.28</v>
      </c>
      <c r="N181" s="22" t="s">
        <v>1264</v>
      </c>
      <c r="O181" s="28" t="s">
        <v>1583</v>
      </c>
      <c r="P181" s="37">
        <f t="shared" si="11"/>
        <v>0</v>
      </c>
      <c r="Q181" t="str">
        <f t="shared" si="8"/>
        <v>N/A</v>
      </c>
      <c r="R181" t="str">
        <f t="shared" si="9"/>
        <v>N/A</v>
      </c>
      <c r="S181" t="str">
        <f t="shared" si="10"/>
        <v>N/A</v>
      </c>
    </row>
    <row r="182" spans="1:19">
      <c r="A182" s="21" t="s">
        <v>195</v>
      </c>
      <c r="B182" s="22" t="s">
        <v>635</v>
      </c>
      <c r="C182" s="22" t="s">
        <v>789</v>
      </c>
      <c r="D182" s="22" t="s">
        <v>1063</v>
      </c>
      <c r="E182" s="22" t="s">
        <v>1064</v>
      </c>
      <c r="F182" s="22" t="s">
        <v>1085</v>
      </c>
      <c r="G182" s="23">
        <v>45300</v>
      </c>
      <c r="H182" s="24">
        <v>25</v>
      </c>
      <c r="I182" s="25">
        <v>6788</v>
      </c>
      <c r="J182" s="26">
        <v>0</v>
      </c>
      <c r="K182" s="27">
        <v>0</v>
      </c>
      <c r="L182" s="27">
        <v>86</v>
      </c>
      <c r="M182" s="25">
        <v>592.77</v>
      </c>
      <c r="N182" s="22" t="s">
        <v>1265</v>
      </c>
      <c r="O182" s="28" t="s">
        <v>1583</v>
      </c>
      <c r="P182" s="37">
        <f t="shared" si="11"/>
        <v>0</v>
      </c>
      <c r="Q182" t="str">
        <f t="shared" si="8"/>
        <v>Yes</v>
      </c>
      <c r="R182" t="str">
        <f t="shared" si="9"/>
        <v>Needs Improvement</v>
      </c>
      <c r="S182" t="str">
        <f t="shared" si="10"/>
        <v>No</v>
      </c>
    </row>
    <row r="183" spans="1:19">
      <c r="A183" s="21" t="s">
        <v>196</v>
      </c>
      <c r="B183" s="22" t="s">
        <v>636</v>
      </c>
      <c r="C183" s="22" t="s">
        <v>829</v>
      </c>
      <c r="D183" s="22" t="s">
        <v>1063</v>
      </c>
      <c r="E183" s="22" t="s">
        <v>1068</v>
      </c>
      <c r="F183" s="22" t="s">
        <v>1077</v>
      </c>
      <c r="G183" s="23">
        <v>45546</v>
      </c>
      <c r="H183" s="24">
        <v>37</v>
      </c>
      <c r="I183" s="25">
        <v>7539</v>
      </c>
      <c r="J183" s="26">
        <v>0</v>
      </c>
      <c r="K183" s="27">
        <v>0</v>
      </c>
      <c r="L183" s="27">
        <v>81</v>
      </c>
      <c r="M183" s="25">
        <v>0</v>
      </c>
      <c r="N183" s="22" t="s">
        <v>1266</v>
      </c>
      <c r="O183" s="28" t="s">
        <v>913</v>
      </c>
      <c r="P183" s="37">
        <f t="shared" si="11"/>
        <v>0</v>
      </c>
      <c r="Q183" t="str">
        <f t="shared" si="8"/>
        <v>N/A</v>
      </c>
      <c r="R183" t="str">
        <f t="shared" si="9"/>
        <v>N/A</v>
      </c>
      <c r="S183" t="str">
        <f t="shared" si="10"/>
        <v>N/A</v>
      </c>
    </row>
    <row r="184" spans="1:19">
      <c r="A184" s="21" t="s">
        <v>197</v>
      </c>
      <c r="B184" s="22" t="s">
        <v>636</v>
      </c>
      <c r="C184" s="22" t="s">
        <v>864</v>
      </c>
      <c r="D184" s="22" t="s">
        <v>1063</v>
      </c>
      <c r="E184" s="22" t="s">
        <v>1065</v>
      </c>
      <c r="F184" s="22" t="s">
        <v>1082</v>
      </c>
      <c r="G184" s="23">
        <v>43992</v>
      </c>
      <c r="H184" s="24">
        <v>24</v>
      </c>
      <c r="I184" s="25">
        <v>5805</v>
      </c>
      <c r="J184" s="26">
        <v>0</v>
      </c>
      <c r="K184" s="27">
        <v>0</v>
      </c>
      <c r="L184" s="27">
        <v>100</v>
      </c>
      <c r="M184" s="25">
        <v>539.39</v>
      </c>
      <c r="N184" s="22" t="s">
        <v>1267</v>
      </c>
      <c r="O184" s="28" t="s">
        <v>1582</v>
      </c>
      <c r="P184" s="37">
        <f t="shared" si="11"/>
        <v>0</v>
      </c>
      <c r="Q184" t="str">
        <f t="shared" si="8"/>
        <v>N/A</v>
      </c>
      <c r="R184" t="str">
        <f t="shared" si="9"/>
        <v>N/A</v>
      </c>
      <c r="S184" t="str">
        <f t="shared" si="10"/>
        <v>N/A</v>
      </c>
    </row>
    <row r="185" spans="1:19">
      <c r="A185" s="21" t="s">
        <v>198</v>
      </c>
      <c r="B185" s="22" t="s">
        <v>637</v>
      </c>
      <c r="C185" s="22" t="s">
        <v>809</v>
      </c>
      <c r="D185" s="22" t="s">
        <v>1063</v>
      </c>
      <c r="E185" s="22" t="s">
        <v>1067</v>
      </c>
      <c r="F185" s="22" t="s">
        <v>1079</v>
      </c>
      <c r="G185" s="23">
        <v>44689</v>
      </c>
      <c r="H185" s="24">
        <v>37</v>
      </c>
      <c r="I185" s="25">
        <v>6056</v>
      </c>
      <c r="J185" s="26">
        <v>0</v>
      </c>
      <c r="K185" s="27">
        <v>0</v>
      </c>
      <c r="L185" s="27">
        <v>85</v>
      </c>
      <c r="M185" s="25">
        <v>0</v>
      </c>
      <c r="N185" s="22" t="s">
        <v>1268</v>
      </c>
      <c r="O185" s="28" t="s">
        <v>913</v>
      </c>
      <c r="P185" s="37">
        <f t="shared" si="11"/>
        <v>0</v>
      </c>
      <c r="Q185" t="str">
        <f t="shared" si="8"/>
        <v>N/A</v>
      </c>
      <c r="R185" t="str">
        <f t="shared" si="9"/>
        <v>N/A</v>
      </c>
      <c r="S185" t="str">
        <f t="shared" si="10"/>
        <v>N/A</v>
      </c>
    </row>
    <row r="186" spans="1:19">
      <c r="A186" s="21" t="s">
        <v>199</v>
      </c>
      <c r="B186" s="22" t="s">
        <v>520</v>
      </c>
      <c r="C186" s="22" t="s">
        <v>906</v>
      </c>
      <c r="D186" s="22" t="s">
        <v>1063</v>
      </c>
      <c r="E186" s="22" t="s">
        <v>1066</v>
      </c>
      <c r="F186" s="22" t="s">
        <v>1081</v>
      </c>
      <c r="G186" s="23">
        <v>44209</v>
      </c>
      <c r="H186" s="24">
        <v>35</v>
      </c>
      <c r="I186" s="25">
        <v>7123</v>
      </c>
      <c r="J186" s="26">
        <v>0</v>
      </c>
      <c r="K186" s="27">
        <v>0</v>
      </c>
      <c r="L186" s="27">
        <v>81</v>
      </c>
      <c r="M186" s="25">
        <v>0</v>
      </c>
      <c r="N186" s="22" t="s">
        <v>1269</v>
      </c>
      <c r="O186" s="28" t="s">
        <v>913</v>
      </c>
      <c r="P186" s="37">
        <f t="shared" si="11"/>
        <v>0</v>
      </c>
      <c r="Q186" t="str">
        <f t="shared" si="8"/>
        <v>N/A</v>
      </c>
      <c r="R186" t="str">
        <f t="shared" si="9"/>
        <v>N/A</v>
      </c>
      <c r="S186" t="str">
        <f t="shared" si="10"/>
        <v>N/A</v>
      </c>
    </row>
    <row r="187" spans="1:19">
      <c r="A187" s="21" t="s">
        <v>200</v>
      </c>
      <c r="B187" s="22" t="s">
        <v>589</v>
      </c>
      <c r="C187" s="22" t="s">
        <v>907</v>
      </c>
      <c r="D187" s="22" t="s">
        <v>1063</v>
      </c>
      <c r="E187" s="22" t="s">
        <v>1068</v>
      </c>
      <c r="F187" s="22" t="s">
        <v>1077</v>
      </c>
      <c r="G187" s="23">
        <v>44539</v>
      </c>
      <c r="H187" s="24">
        <v>40</v>
      </c>
      <c r="I187" s="25">
        <v>6049</v>
      </c>
      <c r="J187" s="26">
        <v>0</v>
      </c>
      <c r="K187" s="27">
        <v>0</v>
      </c>
      <c r="L187" s="27">
        <v>90</v>
      </c>
      <c r="M187" s="25">
        <v>348.21</v>
      </c>
      <c r="N187" s="22" t="s">
        <v>1270</v>
      </c>
      <c r="O187" s="28" t="s">
        <v>1582</v>
      </c>
      <c r="P187" s="37">
        <f t="shared" si="11"/>
        <v>0</v>
      </c>
      <c r="Q187" t="str">
        <f t="shared" si="8"/>
        <v>N/A</v>
      </c>
      <c r="R187" t="str">
        <f t="shared" si="9"/>
        <v>N/A</v>
      </c>
      <c r="S187" t="str">
        <f t="shared" si="10"/>
        <v>N/A</v>
      </c>
    </row>
    <row r="188" spans="1:19">
      <c r="A188" s="21" t="s">
        <v>201</v>
      </c>
      <c r="B188" s="22" t="s">
        <v>608</v>
      </c>
      <c r="C188" s="22" t="s">
        <v>779</v>
      </c>
      <c r="D188" s="22" t="s">
        <v>1062</v>
      </c>
      <c r="E188" s="22" t="s">
        <v>1067</v>
      </c>
      <c r="F188" s="22" t="s">
        <v>1073</v>
      </c>
      <c r="G188" s="23">
        <v>45241</v>
      </c>
      <c r="H188" s="24">
        <v>24</v>
      </c>
      <c r="I188" s="25">
        <v>3693</v>
      </c>
      <c r="J188" s="26">
        <v>0</v>
      </c>
      <c r="K188" s="27">
        <v>0</v>
      </c>
      <c r="L188" s="27">
        <v>97</v>
      </c>
      <c r="M188" s="25">
        <v>502.12</v>
      </c>
      <c r="N188" s="22" t="s">
        <v>1271</v>
      </c>
      <c r="O188" s="28" t="s">
        <v>1584</v>
      </c>
      <c r="P188" s="37">
        <f t="shared" si="11"/>
        <v>0</v>
      </c>
      <c r="Q188" t="str">
        <f t="shared" si="8"/>
        <v>N/A</v>
      </c>
      <c r="R188" t="str">
        <f t="shared" si="9"/>
        <v>N/A</v>
      </c>
      <c r="S188" t="str">
        <f t="shared" si="10"/>
        <v>N/A</v>
      </c>
    </row>
    <row r="189" spans="1:19">
      <c r="A189" s="21" t="s">
        <v>202</v>
      </c>
      <c r="B189" s="22" t="s">
        <v>624</v>
      </c>
      <c r="C189" s="22" t="s">
        <v>908</v>
      </c>
      <c r="D189" s="22" t="s">
        <v>1062</v>
      </c>
      <c r="E189" s="22" t="s">
        <v>1069</v>
      </c>
      <c r="F189" s="22" t="s">
        <v>1080</v>
      </c>
      <c r="G189" s="23">
        <v>43771</v>
      </c>
      <c r="H189" s="24">
        <v>51</v>
      </c>
      <c r="I189" s="25">
        <v>7278</v>
      </c>
      <c r="J189" s="26">
        <v>0</v>
      </c>
      <c r="K189" s="27">
        <v>0</v>
      </c>
      <c r="L189" s="27">
        <v>95</v>
      </c>
      <c r="M189" s="25">
        <v>871.71</v>
      </c>
      <c r="N189" s="22" t="s">
        <v>1272</v>
      </c>
      <c r="O189" s="28" t="s">
        <v>1582</v>
      </c>
      <c r="P189" s="37">
        <f t="shared" si="11"/>
        <v>0</v>
      </c>
      <c r="Q189" t="str">
        <f t="shared" si="8"/>
        <v>N/A</v>
      </c>
      <c r="R189" t="str">
        <f t="shared" si="9"/>
        <v>N/A</v>
      </c>
      <c r="S189" t="str">
        <f t="shared" si="10"/>
        <v>N/A</v>
      </c>
    </row>
    <row r="190" spans="1:19">
      <c r="A190" s="21" t="s">
        <v>203</v>
      </c>
      <c r="B190" s="22" t="s">
        <v>638</v>
      </c>
      <c r="C190" s="22" t="s">
        <v>602</v>
      </c>
      <c r="D190" s="22" t="s">
        <v>1062</v>
      </c>
      <c r="E190" s="22" t="s">
        <v>1067</v>
      </c>
      <c r="F190" s="22" t="s">
        <v>1073</v>
      </c>
      <c r="G190" s="23">
        <v>43960</v>
      </c>
      <c r="H190" s="24">
        <v>49</v>
      </c>
      <c r="I190" s="25">
        <v>3960</v>
      </c>
      <c r="J190" s="26">
        <v>0</v>
      </c>
      <c r="K190" s="27">
        <v>0</v>
      </c>
      <c r="L190" s="27">
        <v>83</v>
      </c>
      <c r="M190" s="25">
        <v>0</v>
      </c>
      <c r="N190" s="22" t="s">
        <v>1273</v>
      </c>
      <c r="O190" s="28" t="s">
        <v>913</v>
      </c>
      <c r="P190" s="37">
        <f t="shared" si="11"/>
        <v>0</v>
      </c>
      <c r="Q190" t="str">
        <f t="shared" si="8"/>
        <v>N/A</v>
      </c>
      <c r="R190" t="str">
        <f t="shared" si="9"/>
        <v>N/A</v>
      </c>
      <c r="S190" t="str">
        <f t="shared" si="10"/>
        <v>N/A</v>
      </c>
    </row>
    <row r="191" spans="1:19">
      <c r="A191" s="21" t="s">
        <v>204</v>
      </c>
      <c r="B191" s="22" t="s">
        <v>521</v>
      </c>
      <c r="C191" s="22" t="s">
        <v>785</v>
      </c>
      <c r="D191" s="22" t="s">
        <v>1063</v>
      </c>
      <c r="E191" s="22" t="s">
        <v>1065</v>
      </c>
      <c r="F191" s="22" t="s">
        <v>1071</v>
      </c>
      <c r="G191" s="23">
        <v>45845</v>
      </c>
      <c r="H191" s="24">
        <v>28</v>
      </c>
      <c r="I191" s="25">
        <v>4602</v>
      </c>
      <c r="J191" s="26">
        <v>0</v>
      </c>
      <c r="K191" s="27">
        <v>0</v>
      </c>
      <c r="L191" s="27">
        <v>82</v>
      </c>
      <c r="M191" s="25">
        <v>0</v>
      </c>
      <c r="N191" s="22" t="s">
        <v>1274</v>
      </c>
      <c r="O191" s="28" t="s">
        <v>1583</v>
      </c>
      <c r="P191" s="37">
        <f t="shared" si="11"/>
        <v>0</v>
      </c>
      <c r="Q191" t="str">
        <f t="shared" si="8"/>
        <v>N/A</v>
      </c>
      <c r="R191" t="str">
        <f t="shared" si="9"/>
        <v>N/A</v>
      </c>
      <c r="S191" t="str">
        <f t="shared" si="10"/>
        <v>N/A</v>
      </c>
    </row>
    <row r="192" spans="1:19">
      <c r="A192" s="21" t="s">
        <v>205</v>
      </c>
      <c r="B192" s="22" t="s">
        <v>639</v>
      </c>
      <c r="C192" s="22" t="s">
        <v>806</v>
      </c>
      <c r="D192" s="22" t="s">
        <v>1063</v>
      </c>
      <c r="E192" s="22" t="s">
        <v>1066</v>
      </c>
      <c r="F192" s="22" t="s">
        <v>1081</v>
      </c>
      <c r="G192" s="23">
        <v>44666</v>
      </c>
      <c r="H192" s="24">
        <v>31</v>
      </c>
      <c r="I192" s="25">
        <v>3750</v>
      </c>
      <c r="J192" s="26">
        <v>0</v>
      </c>
      <c r="K192" s="27">
        <v>0</v>
      </c>
      <c r="L192" s="27">
        <v>87</v>
      </c>
      <c r="M192" s="25">
        <v>435.32</v>
      </c>
      <c r="N192" s="22" t="s">
        <v>1275</v>
      </c>
      <c r="O192" s="28" t="s">
        <v>1582</v>
      </c>
      <c r="P192" s="37">
        <f t="shared" si="11"/>
        <v>0</v>
      </c>
      <c r="Q192" t="str">
        <f t="shared" si="8"/>
        <v>N/A</v>
      </c>
      <c r="R192" t="str">
        <f t="shared" si="9"/>
        <v>N/A</v>
      </c>
      <c r="S192" t="str">
        <f t="shared" si="10"/>
        <v>N/A</v>
      </c>
    </row>
    <row r="193" spans="1:19">
      <c r="A193" s="21" t="s">
        <v>206</v>
      </c>
      <c r="B193" s="22" t="s">
        <v>640</v>
      </c>
      <c r="C193" s="22" t="s">
        <v>779</v>
      </c>
      <c r="D193" s="22" t="s">
        <v>1063</v>
      </c>
      <c r="E193" s="22" t="s">
        <v>1067</v>
      </c>
      <c r="F193" s="22" t="s">
        <v>1073</v>
      </c>
      <c r="G193" s="23">
        <v>45023</v>
      </c>
      <c r="H193" s="24">
        <v>43</v>
      </c>
      <c r="I193" s="25">
        <v>4031</v>
      </c>
      <c r="J193" s="26">
        <v>0</v>
      </c>
      <c r="K193" s="27">
        <v>0</v>
      </c>
      <c r="L193" s="27">
        <v>81</v>
      </c>
      <c r="M193" s="25">
        <v>0</v>
      </c>
      <c r="N193" s="22" t="s">
        <v>1276</v>
      </c>
      <c r="O193" s="28" t="s">
        <v>913</v>
      </c>
      <c r="P193" s="37">
        <f t="shared" si="11"/>
        <v>0</v>
      </c>
      <c r="Q193" t="str">
        <f t="shared" si="8"/>
        <v>N/A</v>
      </c>
      <c r="R193" t="str">
        <f t="shared" si="9"/>
        <v>N/A</v>
      </c>
      <c r="S193" t="str">
        <f t="shared" si="10"/>
        <v>N/A</v>
      </c>
    </row>
    <row r="194" spans="1:19">
      <c r="A194" s="21" t="s">
        <v>207</v>
      </c>
      <c r="B194" s="22" t="s">
        <v>641</v>
      </c>
      <c r="C194" s="22" t="s">
        <v>909</v>
      </c>
      <c r="D194" s="22" t="s">
        <v>1062</v>
      </c>
      <c r="E194" s="22" t="s">
        <v>1064</v>
      </c>
      <c r="F194" s="22" t="s">
        <v>1084</v>
      </c>
      <c r="G194" s="23">
        <v>44361</v>
      </c>
      <c r="H194" s="24">
        <v>45</v>
      </c>
      <c r="I194" s="25">
        <v>6989</v>
      </c>
      <c r="J194" s="26">
        <v>0</v>
      </c>
      <c r="K194" s="27">
        <v>0</v>
      </c>
      <c r="L194" s="27">
        <v>82</v>
      </c>
      <c r="M194" s="25">
        <v>0</v>
      </c>
      <c r="N194" s="22" t="s">
        <v>1277</v>
      </c>
      <c r="O194" s="28" t="s">
        <v>1582</v>
      </c>
      <c r="P194" s="37">
        <f t="shared" si="11"/>
        <v>0</v>
      </c>
      <c r="Q194" t="str">
        <f t="shared" si="8"/>
        <v>Yes</v>
      </c>
      <c r="R194" t="str">
        <f t="shared" si="9"/>
        <v>Needs Improvement</v>
      </c>
      <c r="S194" t="str">
        <f t="shared" si="10"/>
        <v>No</v>
      </c>
    </row>
    <row r="195" spans="1:19">
      <c r="A195" s="21" t="s">
        <v>208</v>
      </c>
      <c r="B195" s="22" t="s">
        <v>642</v>
      </c>
      <c r="C195" s="22" t="s">
        <v>564</v>
      </c>
      <c r="D195" s="22" t="s">
        <v>1063</v>
      </c>
      <c r="E195" s="22" t="s">
        <v>1067</v>
      </c>
      <c r="F195" s="22" t="s">
        <v>1073</v>
      </c>
      <c r="G195" s="23">
        <v>44254</v>
      </c>
      <c r="H195" s="24">
        <v>49</v>
      </c>
      <c r="I195" s="25">
        <v>4526</v>
      </c>
      <c r="J195" s="26">
        <v>0</v>
      </c>
      <c r="K195" s="27">
        <v>0</v>
      </c>
      <c r="L195" s="27">
        <v>83</v>
      </c>
      <c r="M195" s="25">
        <v>0</v>
      </c>
      <c r="N195" s="22" t="s">
        <v>1278</v>
      </c>
      <c r="O195" s="28" t="s">
        <v>913</v>
      </c>
      <c r="P195" s="37">
        <f t="shared" si="11"/>
        <v>0</v>
      </c>
      <c r="Q195" t="str">
        <f t="shared" ref="Q195:Q258" si="12">IF(E195="Sales", IF(K195&gt;=J195, "Yes", "No"), "N/A")</f>
        <v>N/A</v>
      </c>
      <c r="R195" t="str">
        <f t="shared" ref="R195:R258" si="13">IF(E195="Sales", IF(AND(P195&gt;=100, L195&gt;=90), "Excellent", IF(AND(P195&gt;=80, P195&lt;100, L195&gt;=80), "Good", "Needs Improvement")), "N/A")</f>
        <v>N/A</v>
      </c>
      <c r="S195" t="str">
        <f t="shared" ref="S195:S258" si="14">IF(E195="Sales", IF(OR(R195="Excellent", AND(R195="Good",L195&gt;=85)), "Yes", "No"), "N/A")</f>
        <v>N/A</v>
      </c>
    </row>
    <row r="196" spans="1:19">
      <c r="A196" s="21" t="s">
        <v>209</v>
      </c>
      <c r="B196" s="22" t="s">
        <v>643</v>
      </c>
      <c r="C196" s="22" t="s">
        <v>796</v>
      </c>
      <c r="D196" s="22" t="s">
        <v>1062</v>
      </c>
      <c r="E196" s="22" t="s">
        <v>1064</v>
      </c>
      <c r="F196" s="22" t="s">
        <v>1084</v>
      </c>
      <c r="G196" s="23">
        <v>44268</v>
      </c>
      <c r="H196" s="24">
        <v>40</v>
      </c>
      <c r="I196" s="25">
        <v>6319</v>
      </c>
      <c r="J196" s="26">
        <v>0</v>
      </c>
      <c r="K196" s="27">
        <v>0</v>
      </c>
      <c r="L196" s="27">
        <v>83</v>
      </c>
      <c r="M196" s="25">
        <v>0</v>
      </c>
      <c r="N196" s="22" t="s">
        <v>1279</v>
      </c>
      <c r="O196" s="28" t="s">
        <v>913</v>
      </c>
      <c r="P196" s="37">
        <f t="shared" ref="P196:P259" si="15">IF(E196="Sales", IF(J196=0, 0, (K196/J196)*100), 0)</f>
        <v>0</v>
      </c>
      <c r="Q196" t="str">
        <f t="shared" si="12"/>
        <v>Yes</v>
      </c>
      <c r="R196" t="str">
        <f t="shared" si="13"/>
        <v>Needs Improvement</v>
      </c>
      <c r="S196" t="str">
        <f t="shared" si="14"/>
        <v>No</v>
      </c>
    </row>
    <row r="197" spans="1:19">
      <c r="A197" s="21" t="s">
        <v>210</v>
      </c>
      <c r="B197" s="22" t="s">
        <v>644</v>
      </c>
      <c r="C197" s="22" t="s">
        <v>786</v>
      </c>
      <c r="D197" s="22" t="s">
        <v>1063</v>
      </c>
      <c r="E197" s="22" t="s">
        <v>1064</v>
      </c>
      <c r="F197" s="22" t="s">
        <v>1070</v>
      </c>
      <c r="G197" s="23">
        <v>44455</v>
      </c>
      <c r="H197" s="24">
        <v>54</v>
      </c>
      <c r="I197" s="25">
        <v>4897</v>
      </c>
      <c r="J197" s="26">
        <v>0</v>
      </c>
      <c r="K197" s="27">
        <v>0</v>
      </c>
      <c r="L197" s="27">
        <v>97</v>
      </c>
      <c r="M197" s="25">
        <v>926.68</v>
      </c>
      <c r="N197" s="22" t="s">
        <v>1280</v>
      </c>
      <c r="O197" s="28" t="s">
        <v>1582</v>
      </c>
      <c r="P197" s="37">
        <f t="shared" si="15"/>
        <v>0</v>
      </c>
      <c r="Q197" t="str">
        <f t="shared" si="12"/>
        <v>Yes</v>
      </c>
      <c r="R197" t="str">
        <f t="shared" si="13"/>
        <v>Needs Improvement</v>
      </c>
      <c r="S197" t="str">
        <f t="shared" si="14"/>
        <v>No</v>
      </c>
    </row>
    <row r="198" spans="1:19">
      <c r="A198" s="21" t="s">
        <v>211</v>
      </c>
      <c r="B198" s="22" t="s">
        <v>645</v>
      </c>
      <c r="C198" s="22" t="s">
        <v>812</v>
      </c>
      <c r="D198" s="22" t="s">
        <v>1062</v>
      </c>
      <c r="E198" s="22" t="s">
        <v>1069</v>
      </c>
      <c r="F198" s="22" t="s">
        <v>1080</v>
      </c>
      <c r="G198" s="23">
        <v>44241</v>
      </c>
      <c r="H198" s="24">
        <v>53</v>
      </c>
      <c r="I198" s="25">
        <v>3405</v>
      </c>
      <c r="J198" s="26">
        <v>0</v>
      </c>
      <c r="K198" s="27">
        <v>0</v>
      </c>
      <c r="L198" s="27">
        <v>80</v>
      </c>
      <c r="M198" s="25">
        <v>0</v>
      </c>
      <c r="N198" s="22" t="s">
        <v>1281</v>
      </c>
      <c r="O198" s="28" t="s">
        <v>1584</v>
      </c>
      <c r="P198" s="37">
        <f t="shared" si="15"/>
        <v>0</v>
      </c>
      <c r="Q198" t="str">
        <f t="shared" si="12"/>
        <v>N/A</v>
      </c>
      <c r="R198" t="str">
        <f t="shared" si="13"/>
        <v>N/A</v>
      </c>
      <c r="S198" t="str">
        <f t="shared" si="14"/>
        <v>N/A</v>
      </c>
    </row>
    <row r="199" spans="1:19">
      <c r="A199" s="21" t="s">
        <v>212</v>
      </c>
      <c r="B199" s="22" t="s">
        <v>569</v>
      </c>
      <c r="C199" s="22" t="s">
        <v>910</v>
      </c>
      <c r="D199" s="22" t="s">
        <v>1062</v>
      </c>
      <c r="E199" s="22" t="s">
        <v>1069</v>
      </c>
      <c r="F199" s="22" t="s">
        <v>1086</v>
      </c>
      <c r="G199" s="23">
        <v>45425</v>
      </c>
      <c r="H199" s="24">
        <v>47</v>
      </c>
      <c r="I199" s="25">
        <v>4189</v>
      </c>
      <c r="J199" s="26">
        <v>0</v>
      </c>
      <c r="K199" s="27">
        <v>0</v>
      </c>
      <c r="L199" s="27">
        <v>95</v>
      </c>
      <c r="M199" s="25">
        <v>563.16999999999996</v>
      </c>
      <c r="N199" s="22" t="s">
        <v>1282</v>
      </c>
      <c r="O199" s="28" t="s">
        <v>1583</v>
      </c>
      <c r="P199" s="37">
        <f t="shared" si="15"/>
        <v>0</v>
      </c>
      <c r="Q199" t="str">
        <f t="shared" si="12"/>
        <v>N/A</v>
      </c>
      <c r="R199" t="str">
        <f t="shared" si="13"/>
        <v>N/A</v>
      </c>
      <c r="S199" t="str">
        <f t="shared" si="14"/>
        <v>N/A</v>
      </c>
    </row>
    <row r="200" spans="1:19">
      <c r="A200" s="21" t="s">
        <v>213</v>
      </c>
      <c r="B200" s="22" t="s">
        <v>578</v>
      </c>
      <c r="C200" s="22" t="s">
        <v>803</v>
      </c>
      <c r="D200" s="22" t="s">
        <v>1063</v>
      </c>
      <c r="E200" s="22" t="s">
        <v>1065</v>
      </c>
      <c r="F200" s="22" t="s">
        <v>1071</v>
      </c>
      <c r="G200" s="23">
        <v>45864</v>
      </c>
      <c r="H200" s="24">
        <v>30</v>
      </c>
      <c r="I200" s="25">
        <v>3044</v>
      </c>
      <c r="J200" s="26">
        <v>0</v>
      </c>
      <c r="K200" s="27">
        <v>0</v>
      </c>
      <c r="L200" s="27">
        <v>83</v>
      </c>
      <c r="M200" s="25">
        <v>0</v>
      </c>
      <c r="N200" s="22" t="s">
        <v>1283</v>
      </c>
      <c r="O200" s="28" t="s">
        <v>1583</v>
      </c>
      <c r="P200" s="37">
        <f t="shared" si="15"/>
        <v>0</v>
      </c>
      <c r="Q200" t="str">
        <f t="shared" si="12"/>
        <v>N/A</v>
      </c>
      <c r="R200" t="str">
        <f t="shared" si="13"/>
        <v>N/A</v>
      </c>
      <c r="S200" t="str">
        <f t="shared" si="14"/>
        <v>N/A</v>
      </c>
    </row>
    <row r="201" spans="1:19">
      <c r="A201" s="21" t="s">
        <v>214</v>
      </c>
      <c r="B201" s="22" t="s">
        <v>646</v>
      </c>
      <c r="C201" s="22" t="s">
        <v>911</v>
      </c>
      <c r="D201" s="22" t="s">
        <v>1062</v>
      </c>
      <c r="E201" s="22" t="s">
        <v>1069</v>
      </c>
      <c r="F201" s="22" t="s">
        <v>1080</v>
      </c>
      <c r="G201" s="23">
        <v>45419</v>
      </c>
      <c r="H201" s="24">
        <v>41</v>
      </c>
      <c r="I201" s="25">
        <v>4431</v>
      </c>
      <c r="J201" s="26">
        <v>0</v>
      </c>
      <c r="K201" s="27">
        <v>0</v>
      </c>
      <c r="L201" s="27">
        <v>92</v>
      </c>
      <c r="M201" s="25">
        <v>882.32</v>
      </c>
      <c r="N201" s="22" t="s">
        <v>1284</v>
      </c>
      <c r="O201" s="28" t="s">
        <v>1583</v>
      </c>
      <c r="P201" s="37">
        <f t="shared" si="15"/>
        <v>0</v>
      </c>
      <c r="Q201" t="str">
        <f t="shared" si="12"/>
        <v>N/A</v>
      </c>
      <c r="R201" t="str">
        <f t="shared" si="13"/>
        <v>N/A</v>
      </c>
      <c r="S201" t="str">
        <f t="shared" si="14"/>
        <v>N/A</v>
      </c>
    </row>
    <row r="202" spans="1:19">
      <c r="A202" s="21" t="s">
        <v>215</v>
      </c>
      <c r="B202" s="22" t="s">
        <v>602</v>
      </c>
      <c r="C202" s="22" t="s">
        <v>785</v>
      </c>
      <c r="D202" s="22" t="s">
        <v>1063</v>
      </c>
      <c r="E202" s="22" t="s">
        <v>1067</v>
      </c>
      <c r="F202" s="22" t="s">
        <v>1078</v>
      </c>
      <c r="G202" s="23">
        <v>45294</v>
      </c>
      <c r="H202" s="24">
        <v>45</v>
      </c>
      <c r="I202" s="25">
        <v>3806</v>
      </c>
      <c r="J202" s="26">
        <v>0</v>
      </c>
      <c r="K202" s="27">
        <v>0</v>
      </c>
      <c r="L202" s="27">
        <v>89</v>
      </c>
      <c r="M202" s="25">
        <v>580.75</v>
      </c>
      <c r="N202" s="22" t="s">
        <v>1285</v>
      </c>
      <c r="O202" s="28" t="s">
        <v>1583</v>
      </c>
      <c r="P202" s="37">
        <f t="shared" si="15"/>
        <v>0</v>
      </c>
      <c r="Q202" t="str">
        <f t="shared" si="12"/>
        <v>N/A</v>
      </c>
      <c r="R202" t="str">
        <f t="shared" si="13"/>
        <v>N/A</v>
      </c>
      <c r="S202" t="str">
        <f t="shared" si="14"/>
        <v>N/A</v>
      </c>
    </row>
    <row r="203" spans="1:19">
      <c r="A203" s="21" t="s">
        <v>216</v>
      </c>
      <c r="B203" s="22" t="s">
        <v>549</v>
      </c>
      <c r="C203" s="22" t="s">
        <v>912</v>
      </c>
      <c r="D203" s="22" t="s">
        <v>1062</v>
      </c>
      <c r="E203" s="22" t="s">
        <v>1064</v>
      </c>
      <c r="F203" s="22" t="s">
        <v>1070</v>
      </c>
      <c r="G203" s="23">
        <v>44126</v>
      </c>
      <c r="H203" s="24">
        <v>35</v>
      </c>
      <c r="I203" s="25">
        <v>5920</v>
      </c>
      <c r="J203" s="26">
        <v>19319</v>
      </c>
      <c r="K203" s="27">
        <v>7038</v>
      </c>
      <c r="L203" s="27">
        <v>82</v>
      </c>
      <c r="M203" s="25">
        <v>0</v>
      </c>
      <c r="N203" s="22" t="s">
        <v>1286</v>
      </c>
      <c r="O203" s="28" t="s">
        <v>1582</v>
      </c>
      <c r="P203" s="37">
        <f t="shared" si="15"/>
        <v>36.430457062994982</v>
      </c>
      <c r="Q203" t="str">
        <f t="shared" si="12"/>
        <v>No</v>
      </c>
      <c r="R203" t="str">
        <f t="shared" si="13"/>
        <v>Needs Improvement</v>
      </c>
      <c r="S203" t="str">
        <f t="shared" si="14"/>
        <v>No</v>
      </c>
    </row>
    <row r="204" spans="1:19">
      <c r="A204" s="21" t="s">
        <v>217</v>
      </c>
      <c r="B204" s="22" t="s">
        <v>647</v>
      </c>
      <c r="C204" s="22" t="s">
        <v>809</v>
      </c>
      <c r="D204" s="22" t="s">
        <v>1062</v>
      </c>
      <c r="E204" s="22" t="s">
        <v>1064</v>
      </c>
      <c r="F204" s="22" t="s">
        <v>1070</v>
      </c>
      <c r="G204" s="23">
        <v>44661</v>
      </c>
      <c r="H204" s="24">
        <v>46</v>
      </c>
      <c r="I204" s="25">
        <v>6516</v>
      </c>
      <c r="J204" s="26">
        <v>24045</v>
      </c>
      <c r="K204" s="27">
        <v>5710</v>
      </c>
      <c r="L204" s="27">
        <v>83</v>
      </c>
      <c r="M204" s="25">
        <v>0</v>
      </c>
      <c r="N204" s="22" t="s">
        <v>1287</v>
      </c>
      <c r="O204" s="28" t="s">
        <v>1583</v>
      </c>
      <c r="P204" s="37">
        <f t="shared" si="15"/>
        <v>23.747140777708463</v>
      </c>
      <c r="Q204" t="str">
        <f t="shared" si="12"/>
        <v>No</v>
      </c>
      <c r="R204" t="str">
        <f t="shared" si="13"/>
        <v>Needs Improvement</v>
      </c>
      <c r="S204" t="str">
        <f t="shared" si="14"/>
        <v>No</v>
      </c>
    </row>
    <row r="205" spans="1:19">
      <c r="A205" s="21" t="s">
        <v>218</v>
      </c>
      <c r="B205" s="22" t="s">
        <v>648</v>
      </c>
      <c r="C205" s="22" t="s">
        <v>913</v>
      </c>
      <c r="D205" s="22" t="s">
        <v>1063</v>
      </c>
      <c r="E205" s="22" t="s">
        <v>1069</v>
      </c>
      <c r="F205" s="22" t="s">
        <v>1086</v>
      </c>
      <c r="G205" s="23">
        <v>45137</v>
      </c>
      <c r="H205" s="24">
        <v>27</v>
      </c>
      <c r="I205" s="25">
        <v>7856</v>
      </c>
      <c r="J205" s="26">
        <v>0</v>
      </c>
      <c r="K205" s="27">
        <v>0</v>
      </c>
      <c r="L205" s="27">
        <v>89</v>
      </c>
      <c r="M205" s="25">
        <v>818.62</v>
      </c>
      <c r="N205" s="22" t="s">
        <v>1288</v>
      </c>
      <c r="O205" s="28" t="s">
        <v>1582</v>
      </c>
      <c r="P205" s="37">
        <f t="shared" si="15"/>
        <v>0</v>
      </c>
      <c r="Q205" t="str">
        <f t="shared" si="12"/>
        <v>N/A</v>
      </c>
      <c r="R205" t="str">
        <f t="shared" si="13"/>
        <v>N/A</v>
      </c>
      <c r="S205" t="str">
        <f t="shared" si="14"/>
        <v>N/A</v>
      </c>
    </row>
    <row r="206" spans="1:19">
      <c r="A206" s="21" t="s">
        <v>219</v>
      </c>
      <c r="B206" s="22" t="s">
        <v>649</v>
      </c>
      <c r="C206" s="22" t="s">
        <v>914</v>
      </c>
      <c r="D206" s="22" t="s">
        <v>1063</v>
      </c>
      <c r="E206" s="22" t="s">
        <v>1066</v>
      </c>
      <c r="F206" s="22" t="s">
        <v>1072</v>
      </c>
      <c r="G206" s="23">
        <v>45761</v>
      </c>
      <c r="H206" s="24">
        <v>45</v>
      </c>
      <c r="I206" s="25">
        <v>3574</v>
      </c>
      <c r="J206" s="26">
        <v>0</v>
      </c>
      <c r="K206" s="27">
        <v>0</v>
      </c>
      <c r="L206" s="27">
        <v>96</v>
      </c>
      <c r="M206" s="25">
        <v>646.11</v>
      </c>
      <c r="N206" s="22" t="s">
        <v>1289</v>
      </c>
      <c r="O206" s="28" t="s">
        <v>1582</v>
      </c>
      <c r="P206" s="37">
        <f t="shared" si="15"/>
        <v>0</v>
      </c>
      <c r="Q206" t="str">
        <f t="shared" si="12"/>
        <v>N/A</v>
      </c>
      <c r="R206" t="str">
        <f t="shared" si="13"/>
        <v>N/A</v>
      </c>
      <c r="S206" t="str">
        <f t="shared" si="14"/>
        <v>N/A</v>
      </c>
    </row>
    <row r="207" spans="1:19">
      <c r="A207" s="21" t="s">
        <v>220</v>
      </c>
      <c r="B207" s="22" t="s">
        <v>616</v>
      </c>
      <c r="C207" s="22" t="s">
        <v>803</v>
      </c>
      <c r="D207" s="22" t="s">
        <v>1063</v>
      </c>
      <c r="E207" s="22" t="s">
        <v>1069</v>
      </c>
      <c r="F207" s="22" t="s">
        <v>1080</v>
      </c>
      <c r="G207" s="23">
        <v>45105</v>
      </c>
      <c r="H207" s="24">
        <v>27</v>
      </c>
      <c r="I207" s="25">
        <v>3765</v>
      </c>
      <c r="J207" s="26">
        <v>0</v>
      </c>
      <c r="K207" s="27">
        <v>0</v>
      </c>
      <c r="L207" s="27">
        <v>98</v>
      </c>
      <c r="M207" s="25">
        <v>530.27</v>
      </c>
      <c r="N207" s="22" t="s">
        <v>1290</v>
      </c>
      <c r="O207" s="28" t="s">
        <v>1582</v>
      </c>
      <c r="P207" s="37">
        <f t="shared" si="15"/>
        <v>0</v>
      </c>
      <c r="Q207" t="str">
        <f t="shared" si="12"/>
        <v>N/A</v>
      </c>
      <c r="R207" t="str">
        <f>IF(E207="Sales", IF(AND(P207&gt;=100, L207&gt;=90), "Excellent", IF(AND(P207&gt;=80, P207&lt;100, L207&gt;=80), "Good", "Needs Improvement")), "N/A")</f>
        <v>N/A</v>
      </c>
      <c r="S207" t="str">
        <f t="shared" si="14"/>
        <v>N/A</v>
      </c>
    </row>
    <row r="208" spans="1:19">
      <c r="A208" s="21" t="s">
        <v>221</v>
      </c>
      <c r="B208" s="22" t="s">
        <v>650</v>
      </c>
      <c r="C208" s="22" t="s">
        <v>822</v>
      </c>
      <c r="D208" s="22" t="s">
        <v>1062</v>
      </c>
      <c r="E208" s="22" t="s">
        <v>1066</v>
      </c>
      <c r="F208" s="22" t="s">
        <v>1075</v>
      </c>
      <c r="G208" s="23">
        <v>45054</v>
      </c>
      <c r="H208" s="24">
        <v>51</v>
      </c>
      <c r="I208" s="25">
        <v>6673</v>
      </c>
      <c r="J208" s="26">
        <v>0</v>
      </c>
      <c r="K208" s="27">
        <v>0</v>
      </c>
      <c r="L208" s="27">
        <v>80</v>
      </c>
      <c r="M208" s="25">
        <v>0</v>
      </c>
      <c r="N208" s="22" t="s">
        <v>1291</v>
      </c>
      <c r="O208" s="28" t="s">
        <v>1582</v>
      </c>
      <c r="P208" s="37">
        <f t="shared" si="15"/>
        <v>0</v>
      </c>
      <c r="Q208" t="str">
        <f t="shared" si="12"/>
        <v>N/A</v>
      </c>
      <c r="R208" t="str">
        <f t="shared" si="13"/>
        <v>N/A</v>
      </c>
      <c r="S208" t="str">
        <f t="shared" si="14"/>
        <v>N/A</v>
      </c>
    </row>
    <row r="209" spans="1:19">
      <c r="A209" s="21" t="s">
        <v>222</v>
      </c>
      <c r="B209" s="22" t="s">
        <v>651</v>
      </c>
      <c r="C209" s="22" t="s">
        <v>837</v>
      </c>
      <c r="D209" s="22" t="s">
        <v>1063</v>
      </c>
      <c r="E209" s="22" t="s">
        <v>1066</v>
      </c>
      <c r="F209" s="22" t="s">
        <v>1072</v>
      </c>
      <c r="G209" s="23">
        <v>44866</v>
      </c>
      <c r="H209" s="24">
        <v>22</v>
      </c>
      <c r="I209" s="25">
        <v>4346</v>
      </c>
      <c r="J209" s="26">
        <v>0</v>
      </c>
      <c r="K209" s="27">
        <v>0</v>
      </c>
      <c r="L209" s="27">
        <v>83</v>
      </c>
      <c r="M209" s="25">
        <v>0</v>
      </c>
      <c r="N209" s="22" t="s">
        <v>1292</v>
      </c>
      <c r="O209" s="28" t="s">
        <v>1583</v>
      </c>
      <c r="P209" s="37">
        <f t="shared" si="15"/>
        <v>0</v>
      </c>
      <c r="Q209" t="str">
        <f t="shared" si="12"/>
        <v>N/A</v>
      </c>
      <c r="R209" t="str">
        <f t="shared" si="13"/>
        <v>N/A</v>
      </c>
      <c r="S209" t="str">
        <f t="shared" si="14"/>
        <v>N/A</v>
      </c>
    </row>
    <row r="210" spans="1:19">
      <c r="A210" s="21" t="s">
        <v>223</v>
      </c>
      <c r="B210" s="22" t="s">
        <v>577</v>
      </c>
      <c r="C210" s="22" t="s">
        <v>915</v>
      </c>
      <c r="D210" s="22" t="s">
        <v>1062</v>
      </c>
      <c r="E210" s="22" t="s">
        <v>1067</v>
      </c>
      <c r="F210" s="22" t="s">
        <v>1078</v>
      </c>
      <c r="G210" s="23">
        <v>45385</v>
      </c>
      <c r="H210" s="24">
        <v>52</v>
      </c>
      <c r="I210" s="25">
        <v>7113</v>
      </c>
      <c r="J210" s="26">
        <v>0</v>
      </c>
      <c r="K210" s="27">
        <v>0</v>
      </c>
      <c r="L210" s="27">
        <v>94</v>
      </c>
      <c r="M210" s="25">
        <v>1165.47</v>
      </c>
      <c r="N210" s="22" t="s">
        <v>1293</v>
      </c>
      <c r="O210" s="28" t="s">
        <v>1583</v>
      </c>
      <c r="P210" s="37">
        <f t="shared" si="15"/>
        <v>0</v>
      </c>
      <c r="Q210" t="str">
        <f t="shared" si="12"/>
        <v>N/A</v>
      </c>
      <c r="R210" t="str">
        <f t="shared" si="13"/>
        <v>N/A</v>
      </c>
      <c r="S210" t="str">
        <f t="shared" si="14"/>
        <v>N/A</v>
      </c>
    </row>
    <row r="211" spans="1:19">
      <c r="A211" s="21" t="s">
        <v>224</v>
      </c>
      <c r="B211" s="22" t="s">
        <v>603</v>
      </c>
      <c r="C211" s="22" t="s">
        <v>916</v>
      </c>
      <c r="D211" s="22" t="s">
        <v>1062</v>
      </c>
      <c r="E211" s="22" t="s">
        <v>1064</v>
      </c>
      <c r="F211" s="22" t="s">
        <v>1084</v>
      </c>
      <c r="G211" s="23">
        <v>44479</v>
      </c>
      <c r="H211" s="24">
        <v>36</v>
      </c>
      <c r="I211" s="25">
        <v>4710</v>
      </c>
      <c r="J211" s="26">
        <v>17335</v>
      </c>
      <c r="K211" s="27">
        <v>8575</v>
      </c>
      <c r="L211" s="27">
        <v>93</v>
      </c>
      <c r="M211" s="25">
        <v>618.49</v>
      </c>
      <c r="N211" s="22" t="s">
        <v>1294</v>
      </c>
      <c r="O211" s="28" t="s">
        <v>1582</v>
      </c>
      <c r="P211" s="37">
        <f t="shared" si="15"/>
        <v>49.46639746178252</v>
      </c>
      <c r="Q211" t="str">
        <f t="shared" si="12"/>
        <v>No</v>
      </c>
      <c r="R211" t="str">
        <f t="shared" si="13"/>
        <v>Needs Improvement</v>
      </c>
      <c r="S211" t="str">
        <f t="shared" si="14"/>
        <v>No</v>
      </c>
    </row>
    <row r="212" spans="1:19">
      <c r="A212" s="21" t="s">
        <v>225</v>
      </c>
      <c r="B212" s="22" t="s">
        <v>652</v>
      </c>
      <c r="C212" s="22" t="s">
        <v>917</v>
      </c>
      <c r="D212" s="22" t="s">
        <v>1062</v>
      </c>
      <c r="E212" s="22" t="s">
        <v>1066</v>
      </c>
      <c r="F212" s="22" t="s">
        <v>1081</v>
      </c>
      <c r="G212" s="23">
        <v>45026</v>
      </c>
      <c r="H212" s="24">
        <v>27</v>
      </c>
      <c r="I212" s="25">
        <v>3790</v>
      </c>
      <c r="J212" s="26">
        <v>0</v>
      </c>
      <c r="K212" s="27">
        <v>0</v>
      </c>
      <c r="L212" s="27">
        <v>97</v>
      </c>
      <c r="M212" s="25">
        <v>203.5</v>
      </c>
      <c r="N212" s="22" t="s">
        <v>1295</v>
      </c>
      <c r="O212" s="28" t="s">
        <v>1583</v>
      </c>
      <c r="P212" s="37">
        <f t="shared" si="15"/>
        <v>0</v>
      </c>
      <c r="Q212" t="str">
        <f t="shared" si="12"/>
        <v>N/A</v>
      </c>
      <c r="R212" t="str">
        <f t="shared" si="13"/>
        <v>N/A</v>
      </c>
      <c r="S212" t="str">
        <f t="shared" si="14"/>
        <v>N/A</v>
      </c>
    </row>
    <row r="213" spans="1:19">
      <c r="A213" s="21" t="s">
        <v>226</v>
      </c>
      <c r="B213" s="22" t="s">
        <v>653</v>
      </c>
      <c r="C213" s="22" t="s">
        <v>843</v>
      </c>
      <c r="D213" s="22" t="s">
        <v>1063</v>
      </c>
      <c r="E213" s="22" t="s">
        <v>1069</v>
      </c>
      <c r="F213" s="22" t="s">
        <v>1086</v>
      </c>
      <c r="G213" s="23">
        <v>45510</v>
      </c>
      <c r="H213" s="24">
        <v>46</v>
      </c>
      <c r="I213" s="25">
        <v>6334</v>
      </c>
      <c r="J213" s="26">
        <v>0</v>
      </c>
      <c r="K213" s="27">
        <v>0</v>
      </c>
      <c r="L213" s="27">
        <v>81</v>
      </c>
      <c r="M213" s="25">
        <v>0</v>
      </c>
      <c r="N213" s="22" t="s">
        <v>1296</v>
      </c>
      <c r="O213" s="28" t="s">
        <v>913</v>
      </c>
      <c r="P213" s="37">
        <f t="shared" si="15"/>
        <v>0</v>
      </c>
      <c r="Q213" t="str">
        <f t="shared" si="12"/>
        <v>N/A</v>
      </c>
      <c r="R213" t="str">
        <f t="shared" si="13"/>
        <v>N/A</v>
      </c>
      <c r="S213" t="str">
        <f t="shared" si="14"/>
        <v>N/A</v>
      </c>
    </row>
    <row r="214" spans="1:19">
      <c r="A214" s="21" t="s">
        <v>227</v>
      </c>
      <c r="B214" s="22" t="s">
        <v>581</v>
      </c>
      <c r="C214" s="22" t="s">
        <v>918</v>
      </c>
      <c r="D214" s="22" t="s">
        <v>1063</v>
      </c>
      <c r="E214" s="22" t="s">
        <v>1069</v>
      </c>
      <c r="F214" s="22" t="s">
        <v>1083</v>
      </c>
      <c r="G214" s="23">
        <v>45343</v>
      </c>
      <c r="H214" s="24">
        <v>22</v>
      </c>
      <c r="I214" s="25">
        <v>3142</v>
      </c>
      <c r="J214" s="26">
        <v>0</v>
      </c>
      <c r="K214" s="27">
        <v>0</v>
      </c>
      <c r="L214" s="27">
        <v>91</v>
      </c>
      <c r="M214" s="25">
        <v>605.25</v>
      </c>
      <c r="N214" s="22" t="s">
        <v>1297</v>
      </c>
      <c r="O214" s="28" t="s">
        <v>1582</v>
      </c>
      <c r="P214" s="37">
        <f t="shared" si="15"/>
        <v>0</v>
      </c>
      <c r="Q214" t="str">
        <f t="shared" si="12"/>
        <v>N/A</v>
      </c>
      <c r="R214" t="str">
        <f t="shared" si="13"/>
        <v>N/A</v>
      </c>
      <c r="S214" t="str">
        <f t="shared" si="14"/>
        <v>N/A</v>
      </c>
    </row>
    <row r="215" spans="1:19">
      <c r="A215" s="21" t="s">
        <v>228</v>
      </c>
      <c r="B215" s="22" t="s">
        <v>580</v>
      </c>
      <c r="C215" s="22" t="s">
        <v>805</v>
      </c>
      <c r="D215" s="22" t="s">
        <v>1062</v>
      </c>
      <c r="E215" s="22" t="s">
        <v>1067</v>
      </c>
      <c r="F215" s="22" t="s">
        <v>1073</v>
      </c>
      <c r="G215" s="23">
        <v>45188</v>
      </c>
      <c r="H215" s="24">
        <v>29</v>
      </c>
      <c r="I215" s="25">
        <v>5260</v>
      </c>
      <c r="J215" s="26">
        <v>0</v>
      </c>
      <c r="K215" s="27">
        <v>0</v>
      </c>
      <c r="L215" s="27">
        <v>92</v>
      </c>
      <c r="M215" s="25">
        <v>264.63</v>
      </c>
      <c r="N215" s="22" t="s">
        <v>1298</v>
      </c>
      <c r="O215" s="28" t="s">
        <v>1584</v>
      </c>
      <c r="P215" s="37">
        <f t="shared" si="15"/>
        <v>0</v>
      </c>
      <c r="Q215" t="str">
        <f t="shared" si="12"/>
        <v>N/A</v>
      </c>
      <c r="R215" t="str">
        <f t="shared" si="13"/>
        <v>N/A</v>
      </c>
      <c r="S215" t="str">
        <f t="shared" si="14"/>
        <v>N/A</v>
      </c>
    </row>
    <row r="216" spans="1:19">
      <c r="A216" s="21" t="s">
        <v>229</v>
      </c>
      <c r="B216" s="22" t="s">
        <v>654</v>
      </c>
      <c r="C216" s="22" t="s">
        <v>873</v>
      </c>
      <c r="D216" s="22" t="s">
        <v>1063</v>
      </c>
      <c r="E216" s="22" t="s">
        <v>1064</v>
      </c>
      <c r="F216" s="22" t="s">
        <v>1085</v>
      </c>
      <c r="G216" s="23">
        <v>44935</v>
      </c>
      <c r="H216" s="24">
        <v>41</v>
      </c>
      <c r="I216" s="25">
        <v>7730</v>
      </c>
      <c r="J216" s="26">
        <v>0</v>
      </c>
      <c r="K216" s="27">
        <v>0</v>
      </c>
      <c r="L216" s="27">
        <v>100</v>
      </c>
      <c r="M216" s="25">
        <v>1414.08</v>
      </c>
      <c r="N216" s="22" t="s">
        <v>1299</v>
      </c>
      <c r="O216" s="28" t="s">
        <v>1582</v>
      </c>
      <c r="P216" s="37">
        <f t="shared" si="15"/>
        <v>0</v>
      </c>
      <c r="Q216" t="str">
        <f t="shared" si="12"/>
        <v>Yes</v>
      </c>
      <c r="R216" t="str">
        <f t="shared" si="13"/>
        <v>Needs Improvement</v>
      </c>
      <c r="S216" t="str">
        <f t="shared" si="14"/>
        <v>No</v>
      </c>
    </row>
    <row r="217" spans="1:19">
      <c r="A217" s="21" t="s">
        <v>230</v>
      </c>
      <c r="B217" s="22" t="s">
        <v>655</v>
      </c>
      <c r="C217" s="22" t="s">
        <v>919</v>
      </c>
      <c r="D217" s="22" t="s">
        <v>1062</v>
      </c>
      <c r="E217" s="22" t="s">
        <v>1066</v>
      </c>
      <c r="F217" s="22" t="s">
        <v>1081</v>
      </c>
      <c r="G217" s="23">
        <v>45413</v>
      </c>
      <c r="H217" s="24">
        <v>33</v>
      </c>
      <c r="I217" s="25">
        <v>4952</v>
      </c>
      <c r="J217" s="26">
        <v>0</v>
      </c>
      <c r="K217" s="27">
        <v>0</v>
      </c>
      <c r="L217" s="27">
        <v>84</v>
      </c>
      <c r="M217" s="25">
        <v>0</v>
      </c>
      <c r="N217" s="22" t="s">
        <v>1300</v>
      </c>
      <c r="O217" s="28" t="s">
        <v>1584</v>
      </c>
      <c r="P217" s="37">
        <f t="shared" si="15"/>
        <v>0</v>
      </c>
      <c r="Q217" t="str">
        <f t="shared" si="12"/>
        <v>N/A</v>
      </c>
      <c r="R217" t="str">
        <f t="shared" si="13"/>
        <v>N/A</v>
      </c>
      <c r="S217" t="str">
        <f t="shared" si="14"/>
        <v>N/A</v>
      </c>
    </row>
    <row r="218" spans="1:19">
      <c r="A218" s="21" t="s">
        <v>231</v>
      </c>
      <c r="B218" s="22" t="s">
        <v>599</v>
      </c>
      <c r="C218" s="22" t="s">
        <v>920</v>
      </c>
      <c r="D218" s="22" t="s">
        <v>1063</v>
      </c>
      <c r="E218" s="22" t="s">
        <v>1066</v>
      </c>
      <c r="F218" s="22" t="s">
        <v>1072</v>
      </c>
      <c r="G218" s="23">
        <v>44004</v>
      </c>
      <c r="H218" s="24">
        <v>46</v>
      </c>
      <c r="I218" s="25">
        <v>4652</v>
      </c>
      <c r="J218" s="26">
        <v>0</v>
      </c>
      <c r="K218" s="27">
        <v>0</v>
      </c>
      <c r="L218" s="27">
        <v>90</v>
      </c>
      <c r="M218" s="25">
        <v>728.61</v>
      </c>
      <c r="N218" s="22" t="s">
        <v>1301</v>
      </c>
      <c r="O218" s="28" t="s">
        <v>1583</v>
      </c>
      <c r="P218" s="37">
        <f t="shared" si="15"/>
        <v>0</v>
      </c>
      <c r="Q218" t="str">
        <f t="shared" si="12"/>
        <v>N/A</v>
      </c>
      <c r="R218" t="str">
        <f t="shared" si="13"/>
        <v>N/A</v>
      </c>
      <c r="S218" t="str">
        <f t="shared" si="14"/>
        <v>N/A</v>
      </c>
    </row>
    <row r="219" spans="1:19">
      <c r="A219" s="21" t="s">
        <v>232</v>
      </c>
      <c r="B219" s="22" t="s">
        <v>598</v>
      </c>
      <c r="C219" s="22" t="s">
        <v>921</v>
      </c>
      <c r="D219" s="22" t="s">
        <v>1062</v>
      </c>
      <c r="E219" s="22" t="s">
        <v>1066</v>
      </c>
      <c r="F219" s="22" t="s">
        <v>1081</v>
      </c>
      <c r="G219" s="23">
        <v>45185</v>
      </c>
      <c r="H219" s="24">
        <v>35</v>
      </c>
      <c r="I219" s="25">
        <v>3660</v>
      </c>
      <c r="J219" s="26">
        <v>0</v>
      </c>
      <c r="K219" s="27">
        <v>0</v>
      </c>
      <c r="L219" s="27">
        <v>93</v>
      </c>
      <c r="M219" s="25">
        <v>304.47000000000003</v>
      </c>
      <c r="N219" s="22" t="s">
        <v>1302</v>
      </c>
      <c r="O219" s="28" t="s">
        <v>1584</v>
      </c>
      <c r="P219" s="37">
        <f t="shared" si="15"/>
        <v>0</v>
      </c>
      <c r="Q219" t="str">
        <f t="shared" si="12"/>
        <v>N/A</v>
      </c>
      <c r="R219" t="str">
        <f t="shared" si="13"/>
        <v>N/A</v>
      </c>
      <c r="S219" t="str">
        <f t="shared" si="14"/>
        <v>N/A</v>
      </c>
    </row>
    <row r="220" spans="1:19">
      <c r="A220" s="21" t="s">
        <v>233</v>
      </c>
      <c r="B220" s="22" t="s">
        <v>576</v>
      </c>
      <c r="C220" s="22" t="s">
        <v>618</v>
      </c>
      <c r="D220" s="22" t="s">
        <v>1063</v>
      </c>
      <c r="E220" s="22" t="s">
        <v>1066</v>
      </c>
      <c r="F220" s="22" t="s">
        <v>1075</v>
      </c>
      <c r="G220" s="23">
        <v>44562</v>
      </c>
      <c r="H220" s="24">
        <v>52</v>
      </c>
      <c r="I220" s="25">
        <v>4397</v>
      </c>
      <c r="J220" s="26">
        <v>0</v>
      </c>
      <c r="K220" s="27">
        <v>0</v>
      </c>
      <c r="L220" s="27">
        <v>93</v>
      </c>
      <c r="M220" s="25">
        <v>828.73</v>
      </c>
      <c r="N220" s="22" t="s">
        <v>1303</v>
      </c>
      <c r="O220" s="28" t="s">
        <v>1582</v>
      </c>
      <c r="P220" s="37">
        <f t="shared" si="15"/>
        <v>0</v>
      </c>
      <c r="Q220" t="str">
        <f t="shared" si="12"/>
        <v>N/A</v>
      </c>
      <c r="R220" t="str">
        <f t="shared" si="13"/>
        <v>N/A</v>
      </c>
      <c r="S220" t="str">
        <f t="shared" si="14"/>
        <v>N/A</v>
      </c>
    </row>
    <row r="221" spans="1:19">
      <c r="A221" s="21" t="s">
        <v>234</v>
      </c>
      <c r="B221" s="22" t="s">
        <v>656</v>
      </c>
      <c r="C221" s="22" t="s">
        <v>922</v>
      </c>
      <c r="D221" s="22" t="s">
        <v>1063</v>
      </c>
      <c r="E221" s="22" t="s">
        <v>1064</v>
      </c>
      <c r="F221" s="22" t="s">
        <v>1070</v>
      </c>
      <c r="G221" s="23">
        <v>44616</v>
      </c>
      <c r="H221" s="24">
        <v>22</v>
      </c>
      <c r="I221" s="25">
        <v>4553</v>
      </c>
      <c r="J221" s="26">
        <v>25763</v>
      </c>
      <c r="K221" s="27">
        <v>15520</v>
      </c>
      <c r="L221" s="27">
        <v>100</v>
      </c>
      <c r="M221" s="25">
        <v>834.62</v>
      </c>
      <c r="N221" s="22" t="s">
        <v>1304</v>
      </c>
      <c r="O221" s="28" t="s">
        <v>1584</v>
      </c>
      <c r="P221" s="37">
        <f t="shared" si="15"/>
        <v>60.241431510305475</v>
      </c>
      <c r="Q221" t="str">
        <f t="shared" si="12"/>
        <v>No</v>
      </c>
      <c r="R221" t="str">
        <f t="shared" si="13"/>
        <v>Needs Improvement</v>
      </c>
      <c r="S221" t="str">
        <f t="shared" si="14"/>
        <v>No</v>
      </c>
    </row>
    <row r="222" spans="1:19">
      <c r="A222" s="21" t="s">
        <v>235</v>
      </c>
      <c r="B222" s="22" t="s">
        <v>657</v>
      </c>
      <c r="C222" s="22" t="s">
        <v>923</v>
      </c>
      <c r="D222" s="22" t="s">
        <v>1063</v>
      </c>
      <c r="E222" s="22" t="s">
        <v>1068</v>
      </c>
      <c r="F222" s="22" t="s">
        <v>1077</v>
      </c>
      <c r="G222" s="23">
        <v>44264</v>
      </c>
      <c r="H222" s="24">
        <v>33</v>
      </c>
      <c r="I222" s="25">
        <v>4482</v>
      </c>
      <c r="J222" s="26">
        <v>0</v>
      </c>
      <c r="K222" s="27">
        <v>0</v>
      </c>
      <c r="L222" s="27">
        <v>91</v>
      </c>
      <c r="M222" s="25">
        <v>348.75</v>
      </c>
      <c r="N222" s="22" t="s">
        <v>1305</v>
      </c>
      <c r="O222" s="28" t="s">
        <v>913</v>
      </c>
      <c r="P222" s="37">
        <f t="shared" si="15"/>
        <v>0</v>
      </c>
      <c r="Q222" t="str">
        <f t="shared" si="12"/>
        <v>N/A</v>
      </c>
      <c r="R222" t="str">
        <f t="shared" si="13"/>
        <v>N/A</v>
      </c>
      <c r="S222" t="str">
        <f t="shared" si="14"/>
        <v>N/A</v>
      </c>
    </row>
    <row r="223" spans="1:19">
      <c r="A223" s="21" t="s">
        <v>236</v>
      </c>
      <c r="B223" s="22" t="s">
        <v>658</v>
      </c>
      <c r="C223" s="22" t="s">
        <v>924</v>
      </c>
      <c r="D223" s="22" t="s">
        <v>1063</v>
      </c>
      <c r="E223" s="22" t="s">
        <v>1067</v>
      </c>
      <c r="F223" s="22" t="s">
        <v>1073</v>
      </c>
      <c r="G223" s="23">
        <v>45032</v>
      </c>
      <c r="H223" s="24">
        <v>47</v>
      </c>
      <c r="I223" s="25">
        <v>7334</v>
      </c>
      <c r="J223" s="26">
        <v>0</v>
      </c>
      <c r="K223" s="27">
        <v>0</v>
      </c>
      <c r="L223" s="27">
        <v>82</v>
      </c>
      <c r="M223" s="25">
        <v>0</v>
      </c>
      <c r="N223" s="22" t="s">
        <v>1306</v>
      </c>
      <c r="O223" s="28" t="s">
        <v>1584</v>
      </c>
      <c r="P223" s="37">
        <f t="shared" si="15"/>
        <v>0</v>
      </c>
      <c r="Q223" t="str">
        <f t="shared" si="12"/>
        <v>N/A</v>
      </c>
      <c r="R223" t="str">
        <f t="shared" si="13"/>
        <v>N/A</v>
      </c>
      <c r="S223" t="str">
        <f t="shared" si="14"/>
        <v>N/A</v>
      </c>
    </row>
    <row r="224" spans="1:19">
      <c r="A224" s="21" t="s">
        <v>237</v>
      </c>
      <c r="B224" s="22" t="s">
        <v>535</v>
      </c>
      <c r="C224" s="22" t="s">
        <v>925</v>
      </c>
      <c r="D224" s="22" t="s">
        <v>1062</v>
      </c>
      <c r="E224" s="22" t="s">
        <v>1069</v>
      </c>
      <c r="F224" s="22" t="s">
        <v>1086</v>
      </c>
      <c r="G224" s="23">
        <v>43872</v>
      </c>
      <c r="H224" s="24">
        <v>38</v>
      </c>
      <c r="I224" s="25">
        <v>5896</v>
      </c>
      <c r="J224" s="26">
        <v>0</v>
      </c>
      <c r="K224" s="27">
        <v>0</v>
      </c>
      <c r="L224" s="27">
        <v>89</v>
      </c>
      <c r="M224" s="25">
        <v>321.32</v>
      </c>
      <c r="N224" s="22" t="s">
        <v>1307</v>
      </c>
      <c r="O224" s="28" t="s">
        <v>1582</v>
      </c>
      <c r="P224" s="37">
        <f t="shared" si="15"/>
        <v>0</v>
      </c>
      <c r="Q224" t="str">
        <f t="shared" si="12"/>
        <v>N/A</v>
      </c>
      <c r="R224" t="str">
        <f t="shared" si="13"/>
        <v>N/A</v>
      </c>
      <c r="S224" t="str">
        <f t="shared" si="14"/>
        <v>N/A</v>
      </c>
    </row>
    <row r="225" spans="1:19">
      <c r="A225" s="21" t="s">
        <v>238</v>
      </c>
      <c r="B225" s="22" t="s">
        <v>584</v>
      </c>
      <c r="C225" s="22" t="s">
        <v>840</v>
      </c>
      <c r="D225" s="22" t="s">
        <v>1063</v>
      </c>
      <c r="E225" s="22" t="s">
        <v>1067</v>
      </c>
      <c r="F225" s="22" t="s">
        <v>1079</v>
      </c>
      <c r="G225" s="23">
        <v>44723</v>
      </c>
      <c r="H225" s="24">
        <v>55</v>
      </c>
      <c r="I225" s="25">
        <v>6705</v>
      </c>
      <c r="J225" s="26">
        <v>0</v>
      </c>
      <c r="K225" s="27">
        <v>0</v>
      </c>
      <c r="L225" s="27">
        <v>96</v>
      </c>
      <c r="M225" s="25">
        <v>999.2</v>
      </c>
      <c r="N225" s="22" t="s">
        <v>1308</v>
      </c>
      <c r="O225" s="28" t="s">
        <v>1583</v>
      </c>
      <c r="P225" s="37">
        <f t="shared" si="15"/>
        <v>0</v>
      </c>
      <c r="Q225" t="str">
        <f t="shared" si="12"/>
        <v>N/A</v>
      </c>
      <c r="R225" t="str">
        <f t="shared" si="13"/>
        <v>N/A</v>
      </c>
      <c r="S225" t="str">
        <f t="shared" si="14"/>
        <v>N/A</v>
      </c>
    </row>
    <row r="226" spans="1:19">
      <c r="A226" s="21" t="s">
        <v>239</v>
      </c>
      <c r="B226" s="22" t="s">
        <v>659</v>
      </c>
      <c r="C226" s="22" t="s">
        <v>926</v>
      </c>
      <c r="D226" s="22" t="s">
        <v>1062</v>
      </c>
      <c r="E226" s="22" t="s">
        <v>1066</v>
      </c>
      <c r="F226" s="22" t="s">
        <v>1075</v>
      </c>
      <c r="G226" s="23">
        <v>44222</v>
      </c>
      <c r="H226" s="24">
        <v>35</v>
      </c>
      <c r="I226" s="25">
        <v>6432</v>
      </c>
      <c r="J226" s="26">
        <v>0</v>
      </c>
      <c r="K226" s="27">
        <v>0</v>
      </c>
      <c r="L226" s="27">
        <v>94</v>
      </c>
      <c r="M226" s="25">
        <v>893.63</v>
      </c>
      <c r="N226" s="22" t="s">
        <v>1309</v>
      </c>
      <c r="O226" s="28" t="s">
        <v>1583</v>
      </c>
      <c r="P226" s="37">
        <f t="shared" si="15"/>
        <v>0</v>
      </c>
      <c r="Q226" t="str">
        <f t="shared" si="12"/>
        <v>N/A</v>
      </c>
      <c r="R226" t="str">
        <f t="shared" si="13"/>
        <v>N/A</v>
      </c>
      <c r="S226" t="str">
        <f t="shared" si="14"/>
        <v>N/A</v>
      </c>
    </row>
    <row r="227" spans="1:19">
      <c r="A227" s="21" t="s">
        <v>240</v>
      </c>
      <c r="B227" s="22" t="s">
        <v>637</v>
      </c>
      <c r="C227" s="22" t="s">
        <v>927</v>
      </c>
      <c r="D227" s="22" t="s">
        <v>1062</v>
      </c>
      <c r="E227" s="22" t="s">
        <v>1064</v>
      </c>
      <c r="F227" s="22" t="s">
        <v>1084</v>
      </c>
      <c r="G227" s="23">
        <v>44064</v>
      </c>
      <c r="H227" s="24">
        <v>35</v>
      </c>
      <c r="I227" s="25">
        <v>3437</v>
      </c>
      <c r="J227" s="26">
        <v>26695</v>
      </c>
      <c r="K227" s="27">
        <v>26452</v>
      </c>
      <c r="L227" s="27">
        <v>90</v>
      </c>
      <c r="M227" s="25">
        <v>403.84</v>
      </c>
      <c r="N227" s="22" t="s">
        <v>1310</v>
      </c>
      <c r="O227" s="28" t="s">
        <v>1584</v>
      </c>
      <c r="P227" s="37">
        <f t="shared" si="15"/>
        <v>99.089717175501036</v>
      </c>
      <c r="Q227" t="str">
        <f t="shared" si="12"/>
        <v>No</v>
      </c>
      <c r="R227" t="str">
        <f t="shared" si="13"/>
        <v>Good</v>
      </c>
      <c r="S227" t="str">
        <f t="shared" si="14"/>
        <v>Yes</v>
      </c>
    </row>
    <row r="228" spans="1:19">
      <c r="A228" s="21" t="s">
        <v>241</v>
      </c>
      <c r="B228" s="22" t="s">
        <v>660</v>
      </c>
      <c r="C228" s="22" t="s">
        <v>905</v>
      </c>
      <c r="D228" s="22" t="s">
        <v>1063</v>
      </c>
      <c r="E228" s="22" t="s">
        <v>1064</v>
      </c>
      <c r="F228" s="22" t="s">
        <v>1085</v>
      </c>
      <c r="G228" s="23">
        <v>44410</v>
      </c>
      <c r="H228" s="24">
        <v>25</v>
      </c>
      <c r="I228" s="25">
        <v>3673</v>
      </c>
      <c r="J228" s="26">
        <v>18770</v>
      </c>
      <c r="K228" s="27">
        <v>12724</v>
      </c>
      <c r="L228" s="27">
        <v>97</v>
      </c>
      <c r="M228" s="25">
        <v>491.12</v>
      </c>
      <c r="N228" s="22" t="s">
        <v>1311</v>
      </c>
      <c r="O228" s="28" t="s">
        <v>913</v>
      </c>
      <c r="P228" s="37">
        <f t="shared" si="15"/>
        <v>67.78902503995738</v>
      </c>
      <c r="Q228" t="str">
        <f t="shared" si="12"/>
        <v>No</v>
      </c>
      <c r="R228" t="str">
        <f t="shared" si="13"/>
        <v>Needs Improvement</v>
      </c>
      <c r="S228" t="str">
        <f t="shared" si="14"/>
        <v>No</v>
      </c>
    </row>
    <row r="229" spans="1:19">
      <c r="A229" s="21" t="s">
        <v>242</v>
      </c>
      <c r="B229" s="22" t="s">
        <v>626</v>
      </c>
      <c r="C229" s="22" t="s">
        <v>870</v>
      </c>
      <c r="D229" s="22" t="s">
        <v>1062</v>
      </c>
      <c r="E229" s="22" t="s">
        <v>1067</v>
      </c>
      <c r="F229" s="22" t="s">
        <v>1079</v>
      </c>
      <c r="G229" s="23">
        <v>45292</v>
      </c>
      <c r="H229" s="24">
        <v>37</v>
      </c>
      <c r="I229" s="25">
        <v>3207</v>
      </c>
      <c r="J229" s="26">
        <v>0</v>
      </c>
      <c r="K229" s="27">
        <v>0</v>
      </c>
      <c r="L229" s="27">
        <v>84</v>
      </c>
      <c r="M229" s="25">
        <v>0</v>
      </c>
      <c r="N229" s="22" t="s">
        <v>1312</v>
      </c>
      <c r="O229" s="28" t="s">
        <v>1582</v>
      </c>
      <c r="P229" s="37">
        <f t="shared" si="15"/>
        <v>0</v>
      </c>
      <c r="Q229" t="str">
        <f t="shared" si="12"/>
        <v>N/A</v>
      </c>
      <c r="R229" t="str">
        <f t="shared" si="13"/>
        <v>N/A</v>
      </c>
      <c r="S229" t="str">
        <f t="shared" si="14"/>
        <v>N/A</v>
      </c>
    </row>
    <row r="230" spans="1:19">
      <c r="A230" s="21" t="s">
        <v>243</v>
      </c>
      <c r="B230" s="22" t="s">
        <v>661</v>
      </c>
      <c r="C230" s="22" t="s">
        <v>852</v>
      </c>
      <c r="D230" s="22" t="s">
        <v>1062</v>
      </c>
      <c r="E230" s="22" t="s">
        <v>1065</v>
      </c>
      <c r="F230" s="22" t="s">
        <v>1078</v>
      </c>
      <c r="G230" s="23">
        <v>44909</v>
      </c>
      <c r="H230" s="24">
        <v>32</v>
      </c>
      <c r="I230" s="25">
        <v>7982</v>
      </c>
      <c r="J230" s="26">
        <v>0</v>
      </c>
      <c r="K230" s="27">
        <v>0</v>
      </c>
      <c r="L230" s="27">
        <v>93</v>
      </c>
      <c r="M230" s="25">
        <v>463.61</v>
      </c>
      <c r="N230" s="22" t="s">
        <v>1313</v>
      </c>
      <c r="O230" s="28" t="s">
        <v>1582</v>
      </c>
      <c r="P230" s="37">
        <f t="shared" si="15"/>
        <v>0</v>
      </c>
      <c r="Q230" t="str">
        <f t="shared" si="12"/>
        <v>N/A</v>
      </c>
      <c r="R230" t="str">
        <f t="shared" si="13"/>
        <v>N/A</v>
      </c>
      <c r="S230" t="str">
        <f t="shared" si="14"/>
        <v>N/A</v>
      </c>
    </row>
    <row r="231" spans="1:19">
      <c r="A231" s="21" t="s">
        <v>244</v>
      </c>
      <c r="B231" s="22" t="s">
        <v>662</v>
      </c>
      <c r="C231" s="22" t="s">
        <v>789</v>
      </c>
      <c r="D231" s="22" t="s">
        <v>1062</v>
      </c>
      <c r="E231" s="22" t="s">
        <v>1064</v>
      </c>
      <c r="F231" s="22" t="s">
        <v>1070</v>
      </c>
      <c r="G231" s="23">
        <v>44768</v>
      </c>
      <c r="H231" s="24">
        <v>53</v>
      </c>
      <c r="I231" s="25">
        <v>5086</v>
      </c>
      <c r="J231" s="26">
        <v>0</v>
      </c>
      <c r="K231" s="27">
        <v>0</v>
      </c>
      <c r="L231" s="27">
        <v>80</v>
      </c>
      <c r="M231" s="25">
        <v>0</v>
      </c>
      <c r="N231" s="22" t="s">
        <v>1314</v>
      </c>
      <c r="O231" s="28" t="s">
        <v>1584</v>
      </c>
      <c r="P231" s="37">
        <f t="shared" si="15"/>
        <v>0</v>
      </c>
      <c r="Q231" t="str">
        <f t="shared" si="12"/>
        <v>Yes</v>
      </c>
      <c r="R231" t="str">
        <f t="shared" si="13"/>
        <v>Needs Improvement</v>
      </c>
      <c r="S231" t="str">
        <f t="shared" si="14"/>
        <v>No</v>
      </c>
    </row>
    <row r="232" spans="1:19">
      <c r="A232" s="21" t="s">
        <v>245</v>
      </c>
      <c r="B232" s="22" t="s">
        <v>663</v>
      </c>
      <c r="C232" s="22" t="s">
        <v>928</v>
      </c>
      <c r="D232" s="22" t="s">
        <v>1063</v>
      </c>
      <c r="E232" s="22" t="s">
        <v>1067</v>
      </c>
      <c r="F232" s="22" t="s">
        <v>1079</v>
      </c>
      <c r="G232" s="23">
        <v>44362</v>
      </c>
      <c r="H232" s="24">
        <v>23</v>
      </c>
      <c r="I232" s="25">
        <v>4389</v>
      </c>
      <c r="J232" s="26">
        <v>0</v>
      </c>
      <c r="K232" s="27">
        <v>0</v>
      </c>
      <c r="L232" s="27">
        <v>97</v>
      </c>
      <c r="M232" s="25">
        <v>291.37</v>
      </c>
      <c r="N232" s="22" t="s">
        <v>1315</v>
      </c>
      <c r="O232" s="28" t="s">
        <v>1584</v>
      </c>
      <c r="P232" s="37">
        <f t="shared" si="15"/>
        <v>0</v>
      </c>
      <c r="Q232" t="str">
        <f t="shared" si="12"/>
        <v>N/A</v>
      </c>
      <c r="R232" t="str">
        <f t="shared" si="13"/>
        <v>N/A</v>
      </c>
      <c r="S232" t="str">
        <f t="shared" si="14"/>
        <v>N/A</v>
      </c>
    </row>
    <row r="233" spans="1:19">
      <c r="A233" s="21" t="s">
        <v>246</v>
      </c>
      <c r="B233" s="22" t="s">
        <v>664</v>
      </c>
      <c r="C233" s="22" t="s">
        <v>909</v>
      </c>
      <c r="D233" s="22" t="s">
        <v>1062</v>
      </c>
      <c r="E233" s="22" t="s">
        <v>1064</v>
      </c>
      <c r="F233" s="22" t="s">
        <v>1070</v>
      </c>
      <c r="G233" s="23">
        <v>45236</v>
      </c>
      <c r="H233" s="24">
        <v>44</v>
      </c>
      <c r="I233" s="25">
        <v>5955</v>
      </c>
      <c r="J233" s="26">
        <v>0</v>
      </c>
      <c r="K233" s="27">
        <v>0</v>
      </c>
      <c r="L233" s="27">
        <v>81</v>
      </c>
      <c r="M233" s="25">
        <v>0</v>
      </c>
      <c r="N233" s="22" t="s">
        <v>1316</v>
      </c>
      <c r="O233" s="28" t="s">
        <v>1582</v>
      </c>
      <c r="P233" s="37">
        <f t="shared" si="15"/>
        <v>0</v>
      </c>
      <c r="Q233" t="str">
        <f t="shared" si="12"/>
        <v>Yes</v>
      </c>
      <c r="R233" t="str">
        <f t="shared" si="13"/>
        <v>Needs Improvement</v>
      </c>
      <c r="S233" t="str">
        <f t="shared" si="14"/>
        <v>No</v>
      </c>
    </row>
    <row r="234" spans="1:19">
      <c r="A234" s="21" t="s">
        <v>247</v>
      </c>
      <c r="B234" s="22" t="s">
        <v>527</v>
      </c>
      <c r="C234" s="22" t="s">
        <v>929</v>
      </c>
      <c r="D234" s="22" t="s">
        <v>1063</v>
      </c>
      <c r="E234" s="22" t="s">
        <v>1066</v>
      </c>
      <c r="F234" s="22" t="s">
        <v>1075</v>
      </c>
      <c r="G234" s="23">
        <v>44086</v>
      </c>
      <c r="H234" s="24">
        <v>36</v>
      </c>
      <c r="I234" s="25">
        <v>6381</v>
      </c>
      <c r="J234" s="26">
        <v>0</v>
      </c>
      <c r="K234" s="27">
        <v>0</v>
      </c>
      <c r="L234" s="27">
        <v>93</v>
      </c>
      <c r="M234" s="25">
        <v>1049.23</v>
      </c>
      <c r="N234" s="22" t="s">
        <v>1317</v>
      </c>
      <c r="O234" s="28" t="s">
        <v>913</v>
      </c>
      <c r="P234" s="37">
        <f t="shared" si="15"/>
        <v>0</v>
      </c>
      <c r="Q234" t="str">
        <f t="shared" si="12"/>
        <v>N/A</v>
      </c>
      <c r="R234" t="str">
        <f t="shared" si="13"/>
        <v>N/A</v>
      </c>
      <c r="S234" t="str">
        <f t="shared" si="14"/>
        <v>N/A</v>
      </c>
    </row>
    <row r="235" spans="1:19">
      <c r="A235" s="21" t="s">
        <v>248</v>
      </c>
      <c r="B235" s="22" t="s">
        <v>665</v>
      </c>
      <c r="C235" s="22" t="s">
        <v>930</v>
      </c>
      <c r="D235" s="22" t="s">
        <v>1062</v>
      </c>
      <c r="E235" s="22" t="s">
        <v>1069</v>
      </c>
      <c r="F235" s="22" t="s">
        <v>1080</v>
      </c>
      <c r="G235" s="23">
        <v>45797</v>
      </c>
      <c r="H235" s="24">
        <v>54</v>
      </c>
      <c r="I235" s="25">
        <v>4970</v>
      </c>
      <c r="J235" s="26">
        <v>0</v>
      </c>
      <c r="K235" s="27">
        <v>0</v>
      </c>
      <c r="L235" s="27">
        <v>99</v>
      </c>
      <c r="M235" s="25">
        <v>571.46</v>
      </c>
      <c r="N235" s="22" t="s">
        <v>1318</v>
      </c>
      <c r="O235" s="28" t="s">
        <v>1584</v>
      </c>
      <c r="P235" s="37">
        <f t="shared" si="15"/>
        <v>0</v>
      </c>
      <c r="Q235" t="str">
        <f t="shared" si="12"/>
        <v>N/A</v>
      </c>
      <c r="R235" t="str">
        <f t="shared" si="13"/>
        <v>N/A</v>
      </c>
      <c r="S235" t="str">
        <f t="shared" si="14"/>
        <v>N/A</v>
      </c>
    </row>
    <row r="236" spans="1:19">
      <c r="A236" s="21" t="s">
        <v>249</v>
      </c>
      <c r="B236" s="22" t="s">
        <v>618</v>
      </c>
      <c r="C236" s="22" t="s">
        <v>914</v>
      </c>
      <c r="D236" s="22" t="s">
        <v>1063</v>
      </c>
      <c r="E236" s="22" t="s">
        <v>1068</v>
      </c>
      <c r="F236" s="22" t="s">
        <v>1077</v>
      </c>
      <c r="G236" s="23">
        <v>45861</v>
      </c>
      <c r="H236" s="24">
        <v>38</v>
      </c>
      <c r="I236" s="25">
        <v>6236</v>
      </c>
      <c r="J236" s="26">
        <v>0</v>
      </c>
      <c r="K236" s="27">
        <v>0</v>
      </c>
      <c r="L236" s="27">
        <v>84</v>
      </c>
      <c r="M236" s="25">
        <v>0</v>
      </c>
      <c r="N236" s="22" t="s">
        <v>1319</v>
      </c>
      <c r="O236" s="28" t="s">
        <v>1584</v>
      </c>
      <c r="P236" s="37">
        <f t="shared" si="15"/>
        <v>0</v>
      </c>
      <c r="Q236" t="str">
        <f t="shared" si="12"/>
        <v>N/A</v>
      </c>
      <c r="R236" t="str">
        <f t="shared" si="13"/>
        <v>N/A</v>
      </c>
      <c r="S236" t="str">
        <f t="shared" si="14"/>
        <v>N/A</v>
      </c>
    </row>
    <row r="237" spans="1:19">
      <c r="A237" s="21" t="s">
        <v>250</v>
      </c>
      <c r="B237" s="22" t="s">
        <v>666</v>
      </c>
      <c r="C237" s="22" t="s">
        <v>931</v>
      </c>
      <c r="D237" s="22" t="s">
        <v>1062</v>
      </c>
      <c r="E237" s="22" t="s">
        <v>1067</v>
      </c>
      <c r="F237" s="22" t="s">
        <v>1073</v>
      </c>
      <c r="G237" s="23">
        <v>44785</v>
      </c>
      <c r="H237" s="24">
        <v>38</v>
      </c>
      <c r="I237" s="25">
        <v>6597</v>
      </c>
      <c r="J237" s="26">
        <v>0</v>
      </c>
      <c r="K237" s="27">
        <v>0</v>
      </c>
      <c r="L237" s="27">
        <v>92</v>
      </c>
      <c r="M237" s="25">
        <v>385.82</v>
      </c>
      <c r="N237" s="22" t="s">
        <v>1320</v>
      </c>
      <c r="O237" s="28" t="s">
        <v>1582</v>
      </c>
      <c r="P237" s="37">
        <f t="shared" si="15"/>
        <v>0</v>
      </c>
      <c r="Q237" t="str">
        <f t="shared" si="12"/>
        <v>N/A</v>
      </c>
      <c r="R237" t="str">
        <f t="shared" si="13"/>
        <v>N/A</v>
      </c>
      <c r="S237" t="str">
        <f t="shared" si="14"/>
        <v>N/A</v>
      </c>
    </row>
    <row r="238" spans="1:19">
      <c r="A238" s="21" t="s">
        <v>251</v>
      </c>
      <c r="B238" s="22" t="s">
        <v>667</v>
      </c>
      <c r="C238" s="22" t="s">
        <v>793</v>
      </c>
      <c r="D238" s="22" t="s">
        <v>1062</v>
      </c>
      <c r="E238" s="22" t="s">
        <v>1064</v>
      </c>
      <c r="F238" s="22" t="s">
        <v>1070</v>
      </c>
      <c r="G238" s="23">
        <v>43840</v>
      </c>
      <c r="H238" s="24">
        <v>54</v>
      </c>
      <c r="I238" s="25">
        <v>3998</v>
      </c>
      <c r="J238" s="26">
        <v>29643</v>
      </c>
      <c r="K238" s="27">
        <v>12152</v>
      </c>
      <c r="L238" s="27">
        <v>100</v>
      </c>
      <c r="M238" s="25">
        <v>554.74</v>
      </c>
      <c r="N238" s="22" t="s">
        <v>1321</v>
      </c>
      <c r="O238" s="28" t="s">
        <v>913</v>
      </c>
      <c r="P238" s="37">
        <f t="shared" si="15"/>
        <v>40.994501231319369</v>
      </c>
      <c r="Q238" t="str">
        <f t="shared" si="12"/>
        <v>No</v>
      </c>
      <c r="R238" t="str">
        <f t="shared" si="13"/>
        <v>Needs Improvement</v>
      </c>
      <c r="S238" t="str">
        <f t="shared" si="14"/>
        <v>No</v>
      </c>
    </row>
    <row r="239" spans="1:19">
      <c r="A239" s="21" t="s">
        <v>252</v>
      </c>
      <c r="B239" s="22" t="s">
        <v>563</v>
      </c>
      <c r="C239" s="22" t="s">
        <v>932</v>
      </c>
      <c r="D239" s="22" t="s">
        <v>1063</v>
      </c>
      <c r="E239" s="22" t="s">
        <v>1068</v>
      </c>
      <c r="F239" s="22" t="s">
        <v>1077</v>
      </c>
      <c r="G239" s="23">
        <v>45520</v>
      </c>
      <c r="H239" s="24">
        <v>41</v>
      </c>
      <c r="I239" s="25">
        <v>4969</v>
      </c>
      <c r="J239" s="26">
        <v>0</v>
      </c>
      <c r="K239" s="27">
        <v>0</v>
      </c>
      <c r="L239" s="27">
        <v>81</v>
      </c>
      <c r="M239" s="25">
        <v>0</v>
      </c>
      <c r="N239" s="22" t="s">
        <v>1322</v>
      </c>
      <c r="O239" s="28" t="s">
        <v>1583</v>
      </c>
      <c r="P239" s="37">
        <f t="shared" si="15"/>
        <v>0</v>
      </c>
      <c r="Q239" t="str">
        <f t="shared" si="12"/>
        <v>N/A</v>
      </c>
      <c r="R239" t="str">
        <f t="shared" si="13"/>
        <v>N/A</v>
      </c>
      <c r="S239" t="str">
        <f t="shared" si="14"/>
        <v>N/A</v>
      </c>
    </row>
    <row r="240" spans="1:19">
      <c r="A240" s="21" t="s">
        <v>253</v>
      </c>
      <c r="B240" s="22" t="s">
        <v>615</v>
      </c>
      <c r="C240" s="22" t="s">
        <v>816</v>
      </c>
      <c r="D240" s="22" t="s">
        <v>1063</v>
      </c>
      <c r="E240" s="22" t="s">
        <v>1069</v>
      </c>
      <c r="F240" s="22" t="s">
        <v>1080</v>
      </c>
      <c r="G240" s="23">
        <v>45662</v>
      </c>
      <c r="H240" s="24">
        <v>29</v>
      </c>
      <c r="I240" s="25">
        <v>4915</v>
      </c>
      <c r="J240" s="26">
        <v>0</v>
      </c>
      <c r="K240" s="27">
        <v>0</v>
      </c>
      <c r="L240" s="27">
        <v>93</v>
      </c>
      <c r="M240" s="25">
        <v>734.02</v>
      </c>
      <c r="N240" s="22" t="s">
        <v>1323</v>
      </c>
      <c r="O240" s="28" t="s">
        <v>1582</v>
      </c>
      <c r="P240" s="37">
        <f t="shared" si="15"/>
        <v>0</v>
      </c>
      <c r="Q240" t="str">
        <f t="shared" si="12"/>
        <v>N/A</v>
      </c>
      <c r="R240" t="str">
        <f t="shared" si="13"/>
        <v>N/A</v>
      </c>
      <c r="S240" t="str">
        <f t="shared" si="14"/>
        <v>N/A</v>
      </c>
    </row>
    <row r="241" spans="1:19">
      <c r="A241" s="21" t="s">
        <v>254</v>
      </c>
      <c r="B241" s="22" t="s">
        <v>668</v>
      </c>
      <c r="C241" s="22" t="s">
        <v>821</v>
      </c>
      <c r="D241" s="22" t="s">
        <v>1062</v>
      </c>
      <c r="E241" s="22" t="s">
        <v>1068</v>
      </c>
      <c r="F241" s="22" t="s">
        <v>1077</v>
      </c>
      <c r="G241" s="23">
        <v>45580</v>
      </c>
      <c r="H241" s="24">
        <v>39</v>
      </c>
      <c r="I241" s="25">
        <v>3108</v>
      </c>
      <c r="J241" s="26">
        <v>0</v>
      </c>
      <c r="K241" s="27">
        <v>0</v>
      </c>
      <c r="L241" s="27">
        <v>98</v>
      </c>
      <c r="M241" s="25">
        <v>167.01</v>
      </c>
      <c r="N241" s="22" t="s">
        <v>1324</v>
      </c>
      <c r="O241" s="28" t="s">
        <v>1582</v>
      </c>
      <c r="P241" s="37">
        <f t="shared" si="15"/>
        <v>0</v>
      </c>
      <c r="Q241" t="str">
        <f t="shared" si="12"/>
        <v>N/A</v>
      </c>
      <c r="R241" t="str">
        <f t="shared" si="13"/>
        <v>N/A</v>
      </c>
      <c r="S241" t="str">
        <f t="shared" si="14"/>
        <v>N/A</v>
      </c>
    </row>
    <row r="242" spans="1:19">
      <c r="A242" s="21" t="s">
        <v>255</v>
      </c>
      <c r="B242" s="22" t="s">
        <v>601</v>
      </c>
      <c r="C242" s="22" t="s">
        <v>933</v>
      </c>
      <c r="D242" s="22" t="s">
        <v>1063</v>
      </c>
      <c r="E242" s="22" t="s">
        <v>1067</v>
      </c>
      <c r="F242" s="22" t="s">
        <v>1078</v>
      </c>
      <c r="G242" s="23">
        <v>44045</v>
      </c>
      <c r="H242" s="24">
        <v>52</v>
      </c>
      <c r="I242" s="25">
        <v>3831</v>
      </c>
      <c r="J242" s="26">
        <v>0</v>
      </c>
      <c r="K242" s="27">
        <v>0</v>
      </c>
      <c r="L242" s="27">
        <v>82</v>
      </c>
      <c r="M242" s="25">
        <v>0</v>
      </c>
      <c r="N242" s="22" t="s">
        <v>1325</v>
      </c>
      <c r="O242" s="28" t="s">
        <v>913</v>
      </c>
      <c r="P242" s="37">
        <f t="shared" si="15"/>
        <v>0</v>
      </c>
      <c r="Q242" t="str">
        <f t="shared" si="12"/>
        <v>N/A</v>
      </c>
      <c r="R242" t="str">
        <f t="shared" si="13"/>
        <v>N/A</v>
      </c>
      <c r="S242" t="str">
        <f t="shared" si="14"/>
        <v>N/A</v>
      </c>
    </row>
    <row r="243" spans="1:19">
      <c r="A243" s="21" t="s">
        <v>256</v>
      </c>
      <c r="B243" s="22" t="s">
        <v>593</v>
      </c>
      <c r="C243" s="22" t="s">
        <v>934</v>
      </c>
      <c r="D243" s="22" t="s">
        <v>1063</v>
      </c>
      <c r="E243" s="22" t="s">
        <v>1065</v>
      </c>
      <c r="F243" s="22" t="s">
        <v>1071</v>
      </c>
      <c r="G243" s="23">
        <v>44668</v>
      </c>
      <c r="H243" s="24">
        <v>48</v>
      </c>
      <c r="I243" s="25">
        <v>4605</v>
      </c>
      <c r="J243" s="26">
        <v>0</v>
      </c>
      <c r="K243" s="27">
        <v>0</v>
      </c>
      <c r="L243" s="27">
        <v>91</v>
      </c>
      <c r="M243" s="25">
        <v>640.79999999999995</v>
      </c>
      <c r="N243" s="22" t="s">
        <v>1326</v>
      </c>
      <c r="O243" s="28" t="s">
        <v>1584</v>
      </c>
      <c r="P243" s="37">
        <f t="shared" si="15"/>
        <v>0</v>
      </c>
      <c r="Q243" t="str">
        <f t="shared" si="12"/>
        <v>N/A</v>
      </c>
      <c r="R243" t="str">
        <f t="shared" si="13"/>
        <v>N/A</v>
      </c>
      <c r="S243" t="str">
        <f t="shared" si="14"/>
        <v>N/A</v>
      </c>
    </row>
    <row r="244" spans="1:19">
      <c r="A244" s="21" t="s">
        <v>257</v>
      </c>
      <c r="B244" s="22" t="s">
        <v>669</v>
      </c>
      <c r="C244" s="22" t="s">
        <v>796</v>
      </c>
      <c r="D244" s="22" t="s">
        <v>1063</v>
      </c>
      <c r="E244" s="22" t="s">
        <v>1068</v>
      </c>
      <c r="F244" s="22" t="s">
        <v>1076</v>
      </c>
      <c r="G244" s="23">
        <v>44964</v>
      </c>
      <c r="H244" s="24">
        <v>47</v>
      </c>
      <c r="I244" s="25">
        <v>4595</v>
      </c>
      <c r="J244" s="26">
        <v>0</v>
      </c>
      <c r="K244" s="27">
        <v>0</v>
      </c>
      <c r="L244" s="27">
        <v>91</v>
      </c>
      <c r="M244" s="25">
        <v>410.04</v>
      </c>
      <c r="N244" s="22" t="s">
        <v>1327</v>
      </c>
      <c r="O244" s="28" t="s">
        <v>1583</v>
      </c>
      <c r="P244" s="37">
        <f t="shared" si="15"/>
        <v>0</v>
      </c>
      <c r="Q244" t="str">
        <f t="shared" si="12"/>
        <v>N/A</v>
      </c>
      <c r="R244" t="str">
        <f t="shared" si="13"/>
        <v>N/A</v>
      </c>
      <c r="S244" t="str">
        <f t="shared" si="14"/>
        <v>N/A</v>
      </c>
    </row>
    <row r="245" spans="1:19">
      <c r="A245" s="21" t="s">
        <v>258</v>
      </c>
      <c r="B245" s="22" t="s">
        <v>670</v>
      </c>
      <c r="C245" s="22" t="s">
        <v>935</v>
      </c>
      <c r="D245" s="22" t="s">
        <v>1063</v>
      </c>
      <c r="E245" s="22" t="s">
        <v>1065</v>
      </c>
      <c r="F245" s="22" t="s">
        <v>1078</v>
      </c>
      <c r="G245" s="23">
        <v>44484</v>
      </c>
      <c r="H245" s="24">
        <v>45</v>
      </c>
      <c r="I245" s="25">
        <v>7981</v>
      </c>
      <c r="J245" s="26">
        <v>0</v>
      </c>
      <c r="K245" s="27">
        <v>0</v>
      </c>
      <c r="L245" s="27">
        <v>99</v>
      </c>
      <c r="M245" s="25">
        <v>1537.44</v>
      </c>
      <c r="N245" s="22" t="s">
        <v>1328</v>
      </c>
      <c r="O245" s="28" t="s">
        <v>1583</v>
      </c>
      <c r="P245" s="37">
        <f t="shared" si="15"/>
        <v>0</v>
      </c>
      <c r="Q245" t="str">
        <f t="shared" si="12"/>
        <v>N/A</v>
      </c>
      <c r="R245" t="str">
        <f t="shared" si="13"/>
        <v>N/A</v>
      </c>
      <c r="S245" t="str">
        <f t="shared" si="14"/>
        <v>N/A</v>
      </c>
    </row>
    <row r="246" spans="1:19">
      <c r="A246" s="21" t="s">
        <v>259</v>
      </c>
      <c r="B246" s="22" t="s">
        <v>671</v>
      </c>
      <c r="C246" s="22" t="s">
        <v>936</v>
      </c>
      <c r="D246" s="22" t="s">
        <v>1063</v>
      </c>
      <c r="E246" s="22" t="s">
        <v>1065</v>
      </c>
      <c r="F246" s="22" t="s">
        <v>1082</v>
      </c>
      <c r="G246" s="23">
        <v>43882</v>
      </c>
      <c r="H246" s="24">
        <v>22</v>
      </c>
      <c r="I246" s="25">
        <v>3636</v>
      </c>
      <c r="J246" s="26">
        <v>0</v>
      </c>
      <c r="K246" s="27">
        <v>0</v>
      </c>
      <c r="L246" s="27">
        <v>82</v>
      </c>
      <c r="M246" s="25">
        <v>0</v>
      </c>
      <c r="N246" s="22" t="s">
        <v>1329</v>
      </c>
      <c r="O246" s="28" t="s">
        <v>1584</v>
      </c>
      <c r="P246" s="37">
        <f t="shared" si="15"/>
        <v>0</v>
      </c>
      <c r="Q246" t="str">
        <f t="shared" si="12"/>
        <v>N/A</v>
      </c>
      <c r="R246" t="str">
        <f t="shared" si="13"/>
        <v>N/A</v>
      </c>
      <c r="S246" t="str">
        <f t="shared" si="14"/>
        <v>N/A</v>
      </c>
    </row>
    <row r="247" spans="1:19">
      <c r="A247" s="21" t="s">
        <v>260</v>
      </c>
      <c r="B247" s="22" t="s">
        <v>672</v>
      </c>
      <c r="C247" s="22" t="s">
        <v>884</v>
      </c>
      <c r="D247" s="22" t="s">
        <v>1063</v>
      </c>
      <c r="E247" s="22" t="s">
        <v>1065</v>
      </c>
      <c r="F247" s="22" t="s">
        <v>1082</v>
      </c>
      <c r="G247" s="23">
        <v>44880</v>
      </c>
      <c r="H247" s="24">
        <v>24</v>
      </c>
      <c r="I247" s="25">
        <v>5253</v>
      </c>
      <c r="J247" s="26">
        <v>0</v>
      </c>
      <c r="K247" s="27">
        <v>0</v>
      </c>
      <c r="L247" s="27">
        <v>89</v>
      </c>
      <c r="M247" s="25">
        <v>383.66</v>
      </c>
      <c r="N247" s="22" t="s">
        <v>1330</v>
      </c>
      <c r="O247" s="28" t="s">
        <v>1582</v>
      </c>
      <c r="P247" s="37">
        <f t="shared" si="15"/>
        <v>0</v>
      </c>
      <c r="Q247" t="str">
        <f t="shared" si="12"/>
        <v>N/A</v>
      </c>
      <c r="R247" t="str">
        <f t="shared" si="13"/>
        <v>N/A</v>
      </c>
      <c r="S247" t="str">
        <f t="shared" si="14"/>
        <v>N/A</v>
      </c>
    </row>
    <row r="248" spans="1:19">
      <c r="A248" s="21" t="s">
        <v>261</v>
      </c>
      <c r="B248" s="22" t="s">
        <v>673</v>
      </c>
      <c r="C248" s="22" t="s">
        <v>937</v>
      </c>
      <c r="D248" s="22" t="s">
        <v>1062</v>
      </c>
      <c r="E248" s="22" t="s">
        <v>1064</v>
      </c>
      <c r="F248" s="22" t="s">
        <v>1085</v>
      </c>
      <c r="G248" s="23">
        <v>45888</v>
      </c>
      <c r="H248" s="24">
        <v>48</v>
      </c>
      <c r="I248" s="25">
        <v>4801</v>
      </c>
      <c r="J248" s="26">
        <v>12449</v>
      </c>
      <c r="K248" s="27">
        <v>1381</v>
      </c>
      <c r="L248" s="27">
        <v>97</v>
      </c>
      <c r="M248" s="25">
        <v>267.45999999999998</v>
      </c>
      <c r="N248" s="22" t="s">
        <v>1331</v>
      </c>
      <c r="O248" s="28" t="s">
        <v>913</v>
      </c>
      <c r="P248" s="37">
        <f t="shared" si="15"/>
        <v>11.093260502851635</v>
      </c>
      <c r="Q248" t="str">
        <f t="shared" si="12"/>
        <v>No</v>
      </c>
      <c r="R248" t="str">
        <f t="shared" si="13"/>
        <v>Needs Improvement</v>
      </c>
      <c r="S248" t="str">
        <f t="shared" si="14"/>
        <v>No</v>
      </c>
    </row>
    <row r="249" spans="1:19">
      <c r="A249" s="21" t="s">
        <v>262</v>
      </c>
      <c r="B249" s="22" t="s">
        <v>674</v>
      </c>
      <c r="C249" s="22" t="s">
        <v>823</v>
      </c>
      <c r="D249" s="22" t="s">
        <v>1062</v>
      </c>
      <c r="E249" s="22" t="s">
        <v>1068</v>
      </c>
      <c r="F249" s="22" t="s">
        <v>1077</v>
      </c>
      <c r="G249" s="23">
        <v>44865</v>
      </c>
      <c r="H249" s="24">
        <v>26</v>
      </c>
      <c r="I249" s="25">
        <v>3603</v>
      </c>
      <c r="J249" s="26">
        <v>0</v>
      </c>
      <c r="K249" s="27">
        <v>0</v>
      </c>
      <c r="L249" s="27">
        <v>90</v>
      </c>
      <c r="M249" s="25">
        <v>222.64</v>
      </c>
      <c r="N249" s="22" t="s">
        <v>1332</v>
      </c>
      <c r="O249" s="28" t="s">
        <v>913</v>
      </c>
      <c r="P249" s="37">
        <f t="shared" si="15"/>
        <v>0</v>
      </c>
      <c r="Q249" t="str">
        <f t="shared" si="12"/>
        <v>N/A</v>
      </c>
      <c r="R249" t="str">
        <f t="shared" si="13"/>
        <v>N/A</v>
      </c>
      <c r="S249" t="str">
        <f t="shared" si="14"/>
        <v>N/A</v>
      </c>
    </row>
    <row r="250" spans="1:19">
      <c r="A250" s="21" t="s">
        <v>263</v>
      </c>
      <c r="B250" s="22" t="s">
        <v>595</v>
      </c>
      <c r="C250" s="22" t="s">
        <v>791</v>
      </c>
      <c r="D250" s="22" t="s">
        <v>1062</v>
      </c>
      <c r="E250" s="22" t="s">
        <v>1065</v>
      </c>
      <c r="F250" s="22" t="s">
        <v>1078</v>
      </c>
      <c r="G250" s="23">
        <v>44342</v>
      </c>
      <c r="H250" s="24">
        <v>51</v>
      </c>
      <c r="I250" s="25">
        <v>7815</v>
      </c>
      <c r="J250" s="26">
        <v>0</v>
      </c>
      <c r="K250" s="27">
        <v>0</v>
      </c>
      <c r="L250" s="27">
        <v>91</v>
      </c>
      <c r="M250" s="25">
        <v>956.2</v>
      </c>
      <c r="N250" s="22" t="s">
        <v>1333</v>
      </c>
      <c r="O250" s="28" t="s">
        <v>1583</v>
      </c>
      <c r="P250" s="37">
        <f t="shared" si="15"/>
        <v>0</v>
      </c>
      <c r="Q250" t="str">
        <f t="shared" si="12"/>
        <v>N/A</v>
      </c>
      <c r="R250" t="str">
        <f t="shared" si="13"/>
        <v>N/A</v>
      </c>
      <c r="S250" t="str">
        <f t="shared" si="14"/>
        <v>N/A</v>
      </c>
    </row>
    <row r="251" spans="1:19">
      <c r="A251" s="21" t="s">
        <v>264</v>
      </c>
      <c r="B251" s="22" t="s">
        <v>675</v>
      </c>
      <c r="C251" s="22" t="s">
        <v>938</v>
      </c>
      <c r="D251" s="22" t="s">
        <v>1062</v>
      </c>
      <c r="E251" s="22" t="s">
        <v>1068</v>
      </c>
      <c r="F251" s="22" t="s">
        <v>1077</v>
      </c>
      <c r="G251" s="23">
        <v>43832</v>
      </c>
      <c r="H251" s="24">
        <v>33</v>
      </c>
      <c r="I251" s="25">
        <v>3528</v>
      </c>
      <c r="J251" s="26">
        <v>0</v>
      </c>
      <c r="K251" s="27">
        <v>0</v>
      </c>
      <c r="L251" s="27">
        <v>100</v>
      </c>
      <c r="M251" s="25">
        <v>427.84</v>
      </c>
      <c r="N251" s="22" t="s">
        <v>1334</v>
      </c>
      <c r="O251" s="28" t="s">
        <v>913</v>
      </c>
      <c r="P251" s="37">
        <f t="shared" si="15"/>
        <v>0</v>
      </c>
      <c r="Q251" t="str">
        <f t="shared" si="12"/>
        <v>N/A</v>
      </c>
      <c r="R251" t="str">
        <f t="shared" si="13"/>
        <v>N/A</v>
      </c>
      <c r="S251" t="str">
        <f t="shared" si="14"/>
        <v>N/A</v>
      </c>
    </row>
    <row r="252" spans="1:19">
      <c r="A252" s="21" t="s">
        <v>265</v>
      </c>
      <c r="B252" s="22" t="s">
        <v>598</v>
      </c>
      <c r="C252" s="22" t="s">
        <v>810</v>
      </c>
      <c r="D252" s="22" t="s">
        <v>1063</v>
      </c>
      <c r="E252" s="22" t="s">
        <v>1064</v>
      </c>
      <c r="F252" s="22" t="s">
        <v>1070</v>
      </c>
      <c r="G252" s="23">
        <v>44620</v>
      </c>
      <c r="H252" s="24">
        <v>38</v>
      </c>
      <c r="I252" s="25">
        <v>3993</v>
      </c>
      <c r="J252" s="26">
        <v>16678</v>
      </c>
      <c r="K252" s="27">
        <v>5590</v>
      </c>
      <c r="L252" s="27">
        <v>95</v>
      </c>
      <c r="M252" s="25">
        <v>542.57000000000005</v>
      </c>
      <c r="N252" s="22" t="s">
        <v>1335</v>
      </c>
      <c r="O252" s="28" t="s">
        <v>1584</v>
      </c>
      <c r="P252" s="37">
        <f t="shared" si="15"/>
        <v>33.517208298357119</v>
      </c>
      <c r="Q252" t="str">
        <f t="shared" si="12"/>
        <v>No</v>
      </c>
      <c r="R252" t="str">
        <f t="shared" si="13"/>
        <v>Needs Improvement</v>
      </c>
      <c r="S252" t="str">
        <f t="shared" si="14"/>
        <v>No</v>
      </c>
    </row>
    <row r="253" spans="1:19">
      <c r="A253" s="21" t="s">
        <v>266</v>
      </c>
      <c r="B253" s="22" t="s">
        <v>676</v>
      </c>
      <c r="C253" s="22" t="s">
        <v>867</v>
      </c>
      <c r="D253" s="22" t="s">
        <v>1062</v>
      </c>
      <c r="E253" s="22" t="s">
        <v>1065</v>
      </c>
      <c r="F253" s="22" t="s">
        <v>1078</v>
      </c>
      <c r="G253" s="23">
        <v>44966</v>
      </c>
      <c r="H253" s="24">
        <v>49</v>
      </c>
      <c r="I253" s="25">
        <v>3108</v>
      </c>
      <c r="J253" s="26">
        <v>0</v>
      </c>
      <c r="K253" s="27">
        <v>0</v>
      </c>
      <c r="L253" s="27">
        <v>87</v>
      </c>
      <c r="M253" s="25">
        <v>567.17999999999995</v>
      </c>
      <c r="N253" s="22" t="s">
        <v>1336</v>
      </c>
      <c r="O253" s="28" t="s">
        <v>1582</v>
      </c>
      <c r="P253" s="37">
        <f t="shared" si="15"/>
        <v>0</v>
      </c>
      <c r="Q253" t="str">
        <f t="shared" si="12"/>
        <v>N/A</v>
      </c>
      <c r="R253" t="str">
        <f t="shared" si="13"/>
        <v>N/A</v>
      </c>
      <c r="S253" t="str">
        <f t="shared" si="14"/>
        <v>N/A</v>
      </c>
    </row>
    <row r="254" spans="1:19">
      <c r="A254" s="21" t="s">
        <v>267</v>
      </c>
      <c r="B254" s="22" t="s">
        <v>677</v>
      </c>
      <c r="C254" s="22" t="s">
        <v>939</v>
      </c>
      <c r="D254" s="22" t="s">
        <v>1063</v>
      </c>
      <c r="E254" s="22" t="s">
        <v>1064</v>
      </c>
      <c r="F254" s="22" t="s">
        <v>1084</v>
      </c>
      <c r="G254" s="23">
        <v>45150</v>
      </c>
      <c r="H254" s="24">
        <v>55</v>
      </c>
      <c r="I254" s="25">
        <v>6136</v>
      </c>
      <c r="J254" s="26">
        <v>14665</v>
      </c>
      <c r="K254" s="27">
        <v>7591</v>
      </c>
      <c r="L254" s="27">
        <v>84</v>
      </c>
      <c r="M254" s="25">
        <v>0</v>
      </c>
      <c r="N254" s="22" t="s">
        <v>1337</v>
      </c>
      <c r="O254" s="28" t="s">
        <v>1582</v>
      </c>
      <c r="P254" s="37">
        <f t="shared" si="15"/>
        <v>51.762700306853048</v>
      </c>
      <c r="Q254" t="str">
        <f t="shared" si="12"/>
        <v>No</v>
      </c>
      <c r="R254" t="str">
        <f t="shared" si="13"/>
        <v>Needs Improvement</v>
      </c>
      <c r="S254" t="str">
        <f t="shared" si="14"/>
        <v>No</v>
      </c>
    </row>
    <row r="255" spans="1:19">
      <c r="A255" s="21" t="s">
        <v>268</v>
      </c>
      <c r="B255" s="22" t="s">
        <v>601</v>
      </c>
      <c r="C255" s="22" t="s">
        <v>853</v>
      </c>
      <c r="D255" s="22" t="s">
        <v>1062</v>
      </c>
      <c r="E255" s="22" t="s">
        <v>1069</v>
      </c>
      <c r="F255" s="22" t="s">
        <v>1080</v>
      </c>
      <c r="G255" s="23">
        <v>45543</v>
      </c>
      <c r="H255" s="24">
        <v>46</v>
      </c>
      <c r="I255" s="25">
        <v>7732</v>
      </c>
      <c r="J255" s="26">
        <v>0</v>
      </c>
      <c r="K255" s="27">
        <v>0</v>
      </c>
      <c r="L255" s="27">
        <v>86</v>
      </c>
      <c r="M255" s="25">
        <v>1316.46</v>
      </c>
      <c r="N255" s="22" t="s">
        <v>1338</v>
      </c>
      <c r="O255" s="28" t="s">
        <v>1583</v>
      </c>
      <c r="P255" s="37">
        <f t="shared" si="15"/>
        <v>0</v>
      </c>
      <c r="Q255" t="str">
        <f t="shared" si="12"/>
        <v>N/A</v>
      </c>
      <c r="R255" t="str">
        <f t="shared" si="13"/>
        <v>N/A</v>
      </c>
      <c r="S255" t="str">
        <f t="shared" si="14"/>
        <v>N/A</v>
      </c>
    </row>
    <row r="256" spans="1:19">
      <c r="A256" s="21" t="s">
        <v>269</v>
      </c>
      <c r="B256" s="22" t="s">
        <v>546</v>
      </c>
      <c r="C256" s="22" t="s">
        <v>878</v>
      </c>
      <c r="D256" s="22" t="s">
        <v>1062</v>
      </c>
      <c r="E256" s="22" t="s">
        <v>1069</v>
      </c>
      <c r="F256" s="22" t="s">
        <v>1083</v>
      </c>
      <c r="G256" s="23">
        <v>45694</v>
      </c>
      <c r="H256" s="24">
        <v>50</v>
      </c>
      <c r="I256" s="25">
        <v>5357</v>
      </c>
      <c r="J256" s="26">
        <v>0</v>
      </c>
      <c r="K256" s="27">
        <v>0</v>
      </c>
      <c r="L256" s="27">
        <v>97</v>
      </c>
      <c r="M256" s="25">
        <v>586.74</v>
      </c>
      <c r="N256" s="22" t="s">
        <v>1339</v>
      </c>
      <c r="O256" s="28" t="s">
        <v>1582</v>
      </c>
      <c r="P256" s="37">
        <f t="shared" si="15"/>
        <v>0</v>
      </c>
      <c r="Q256" t="str">
        <f t="shared" si="12"/>
        <v>N/A</v>
      </c>
      <c r="R256" t="str">
        <f t="shared" si="13"/>
        <v>N/A</v>
      </c>
      <c r="S256" t="str">
        <f t="shared" si="14"/>
        <v>N/A</v>
      </c>
    </row>
    <row r="257" spans="1:19">
      <c r="A257" s="21" t="s">
        <v>270</v>
      </c>
      <c r="B257" s="22" t="s">
        <v>592</v>
      </c>
      <c r="C257" s="22" t="s">
        <v>940</v>
      </c>
      <c r="D257" s="22" t="s">
        <v>1063</v>
      </c>
      <c r="E257" s="22" t="s">
        <v>1064</v>
      </c>
      <c r="F257" s="22" t="s">
        <v>1084</v>
      </c>
      <c r="G257" s="23">
        <v>44620</v>
      </c>
      <c r="H257" s="24">
        <v>43</v>
      </c>
      <c r="I257" s="25">
        <v>7662</v>
      </c>
      <c r="J257" s="26">
        <v>13101</v>
      </c>
      <c r="K257" s="27">
        <v>12403</v>
      </c>
      <c r="L257" s="27">
        <v>97</v>
      </c>
      <c r="M257" s="25">
        <v>1461.65</v>
      </c>
      <c r="N257" s="22" t="s">
        <v>1340</v>
      </c>
      <c r="O257" s="28" t="s">
        <v>913</v>
      </c>
      <c r="P257" s="37">
        <f t="shared" si="15"/>
        <v>94.672162430348834</v>
      </c>
      <c r="Q257" t="str">
        <f t="shared" si="12"/>
        <v>No</v>
      </c>
      <c r="R257" t="str">
        <f t="shared" si="13"/>
        <v>Good</v>
      </c>
      <c r="S257" t="str">
        <f t="shared" si="14"/>
        <v>Yes</v>
      </c>
    </row>
    <row r="258" spans="1:19">
      <c r="A258" s="21" t="s">
        <v>271</v>
      </c>
      <c r="B258" s="22" t="s">
        <v>678</v>
      </c>
      <c r="C258" s="22" t="s">
        <v>941</v>
      </c>
      <c r="D258" s="22" t="s">
        <v>1063</v>
      </c>
      <c r="E258" s="22" t="s">
        <v>1067</v>
      </c>
      <c r="F258" s="22" t="s">
        <v>1078</v>
      </c>
      <c r="G258" s="23">
        <v>44224</v>
      </c>
      <c r="H258" s="24">
        <v>49</v>
      </c>
      <c r="I258" s="25">
        <v>4818</v>
      </c>
      <c r="J258" s="26">
        <v>0</v>
      </c>
      <c r="K258" s="27">
        <v>0</v>
      </c>
      <c r="L258" s="27">
        <v>96</v>
      </c>
      <c r="M258" s="25">
        <v>882.81</v>
      </c>
      <c r="N258" s="22" t="s">
        <v>1341</v>
      </c>
      <c r="O258" s="28" t="s">
        <v>913</v>
      </c>
      <c r="P258" s="37">
        <f t="shared" si="15"/>
        <v>0</v>
      </c>
      <c r="Q258" t="str">
        <f t="shared" si="12"/>
        <v>N/A</v>
      </c>
      <c r="R258" t="str">
        <f t="shared" si="13"/>
        <v>N/A</v>
      </c>
      <c r="S258" t="str">
        <f t="shared" si="14"/>
        <v>N/A</v>
      </c>
    </row>
    <row r="259" spans="1:19">
      <c r="A259" s="21" t="s">
        <v>272</v>
      </c>
      <c r="B259" s="22" t="s">
        <v>640</v>
      </c>
      <c r="C259" s="22" t="s">
        <v>942</v>
      </c>
      <c r="D259" s="22" t="s">
        <v>1062</v>
      </c>
      <c r="E259" s="22" t="s">
        <v>1065</v>
      </c>
      <c r="F259" s="22" t="s">
        <v>1071</v>
      </c>
      <c r="G259" s="23">
        <v>44302</v>
      </c>
      <c r="H259" s="24">
        <v>30</v>
      </c>
      <c r="I259" s="25">
        <v>6360</v>
      </c>
      <c r="J259" s="26">
        <v>0</v>
      </c>
      <c r="K259" s="27">
        <v>0</v>
      </c>
      <c r="L259" s="27">
        <v>90</v>
      </c>
      <c r="M259" s="25">
        <v>741.14</v>
      </c>
      <c r="N259" s="22" t="s">
        <v>1342</v>
      </c>
      <c r="O259" s="28" t="s">
        <v>913</v>
      </c>
      <c r="P259" s="37">
        <f t="shared" si="15"/>
        <v>0</v>
      </c>
      <c r="Q259" t="str">
        <f t="shared" ref="Q259:Q322" si="16">IF(E259="Sales", IF(K259&gt;=J259, "Yes", "No"), "N/A")</f>
        <v>N/A</v>
      </c>
      <c r="R259" t="str">
        <f t="shared" ref="R259:R322" si="17">IF(E259="Sales", IF(AND(P259&gt;=100, L259&gt;=90), "Excellent", IF(AND(P259&gt;=80, P259&lt;100, L259&gt;=80), "Good", "Needs Improvement")), "N/A")</f>
        <v>N/A</v>
      </c>
      <c r="S259" t="str">
        <f t="shared" ref="S259:S322" si="18">IF(E259="Sales", IF(OR(R259="Excellent", AND(R259="Good",L259&gt;=85)), "Yes", "No"), "N/A")</f>
        <v>N/A</v>
      </c>
    </row>
    <row r="260" spans="1:19">
      <c r="A260" s="21" t="s">
        <v>273</v>
      </c>
      <c r="B260" s="22" t="s">
        <v>679</v>
      </c>
      <c r="C260" s="22" t="s">
        <v>936</v>
      </c>
      <c r="D260" s="22" t="s">
        <v>1063</v>
      </c>
      <c r="E260" s="22" t="s">
        <v>1068</v>
      </c>
      <c r="F260" s="22" t="s">
        <v>1076</v>
      </c>
      <c r="G260" s="23">
        <v>45933</v>
      </c>
      <c r="H260" s="24">
        <v>24</v>
      </c>
      <c r="I260" s="25">
        <v>5863</v>
      </c>
      <c r="J260" s="26">
        <v>0</v>
      </c>
      <c r="K260" s="27">
        <v>0</v>
      </c>
      <c r="L260" s="27">
        <v>96</v>
      </c>
      <c r="M260" s="25">
        <v>985.52</v>
      </c>
      <c r="N260" s="22" t="s">
        <v>1343</v>
      </c>
      <c r="O260" s="28" t="s">
        <v>1583</v>
      </c>
      <c r="P260" s="37">
        <f t="shared" ref="P260:P323" si="19">IF(E260="Sales", IF(J260=0, 0, (K260/J260)*100), 0)</f>
        <v>0</v>
      </c>
      <c r="Q260" t="str">
        <f t="shared" si="16"/>
        <v>N/A</v>
      </c>
      <c r="R260" t="str">
        <f t="shared" si="17"/>
        <v>N/A</v>
      </c>
      <c r="S260" t="str">
        <f t="shared" si="18"/>
        <v>N/A</v>
      </c>
    </row>
    <row r="261" spans="1:19">
      <c r="A261" s="21" t="s">
        <v>274</v>
      </c>
      <c r="B261" s="22" t="s">
        <v>680</v>
      </c>
      <c r="C261" s="22" t="s">
        <v>943</v>
      </c>
      <c r="D261" s="22" t="s">
        <v>1063</v>
      </c>
      <c r="E261" s="22" t="s">
        <v>1064</v>
      </c>
      <c r="F261" s="22" t="s">
        <v>1070</v>
      </c>
      <c r="G261" s="23">
        <v>45275</v>
      </c>
      <c r="H261" s="24">
        <v>42</v>
      </c>
      <c r="I261" s="25">
        <v>6378</v>
      </c>
      <c r="J261" s="26">
        <v>24859</v>
      </c>
      <c r="K261" s="27">
        <v>18868</v>
      </c>
      <c r="L261" s="27">
        <v>86</v>
      </c>
      <c r="M261" s="25">
        <v>332.42</v>
      </c>
      <c r="N261" s="22" t="s">
        <v>1344</v>
      </c>
      <c r="O261" s="28" t="s">
        <v>913</v>
      </c>
      <c r="P261" s="37">
        <f t="shared" si="19"/>
        <v>75.900076431071241</v>
      </c>
      <c r="Q261" t="str">
        <f t="shared" si="16"/>
        <v>No</v>
      </c>
      <c r="R261" t="str">
        <f t="shared" si="17"/>
        <v>Needs Improvement</v>
      </c>
      <c r="S261" t="str">
        <f t="shared" si="18"/>
        <v>No</v>
      </c>
    </row>
    <row r="262" spans="1:19">
      <c r="A262" s="21" t="s">
        <v>275</v>
      </c>
      <c r="B262" s="22" t="s">
        <v>518</v>
      </c>
      <c r="C262" s="22" t="s">
        <v>944</v>
      </c>
      <c r="D262" s="22" t="s">
        <v>1063</v>
      </c>
      <c r="E262" s="22" t="s">
        <v>1066</v>
      </c>
      <c r="F262" s="22" t="s">
        <v>1075</v>
      </c>
      <c r="G262" s="23">
        <v>45891</v>
      </c>
      <c r="H262" s="24">
        <v>35</v>
      </c>
      <c r="I262" s="25">
        <v>3279</v>
      </c>
      <c r="J262" s="26">
        <v>0</v>
      </c>
      <c r="K262" s="27">
        <v>0</v>
      </c>
      <c r="L262" s="27">
        <v>98</v>
      </c>
      <c r="M262" s="25">
        <v>581.77</v>
      </c>
      <c r="N262" s="22" t="s">
        <v>1345</v>
      </c>
      <c r="O262" s="28" t="s">
        <v>1584</v>
      </c>
      <c r="P262" s="37">
        <f t="shared" si="19"/>
        <v>0</v>
      </c>
      <c r="Q262" t="str">
        <f t="shared" si="16"/>
        <v>N/A</v>
      </c>
      <c r="R262" t="str">
        <f t="shared" si="17"/>
        <v>N/A</v>
      </c>
      <c r="S262" t="str">
        <f t="shared" si="18"/>
        <v>N/A</v>
      </c>
    </row>
    <row r="263" spans="1:19">
      <c r="A263" s="21" t="s">
        <v>276</v>
      </c>
      <c r="B263" s="22" t="s">
        <v>681</v>
      </c>
      <c r="C263" s="22" t="s">
        <v>881</v>
      </c>
      <c r="D263" s="22" t="s">
        <v>1063</v>
      </c>
      <c r="E263" s="22" t="s">
        <v>1064</v>
      </c>
      <c r="F263" s="22" t="s">
        <v>1084</v>
      </c>
      <c r="G263" s="23">
        <v>43869</v>
      </c>
      <c r="H263" s="24">
        <v>45</v>
      </c>
      <c r="I263" s="25">
        <v>5174</v>
      </c>
      <c r="J263" s="26">
        <v>26669</v>
      </c>
      <c r="K263" s="27">
        <v>17371</v>
      </c>
      <c r="L263" s="27">
        <v>99</v>
      </c>
      <c r="M263" s="25">
        <v>812.22</v>
      </c>
      <c r="N263" s="22" t="s">
        <v>1346</v>
      </c>
      <c r="O263" s="28" t="s">
        <v>1583</v>
      </c>
      <c r="P263" s="37">
        <f t="shared" si="19"/>
        <v>65.135550639319064</v>
      </c>
      <c r="Q263" t="str">
        <f t="shared" si="16"/>
        <v>No</v>
      </c>
      <c r="R263" t="str">
        <f t="shared" si="17"/>
        <v>Needs Improvement</v>
      </c>
      <c r="S263" t="str">
        <f t="shared" si="18"/>
        <v>No</v>
      </c>
    </row>
    <row r="264" spans="1:19">
      <c r="A264" s="21" t="s">
        <v>277</v>
      </c>
      <c r="B264" s="22" t="s">
        <v>682</v>
      </c>
      <c r="C264" s="22" t="s">
        <v>728</v>
      </c>
      <c r="D264" s="22" t="s">
        <v>1063</v>
      </c>
      <c r="E264" s="22" t="s">
        <v>1064</v>
      </c>
      <c r="F264" s="22" t="s">
        <v>1084</v>
      </c>
      <c r="G264" s="23">
        <v>45158</v>
      </c>
      <c r="H264" s="24">
        <v>24</v>
      </c>
      <c r="I264" s="25">
        <v>3377</v>
      </c>
      <c r="J264" s="26">
        <v>0</v>
      </c>
      <c r="K264" s="27">
        <v>0</v>
      </c>
      <c r="L264" s="27">
        <v>97</v>
      </c>
      <c r="M264" s="25">
        <v>592</v>
      </c>
      <c r="N264" s="22" t="s">
        <v>1347</v>
      </c>
      <c r="O264" s="28" t="s">
        <v>1583</v>
      </c>
      <c r="P264" s="37">
        <f t="shared" si="19"/>
        <v>0</v>
      </c>
      <c r="Q264" t="str">
        <f t="shared" si="16"/>
        <v>Yes</v>
      </c>
      <c r="R264" t="str">
        <f t="shared" si="17"/>
        <v>Needs Improvement</v>
      </c>
      <c r="S264" t="str">
        <f t="shared" si="18"/>
        <v>No</v>
      </c>
    </row>
    <row r="265" spans="1:19">
      <c r="A265" s="21" t="s">
        <v>278</v>
      </c>
      <c r="B265" s="22" t="s">
        <v>601</v>
      </c>
      <c r="C265" s="22" t="s">
        <v>945</v>
      </c>
      <c r="D265" s="22" t="s">
        <v>1062</v>
      </c>
      <c r="E265" s="22" t="s">
        <v>1068</v>
      </c>
      <c r="F265" s="22" t="s">
        <v>1077</v>
      </c>
      <c r="G265" s="23">
        <v>45025</v>
      </c>
      <c r="H265" s="24">
        <v>48</v>
      </c>
      <c r="I265" s="25">
        <v>7685</v>
      </c>
      <c r="J265" s="26">
        <v>0</v>
      </c>
      <c r="K265" s="27">
        <v>0</v>
      </c>
      <c r="L265" s="27">
        <v>98</v>
      </c>
      <c r="M265" s="25">
        <v>852.74</v>
      </c>
      <c r="N265" s="22" t="s">
        <v>1348</v>
      </c>
      <c r="O265" s="28" t="s">
        <v>1583</v>
      </c>
      <c r="P265" s="37">
        <f t="shared" si="19"/>
        <v>0</v>
      </c>
      <c r="Q265" t="str">
        <f t="shared" si="16"/>
        <v>N/A</v>
      </c>
      <c r="R265" t="str">
        <f t="shared" si="17"/>
        <v>N/A</v>
      </c>
      <c r="S265" t="str">
        <f t="shared" si="18"/>
        <v>N/A</v>
      </c>
    </row>
    <row r="266" spans="1:19">
      <c r="A266" s="21" t="s">
        <v>279</v>
      </c>
      <c r="B266" s="22" t="s">
        <v>520</v>
      </c>
      <c r="C266" s="22" t="s">
        <v>821</v>
      </c>
      <c r="D266" s="22" t="s">
        <v>1062</v>
      </c>
      <c r="E266" s="22" t="s">
        <v>1066</v>
      </c>
      <c r="F266" s="22" t="s">
        <v>1075</v>
      </c>
      <c r="G266" s="23">
        <v>45805</v>
      </c>
      <c r="H266" s="24">
        <v>47</v>
      </c>
      <c r="I266" s="25">
        <v>5667</v>
      </c>
      <c r="J266" s="26">
        <v>0</v>
      </c>
      <c r="K266" s="27">
        <v>0</v>
      </c>
      <c r="L266" s="27">
        <v>90</v>
      </c>
      <c r="M266" s="25">
        <v>343.49</v>
      </c>
      <c r="N266" s="22" t="s">
        <v>1349</v>
      </c>
      <c r="O266" s="28" t="s">
        <v>1584</v>
      </c>
      <c r="P266" s="37">
        <f t="shared" si="19"/>
        <v>0</v>
      </c>
      <c r="Q266" t="str">
        <f t="shared" si="16"/>
        <v>N/A</v>
      </c>
      <c r="R266" t="str">
        <f t="shared" si="17"/>
        <v>N/A</v>
      </c>
      <c r="S266" t="str">
        <f t="shared" si="18"/>
        <v>N/A</v>
      </c>
    </row>
    <row r="267" spans="1:19">
      <c r="A267" s="21" t="s">
        <v>280</v>
      </c>
      <c r="B267" s="22" t="s">
        <v>555</v>
      </c>
      <c r="C267" s="22" t="s">
        <v>809</v>
      </c>
      <c r="D267" s="22" t="s">
        <v>1062</v>
      </c>
      <c r="E267" s="22" t="s">
        <v>1067</v>
      </c>
      <c r="F267" s="22" t="s">
        <v>1073</v>
      </c>
      <c r="G267" s="23">
        <v>44512</v>
      </c>
      <c r="H267" s="24">
        <v>43</v>
      </c>
      <c r="I267" s="25">
        <v>7712</v>
      </c>
      <c r="J267" s="26">
        <v>0</v>
      </c>
      <c r="K267" s="27">
        <v>0</v>
      </c>
      <c r="L267" s="27">
        <v>85</v>
      </c>
      <c r="M267" s="25">
        <v>0</v>
      </c>
      <c r="N267" s="22" t="s">
        <v>1350</v>
      </c>
      <c r="O267" s="28" t="s">
        <v>1582</v>
      </c>
      <c r="P267" s="37">
        <f t="shared" si="19"/>
        <v>0</v>
      </c>
      <c r="Q267" t="str">
        <f t="shared" si="16"/>
        <v>N/A</v>
      </c>
      <c r="R267" t="str">
        <f t="shared" si="17"/>
        <v>N/A</v>
      </c>
      <c r="S267" t="str">
        <f t="shared" si="18"/>
        <v>N/A</v>
      </c>
    </row>
    <row r="268" spans="1:19">
      <c r="A268" s="21" t="s">
        <v>281</v>
      </c>
      <c r="B268" s="22" t="s">
        <v>683</v>
      </c>
      <c r="C268" s="22" t="s">
        <v>946</v>
      </c>
      <c r="D268" s="22" t="s">
        <v>1062</v>
      </c>
      <c r="E268" s="22" t="s">
        <v>1064</v>
      </c>
      <c r="F268" s="22" t="s">
        <v>1085</v>
      </c>
      <c r="G268" s="23">
        <v>43900</v>
      </c>
      <c r="H268" s="24">
        <v>33</v>
      </c>
      <c r="I268" s="25">
        <v>7957</v>
      </c>
      <c r="J268" s="26">
        <v>27323</v>
      </c>
      <c r="K268" s="27">
        <v>1878</v>
      </c>
      <c r="L268" s="27">
        <v>100</v>
      </c>
      <c r="M268" s="25">
        <v>914.95</v>
      </c>
      <c r="N268" s="22" t="s">
        <v>1351</v>
      </c>
      <c r="O268" s="28" t="s">
        <v>1583</v>
      </c>
      <c r="P268" s="37">
        <f t="shared" si="19"/>
        <v>6.8733301614024818</v>
      </c>
      <c r="Q268" t="str">
        <f t="shared" si="16"/>
        <v>No</v>
      </c>
      <c r="R268" t="str">
        <f t="shared" si="17"/>
        <v>Needs Improvement</v>
      </c>
      <c r="S268" t="str">
        <f t="shared" si="18"/>
        <v>No</v>
      </c>
    </row>
    <row r="269" spans="1:19">
      <c r="A269" s="21" t="s">
        <v>282</v>
      </c>
      <c r="B269" s="22" t="s">
        <v>578</v>
      </c>
      <c r="C269" s="22" t="s">
        <v>947</v>
      </c>
      <c r="D269" s="22" t="s">
        <v>1063</v>
      </c>
      <c r="E269" s="22" t="s">
        <v>1068</v>
      </c>
      <c r="F269" s="22" t="s">
        <v>1076</v>
      </c>
      <c r="G269" s="23">
        <v>44656</v>
      </c>
      <c r="H269" s="24">
        <v>55</v>
      </c>
      <c r="I269" s="25">
        <v>7422</v>
      </c>
      <c r="J269" s="26">
        <v>0</v>
      </c>
      <c r="K269" s="27">
        <v>0</v>
      </c>
      <c r="L269" s="27">
        <v>91</v>
      </c>
      <c r="M269" s="25">
        <v>887.44</v>
      </c>
      <c r="N269" s="22" t="s">
        <v>1352</v>
      </c>
      <c r="O269" s="28" t="s">
        <v>1584</v>
      </c>
      <c r="P269" s="37">
        <f t="shared" si="19"/>
        <v>0</v>
      </c>
      <c r="Q269" t="str">
        <f t="shared" si="16"/>
        <v>N/A</v>
      </c>
      <c r="R269" t="str">
        <f t="shared" si="17"/>
        <v>N/A</v>
      </c>
      <c r="S269" t="str">
        <f t="shared" si="18"/>
        <v>N/A</v>
      </c>
    </row>
    <row r="270" spans="1:19">
      <c r="A270" s="21" t="s">
        <v>283</v>
      </c>
      <c r="B270" s="22" t="s">
        <v>684</v>
      </c>
      <c r="C270" s="22" t="s">
        <v>948</v>
      </c>
      <c r="D270" s="22" t="s">
        <v>1063</v>
      </c>
      <c r="E270" s="22" t="s">
        <v>1064</v>
      </c>
      <c r="F270" s="22" t="s">
        <v>1084</v>
      </c>
      <c r="G270" s="23">
        <v>44413</v>
      </c>
      <c r="H270" s="24">
        <v>32</v>
      </c>
      <c r="I270" s="25">
        <v>6605</v>
      </c>
      <c r="J270" s="26">
        <v>14573</v>
      </c>
      <c r="K270" s="27">
        <v>4982</v>
      </c>
      <c r="L270" s="27">
        <v>97</v>
      </c>
      <c r="M270" s="25">
        <v>767.68</v>
      </c>
      <c r="N270" s="22" t="s">
        <v>1353</v>
      </c>
      <c r="O270" s="28" t="s">
        <v>1582</v>
      </c>
      <c r="P270" s="37">
        <f t="shared" si="19"/>
        <v>34.18650929801688</v>
      </c>
      <c r="Q270" t="str">
        <f t="shared" si="16"/>
        <v>No</v>
      </c>
      <c r="R270" t="str">
        <f t="shared" si="17"/>
        <v>Needs Improvement</v>
      </c>
      <c r="S270" t="str">
        <f t="shared" si="18"/>
        <v>No</v>
      </c>
    </row>
    <row r="271" spans="1:19">
      <c r="A271" s="21" t="s">
        <v>284</v>
      </c>
      <c r="B271" s="22" t="s">
        <v>601</v>
      </c>
      <c r="C271" s="22" t="s">
        <v>949</v>
      </c>
      <c r="D271" s="22" t="s">
        <v>1062</v>
      </c>
      <c r="E271" s="22" t="s">
        <v>1065</v>
      </c>
      <c r="F271" s="22" t="s">
        <v>1078</v>
      </c>
      <c r="G271" s="23">
        <v>44517</v>
      </c>
      <c r="H271" s="24">
        <v>40</v>
      </c>
      <c r="I271" s="25">
        <v>4703</v>
      </c>
      <c r="J271" s="26">
        <v>0</v>
      </c>
      <c r="K271" s="27">
        <v>0</v>
      </c>
      <c r="L271" s="27">
        <v>82</v>
      </c>
      <c r="M271" s="25">
        <v>0</v>
      </c>
      <c r="N271" s="22" t="s">
        <v>1354</v>
      </c>
      <c r="O271" s="28" t="s">
        <v>913</v>
      </c>
      <c r="P271" s="37">
        <f t="shared" si="19"/>
        <v>0</v>
      </c>
      <c r="Q271" t="str">
        <f t="shared" si="16"/>
        <v>N/A</v>
      </c>
      <c r="R271" t="str">
        <f t="shared" si="17"/>
        <v>N/A</v>
      </c>
      <c r="S271" t="str">
        <f t="shared" si="18"/>
        <v>N/A</v>
      </c>
    </row>
    <row r="272" spans="1:19">
      <c r="A272" s="21" t="s">
        <v>285</v>
      </c>
      <c r="B272" s="22" t="s">
        <v>685</v>
      </c>
      <c r="C272" s="22" t="s">
        <v>950</v>
      </c>
      <c r="D272" s="22" t="s">
        <v>1062</v>
      </c>
      <c r="E272" s="22" t="s">
        <v>1068</v>
      </c>
      <c r="F272" s="22" t="s">
        <v>1077</v>
      </c>
      <c r="G272" s="23">
        <v>44307</v>
      </c>
      <c r="H272" s="24">
        <v>55</v>
      </c>
      <c r="I272" s="25">
        <v>4810</v>
      </c>
      <c r="J272" s="26">
        <v>0</v>
      </c>
      <c r="K272" s="27">
        <v>0</v>
      </c>
      <c r="L272" s="27">
        <v>86</v>
      </c>
      <c r="M272" s="25">
        <v>564.9</v>
      </c>
      <c r="N272" s="22" t="s">
        <v>1355</v>
      </c>
      <c r="O272" s="28" t="s">
        <v>913</v>
      </c>
      <c r="P272" s="37">
        <f t="shared" si="19"/>
        <v>0</v>
      </c>
      <c r="Q272" t="str">
        <f t="shared" si="16"/>
        <v>N/A</v>
      </c>
      <c r="R272" t="str">
        <f t="shared" si="17"/>
        <v>N/A</v>
      </c>
      <c r="S272" t="str">
        <f t="shared" si="18"/>
        <v>N/A</v>
      </c>
    </row>
    <row r="273" spans="1:19">
      <c r="A273" s="21" t="s">
        <v>286</v>
      </c>
      <c r="B273" s="22" t="s">
        <v>624</v>
      </c>
      <c r="C273" s="22" t="s">
        <v>772</v>
      </c>
      <c r="D273" s="22" t="s">
        <v>1063</v>
      </c>
      <c r="E273" s="22" t="s">
        <v>1069</v>
      </c>
      <c r="F273" s="22" t="s">
        <v>1083</v>
      </c>
      <c r="G273" s="23">
        <v>43891</v>
      </c>
      <c r="H273" s="24">
        <v>43</v>
      </c>
      <c r="I273" s="25">
        <v>3473</v>
      </c>
      <c r="J273" s="26">
        <v>0</v>
      </c>
      <c r="K273" s="27">
        <v>0</v>
      </c>
      <c r="L273" s="27">
        <v>81</v>
      </c>
      <c r="M273" s="25">
        <v>0</v>
      </c>
      <c r="N273" s="22" t="s">
        <v>1356</v>
      </c>
      <c r="O273" s="28" t="s">
        <v>913</v>
      </c>
      <c r="P273" s="37">
        <f t="shared" si="19"/>
        <v>0</v>
      </c>
      <c r="Q273" t="str">
        <f t="shared" si="16"/>
        <v>N/A</v>
      </c>
      <c r="R273" t="str">
        <f t="shared" si="17"/>
        <v>N/A</v>
      </c>
      <c r="S273" t="str">
        <f t="shared" si="18"/>
        <v>N/A</v>
      </c>
    </row>
    <row r="274" spans="1:19">
      <c r="A274" s="21" t="s">
        <v>287</v>
      </c>
      <c r="B274" s="22" t="s">
        <v>577</v>
      </c>
      <c r="C274" s="22" t="s">
        <v>675</v>
      </c>
      <c r="D274" s="22" t="s">
        <v>1062</v>
      </c>
      <c r="E274" s="22" t="s">
        <v>1066</v>
      </c>
      <c r="F274" s="22" t="s">
        <v>1072</v>
      </c>
      <c r="G274" s="23">
        <v>45404</v>
      </c>
      <c r="H274" s="24">
        <v>39</v>
      </c>
      <c r="I274" s="25">
        <v>4064</v>
      </c>
      <c r="J274" s="26">
        <v>0</v>
      </c>
      <c r="K274" s="27">
        <v>0</v>
      </c>
      <c r="L274" s="27">
        <v>87</v>
      </c>
      <c r="M274" s="25">
        <v>771.85</v>
      </c>
      <c r="N274" s="22" t="s">
        <v>1357</v>
      </c>
      <c r="O274" s="28" t="s">
        <v>1582</v>
      </c>
      <c r="P274" s="37">
        <f t="shared" si="19"/>
        <v>0</v>
      </c>
      <c r="Q274" t="str">
        <f t="shared" si="16"/>
        <v>N/A</v>
      </c>
      <c r="R274" t="str">
        <f t="shared" si="17"/>
        <v>N/A</v>
      </c>
      <c r="S274" t="str">
        <f t="shared" si="18"/>
        <v>N/A</v>
      </c>
    </row>
    <row r="275" spans="1:19">
      <c r="A275" s="21" t="s">
        <v>288</v>
      </c>
      <c r="B275" s="22" t="s">
        <v>686</v>
      </c>
      <c r="C275" s="22" t="s">
        <v>602</v>
      </c>
      <c r="D275" s="22" t="s">
        <v>1063</v>
      </c>
      <c r="E275" s="22" t="s">
        <v>1067</v>
      </c>
      <c r="F275" s="22" t="s">
        <v>1073</v>
      </c>
      <c r="G275" s="23">
        <v>45026</v>
      </c>
      <c r="H275" s="24">
        <v>52</v>
      </c>
      <c r="I275" s="25">
        <v>5941</v>
      </c>
      <c r="J275" s="26">
        <v>0</v>
      </c>
      <c r="K275" s="27">
        <v>0</v>
      </c>
      <c r="L275" s="27">
        <v>92</v>
      </c>
      <c r="M275" s="25">
        <v>504.75</v>
      </c>
      <c r="N275" s="22" t="s">
        <v>1358</v>
      </c>
      <c r="O275" s="28" t="s">
        <v>1583</v>
      </c>
      <c r="P275" s="37">
        <f t="shared" si="19"/>
        <v>0</v>
      </c>
      <c r="Q275" t="str">
        <f t="shared" si="16"/>
        <v>N/A</v>
      </c>
      <c r="R275" t="str">
        <f t="shared" si="17"/>
        <v>N/A</v>
      </c>
      <c r="S275" t="str">
        <f t="shared" si="18"/>
        <v>N/A</v>
      </c>
    </row>
    <row r="276" spans="1:19">
      <c r="A276" s="21" t="s">
        <v>289</v>
      </c>
      <c r="B276" s="22" t="s">
        <v>592</v>
      </c>
      <c r="C276" s="22" t="s">
        <v>791</v>
      </c>
      <c r="D276" s="22" t="s">
        <v>1063</v>
      </c>
      <c r="E276" s="22" t="s">
        <v>1069</v>
      </c>
      <c r="F276" s="22" t="s">
        <v>1083</v>
      </c>
      <c r="G276" s="23">
        <v>45619</v>
      </c>
      <c r="H276" s="24">
        <v>53</v>
      </c>
      <c r="I276" s="25">
        <v>7197</v>
      </c>
      <c r="J276" s="26">
        <v>0</v>
      </c>
      <c r="K276" s="27">
        <v>0</v>
      </c>
      <c r="L276" s="27">
        <v>95</v>
      </c>
      <c r="M276" s="25">
        <v>1305.9000000000001</v>
      </c>
      <c r="N276" s="22" t="s">
        <v>1359</v>
      </c>
      <c r="O276" s="28" t="s">
        <v>1582</v>
      </c>
      <c r="P276" s="37">
        <f t="shared" si="19"/>
        <v>0</v>
      </c>
      <c r="Q276" t="str">
        <f t="shared" si="16"/>
        <v>N/A</v>
      </c>
      <c r="R276" t="str">
        <f t="shared" si="17"/>
        <v>N/A</v>
      </c>
      <c r="S276" t="str">
        <f t="shared" si="18"/>
        <v>N/A</v>
      </c>
    </row>
    <row r="277" spans="1:19">
      <c r="A277" s="21" t="s">
        <v>290</v>
      </c>
      <c r="B277" s="22" t="s">
        <v>623</v>
      </c>
      <c r="C277" s="22" t="s">
        <v>951</v>
      </c>
      <c r="D277" s="22" t="s">
        <v>1063</v>
      </c>
      <c r="E277" s="22" t="s">
        <v>1065</v>
      </c>
      <c r="F277" s="22" t="s">
        <v>1082</v>
      </c>
      <c r="G277" s="23">
        <v>45548</v>
      </c>
      <c r="H277" s="24">
        <v>26</v>
      </c>
      <c r="I277" s="25">
        <v>6602</v>
      </c>
      <c r="J277" s="26">
        <v>0</v>
      </c>
      <c r="K277" s="27">
        <v>0</v>
      </c>
      <c r="L277" s="27">
        <v>81</v>
      </c>
      <c r="M277" s="25">
        <v>0</v>
      </c>
      <c r="N277" s="22" t="s">
        <v>1360</v>
      </c>
      <c r="O277" s="28" t="s">
        <v>1583</v>
      </c>
      <c r="P277" s="37">
        <f t="shared" si="19"/>
        <v>0</v>
      </c>
      <c r="Q277" t="str">
        <f t="shared" si="16"/>
        <v>N/A</v>
      </c>
      <c r="R277" t="str">
        <f t="shared" si="17"/>
        <v>N/A</v>
      </c>
      <c r="S277" t="str">
        <f t="shared" si="18"/>
        <v>N/A</v>
      </c>
    </row>
    <row r="278" spans="1:19">
      <c r="A278" s="21" t="s">
        <v>291</v>
      </c>
      <c r="B278" s="22" t="s">
        <v>629</v>
      </c>
      <c r="C278" s="22" t="s">
        <v>796</v>
      </c>
      <c r="D278" s="22" t="s">
        <v>1063</v>
      </c>
      <c r="E278" s="22" t="s">
        <v>1067</v>
      </c>
      <c r="F278" s="22" t="s">
        <v>1079</v>
      </c>
      <c r="G278" s="23">
        <v>45519</v>
      </c>
      <c r="H278" s="24">
        <v>43</v>
      </c>
      <c r="I278" s="25">
        <v>4757</v>
      </c>
      <c r="J278" s="26">
        <v>0</v>
      </c>
      <c r="K278" s="27">
        <v>0</v>
      </c>
      <c r="L278" s="27">
        <v>87</v>
      </c>
      <c r="M278" s="25">
        <v>580.03</v>
      </c>
      <c r="N278" s="22" t="s">
        <v>1361</v>
      </c>
      <c r="O278" s="28" t="s">
        <v>1582</v>
      </c>
      <c r="P278" s="37">
        <f t="shared" si="19"/>
        <v>0</v>
      </c>
      <c r="Q278" t="str">
        <f t="shared" si="16"/>
        <v>N/A</v>
      </c>
      <c r="R278" t="str">
        <f t="shared" si="17"/>
        <v>N/A</v>
      </c>
      <c r="S278" t="str">
        <f t="shared" si="18"/>
        <v>N/A</v>
      </c>
    </row>
    <row r="279" spans="1:19">
      <c r="A279" s="21" t="s">
        <v>292</v>
      </c>
      <c r="B279" s="22" t="s">
        <v>687</v>
      </c>
      <c r="C279" s="22" t="s">
        <v>809</v>
      </c>
      <c r="D279" s="22" t="s">
        <v>1063</v>
      </c>
      <c r="E279" s="22" t="s">
        <v>1069</v>
      </c>
      <c r="F279" s="22" t="s">
        <v>1086</v>
      </c>
      <c r="G279" s="23">
        <v>43974</v>
      </c>
      <c r="H279" s="24">
        <v>52</v>
      </c>
      <c r="I279" s="25">
        <v>3375</v>
      </c>
      <c r="J279" s="26">
        <v>0</v>
      </c>
      <c r="K279" s="27">
        <v>0</v>
      </c>
      <c r="L279" s="27">
        <v>87</v>
      </c>
      <c r="M279" s="25">
        <v>560.75</v>
      </c>
      <c r="N279" s="22" t="s">
        <v>1362</v>
      </c>
      <c r="O279" s="28" t="s">
        <v>1584</v>
      </c>
      <c r="P279" s="37">
        <f t="shared" si="19"/>
        <v>0</v>
      </c>
      <c r="Q279" t="str">
        <f t="shared" si="16"/>
        <v>N/A</v>
      </c>
      <c r="R279" t="str">
        <f t="shared" si="17"/>
        <v>N/A</v>
      </c>
      <c r="S279" t="str">
        <f t="shared" si="18"/>
        <v>N/A</v>
      </c>
    </row>
    <row r="280" spans="1:19">
      <c r="A280" s="21" t="s">
        <v>293</v>
      </c>
      <c r="B280" s="22" t="s">
        <v>688</v>
      </c>
      <c r="C280" s="22" t="s">
        <v>801</v>
      </c>
      <c r="D280" s="22" t="s">
        <v>1062</v>
      </c>
      <c r="E280" s="22" t="s">
        <v>1066</v>
      </c>
      <c r="F280" s="22" t="s">
        <v>1081</v>
      </c>
      <c r="G280" s="23">
        <v>44307</v>
      </c>
      <c r="H280" s="24">
        <v>52</v>
      </c>
      <c r="I280" s="25">
        <v>6246</v>
      </c>
      <c r="J280" s="26">
        <v>0</v>
      </c>
      <c r="K280" s="27">
        <v>0</v>
      </c>
      <c r="L280" s="27">
        <v>99</v>
      </c>
      <c r="M280" s="25">
        <v>912.09</v>
      </c>
      <c r="N280" s="22" t="s">
        <v>1363</v>
      </c>
      <c r="O280" s="28" t="s">
        <v>913</v>
      </c>
      <c r="P280" s="37">
        <f t="shared" si="19"/>
        <v>0</v>
      </c>
      <c r="Q280" t="str">
        <f t="shared" si="16"/>
        <v>N/A</v>
      </c>
      <c r="R280" t="str">
        <f t="shared" si="17"/>
        <v>N/A</v>
      </c>
      <c r="S280" t="str">
        <f t="shared" si="18"/>
        <v>N/A</v>
      </c>
    </row>
    <row r="281" spans="1:19">
      <c r="A281" s="21" t="s">
        <v>294</v>
      </c>
      <c r="B281" s="22" t="s">
        <v>605</v>
      </c>
      <c r="C281" s="22" t="s">
        <v>952</v>
      </c>
      <c r="D281" s="22" t="s">
        <v>1063</v>
      </c>
      <c r="E281" s="22" t="s">
        <v>1064</v>
      </c>
      <c r="F281" s="22" t="s">
        <v>1085</v>
      </c>
      <c r="G281" s="23">
        <v>43772</v>
      </c>
      <c r="H281" s="24">
        <v>54</v>
      </c>
      <c r="I281" s="25">
        <v>5207</v>
      </c>
      <c r="J281" s="26">
        <v>15928</v>
      </c>
      <c r="K281" s="27">
        <v>7026</v>
      </c>
      <c r="L281" s="27">
        <v>93</v>
      </c>
      <c r="M281" s="25">
        <v>336.19</v>
      </c>
      <c r="N281" s="22" t="s">
        <v>1364</v>
      </c>
      <c r="O281" s="28" t="s">
        <v>1582</v>
      </c>
      <c r="P281" s="37">
        <f t="shared" si="19"/>
        <v>44.110999497739826</v>
      </c>
      <c r="Q281" t="str">
        <f t="shared" si="16"/>
        <v>No</v>
      </c>
      <c r="R281" t="str">
        <f t="shared" si="17"/>
        <v>Needs Improvement</v>
      </c>
      <c r="S281" t="str">
        <f t="shared" si="18"/>
        <v>No</v>
      </c>
    </row>
    <row r="282" spans="1:19">
      <c r="A282" s="21" t="s">
        <v>295</v>
      </c>
      <c r="B282" s="22" t="s">
        <v>561</v>
      </c>
      <c r="C282" s="22" t="s">
        <v>953</v>
      </c>
      <c r="D282" s="22" t="s">
        <v>1063</v>
      </c>
      <c r="E282" s="22" t="s">
        <v>1068</v>
      </c>
      <c r="F282" s="22" t="s">
        <v>1077</v>
      </c>
      <c r="G282" s="23">
        <v>44439</v>
      </c>
      <c r="H282" s="24">
        <v>32</v>
      </c>
      <c r="I282" s="25">
        <v>4138</v>
      </c>
      <c r="J282" s="26">
        <v>0</v>
      </c>
      <c r="K282" s="27">
        <v>0</v>
      </c>
      <c r="L282" s="27">
        <v>81</v>
      </c>
      <c r="M282" s="25">
        <v>0</v>
      </c>
      <c r="N282" s="22" t="s">
        <v>1365</v>
      </c>
      <c r="O282" s="28" t="s">
        <v>1583</v>
      </c>
      <c r="P282" s="37">
        <f t="shared" si="19"/>
        <v>0</v>
      </c>
      <c r="Q282" t="str">
        <f t="shared" si="16"/>
        <v>N/A</v>
      </c>
      <c r="R282" t="str">
        <f t="shared" si="17"/>
        <v>N/A</v>
      </c>
      <c r="S282" t="str">
        <f t="shared" si="18"/>
        <v>N/A</v>
      </c>
    </row>
    <row r="283" spans="1:19">
      <c r="A283" s="21" t="s">
        <v>296</v>
      </c>
      <c r="B283" s="22" t="s">
        <v>689</v>
      </c>
      <c r="C283" s="22" t="s">
        <v>954</v>
      </c>
      <c r="D283" s="22" t="s">
        <v>1062</v>
      </c>
      <c r="E283" s="22" t="s">
        <v>1065</v>
      </c>
      <c r="F283" s="22" t="s">
        <v>1082</v>
      </c>
      <c r="G283" s="23">
        <v>45258</v>
      </c>
      <c r="H283" s="24">
        <v>33</v>
      </c>
      <c r="I283" s="25">
        <v>5021</v>
      </c>
      <c r="J283" s="26">
        <v>0</v>
      </c>
      <c r="K283" s="27">
        <v>0</v>
      </c>
      <c r="L283" s="27">
        <v>81</v>
      </c>
      <c r="M283" s="25">
        <v>0</v>
      </c>
      <c r="N283" s="22" t="s">
        <v>1366</v>
      </c>
      <c r="O283" s="28" t="s">
        <v>1582</v>
      </c>
      <c r="P283" s="37">
        <f t="shared" si="19"/>
        <v>0</v>
      </c>
      <c r="Q283" t="str">
        <f t="shared" si="16"/>
        <v>N/A</v>
      </c>
      <c r="R283" t="str">
        <f t="shared" si="17"/>
        <v>N/A</v>
      </c>
      <c r="S283" t="str">
        <f t="shared" si="18"/>
        <v>N/A</v>
      </c>
    </row>
    <row r="284" spans="1:19">
      <c r="A284" s="21" t="s">
        <v>297</v>
      </c>
      <c r="B284" s="22" t="s">
        <v>671</v>
      </c>
      <c r="C284" s="22" t="s">
        <v>955</v>
      </c>
      <c r="D284" s="22" t="s">
        <v>1062</v>
      </c>
      <c r="E284" s="22" t="s">
        <v>1065</v>
      </c>
      <c r="F284" s="22" t="s">
        <v>1082</v>
      </c>
      <c r="G284" s="23">
        <v>44773</v>
      </c>
      <c r="H284" s="24">
        <v>25</v>
      </c>
      <c r="I284" s="25">
        <v>3864</v>
      </c>
      <c r="J284" s="26">
        <v>0</v>
      </c>
      <c r="K284" s="27">
        <v>0</v>
      </c>
      <c r="L284" s="27">
        <v>90</v>
      </c>
      <c r="M284" s="25">
        <v>622.29</v>
      </c>
      <c r="N284" s="22" t="s">
        <v>1367</v>
      </c>
      <c r="O284" s="28" t="s">
        <v>1582</v>
      </c>
      <c r="P284" s="37">
        <f t="shared" si="19"/>
        <v>0</v>
      </c>
      <c r="Q284" t="str">
        <f t="shared" si="16"/>
        <v>N/A</v>
      </c>
      <c r="R284" t="str">
        <f t="shared" si="17"/>
        <v>N/A</v>
      </c>
      <c r="S284" t="str">
        <f t="shared" si="18"/>
        <v>N/A</v>
      </c>
    </row>
    <row r="285" spans="1:19">
      <c r="A285" s="21" t="s">
        <v>298</v>
      </c>
      <c r="B285" s="22" t="s">
        <v>690</v>
      </c>
      <c r="C285" s="22" t="s">
        <v>956</v>
      </c>
      <c r="D285" s="22" t="s">
        <v>1063</v>
      </c>
      <c r="E285" s="22" t="s">
        <v>1066</v>
      </c>
      <c r="F285" s="22" t="s">
        <v>1072</v>
      </c>
      <c r="G285" s="23">
        <v>44120</v>
      </c>
      <c r="H285" s="24">
        <v>28</v>
      </c>
      <c r="I285" s="25">
        <v>6315</v>
      </c>
      <c r="J285" s="26">
        <v>0</v>
      </c>
      <c r="K285" s="27">
        <v>0</v>
      </c>
      <c r="L285" s="27">
        <v>89</v>
      </c>
      <c r="M285" s="25">
        <v>708.83</v>
      </c>
      <c r="N285" s="22" t="s">
        <v>1368</v>
      </c>
      <c r="O285" s="28" t="s">
        <v>1584</v>
      </c>
      <c r="P285" s="37">
        <f t="shared" si="19"/>
        <v>0</v>
      </c>
      <c r="Q285" t="str">
        <f t="shared" si="16"/>
        <v>N/A</v>
      </c>
      <c r="R285" t="str">
        <f t="shared" si="17"/>
        <v>N/A</v>
      </c>
      <c r="S285" t="str">
        <f t="shared" si="18"/>
        <v>N/A</v>
      </c>
    </row>
    <row r="286" spans="1:19">
      <c r="A286" s="21" t="s">
        <v>299</v>
      </c>
      <c r="B286" s="22" t="s">
        <v>603</v>
      </c>
      <c r="C286" s="22" t="s">
        <v>957</v>
      </c>
      <c r="D286" s="22" t="s">
        <v>1063</v>
      </c>
      <c r="E286" s="22" t="s">
        <v>1069</v>
      </c>
      <c r="F286" s="22" t="s">
        <v>1086</v>
      </c>
      <c r="G286" s="23">
        <v>44180</v>
      </c>
      <c r="H286" s="24">
        <v>34</v>
      </c>
      <c r="I286" s="25">
        <v>4822</v>
      </c>
      <c r="J286" s="26">
        <v>0</v>
      </c>
      <c r="K286" s="27">
        <v>0</v>
      </c>
      <c r="L286" s="27">
        <v>95</v>
      </c>
      <c r="M286" s="25">
        <v>949.44</v>
      </c>
      <c r="N286" s="22" t="s">
        <v>1369</v>
      </c>
      <c r="O286" s="28" t="s">
        <v>913</v>
      </c>
      <c r="P286" s="37">
        <f t="shared" si="19"/>
        <v>0</v>
      </c>
      <c r="Q286" t="str">
        <f t="shared" si="16"/>
        <v>N/A</v>
      </c>
      <c r="R286" t="str">
        <f t="shared" si="17"/>
        <v>N/A</v>
      </c>
      <c r="S286" t="str">
        <f t="shared" si="18"/>
        <v>N/A</v>
      </c>
    </row>
    <row r="287" spans="1:19">
      <c r="A287" s="21" t="s">
        <v>300</v>
      </c>
      <c r="B287" s="22" t="s">
        <v>691</v>
      </c>
      <c r="C287" s="22" t="s">
        <v>791</v>
      </c>
      <c r="D287" s="22" t="s">
        <v>1063</v>
      </c>
      <c r="E287" s="22" t="s">
        <v>1065</v>
      </c>
      <c r="F287" s="22" t="s">
        <v>1082</v>
      </c>
      <c r="G287" s="23">
        <v>44610</v>
      </c>
      <c r="H287" s="24">
        <v>52</v>
      </c>
      <c r="I287" s="25">
        <v>6189</v>
      </c>
      <c r="J287" s="26">
        <v>0</v>
      </c>
      <c r="K287" s="27">
        <v>0</v>
      </c>
      <c r="L287" s="27">
        <v>92</v>
      </c>
      <c r="M287" s="25">
        <v>1034.45</v>
      </c>
      <c r="N287" s="22" t="s">
        <v>1370</v>
      </c>
      <c r="O287" s="28" t="s">
        <v>1583</v>
      </c>
      <c r="P287" s="37">
        <f t="shared" si="19"/>
        <v>0</v>
      </c>
      <c r="Q287" t="str">
        <f t="shared" si="16"/>
        <v>N/A</v>
      </c>
      <c r="R287" t="str">
        <f t="shared" si="17"/>
        <v>N/A</v>
      </c>
      <c r="S287" t="str">
        <f t="shared" si="18"/>
        <v>N/A</v>
      </c>
    </row>
    <row r="288" spans="1:19">
      <c r="A288" s="21" t="s">
        <v>301</v>
      </c>
      <c r="B288" s="22" t="s">
        <v>692</v>
      </c>
      <c r="C288" s="22" t="s">
        <v>842</v>
      </c>
      <c r="D288" s="22" t="s">
        <v>1062</v>
      </c>
      <c r="E288" s="22" t="s">
        <v>1067</v>
      </c>
      <c r="F288" s="22" t="s">
        <v>1078</v>
      </c>
      <c r="G288" s="23">
        <v>45618</v>
      </c>
      <c r="H288" s="24">
        <v>24</v>
      </c>
      <c r="I288" s="25">
        <v>6974</v>
      </c>
      <c r="J288" s="26">
        <v>0</v>
      </c>
      <c r="K288" s="27">
        <v>0</v>
      </c>
      <c r="L288" s="27">
        <v>99</v>
      </c>
      <c r="M288" s="25">
        <v>1273.45</v>
      </c>
      <c r="N288" s="22" t="s">
        <v>1371</v>
      </c>
      <c r="O288" s="28" t="s">
        <v>913</v>
      </c>
      <c r="P288" s="37">
        <f t="shared" si="19"/>
        <v>0</v>
      </c>
      <c r="Q288" t="str">
        <f t="shared" si="16"/>
        <v>N/A</v>
      </c>
      <c r="R288" t="str">
        <f t="shared" si="17"/>
        <v>N/A</v>
      </c>
      <c r="S288" t="str">
        <f t="shared" si="18"/>
        <v>N/A</v>
      </c>
    </row>
    <row r="289" spans="1:19">
      <c r="A289" s="21" t="s">
        <v>302</v>
      </c>
      <c r="B289" s="22" t="s">
        <v>693</v>
      </c>
      <c r="C289" s="22" t="s">
        <v>789</v>
      </c>
      <c r="D289" s="22" t="s">
        <v>1063</v>
      </c>
      <c r="E289" s="22" t="s">
        <v>1064</v>
      </c>
      <c r="F289" s="22" t="s">
        <v>1084</v>
      </c>
      <c r="G289" s="23">
        <v>44423</v>
      </c>
      <c r="H289" s="24">
        <v>28</v>
      </c>
      <c r="I289" s="25">
        <v>6101</v>
      </c>
      <c r="J289" s="26">
        <v>0</v>
      </c>
      <c r="K289" s="27">
        <v>0</v>
      </c>
      <c r="L289" s="27">
        <v>98</v>
      </c>
      <c r="M289" s="25">
        <v>1078.0899999999999</v>
      </c>
      <c r="N289" s="22" t="s">
        <v>1372</v>
      </c>
      <c r="O289" s="28" t="s">
        <v>1583</v>
      </c>
      <c r="P289" s="37">
        <f t="shared" si="19"/>
        <v>0</v>
      </c>
      <c r="Q289" t="str">
        <f t="shared" si="16"/>
        <v>Yes</v>
      </c>
      <c r="R289" t="str">
        <f t="shared" si="17"/>
        <v>Needs Improvement</v>
      </c>
      <c r="S289" t="str">
        <f t="shared" si="18"/>
        <v>No</v>
      </c>
    </row>
    <row r="290" spans="1:19">
      <c r="A290" s="21" t="s">
        <v>303</v>
      </c>
      <c r="B290" s="22" t="s">
        <v>526</v>
      </c>
      <c r="C290" s="22" t="s">
        <v>958</v>
      </c>
      <c r="D290" s="22" t="s">
        <v>1063</v>
      </c>
      <c r="E290" s="22" t="s">
        <v>1068</v>
      </c>
      <c r="F290" s="22" t="s">
        <v>1077</v>
      </c>
      <c r="G290" s="23">
        <v>44753</v>
      </c>
      <c r="H290" s="24">
        <v>53</v>
      </c>
      <c r="I290" s="25">
        <v>7882</v>
      </c>
      <c r="J290" s="26">
        <v>0</v>
      </c>
      <c r="K290" s="27">
        <v>0</v>
      </c>
      <c r="L290" s="27">
        <v>85</v>
      </c>
      <c r="M290" s="25">
        <v>0</v>
      </c>
      <c r="N290" s="22" t="s">
        <v>1373</v>
      </c>
      <c r="O290" s="28" t="s">
        <v>1584</v>
      </c>
      <c r="P290" s="37">
        <f t="shared" si="19"/>
        <v>0</v>
      </c>
      <c r="Q290" t="str">
        <f t="shared" si="16"/>
        <v>N/A</v>
      </c>
      <c r="R290" t="str">
        <f t="shared" si="17"/>
        <v>N/A</v>
      </c>
      <c r="S290" t="str">
        <f t="shared" si="18"/>
        <v>N/A</v>
      </c>
    </row>
    <row r="291" spans="1:19">
      <c r="A291" s="21" t="s">
        <v>304</v>
      </c>
      <c r="B291" s="22" t="s">
        <v>592</v>
      </c>
      <c r="C291" s="22" t="s">
        <v>959</v>
      </c>
      <c r="D291" s="22" t="s">
        <v>1063</v>
      </c>
      <c r="E291" s="22" t="s">
        <v>1064</v>
      </c>
      <c r="F291" s="22" t="s">
        <v>1070</v>
      </c>
      <c r="G291" s="23">
        <v>44165</v>
      </c>
      <c r="H291" s="24">
        <v>52</v>
      </c>
      <c r="I291" s="25">
        <v>4460</v>
      </c>
      <c r="J291" s="26">
        <v>11138</v>
      </c>
      <c r="K291" s="27">
        <v>9823</v>
      </c>
      <c r="L291" s="27">
        <v>95</v>
      </c>
      <c r="M291" s="25">
        <v>393.46</v>
      </c>
      <c r="N291" s="22" t="s">
        <v>1374</v>
      </c>
      <c r="O291" s="28" t="s">
        <v>1583</v>
      </c>
      <c r="P291" s="37">
        <f t="shared" si="19"/>
        <v>88.193571556832467</v>
      </c>
      <c r="Q291" t="str">
        <f t="shared" si="16"/>
        <v>No</v>
      </c>
      <c r="R291" t="str">
        <f t="shared" si="17"/>
        <v>Good</v>
      </c>
      <c r="S291" t="str">
        <f t="shared" si="18"/>
        <v>Yes</v>
      </c>
    </row>
    <row r="292" spans="1:19">
      <c r="A292" s="21" t="s">
        <v>305</v>
      </c>
      <c r="B292" s="22" t="s">
        <v>694</v>
      </c>
      <c r="C292" s="22" t="s">
        <v>812</v>
      </c>
      <c r="D292" s="22" t="s">
        <v>1063</v>
      </c>
      <c r="E292" s="22" t="s">
        <v>1066</v>
      </c>
      <c r="F292" s="22" t="s">
        <v>1081</v>
      </c>
      <c r="G292" s="23">
        <v>45834</v>
      </c>
      <c r="H292" s="24">
        <v>38</v>
      </c>
      <c r="I292" s="25">
        <v>3330</v>
      </c>
      <c r="J292" s="26">
        <v>0</v>
      </c>
      <c r="K292" s="27">
        <v>0</v>
      </c>
      <c r="L292" s="27">
        <v>86</v>
      </c>
      <c r="M292" s="25">
        <v>630.37</v>
      </c>
      <c r="N292" s="22" t="s">
        <v>1375</v>
      </c>
      <c r="O292" s="28" t="s">
        <v>1582</v>
      </c>
      <c r="P292" s="37">
        <f t="shared" si="19"/>
        <v>0</v>
      </c>
      <c r="Q292" t="str">
        <f t="shared" si="16"/>
        <v>N/A</v>
      </c>
      <c r="R292" t="str">
        <f t="shared" si="17"/>
        <v>N/A</v>
      </c>
      <c r="S292" t="str">
        <f t="shared" si="18"/>
        <v>N/A</v>
      </c>
    </row>
    <row r="293" spans="1:19">
      <c r="A293" s="21" t="s">
        <v>306</v>
      </c>
      <c r="B293" s="22" t="s">
        <v>695</v>
      </c>
      <c r="C293" s="22" t="s">
        <v>852</v>
      </c>
      <c r="D293" s="22" t="s">
        <v>1062</v>
      </c>
      <c r="E293" s="22" t="s">
        <v>1067</v>
      </c>
      <c r="F293" s="22" t="s">
        <v>1073</v>
      </c>
      <c r="G293" s="23">
        <v>44963</v>
      </c>
      <c r="H293" s="24">
        <v>53</v>
      </c>
      <c r="I293" s="25">
        <v>7732</v>
      </c>
      <c r="J293" s="26">
        <v>0</v>
      </c>
      <c r="K293" s="27">
        <v>0</v>
      </c>
      <c r="L293" s="27">
        <v>86</v>
      </c>
      <c r="M293" s="25">
        <v>870.87</v>
      </c>
      <c r="N293" s="22" t="s">
        <v>1376</v>
      </c>
      <c r="O293" s="28" t="s">
        <v>1583</v>
      </c>
      <c r="P293" s="37">
        <f t="shared" si="19"/>
        <v>0</v>
      </c>
      <c r="Q293" t="str">
        <f t="shared" si="16"/>
        <v>N/A</v>
      </c>
      <c r="R293" t="str">
        <f t="shared" si="17"/>
        <v>N/A</v>
      </c>
      <c r="S293" t="str">
        <f t="shared" si="18"/>
        <v>N/A</v>
      </c>
    </row>
    <row r="294" spans="1:19">
      <c r="A294" s="21" t="s">
        <v>307</v>
      </c>
      <c r="B294" s="22" t="s">
        <v>696</v>
      </c>
      <c r="C294" s="22" t="s">
        <v>867</v>
      </c>
      <c r="D294" s="22" t="s">
        <v>1062</v>
      </c>
      <c r="E294" s="22" t="s">
        <v>1066</v>
      </c>
      <c r="F294" s="22" t="s">
        <v>1072</v>
      </c>
      <c r="G294" s="23">
        <v>44070</v>
      </c>
      <c r="H294" s="24">
        <v>31</v>
      </c>
      <c r="I294" s="25">
        <v>4251</v>
      </c>
      <c r="J294" s="26">
        <v>0</v>
      </c>
      <c r="K294" s="27">
        <v>0</v>
      </c>
      <c r="L294" s="27">
        <v>94</v>
      </c>
      <c r="M294" s="25">
        <v>710.98</v>
      </c>
      <c r="N294" s="22" t="s">
        <v>1377</v>
      </c>
      <c r="O294" s="28" t="s">
        <v>913</v>
      </c>
      <c r="P294" s="37">
        <f t="shared" si="19"/>
        <v>0</v>
      </c>
      <c r="Q294" t="str">
        <f t="shared" si="16"/>
        <v>N/A</v>
      </c>
      <c r="R294" t="str">
        <f t="shared" si="17"/>
        <v>N/A</v>
      </c>
      <c r="S294" t="str">
        <f t="shared" si="18"/>
        <v>N/A</v>
      </c>
    </row>
    <row r="295" spans="1:19">
      <c r="A295" s="21" t="s">
        <v>308</v>
      </c>
      <c r="B295" s="22" t="s">
        <v>697</v>
      </c>
      <c r="C295" s="22" t="s">
        <v>960</v>
      </c>
      <c r="D295" s="22" t="s">
        <v>1063</v>
      </c>
      <c r="E295" s="22" t="s">
        <v>1068</v>
      </c>
      <c r="F295" s="22" t="s">
        <v>1076</v>
      </c>
      <c r="G295" s="23">
        <v>45590</v>
      </c>
      <c r="H295" s="24">
        <v>44</v>
      </c>
      <c r="I295" s="25">
        <v>3823</v>
      </c>
      <c r="J295" s="26">
        <v>0</v>
      </c>
      <c r="K295" s="27">
        <v>0</v>
      </c>
      <c r="L295" s="27">
        <v>86</v>
      </c>
      <c r="M295" s="25">
        <v>315.29000000000002</v>
      </c>
      <c r="N295" s="22" t="s">
        <v>1378</v>
      </c>
      <c r="O295" s="28" t="s">
        <v>913</v>
      </c>
      <c r="P295" s="37">
        <f t="shared" si="19"/>
        <v>0</v>
      </c>
      <c r="Q295" t="str">
        <f t="shared" si="16"/>
        <v>N/A</v>
      </c>
      <c r="R295" t="str">
        <f t="shared" si="17"/>
        <v>N/A</v>
      </c>
      <c r="S295" t="str">
        <f t="shared" si="18"/>
        <v>N/A</v>
      </c>
    </row>
    <row r="296" spans="1:19">
      <c r="A296" s="21" t="s">
        <v>309</v>
      </c>
      <c r="B296" s="22" t="s">
        <v>698</v>
      </c>
      <c r="C296" s="22" t="s">
        <v>961</v>
      </c>
      <c r="D296" s="22" t="s">
        <v>1063</v>
      </c>
      <c r="E296" s="22" t="s">
        <v>1067</v>
      </c>
      <c r="F296" s="22" t="s">
        <v>1079</v>
      </c>
      <c r="G296" s="23">
        <v>44569</v>
      </c>
      <c r="H296" s="24">
        <v>51</v>
      </c>
      <c r="I296" s="25">
        <v>7260</v>
      </c>
      <c r="J296" s="26">
        <v>0</v>
      </c>
      <c r="K296" s="27">
        <v>0</v>
      </c>
      <c r="L296" s="27">
        <v>82</v>
      </c>
      <c r="M296" s="25">
        <v>0</v>
      </c>
      <c r="N296" s="22" t="s">
        <v>1379</v>
      </c>
      <c r="O296" s="28" t="s">
        <v>1584</v>
      </c>
      <c r="P296" s="37">
        <f t="shared" si="19"/>
        <v>0</v>
      </c>
      <c r="Q296" t="str">
        <f t="shared" si="16"/>
        <v>N/A</v>
      </c>
      <c r="R296" t="str">
        <f t="shared" si="17"/>
        <v>N/A</v>
      </c>
      <c r="S296" t="str">
        <f t="shared" si="18"/>
        <v>N/A</v>
      </c>
    </row>
    <row r="297" spans="1:19">
      <c r="A297" s="21" t="s">
        <v>310</v>
      </c>
      <c r="B297" s="22" t="s">
        <v>579</v>
      </c>
      <c r="C297" s="22" t="s">
        <v>791</v>
      </c>
      <c r="D297" s="22" t="s">
        <v>1062</v>
      </c>
      <c r="E297" s="22" t="s">
        <v>1069</v>
      </c>
      <c r="F297" s="22" t="s">
        <v>1086</v>
      </c>
      <c r="G297" s="23">
        <v>45173</v>
      </c>
      <c r="H297" s="24">
        <v>52</v>
      </c>
      <c r="I297" s="25">
        <v>5694</v>
      </c>
      <c r="J297" s="26">
        <v>0</v>
      </c>
      <c r="K297" s="27">
        <v>0</v>
      </c>
      <c r="L297" s="27">
        <v>87</v>
      </c>
      <c r="M297" s="25">
        <v>523.44000000000005</v>
      </c>
      <c r="N297" s="22" t="s">
        <v>1380</v>
      </c>
      <c r="O297" s="28" t="s">
        <v>1583</v>
      </c>
      <c r="P297" s="37">
        <f t="shared" si="19"/>
        <v>0</v>
      </c>
      <c r="Q297" t="str">
        <f t="shared" si="16"/>
        <v>N/A</v>
      </c>
      <c r="R297" t="str">
        <f t="shared" si="17"/>
        <v>N/A</v>
      </c>
      <c r="S297" t="str">
        <f t="shared" si="18"/>
        <v>N/A</v>
      </c>
    </row>
    <row r="298" spans="1:19">
      <c r="A298" s="21" t="s">
        <v>311</v>
      </c>
      <c r="B298" s="22" t="s">
        <v>675</v>
      </c>
      <c r="C298" s="22" t="s">
        <v>818</v>
      </c>
      <c r="D298" s="22" t="s">
        <v>1062</v>
      </c>
      <c r="E298" s="22" t="s">
        <v>1068</v>
      </c>
      <c r="F298" s="22" t="s">
        <v>1077</v>
      </c>
      <c r="G298" s="23">
        <v>45235</v>
      </c>
      <c r="H298" s="24">
        <v>33</v>
      </c>
      <c r="I298" s="25">
        <v>3018</v>
      </c>
      <c r="J298" s="26">
        <v>0</v>
      </c>
      <c r="K298" s="27">
        <v>0</v>
      </c>
      <c r="L298" s="27">
        <v>94</v>
      </c>
      <c r="M298" s="25">
        <v>163.38999999999999</v>
      </c>
      <c r="N298" s="22" t="s">
        <v>1381</v>
      </c>
      <c r="O298" s="28" t="s">
        <v>1584</v>
      </c>
      <c r="P298" s="37">
        <f t="shared" si="19"/>
        <v>0</v>
      </c>
      <c r="Q298" t="str">
        <f t="shared" si="16"/>
        <v>N/A</v>
      </c>
      <c r="R298" t="str">
        <f t="shared" si="17"/>
        <v>N/A</v>
      </c>
      <c r="S298" t="str">
        <f t="shared" si="18"/>
        <v>N/A</v>
      </c>
    </row>
    <row r="299" spans="1:19">
      <c r="A299" s="21" t="s">
        <v>312</v>
      </c>
      <c r="B299" s="22" t="s">
        <v>606</v>
      </c>
      <c r="C299" s="22" t="s">
        <v>962</v>
      </c>
      <c r="D299" s="22" t="s">
        <v>1062</v>
      </c>
      <c r="E299" s="22" t="s">
        <v>1067</v>
      </c>
      <c r="F299" s="22" t="s">
        <v>1073</v>
      </c>
      <c r="G299" s="23">
        <v>45183</v>
      </c>
      <c r="H299" s="24">
        <v>30</v>
      </c>
      <c r="I299" s="25">
        <v>6044</v>
      </c>
      <c r="J299" s="26">
        <v>0</v>
      </c>
      <c r="K299" s="27">
        <v>0</v>
      </c>
      <c r="L299" s="27">
        <v>100</v>
      </c>
      <c r="M299" s="25">
        <v>1014.78</v>
      </c>
      <c r="N299" s="22" t="s">
        <v>1382</v>
      </c>
      <c r="O299" s="28" t="s">
        <v>1582</v>
      </c>
      <c r="P299" s="37">
        <f t="shared" si="19"/>
        <v>0</v>
      </c>
      <c r="Q299" t="str">
        <f t="shared" si="16"/>
        <v>N/A</v>
      </c>
      <c r="R299" t="str">
        <f t="shared" si="17"/>
        <v>N/A</v>
      </c>
      <c r="S299" t="str">
        <f t="shared" si="18"/>
        <v>N/A</v>
      </c>
    </row>
    <row r="300" spans="1:19">
      <c r="A300" s="21" t="s">
        <v>313</v>
      </c>
      <c r="B300" s="22" t="s">
        <v>682</v>
      </c>
      <c r="C300" s="22" t="s">
        <v>963</v>
      </c>
      <c r="D300" s="22" t="s">
        <v>1062</v>
      </c>
      <c r="E300" s="22" t="s">
        <v>1065</v>
      </c>
      <c r="F300" s="22" t="s">
        <v>1078</v>
      </c>
      <c r="G300" s="23">
        <v>45647</v>
      </c>
      <c r="H300" s="24">
        <v>51</v>
      </c>
      <c r="I300" s="25">
        <v>6103</v>
      </c>
      <c r="J300" s="26">
        <v>0</v>
      </c>
      <c r="K300" s="27">
        <v>0</v>
      </c>
      <c r="L300" s="27">
        <v>85</v>
      </c>
      <c r="M300" s="25">
        <v>0</v>
      </c>
      <c r="N300" s="22" t="s">
        <v>1383</v>
      </c>
      <c r="O300" s="28" t="s">
        <v>1582</v>
      </c>
      <c r="P300" s="37">
        <f t="shared" si="19"/>
        <v>0</v>
      </c>
      <c r="Q300" t="str">
        <f t="shared" si="16"/>
        <v>N/A</v>
      </c>
      <c r="R300" t="str">
        <f t="shared" si="17"/>
        <v>N/A</v>
      </c>
      <c r="S300" t="str">
        <f t="shared" si="18"/>
        <v>N/A</v>
      </c>
    </row>
    <row r="301" spans="1:19">
      <c r="A301" s="21" t="s">
        <v>314</v>
      </c>
      <c r="B301" s="22" t="s">
        <v>699</v>
      </c>
      <c r="C301" s="22" t="s">
        <v>822</v>
      </c>
      <c r="D301" s="22" t="s">
        <v>1063</v>
      </c>
      <c r="E301" s="22" t="s">
        <v>1065</v>
      </c>
      <c r="F301" s="22" t="s">
        <v>1078</v>
      </c>
      <c r="G301" s="23">
        <v>45685</v>
      </c>
      <c r="H301" s="24">
        <v>37</v>
      </c>
      <c r="I301" s="25">
        <v>4301</v>
      </c>
      <c r="J301" s="26">
        <v>0</v>
      </c>
      <c r="K301" s="27">
        <v>0</v>
      </c>
      <c r="L301" s="27">
        <v>89</v>
      </c>
      <c r="M301" s="25">
        <v>612.54</v>
      </c>
      <c r="N301" s="22" t="s">
        <v>1384</v>
      </c>
      <c r="O301" s="28" t="s">
        <v>1584</v>
      </c>
      <c r="P301" s="37">
        <f t="shared" si="19"/>
        <v>0</v>
      </c>
      <c r="Q301" t="str">
        <f t="shared" si="16"/>
        <v>N/A</v>
      </c>
      <c r="R301" t="str">
        <f t="shared" si="17"/>
        <v>N/A</v>
      </c>
      <c r="S301" t="str">
        <f t="shared" si="18"/>
        <v>N/A</v>
      </c>
    </row>
    <row r="302" spans="1:19">
      <c r="A302" s="21" t="s">
        <v>315</v>
      </c>
      <c r="B302" s="22" t="s">
        <v>647</v>
      </c>
      <c r="C302" s="22" t="s">
        <v>964</v>
      </c>
      <c r="D302" s="22" t="s">
        <v>1062</v>
      </c>
      <c r="E302" s="22" t="s">
        <v>1068</v>
      </c>
      <c r="F302" s="22" t="s">
        <v>1074</v>
      </c>
      <c r="G302" s="23">
        <v>44755</v>
      </c>
      <c r="H302" s="24">
        <v>44</v>
      </c>
      <c r="I302" s="25">
        <v>7950</v>
      </c>
      <c r="J302" s="26">
        <v>0</v>
      </c>
      <c r="K302" s="27">
        <v>0</v>
      </c>
      <c r="L302" s="27">
        <v>94</v>
      </c>
      <c r="M302" s="25">
        <v>827.16</v>
      </c>
      <c r="N302" s="22" t="s">
        <v>1385</v>
      </c>
      <c r="O302" s="28" t="s">
        <v>1582</v>
      </c>
      <c r="P302" s="37">
        <f t="shared" si="19"/>
        <v>0</v>
      </c>
      <c r="Q302" t="str">
        <f t="shared" si="16"/>
        <v>N/A</v>
      </c>
      <c r="R302" t="str">
        <f t="shared" si="17"/>
        <v>N/A</v>
      </c>
      <c r="S302" t="str">
        <f t="shared" si="18"/>
        <v>N/A</v>
      </c>
    </row>
    <row r="303" spans="1:19">
      <c r="A303" s="21" t="s">
        <v>316</v>
      </c>
      <c r="B303" s="22" t="s">
        <v>573</v>
      </c>
      <c r="C303" s="22" t="s">
        <v>913</v>
      </c>
      <c r="D303" s="22" t="s">
        <v>1062</v>
      </c>
      <c r="E303" s="22" t="s">
        <v>1064</v>
      </c>
      <c r="F303" s="22" t="s">
        <v>1070</v>
      </c>
      <c r="G303" s="23">
        <v>43805</v>
      </c>
      <c r="H303" s="24">
        <v>22</v>
      </c>
      <c r="I303" s="25">
        <v>6844</v>
      </c>
      <c r="J303" s="26">
        <v>13217</v>
      </c>
      <c r="K303" s="27">
        <v>5945</v>
      </c>
      <c r="L303" s="27">
        <v>80</v>
      </c>
      <c r="M303" s="25">
        <v>0</v>
      </c>
      <c r="N303" s="22" t="s">
        <v>1386</v>
      </c>
      <c r="O303" s="28" t="s">
        <v>1583</v>
      </c>
      <c r="P303" s="37">
        <f t="shared" si="19"/>
        <v>44.979950064311112</v>
      </c>
      <c r="Q303" t="str">
        <f t="shared" si="16"/>
        <v>No</v>
      </c>
      <c r="R303" t="str">
        <f t="shared" si="17"/>
        <v>Needs Improvement</v>
      </c>
      <c r="S303" t="str">
        <f t="shared" si="18"/>
        <v>No</v>
      </c>
    </row>
    <row r="304" spans="1:19">
      <c r="A304" s="21" t="s">
        <v>317</v>
      </c>
      <c r="B304" s="22" t="s">
        <v>572</v>
      </c>
      <c r="C304" s="22" t="s">
        <v>912</v>
      </c>
      <c r="D304" s="22" t="s">
        <v>1062</v>
      </c>
      <c r="E304" s="22" t="s">
        <v>1066</v>
      </c>
      <c r="F304" s="22" t="s">
        <v>1081</v>
      </c>
      <c r="G304" s="23">
        <v>44123</v>
      </c>
      <c r="H304" s="24">
        <v>48</v>
      </c>
      <c r="I304" s="25">
        <v>7463</v>
      </c>
      <c r="J304" s="26">
        <v>0</v>
      </c>
      <c r="K304" s="27">
        <v>0</v>
      </c>
      <c r="L304" s="27">
        <v>91</v>
      </c>
      <c r="M304" s="25">
        <v>607.20000000000005</v>
      </c>
      <c r="N304" s="22" t="s">
        <v>1387</v>
      </c>
      <c r="O304" s="28" t="s">
        <v>913</v>
      </c>
      <c r="P304" s="37">
        <f t="shared" si="19"/>
        <v>0</v>
      </c>
      <c r="Q304" t="str">
        <f t="shared" si="16"/>
        <v>N/A</v>
      </c>
      <c r="R304" t="str">
        <f t="shared" si="17"/>
        <v>N/A</v>
      </c>
      <c r="S304" t="str">
        <f t="shared" si="18"/>
        <v>N/A</v>
      </c>
    </row>
    <row r="305" spans="1:19">
      <c r="A305" s="21" t="s">
        <v>318</v>
      </c>
      <c r="B305" s="22" t="s">
        <v>571</v>
      </c>
      <c r="C305" s="22" t="s">
        <v>965</v>
      </c>
      <c r="D305" s="22" t="s">
        <v>1062</v>
      </c>
      <c r="E305" s="22" t="s">
        <v>1065</v>
      </c>
      <c r="F305" s="22" t="s">
        <v>1071</v>
      </c>
      <c r="G305" s="23">
        <v>44865</v>
      </c>
      <c r="H305" s="24">
        <v>53</v>
      </c>
      <c r="I305" s="25">
        <v>6426</v>
      </c>
      <c r="J305" s="26">
        <v>0</v>
      </c>
      <c r="K305" s="27">
        <v>0</v>
      </c>
      <c r="L305" s="27">
        <v>94</v>
      </c>
      <c r="M305" s="25">
        <v>1218.96</v>
      </c>
      <c r="N305" s="22" t="s">
        <v>1388</v>
      </c>
      <c r="O305" s="28" t="s">
        <v>1584</v>
      </c>
      <c r="P305" s="37">
        <f t="shared" si="19"/>
        <v>0</v>
      </c>
      <c r="Q305" t="str">
        <f t="shared" si="16"/>
        <v>N/A</v>
      </c>
      <c r="R305" t="str">
        <f t="shared" si="17"/>
        <v>N/A</v>
      </c>
      <c r="S305" t="str">
        <f t="shared" si="18"/>
        <v>N/A</v>
      </c>
    </row>
    <row r="306" spans="1:19">
      <c r="A306" s="21" t="s">
        <v>319</v>
      </c>
      <c r="B306" s="22" t="s">
        <v>700</v>
      </c>
      <c r="C306" s="22" t="s">
        <v>839</v>
      </c>
      <c r="D306" s="22" t="s">
        <v>1063</v>
      </c>
      <c r="E306" s="22" t="s">
        <v>1065</v>
      </c>
      <c r="F306" s="22" t="s">
        <v>1071</v>
      </c>
      <c r="G306" s="23">
        <v>45790</v>
      </c>
      <c r="H306" s="24">
        <v>54</v>
      </c>
      <c r="I306" s="25">
        <v>3230</v>
      </c>
      <c r="J306" s="26">
        <v>0</v>
      </c>
      <c r="K306" s="27">
        <v>0</v>
      </c>
      <c r="L306" s="27">
        <v>99</v>
      </c>
      <c r="M306" s="25">
        <v>546.64</v>
      </c>
      <c r="N306" s="22" t="s">
        <v>1389</v>
      </c>
      <c r="O306" s="28" t="s">
        <v>1584</v>
      </c>
      <c r="P306" s="37">
        <f t="shared" si="19"/>
        <v>0</v>
      </c>
      <c r="Q306" t="str">
        <f t="shared" si="16"/>
        <v>N/A</v>
      </c>
      <c r="R306" t="str">
        <f t="shared" si="17"/>
        <v>N/A</v>
      </c>
      <c r="S306" t="str">
        <f t="shared" si="18"/>
        <v>N/A</v>
      </c>
    </row>
    <row r="307" spans="1:19">
      <c r="A307" s="21" t="s">
        <v>320</v>
      </c>
      <c r="B307" s="22" t="s">
        <v>700</v>
      </c>
      <c r="C307" s="22" t="s">
        <v>900</v>
      </c>
      <c r="D307" s="22" t="s">
        <v>1062</v>
      </c>
      <c r="E307" s="22" t="s">
        <v>1069</v>
      </c>
      <c r="F307" s="22" t="s">
        <v>1080</v>
      </c>
      <c r="G307" s="23">
        <v>45600</v>
      </c>
      <c r="H307" s="24">
        <v>34</v>
      </c>
      <c r="I307" s="25">
        <v>4687</v>
      </c>
      <c r="J307" s="26">
        <v>0</v>
      </c>
      <c r="K307" s="27">
        <v>0</v>
      </c>
      <c r="L307" s="27">
        <v>92</v>
      </c>
      <c r="M307" s="25">
        <v>605.44000000000005</v>
      </c>
      <c r="N307" s="22" t="s">
        <v>1390</v>
      </c>
      <c r="O307" s="28" t="s">
        <v>1582</v>
      </c>
      <c r="P307" s="37">
        <f t="shared" si="19"/>
        <v>0</v>
      </c>
      <c r="Q307" t="str">
        <f t="shared" si="16"/>
        <v>N/A</v>
      </c>
      <c r="R307" t="str">
        <f t="shared" si="17"/>
        <v>N/A</v>
      </c>
      <c r="S307" t="str">
        <f t="shared" si="18"/>
        <v>N/A</v>
      </c>
    </row>
    <row r="308" spans="1:19">
      <c r="A308" s="21" t="s">
        <v>321</v>
      </c>
      <c r="B308" s="22" t="s">
        <v>580</v>
      </c>
      <c r="C308" s="22" t="s">
        <v>966</v>
      </c>
      <c r="D308" s="22" t="s">
        <v>1062</v>
      </c>
      <c r="E308" s="22" t="s">
        <v>1065</v>
      </c>
      <c r="F308" s="22" t="s">
        <v>1078</v>
      </c>
      <c r="G308" s="23">
        <v>44561</v>
      </c>
      <c r="H308" s="24">
        <v>44</v>
      </c>
      <c r="I308" s="25">
        <v>3209</v>
      </c>
      <c r="J308" s="26">
        <v>0</v>
      </c>
      <c r="K308" s="27">
        <v>0</v>
      </c>
      <c r="L308" s="27">
        <v>82</v>
      </c>
      <c r="M308" s="25">
        <v>0</v>
      </c>
      <c r="N308" s="22" t="s">
        <v>1391</v>
      </c>
      <c r="O308" s="28" t="s">
        <v>1582</v>
      </c>
      <c r="P308" s="37">
        <f t="shared" si="19"/>
        <v>0</v>
      </c>
      <c r="Q308" t="str">
        <f t="shared" si="16"/>
        <v>N/A</v>
      </c>
      <c r="R308" t="str">
        <f t="shared" si="17"/>
        <v>N/A</v>
      </c>
      <c r="S308" t="str">
        <f t="shared" si="18"/>
        <v>N/A</v>
      </c>
    </row>
    <row r="309" spans="1:19">
      <c r="A309" s="21" t="s">
        <v>322</v>
      </c>
      <c r="B309" s="22" t="s">
        <v>701</v>
      </c>
      <c r="C309" s="22" t="s">
        <v>967</v>
      </c>
      <c r="D309" s="22" t="s">
        <v>1063</v>
      </c>
      <c r="E309" s="22" t="s">
        <v>1067</v>
      </c>
      <c r="F309" s="22" t="s">
        <v>1078</v>
      </c>
      <c r="G309" s="23">
        <v>44407</v>
      </c>
      <c r="H309" s="24">
        <v>42</v>
      </c>
      <c r="I309" s="25">
        <v>5981</v>
      </c>
      <c r="J309" s="26">
        <v>0</v>
      </c>
      <c r="K309" s="27">
        <v>0</v>
      </c>
      <c r="L309" s="27">
        <v>84</v>
      </c>
      <c r="M309" s="25">
        <v>0</v>
      </c>
      <c r="N309" s="22" t="s">
        <v>1392</v>
      </c>
      <c r="O309" s="28" t="s">
        <v>1584</v>
      </c>
      <c r="P309" s="37">
        <f t="shared" si="19"/>
        <v>0</v>
      </c>
      <c r="Q309" t="str">
        <f t="shared" si="16"/>
        <v>N/A</v>
      </c>
      <c r="R309" t="str">
        <f t="shared" si="17"/>
        <v>N/A</v>
      </c>
      <c r="S309" t="str">
        <f t="shared" si="18"/>
        <v>N/A</v>
      </c>
    </row>
    <row r="310" spans="1:19">
      <c r="A310" s="21" t="s">
        <v>323</v>
      </c>
      <c r="B310" s="22" t="s">
        <v>602</v>
      </c>
      <c r="C310" s="22" t="s">
        <v>968</v>
      </c>
      <c r="D310" s="22" t="s">
        <v>1062</v>
      </c>
      <c r="E310" s="22" t="s">
        <v>1067</v>
      </c>
      <c r="F310" s="22" t="s">
        <v>1073</v>
      </c>
      <c r="G310" s="23">
        <v>44149</v>
      </c>
      <c r="H310" s="24">
        <v>28</v>
      </c>
      <c r="I310" s="25">
        <v>5790</v>
      </c>
      <c r="J310" s="26">
        <v>0</v>
      </c>
      <c r="K310" s="27">
        <v>0</v>
      </c>
      <c r="L310" s="27">
        <v>90</v>
      </c>
      <c r="M310" s="25">
        <v>1127.76</v>
      </c>
      <c r="N310" s="22" t="s">
        <v>1393</v>
      </c>
      <c r="O310" s="28" t="s">
        <v>1584</v>
      </c>
      <c r="P310" s="37">
        <f t="shared" si="19"/>
        <v>0</v>
      </c>
      <c r="Q310" t="str">
        <f t="shared" si="16"/>
        <v>N/A</v>
      </c>
      <c r="R310" t="str">
        <f t="shared" si="17"/>
        <v>N/A</v>
      </c>
      <c r="S310" t="str">
        <f t="shared" si="18"/>
        <v>N/A</v>
      </c>
    </row>
    <row r="311" spans="1:19">
      <c r="A311" s="21" t="s">
        <v>324</v>
      </c>
      <c r="B311" s="22" t="s">
        <v>672</v>
      </c>
      <c r="C311" s="22" t="s">
        <v>969</v>
      </c>
      <c r="D311" s="22" t="s">
        <v>1063</v>
      </c>
      <c r="E311" s="22" t="s">
        <v>1069</v>
      </c>
      <c r="F311" s="22" t="s">
        <v>1083</v>
      </c>
      <c r="G311" s="23">
        <v>43810</v>
      </c>
      <c r="H311" s="24">
        <v>23</v>
      </c>
      <c r="I311" s="25">
        <v>7895</v>
      </c>
      <c r="J311" s="26">
        <v>0</v>
      </c>
      <c r="K311" s="27">
        <v>0</v>
      </c>
      <c r="L311" s="27">
        <v>81</v>
      </c>
      <c r="M311" s="25">
        <v>0</v>
      </c>
      <c r="N311" s="22" t="s">
        <v>1394</v>
      </c>
      <c r="O311" s="28" t="s">
        <v>1583</v>
      </c>
      <c r="P311" s="37">
        <f t="shared" si="19"/>
        <v>0</v>
      </c>
      <c r="Q311" t="str">
        <f t="shared" si="16"/>
        <v>N/A</v>
      </c>
      <c r="R311" t="str">
        <f t="shared" si="17"/>
        <v>N/A</v>
      </c>
      <c r="S311" t="str">
        <f t="shared" si="18"/>
        <v>N/A</v>
      </c>
    </row>
    <row r="312" spans="1:19">
      <c r="A312" s="21" t="s">
        <v>325</v>
      </c>
      <c r="B312" s="22" t="s">
        <v>562</v>
      </c>
      <c r="C312" s="22" t="s">
        <v>970</v>
      </c>
      <c r="D312" s="22" t="s">
        <v>1063</v>
      </c>
      <c r="E312" s="22" t="s">
        <v>1065</v>
      </c>
      <c r="F312" s="22" t="s">
        <v>1078</v>
      </c>
      <c r="G312" s="23">
        <v>44248</v>
      </c>
      <c r="H312" s="24">
        <v>45</v>
      </c>
      <c r="I312" s="25">
        <v>3399</v>
      </c>
      <c r="J312" s="26">
        <v>0</v>
      </c>
      <c r="K312" s="27">
        <v>0</v>
      </c>
      <c r="L312" s="27">
        <v>83</v>
      </c>
      <c r="M312" s="25">
        <v>0</v>
      </c>
      <c r="N312" s="22" t="s">
        <v>1395</v>
      </c>
      <c r="O312" s="28" t="s">
        <v>913</v>
      </c>
      <c r="P312" s="37">
        <f t="shared" si="19"/>
        <v>0</v>
      </c>
      <c r="Q312" t="str">
        <f t="shared" si="16"/>
        <v>N/A</v>
      </c>
      <c r="R312" t="str">
        <f t="shared" si="17"/>
        <v>N/A</v>
      </c>
      <c r="S312" t="str">
        <f t="shared" si="18"/>
        <v>N/A</v>
      </c>
    </row>
    <row r="313" spans="1:19">
      <c r="A313" s="21" t="s">
        <v>326</v>
      </c>
      <c r="B313" s="22" t="s">
        <v>702</v>
      </c>
      <c r="C313" s="22" t="s">
        <v>971</v>
      </c>
      <c r="D313" s="22" t="s">
        <v>1062</v>
      </c>
      <c r="E313" s="22" t="s">
        <v>1066</v>
      </c>
      <c r="F313" s="22" t="s">
        <v>1081</v>
      </c>
      <c r="G313" s="23">
        <v>44054</v>
      </c>
      <c r="H313" s="24">
        <v>39</v>
      </c>
      <c r="I313" s="25">
        <v>7290</v>
      </c>
      <c r="J313" s="26">
        <v>0</v>
      </c>
      <c r="K313" s="27">
        <v>0</v>
      </c>
      <c r="L313" s="27">
        <v>93</v>
      </c>
      <c r="M313" s="25">
        <v>1269.4100000000001</v>
      </c>
      <c r="N313" s="22" t="s">
        <v>1396</v>
      </c>
      <c r="O313" s="28" t="s">
        <v>1582</v>
      </c>
      <c r="P313" s="37">
        <f t="shared" si="19"/>
        <v>0</v>
      </c>
      <c r="Q313" t="str">
        <f t="shared" si="16"/>
        <v>N/A</v>
      </c>
      <c r="R313" t="str">
        <f t="shared" si="17"/>
        <v>N/A</v>
      </c>
      <c r="S313" t="str">
        <f t="shared" si="18"/>
        <v>N/A</v>
      </c>
    </row>
    <row r="314" spans="1:19">
      <c r="A314" s="21" t="s">
        <v>327</v>
      </c>
      <c r="B314" s="22" t="s">
        <v>529</v>
      </c>
      <c r="C314" s="22" t="s">
        <v>570</v>
      </c>
      <c r="D314" s="22" t="s">
        <v>1063</v>
      </c>
      <c r="E314" s="22" t="s">
        <v>1064</v>
      </c>
      <c r="F314" s="22" t="s">
        <v>1085</v>
      </c>
      <c r="G314" s="23">
        <v>43940</v>
      </c>
      <c r="H314" s="24">
        <v>23</v>
      </c>
      <c r="I314" s="25">
        <v>7463</v>
      </c>
      <c r="J314" s="26">
        <v>0</v>
      </c>
      <c r="K314" s="27">
        <v>0</v>
      </c>
      <c r="L314" s="27">
        <v>99</v>
      </c>
      <c r="M314" s="25">
        <v>1044.69</v>
      </c>
      <c r="N314" s="22" t="s">
        <v>1397</v>
      </c>
      <c r="O314" s="28" t="s">
        <v>1583</v>
      </c>
      <c r="P314" s="37">
        <f t="shared" si="19"/>
        <v>0</v>
      </c>
      <c r="Q314" t="str">
        <f t="shared" si="16"/>
        <v>Yes</v>
      </c>
      <c r="R314" t="str">
        <f t="shared" si="17"/>
        <v>Needs Improvement</v>
      </c>
      <c r="S314" t="str">
        <f t="shared" si="18"/>
        <v>No</v>
      </c>
    </row>
    <row r="315" spans="1:19">
      <c r="A315" s="21" t="s">
        <v>328</v>
      </c>
      <c r="B315" s="22" t="s">
        <v>581</v>
      </c>
      <c r="C315" s="22" t="s">
        <v>728</v>
      </c>
      <c r="D315" s="22" t="s">
        <v>1062</v>
      </c>
      <c r="E315" s="22" t="s">
        <v>1065</v>
      </c>
      <c r="F315" s="22" t="s">
        <v>1078</v>
      </c>
      <c r="G315" s="23">
        <v>44046</v>
      </c>
      <c r="H315" s="24">
        <v>33</v>
      </c>
      <c r="I315" s="25">
        <v>7911</v>
      </c>
      <c r="J315" s="26">
        <v>0</v>
      </c>
      <c r="K315" s="27">
        <v>0</v>
      </c>
      <c r="L315" s="27">
        <v>80</v>
      </c>
      <c r="M315" s="25">
        <v>0</v>
      </c>
      <c r="N315" s="22" t="s">
        <v>1398</v>
      </c>
      <c r="O315" s="28" t="s">
        <v>1584</v>
      </c>
      <c r="P315" s="37">
        <f t="shared" si="19"/>
        <v>0</v>
      </c>
      <c r="Q315" t="str">
        <f t="shared" si="16"/>
        <v>N/A</v>
      </c>
      <c r="R315" t="str">
        <f t="shared" si="17"/>
        <v>N/A</v>
      </c>
      <c r="S315" t="str">
        <f t="shared" si="18"/>
        <v>N/A</v>
      </c>
    </row>
    <row r="316" spans="1:19">
      <c r="A316" s="21" t="s">
        <v>329</v>
      </c>
      <c r="B316" s="22" t="s">
        <v>703</v>
      </c>
      <c r="C316" s="22" t="s">
        <v>809</v>
      </c>
      <c r="D316" s="22" t="s">
        <v>1063</v>
      </c>
      <c r="E316" s="22" t="s">
        <v>1069</v>
      </c>
      <c r="F316" s="22" t="s">
        <v>1080</v>
      </c>
      <c r="G316" s="23">
        <v>45172</v>
      </c>
      <c r="H316" s="24">
        <v>47</v>
      </c>
      <c r="I316" s="25">
        <v>3333</v>
      </c>
      <c r="J316" s="26">
        <v>0</v>
      </c>
      <c r="K316" s="27">
        <v>0</v>
      </c>
      <c r="L316" s="27">
        <v>98</v>
      </c>
      <c r="M316" s="25">
        <v>465.69</v>
      </c>
      <c r="N316" s="22" t="s">
        <v>1399</v>
      </c>
      <c r="O316" s="28" t="s">
        <v>913</v>
      </c>
      <c r="P316" s="37">
        <f t="shared" si="19"/>
        <v>0</v>
      </c>
      <c r="Q316" t="str">
        <f t="shared" si="16"/>
        <v>N/A</v>
      </c>
      <c r="R316" t="str">
        <f t="shared" si="17"/>
        <v>N/A</v>
      </c>
      <c r="S316" t="str">
        <f t="shared" si="18"/>
        <v>N/A</v>
      </c>
    </row>
    <row r="317" spans="1:19">
      <c r="A317" s="21" t="s">
        <v>330</v>
      </c>
      <c r="B317" s="22" t="s">
        <v>683</v>
      </c>
      <c r="C317" s="22" t="s">
        <v>972</v>
      </c>
      <c r="D317" s="22" t="s">
        <v>1062</v>
      </c>
      <c r="E317" s="22" t="s">
        <v>1066</v>
      </c>
      <c r="F317" s="22" t="s">
        <v>1081</v>
      </c>
      <c r="G317" s="23">
        <v>44624</v>
      </c>
      <c r="H317" s="24">
        <v>50</v>
      </c>
      <c r="I317" s="25">
        <v>4227</v>
      </c>
      <c r="J317" s="26">
        <v>0</v>
      </c>
      <c r="K317" s="27">
        <v>0</v>
      </c>
      <c r="L317" s="27">
        <v>84</v>
      </c>
      <c r="M317" s="25">
        <v>0</v>
      </c>
      <c r="N317" s="22" t="s">
        <v>1400</v>
      </c>
      <c r="O317" s="28" t="s">
        <v>1582</v>
      </c>
      <c r="P317" s="37">
        <f t="shared" si="19"/>
        <v>0</v>
      </c>
      <c r="Q317" t="str">
        <f t="shared" si="16"/>
        <v>N/A</v>
      </c>
      <c r="R317" t="str">
        <f t="shared" si="17"/>
        <v>N/A</v>
      </c>
      <c r="S317" t="str">
        <f t="shared" si="18"/>
        <v>N/A</v>
      </c>
    </row>
    <row r="318" spans="1:19">
      <c r="A318" s="21" t="s">
        <v>331</v>
      </c>
      <c r="B318" s="22" t="s">
        <v>704</v>
      </c>
      <c r="C318" s="22" t="s">
        <v>973</v>
      </c>
      <c r="D318" s="22" t="s">
        <v>1062</v>
      </c>
      <c r="E318" s="22" t="s">
        <v>1065</v>
      </c>
      <c r="F318" s="22" t="s">
        <v>1071</v>
      </c>
      <c r="G318" s="23">
        <v>45188</v>
      </c>
      <c r="H318" s="24">
        <v>24</v>
      </c>
      <c r="I318" s="25">
        <v>7780</v>
      </c>
      <c r="J318" s="26">
        <v>0</v>
      </c>
      <c r="K318" s="27">
        <v>0</v>
      </c>
      <c r="L318" s="27">
        <v>91</v>
      </c>
      <c r="M318" s="25">
        <v>1139.51</v>
      </c>
      <c r="N318" s="22" t="s">
        <v>1401</v>
      </c>
      <c r="O318" s="28" t="s">
        <v>1582</v>
      </c>
      <c r="P318" s="37">
        <f t="shared" si="19"/>
        <v>0</v>
      </c>
      <c r="Q318" t="str">
        <f t="shared" si="16"/>
        <v>N/A</v>
      </c>
      <c r="R318" t="str">
        <f t="shared" si="17"/>
        <v>N/A</v>
      </c>
      <c r="S318" t="str">
        <f t="shared" si="18"/>
        <v>N/A</v>
      </c>
    </row>
    <row r="319" spans="1:19">
      <c r="A319" s="21" t="s">
        <v>332</v>
      </c>
      <c r="B319" s="22" t="s">
        <v>548</v>
      </c>
      <c r="C319" s="22" t="s">
        <v>974</v>
      </c>
      <c r="D319" s="22" t="s">
        <v>1063</v>
      </c>
      <c r="E319" s="22" t="s">
        <v>1068</v>
      </c>
      <c r="F319" s="22" t="s">
        <v>1077</v>
      </c>
      <c r="G319" s="23">
        <v>43940</v>
      </c>
      <c r="H319" s="24">
        <v>36</v>
      </c>
      <c r="I319" s="25">
        <v>7433</v>
      </c>
      <c r="J319" s="26">
        <v>0</v>
      </c>
      <c r="K319" s="27">
        <v>0</v>
      </c>
      <c r="L319" s="27">
        <v>98</v>
      </c>
      <c r="M319" s="25">
        <v>1143.8900000000001</v>
      </c>
      <c r="N319" s="22" t="s">
        <v>1402</v>
      </c>
      <c r="O319" s="28" t="s">
        <v>1584</v>
      </c>
      <c r="P319" s="37">
        <f t="shared" si="19"/>
        <v>0</v>
      </c>
      <c r="Q319" t="str">
        <f t="shared" si="16"/>
        <v>N/A</v>
      </c>
      <c r="R319" t="str">
        <f t="shared" si="17"/>
        <v>N/A</v>
      </c>
      <c r="S319" t="str">
        <f t="shared" si="18"/>
        <v>N/A</v>
      </c>
    </row>
    <row r="320" spans="1:19">
      <c r="A320" s="21" t="s">
        <v>333</v>
      </c>
      <c r="B320" s="22" t="s">
        <v>705</v>
      </c>
      <c r="C320" s="22" t="s">
        <v>975</v>
      </c>
      <c r="D320" s="22" t="s">
        <v>1062</v>
      </c>
      <c r="E320" s="22" t="s">
        <v>1064</v>
      </c>
      <c r="F320" s="22" t="s">
        <v>1070</v>
      </c>
      <c r="G320" s="23">
        <v>44764</v>
      </c>
      <c r="H320" s="24">
        <v>45</v>
      </c>
      <c r="I320" s="25">
        <v>7247</v>
      </c>
      <c r="J320" s="26">
        <v>20368</v>
      </c>
      <c r="K320" s="27">
        <v>14370</v>
      </c>
      <c r="L320" s="27">
        <v>87</v>
      </c>
      <c r="M320" s="25">
        <v>1212.3800000000001</v>
      </c>
      <c r="N320" s="22" t="s">
        <v>1403</v>
      </c>
      <c r="O320" s="28" t="s">
        <v>1582</v>
      </c>
      <c r="P320" s="37">
        <f t="shared" si="19"/>
        <v>70.551846032992927</v>
      </c>
      <c r="Q320" t="str">
        <f t="shared" si="16"/>
        <v>No</v>
      </c>
      <c r="R320" t="str">
        <f t="shared" si="17"/>
        <v>Needs Improvement</v>
      </c>
      <c r="S320" t="str">
        <f t="shared" si="18"/>
        <v>No</v>
      </c>
    </row>
    <row r="321" spans="1:19">
      <c r="A321" s="21" t="s">
        <v>334</v>
      </c>
      <c r="B321" s="22" t="s">
        <v>706</v>
      </c>
      <c r="C321" s="22" t="s">
        <v>816</v>
      </c>
      <c r="D321" s="22" t="s">
        <v>1063</v>
      </c>
      <c r="E321" s="22" t="s">
        <v>1067</v>
      </c>
      <c r="F321" s="22" t="s">
        <v>1079</v>
      </c>
      <c r="G321" s="23">
        <v>45511</v>
      </c>
      <c r="H321" s="24">
        <v>27</v>
      </c>
      <c r="I321" s="25">
        <v>5530</v>
      </c>
      <c r="J321" s="26">
        <v>0</v>
      </c>
      <c r="K321" s="27">
        <v>0</v>
      </c>
      <c r="L321" s="27">
        <v>80</v>
      </c>
      <c r="M321" s="25">
        <v>0</v>
      </c>
      <c r="N321" s="22" t="s">
        <v>1404</v>
      </c>
      <c r="O321" s="28" t="s">
        <v>1582</v>
      </c>
      <c r="P321" s="37">
        <f t="shared" si="19"/>
        <v>0</v>
      </c>
      <c r="Q321" t="str">
        <f t="shared" si="16"/>
        <v>N/A</v>
      </c>
      <c r="R321" t="str">
        <f t="shared" si="17"/>
        <v>N/A</v>
      </c>
      <c r="S321" t="str">
        <f t="shared" si="18"/>
        <v>N/A</v>
      </c>
    </row>
    <row r="322" spans="1:19">
      <c r="A322" s="21" t="s">
        <v>335</v>
      </c>
      <c r="B322" s="22" t="s">
        <v>605</v>
      </c>
      <c r="C322" s="22" t="s">
        <v>854</v>
      </c>
      <c r="D322" s="22" t="s">
        <v>1063</v>
      </c>
      <c r="E322" s="22" t="s">
        <v>1068</v>
      </c>
      <c r="F322" s="22" t="s">
        <v>1074</v>
      </c>
      <c r="G322" s="23">
        <v>44672</v>
      </c>
      <c r="H322" s="24">
        <v>26</v>
      </c>
      <c r="I322" s="25">
        <v>4530</v>
      </c>
      <c r="J322" s="26">
        <v>0</v>
      </c>
      <c r="K322" s="27">
        <v>0</v>
      </c>
      <c r="L322" s="27">
        <v>98</v>
      </c>
      <c r="M322" s="25">
        <v>781.54</v>
      </c>
      <c r="N322" s="22" t="s">
        <v>1405</v>
      </c>
      <c r="O322" s="28" t="s">
        <v>1583</v>
      </c>
      <c r="P322" s="37">
        <f t="shared" si="19"/>
        <v>0</v>
      </c>
      <c r="Q322" t="str">
        <f t="shared" si="16"/>
        <v>N/A</v>
      </c>
      <c r="R322" t="str">
        <f t="shared" si="17"/>
        <v>N/A</v>
      </c>
      <c r="S322" t="str">
        <f t="shared" si="18"/>
        <v>N/A</v>
      </c>
    </row>
    <row r="323" spans="1:19">
      <c r="A323" s="21" t="s">
        <v>336</v>
      </c>
      <c r="B323" s="22" t="s">
        <v>707</v>
      </c>
      <c r="C323" s="22" t="s">
        <v>976</v>
      </c>
      <c r="D323" s="22" t="s">
        <v>1062</v>
      </c>
      <c r="E323" s="22" t="s">
        <v>1068</v>
      </c>
      <c r="F323" s="22" t="s">
        <v>1077</v>
      </c>
      <c r="G323" s="23">
        <v>45128</v>
      </c>
      <c r="H323" s="24">
        <v>22</v>
      </c>
      <c r="I323" s="25">
        <v>7623</v>
      </c>
      <c r="J323" s="26">
        <v>0</v>
      </c>
      <c r="K323" s="27">
        <v>0</v>
      </c>
      <c r="L323" s="27">
        <v>96</v>
      </c>
      <c r="M323" s="25">
        <v>947.49</v>
      </c>
      <c r="N323" s="22" t="s">
        <v>1406</v>
      </c>
      <c r="O323" s="28" t="s">
        <v>1584</v>
      </c>
      <c r="P323" s="37">
        <f t="shared" si="19"/>
        <v>0</v>
      </c>
      <c r="Q323" t="str">
        <f t="shared" ref="Q323:Q386" si="20">IF(E323="Sales", IF(K323&gt;=J323, "Yes", "No"), "N/A")</f>
        <v>N/A</v>
      </c>
      <c r="R323" t="str">
        <f t="shared" ref="R323:R386" si="21">IF(E323="Sales", IF(AND(P323&gt;=100, L323&gt;=90), "Excellent", IF(AND(P323&gt;=80, P323&lt;100, L323&gt;=80), "Good", "Needs Improvement")), "N/A")</f>
        <v>N/A</v>
      </c>
      <c r="S323" t="str">
        <f t="shared" ref="S323:S386" si="22">IF(E323="Sales", IF(OR(R323="Excellent", AND(R323="Good",L323&gt;=85)), "Yes", "No"), "N/A")</f>
        <v>N/A</v>
      </c>
    </row>
    <row r="324" spans="1:19">
      <c r="A324" s="21" t="s">
        <v>337</v>
      </c>
      <c r="B324" s="22" t="s">
        <v>708</v>
      </c>
      <c r="C324" s="22" t="s">
        <v>801</v>
      </c>
      <c r="D324" s="22" t="s">
        <v>1062</v>
      </c>
      <c r="E324" s="22" t="s">
        <v>1067</v>
      </c>
      <c r="F324" s="22" t="s">
        <v>1073</v>
      </c>
      <c r="G324" s="23">
        <v>45255</v>
      </c>
      <c r="H324" s="24">
        <v>44</v>
      </c>
      <c r="I324" s="25">
        <v>3365</v>
      </c>
      <c r="J324" s="26">
        <v>0</v>
      </c>
      <c r="K324" s="27">
        <v>0</v>
      </c>
      <c r="L324" s="27">
        <v>90</v>
      </c>
      <c r="M324" s="25">
        <v>445.18</v>
      </c>
      <c r="N324" s="22" t="s">
        <v>1407</v>
      </c>
      <c r="O324" s="28" t="s">
        <v>1583</v>
      </c>
      <c r="P324" s="37">
        <f t="shared" ref="P324:P387" si="23">IF(E324="Sales", IF(J324=0, 0, (K324/J324)*100), 0)</f>
        <v>0</v>
      </c>
      <c r="Q324" t="str">
        <f t="shared" si="20"/>
        <v>N/A</v>
      </c>
      <c r="R324" t="str">
        <f t="shared" si="21"/>
        <v>N/A</v>
      </c>
      <c r="S324" t="str">
        <f t="shared" si="22"/>
        <v>N/A</v>
      </c>
    </row>
    <row r="325" spans="1:19">
      <c r="A325" s="21" t="s">
        <v>338</v>
      </c>
      <c r="B325" s="22" t="s">
        <v>709</v>
      </c>
      <c r="C325" s="22" t="s">
        <v>977</v>
      </c>
      <c r="D325" s="22" t="s">
        <v>1063</v>
      </c>
      <c r="E325" s="22" t="s">
        <v>1064</v>
      </c>
      <c r="F325" s="22" t="s">
        <v>1070</v>
      </c>
      <c r="G325" s="23">
        <v>45494</v>
      </c>
      <c r="H325" s="24">
        <v>42</v>
      </c>
      <c r="I325" s="25">
        <v>3538</v>
      </c>
      <c r="J325" s="26">
        <v>18878</v>
      </c>
      <c r="K325" s="27">
        <v>10439</v>
      </c>
      <c r="L325" s="27">
        <v>88</v>
      </c>
      <c r="M325" s="25">
        <v>349.43</v>
      </c>
      <c r="N325" s="22" t="s">
        <v>1408</v>
      </c>
      <c r="O325" s="28" t="s">
        <v>913</v>
      </c>
      <c r="P325" s="37">
        <f t="shared" si="23"/>
        <v>55.297171310520177</v>
      </c>
      <c r="Q325" t="str">
        <f t="shared" si="20"/>
        <v>No</v>
      </c>
      <c r="R325" t="str">
        <f t="shared" si="21"/>
        <v>Needs Improvement</v>
      </c>
      <c r="S325" t="str">
        <f t="shared" si="22"/>
        <v>No</v>
      </c>
    </row>
    <row r="326" spans="1:19">
      <c r="A326" s="21" t="s">
        <v>339</v>
      </c>
      <c r="B326" s="22" t="s">
        <v>710</v>
      </c>
      <c r="C326" s="22" t="s">
        <v>978</v>
      </c>
      <c r="D326" s="22" t="s">
        <v>1062</v>
      </c>
      <c r="E326" s="22" t="s">
        <v>1069</v>
      </c>
      <c r="F326" s="22" t="s">
        <v>1086</v>
      </c>
      <c r="G326" s="23">
        <v>44977</v>
      </c>
      <c r="H326" s="24">
        <v>48</v>
      </c>
      <c r="I326" s="25">
        <v>4169</v>
      </c>
      <c r="J326" s="26">
        <v>0</v>
      </c>
      <c r="K326" s="27">
        <v>0</v>
      </c>
      <c r="L326" s="27">
        <v>90</v>
      </c>
      <c r="M326" s="25">
        <v>315.51</v>
      </c>
      <c r="N326" s="22" t="s">
        <v>1409</v>
      </c>
      <c r="O326" s="28" t="s">
        <v>1582</v>
      </c>
      <c r="P326" s="37">
        <f t="shared" si="23"/>
        <v>0</v>
      </c>
      <c r="Q326" t="str">
        <f t="shared" si="20"/>
        <v>N/A</v>
      </c>
      <c r="R326" t="str">
        <f t="shared" si="21"/>
        <v>N/A</v>
      </c>
      <c r="S326" t="str">
        <f t="shared" si="22"/>
        <v>N/A</v>
      </c>
    </row>
    <row r="327" spans="1:19">
      <c r="A327" s="21" t="s">
        <v>340</v>
      </c>
      <c r="B327" s="22" t="s">
        <v>695</v>
      </c>
      <c r="C327" s="22" t="s">
        <v>979</v>
      </c>
      <c r="D327" s="22" t="s">
        <v>1063</v>
      </c>
      <c r="E327" s="22" t="s">
        <v>1069</v>
      </c>
      <c r="F327" s="22" t="s">
        <v>1083</v>
      </c>
      <c r="G327" s="23">
        <v>45166</v>
      </c>
      <c r="H327" s="24">
        <v>45</v>
      </c>
      <c r="I327" s="25">
        <v>3072</v>
      </c>
      <c r="J327" s="26">
        <v>0</v>
      </c>
      <c r="K327" s="27">
        <v>0</v>
      </c>
      <c r="L327" s="27">
        <v>89</v>
      </c>
      <c r="M327" s="25">
        <v>261.39</v>
      </c>
      <c r="N327" s="22" t="s">
        <v>1410</v>
      </c>
      <c r="O327" s="28" t="s">
        <v>1582</v>
      </c>
      <c r="P327" s="37">
        <f t="shared" si="23"/>
        <v>0</v>
      </c>
      <c r="Q327" t="str">
        <f t="shared" si="20"/>
        <v>N/A</v>
      </c>
      <c r="R327" t="str">
        <f t="shared" si="21"/>
        <v>N/A</v>
      </c>
      <c r="S327" t="str">
        <f t="shared" si="22"/>
        <v>N/A</v>
      </c>
    </row>
    <row r="328" spans="1:19">
      <c r="A328" s="21" t="s">
        <v>341</v>
      </c>
      <c r="B328" s="22" t="s">
        <v>538</v>
      </c>
      <c r="C328" s="22" t="s">
        <v>980</v>
      </c>
      <c r="D328" s="22" t="s">
        <v>1063</v>
      </c>
      <c r="E328" s="22" t="s">
        <v>1065</v>
      </c>
      <c r="F328" s="22" t="s">
        <v>1082</v>
      </c>
      <c r="G328" s="23">
        <v>43968</v>
      </c>
      <c r="H328" s="24">
        <v>40</v>
      </c>
      <c r="I328" s="25">
        <v>6500</v>
      </c>
      <c r="J328" s="26">
        <v>0</v>
      </c>
      <c r="K328" s="27">
        <v>0</v>
      </c>
      <c r="L328" s="27">
        <v>96</v>
      </c>
      <c r="M328" s="25">
        <v>731.37</v>
      </c>
      <c r="N328" s="22" t="s">
        <v>1411</v>
      </c>
      <c r="O328" s="28" t="s">
        <v>1584</v>
      </c>
      <c r="P328" s="37">
        <f t="shared" si="23"/>
        <v>0</v>
      </c>
      <c r="Q328" t="str">
        <f t="shared" si="20"/>
        <v>N/A</v>
      </c>
      <c r="R328" t="str">
        <f t="shared" si="21"/>
        <v>N/A</v>
      </c>
      <c r="S328" t="str">
        <f t="shared" si="22"/>
        <v>N/A</v>
      </c>
    </row>
    <row r="329" spans="1:19">
      <c r="A329" s="21" t="s">
        <v>342</v>
      </c>
      <c r="B329" s="22" t="s">
        <v>623</v>
      </c>
      <c r="C329" s="22" t="s">
        <v>564</v>
      </c>
      <c r="D329" s="22" t="s">
        <v>1062</v>
      </c>
      <c r="E329" s="22" t="s">
        <v>1067</v>
      </c>
      <c r="F329" s="22" t="s">
        <v>1073</v>
      </c>
      <c r="G329" s="23">
        <v>44146</v>
      </c>
      <c r="H329" s="24">
        <v>35</v>
      </c>
      <c r="I329" s="25">
        <v>4567</v>
      </c>
      <c r="J329" s="26">
        <v>0</v>
      </c>
      <c r="K329" s="27">
        <v>0</v>
      </c>
      <c r="L329" s="27">
        <v>84</v>
      </c>
      <c r="M329" s="25">
        <v>0</v>
      </c>
      <c r="N329" s="22" t="s">
        <v>1412</v>
      </c>
      <c r="O329" s="28" t="s">
        <v>1583</v>
      </c>
      <c r="P329" s="37">
        <f t="shared" si="23"/>
        <v>0</v>
      </c>
      <c r="Q329" t="str">
        <f t="shared" si="20"/>
        <v>N/A</v>
      </c>
      <c r="R329" t="str">
        <f t="shared" si="21"/>
        <v>N/A</v>
      </c>
      <c r="S329" t="str">
        <f t="shared" si="22"/>
        <v>N/A</v>
      </c>
    </row>
    <row r="330" spans="1:19">
      <c r="A330" s="21" t="s">
        <v>343</v>
      </c>
      <c r="B330" s="22" t="s">
        <v>711</v>
      </c>
      <c r="C330" s="22" t="s">
        <v>805</v>
      </c>
      <c r="D330" s="22" t="s">
        <v>1062</v>
      </c>
      <c r="E330" s="22" t="s">
        <v>1067</v>
      </c>
      <c r="F330" s="22" t="s">
        <v>1078</v>
      </c>
      <c r="G330" s="23">
        <v>45792</v>
      </c>
      <c r="H330" s="24">
        <v>38</v>
      </c>
      <c r="I330" s="25">
        <v>7865</v>
      </c>
      <c r="J330" s="26">
        <v>0</v>
      </c>
      <c r="K330" s="27">
        <v>0</v>
      </c>
      <c r="L330" s="27">
        <v>94</v>
      </c>
      <c r="M330" s="25">
        <v>572.29</v>
      </c>
      <c r="N330" s="22" t="s">
        <v>1413</v>
      </c>
      <c r="O330" s="28" t="s">
        <v>1584</v>
      </c>
      <c r="P330" s="37">
        <f t="shared" si="23"/>
        <v>0</v>
      </c>
      <c r="Q330" t="str">
        <f t="shared" si="20"/>
        <v>N/A</v>
      </c>
      <c r="R330" t="str">
        <f t="shared" si="21"/>
        <v>N/A</v>
      </c>
      <c r="S330" t="str">
        <f t="shared" si="22"/>
        <v>N/A</v>
      </c>
    </row>
    <row r="331" spans="1:19">
      <c r="A331" s="21" t="s">
        <v>344</v>
      </c>
      <c r="B331" s="22" t="s">
        <v>712</v>
      </c>
      <c r="C331" s="22" t="s">
        <v>981</v>
      </c>
      <c r="D331" s="22" t="s">
        <v>1063</v>
      </c>
      <c r="E331" s="22" t="s">
        <v>1069</v>
      </c>
      <c r="F331" s="22" t="s">
        <v>1083</v>
      </c>
      <c r="G331" s="23">
        <v>44473</v>
      </c>
      <c r="H331" s="24">
        <v>54</v>
      </c>
      <c r="I331" s="25">
        <v>5421</v>
      </c>
      <c r="J331" s="26">
        <v>0</v>
      </c>
      <c r="K331" s="27">
        <v>0</v>
      </c>
      <c r="L331" s="27">
        <v>93</v>
      </c>
      <c r="M331" s="25">
        <v>543.63</v>
      </c>
      <c r="N331" s="22" t="s">
        <v>1414</v>
      </c>
      <c r="O331" s="28" t="s">
        <v>1582</v>
      </c>
      <c r="P331" s="37">
        <f t="shared" si="23"/>
        <v>0</v>
      </c>
      <c r="Q331" t="str">
        <f t="shared" si="20"/>
        <v>N/A</v>
      </c>
      <c r="R331" t="str">
        <f t="shared" si="21"/>
        <v>N/A</v>
      </c>
      <c r="S331" t="str">
        <f t="shared" si="22"/>
        <v>N/A</v>
      </c>
    </row>
    <row r="332" spans="1:19">
      <c r="A332" s="21" t="s">
        <v>345</v>
      </c>
      <c r="B332" s="22" t="s">
        <v>713</v>
      </c>
      <c r="C332" s="22" t="s">
        <v>852</v>
      </c>
      <c r="D332" s="22" t="s">
        <v>1062</v>
      </c>
      <c r="E332" s="22" t="s">
        <v>1065</v>
      </c>
      <c r="F332" s="22" t="s">
        <v>1082</v>
      </c>
      <c r="G332" s="23">
        <v>44483</v>
      </c>
      <c r="H332" s="24">
        <v>28</v>
      </c>
      <c r="I332" s="25">
        <v>7440</v>
      </c>
      <c r="J332" s="26">
        <v>0</v>
      </c>
      <c r="K332" s="27">
        <v>0</v>
      </c>
      <c r="L332" s="27">
        <v>94</v>
      </c>
      <c r="M332" s="25">
        <v>1162.51</v>
      </c>
      <c r="N332" s="22" t="s">
        <v>1415</v>
      </c>
      <c r="O332" s="28" t="s">
        <v>913</v>
      </c>
      <c r="P332" s="37">
        <f t="shared" si="23"/>
        <v>0</v>
      </c>
      <c r="Q332" t="str">
        <f t="shared" si="20"/>
        <v>N/A</v>
      </c>
      <c r="R332" t="str">
        <f t="shared" si="21"/>
        <v>N/A</v>
      </c>
      <c r="S332" t="str">
        <f t="shared" si="22"/>
        <v>N/A</v>
      </c>
    </row>
    <row r="333" spans="1:19">
      <c r="A333" s="21" t="s">
        <v>346</v>
      </c>
      <c r="B333" s="22" t="s">
        <v>623</v>
      </c>
      <c r="C333" s="22" t="s">
        <v>982</v>
      </c>
      <c r="D333" s="22" t="s">
        <v>1063</v>
      </c>
      <c r="E333" s="22" t="s">
        <v>1064</v>
      </c>
      <c r="F333" s="22" t="s">
        <v>1085</v>
      </c>
      <c r="G333" s="23">
        <v>44194</v>
      </c>
      <c r="H333" s="24">
        <v>41</v>
      </c>
      <c r="I333" s="25">
        <v>3914</v>
      </c>
      <c r="J333" s="26">
        <v>21372</v>
      </c>
      <c r="K333" s="27">
        <v>14682</v>
      </c>
      <c r="L333" s="27">
        <v>92</v>
      </c>
      <c r="M333" s="25">
        <v>608.86</v>
      </c>
      <c r="N333" s="22" t="s">
        <v>1416</v>
      </c>
      <c r="O333" s="28" t="s">
        <v>1583</v>
      </c>
      <c r="P333" s="37">
        <f t="shared" si="23"/>
        <v>68.697361033127464</v>
      </c>
      <c r="Q333" t="str">
        <f t="shared" si="20"/>
        <v>No</v>
      </c>
      <c r="R333" t="str">
        <f t="shared" si="21"/>
        <v>Needs Improvement</v>
      </c>
      <c r="S333" t="str">
        <f t="shared" si="22"/>
        <v>No</v>
      </c>
    </row>
    <row r="334" spans="1:19">
      <c r="A334" s="21" t="s">
        <v>347</v>
      </c>
      <c r="B334" s="22" t="s">
        <v>579</v>
      </c>
      <c r="C334" s="22" t="s">
        <v>983</v>
      </c>
      <c r="D334" s="22" t="s">
        <v>1063</v>
      </c>
      <c r="E334" s="22" t="s">
        <v>1068</v>
      </c>
      <c r="F334" s="22" t="s">
        <v>1077</v>
      </c>
      <c r="G334" s="23">
        <v>44958</v>
      </c>
      <c r="H334" s="24">
        <v>28</v>
      </c>
      <c r="I334" s="25">
        <v>6289</v>
      </c>
      <c r="J334" s="26">
        <v>0</v>
      </c>
      <c r="K334" s="27">
        <v>0</v>
      </c>
      <c r="L334" s="27">
        <v>98</v>
      </c>
      <c r="M334" s="25">
        <v>991.82</v>
      </c>
      <c r="N334" s="22" t="s">
        <v>1417</v>
      </c>
      <c r="O334" s="28" t="s">
        <v>1582</v>
      </c>
      <c r="P334" s="37">
        <f t="shared" si="23"/>
        <v>0</v>
      </c>
      <c r="Q334" t="str">
        <f t="shared" si="20"/>
        <v>N/A</v>
      </c>
      <c r="R334" t="str">
        <f t="shared" si="21"/>
        <v>N/A</v>
      </c>
      <c r="S334" t="str">
        <f t="shared" si="22"/>
        <v>N/A</v>
      </c>
    </row>
    <row r="335" spans="1:19">
      <c r="A335" s="21" t="s">
        <v>348</v>
      </c>
      <c r="B335" s="22" t="s">
        <v>623</v>
      </c>
      <c r="C335" s="22" t="s">
        <v>728</v>
      </c>
      <c r="D335" s="22" t="s">
        <v>1062</v>
      </c>
      <c r="E335" s="22" t="s">
        <v>1068</v>
      </c>
      <c r="F335" s="22" t="s">
        <v>1077</v>
      </c>
      <c r="G335" s="23">
        <v>44324</v>
      </c>
      <c r="H335" s="24">
        <v>26</v>
      </c>
      <c r="I335" s="25">
        <v>6302</v>
      </c>
      <c r="J335" s="26">
        <v>0</v>
      </c>
      <c r="K335" s="27">
        <v>0</v>
      </c>
      <c r="L335" s="27">
        <v>80</v>
      </c>
      <c r="M335" s="25">
        <v>0</v>
      </c>
      <c r="N335" s="22" t="s">
        <v>1418</v>
      </c>
      <c r="O335" s="28" t="s">
        <v>1582</v>
      </c>
      <c r="P335" s="37">
        <f t="shared" si="23"/>
        <v>0</v>
      </c>
      <c r="Q335" t="str">
        <f t="shared" si="20"/>
        <v>N/A</v>
      </c>
      <c r="R335" t="str">
        <f t="shared" si="21"/>
        <v>N/A</v>
      </c>
      <c r="S335" t="str">
        <f t="shared" si="22"/>
        <v>N/A</v>
      </c>
    </row>
    <row r="336" spans="1:19">
      <c r="A336" s="21" t="s">
        <v>349</v>
      </c>
      <c r="B336" s="22" t="s">
        <v>714</v>
      </c>
      <c r="C336" s="22" t="s">
        <v>984</v>
      </c>
      <c r="D336" s="22" t="s">
        <v>1063</v>
      </c>
      <c r="E336" s="22" t="s">
        <v>1067</v>
      </c>
      <c r="F336" s="22" t="s">
        <v>1079</v>
      </c>
      <c r="G336" s="23">
        <v>45685</v>
      </c>
      <c r="H336" s="24">
        <v>50</v>
      </c>
      <c r="I336" s="25">
        <v>7492</v>
      </c>
      <c r="J336" s="26">
        <v>0</v>
      </c>
      <c r="K336" s="27">
        <v>0</v>
      </c>
      <c r="L336" s="27">
        <v>98</v>
      </c>
      <c r="M336" s="25">
        <v>442.8</v>
      </c>
      <c r="N336" s="22" t="s">
        <v>1419</v>
      </c>
      <c r="O336" s="28" t="s">
        <v>1583</v>
      </c>
      <c r="P336" s="37">
        <f t="shared" si="23"/>
        <v>0</v>
      </c>
      <c r="Q336" t="str">
        <f t="shared" si="20"/>
        <v>N/A</v>
      </c>
      <c r="R336" t="str">
        <f t="shared" si="21"/>
        <v>N/A</v>
      </c>
      <c r="S336" t="str">
        <f t="shared" si="22"/>
        <v>N/A</v>
      </c>
    </row>
    <row r="337" spans="1:19">
      <c r="A337" s="21" t="s">
        <v>350</v>
      </c>
      <c r="B337" s="22" t="s">
        <v>715</v>
      </c>
      <c r="C337" s="22" t="s">
        <v>985</v>
      </c>
      <c r="D337" s="22" t="s">
        <v>1062</v>
      </c>
      <c r="E337" s="22" t="s">
        <v>1066</v>
      </c>
      <c r="F337" s="22" t="s">
        <v>1072</v>
      </c>
      <c r="G337" s="23">
        <v>43965</v>
      </c>
      <c r="H337" s="24">
        <v>53</v>
      </c>
      <c r="I337" s="25">
        <v>6901</v>
      </c>
      <c r="J337" s="26">
        <v>0</v>
      </c>
      <c r="K337" s="27">
        <v>0</v>
      </c>
      <c r="L337" s="27">
        <v>80</v>
      </c>
      <c r="M337" s="25">
        <v>0</v>
      </c>
      <c r="N337" s="22" t="s">
        <v>1420</v>
      </c>
      <c r="O337" s="28" t="s">
        <v>1584</v>
      </c>
      <c r="P337" s="37">
        <f t="shared" si="23"/>
        <v>0</v>
      </c>
      <c r="Q337" t="str">
        <f t="shared" si="20"/>
        <v>N/A</v>
      </c>
      <c r="R337" t="str">
        <f t="shared" si="21"/>
        <v>N/A</v>
      </c>
      <c r="S337" t="str">
        <f t="shared" si="22"/>
        <v>N/A</v>
      </c>
    </row>
    <row r="338" spans="1:19">
      <c r="A338" s="21" t="s">
        <v>351</v>
      </c>
      <c r="B338" s="22" t="s">
        <v>696</v>
      </c>
      <c r="C338" s="22" t="s">
        <v>986</v>
      </c>
      <c r="D338" s="22" t="s">
        <v>1063</v>
      </c>
      <c r="E338" s="22" t="s">
        <v>1069</v>
      </c>
      <c r="F338" s="22" t="s">
        <v>1086</v>
      </c>
      <c r="G338" s="23">
        <v>44956</v>
      </c>
      <c r="H338" s="24">
        <v>50</v>
      </c>
      <c r="I338" s="25">
        <v>3532</v>
      </c>
      <c r="J338" s="26">
        <v>0</v>
      </c>
      <c r="K338" s="27">
        <v>0</v>
      </c>
      <c r="L338" s="27">
        <v>83</v>
      </c>
      <c r="M338" s="25">
        <v>0</v>
      </c>
      <c r="N338" s="22" t="s">
        <v>1421</v>
      </c>
      <c r="O338" s="28" t="s">
        <v>1583</v>
      </c>
      <c r="P338" s="37">
        <f t="shared" si="23"/>
        <v>0</v>
      </c>
      <c r="Q338" t="str">
        <f t="shared" si="20"/>
        <v>N/A</v>
      </c>
      <c r="R338" t="str">
        <f t="shared" si="21"/>
        <v>N/A</v>
      </c>
      <c r="S338" t="str">
        <f t="shared" si="22"/>
        <v>N/A</v>
      </c>
    </row>
    <row r="339" spans="1:19">
      <c r="A339" s="21" t="s">
        <v>352</v>
      </c>
      <c r="B339" s="22" t="s">
        <v>716</v>
      </c>
      <c r="C339" s="22" t="s">
        <v>987</v>
      </c>
      <c r="D339" s="22" t="s">
        <v>1062</v>
      </c>
      <c r="E339" s="22" t="s">
        <v>1069</v>
      </c>
      <c r="F339" s="22" t="s">
        <v>1083</v>
      </c>
      <c r="G339" s="23">
        <v>44487</v>
      </c>
      <c r="H339" s="24">
        <v>54</v>
      </c>
      <c r="I339" s="25">
        <v>4909</v>
      </c>
      <c r="J339" s="26">
        <v>0</v>
      </c>
      <c r="K339" s="27">
        <v>0</v>
      </c>
      <c r="L339" s="27">
        <v>96</v>
      </c>
      <c r="M339" s="25">
        <v>871.62</v>
      </c>
      <c r="N339" s="22" t="s">
        <v>1422</v>
      </c>
      <c r="O339" s="28" t="s">
        <v>1583</v>
      </c>
      <c r="P339" s="37">
        <f t="shared" si="23"/>
        <v>0</v>
      </c>
      <c r="Q339" t="str">
        <f t="shared" si="20"/>
        <v>N/A</v>
      </c>
      <c r="R339" t="str">
        <f t="shared" si="21"/>
        <v>N/A</v>
      </c>
      <c r="S339" t="str">
        <f t="shared" si="22"/>
        <v>N/A</v>
      </c>
    </row>
    <row r="340" spans="1:19">
      <c r="A340" s="21" t="s">
        <v>353</v>
      </c>
      <c r="B340" s="22" t="s">
        <v>571</v>
      </c>
      <c r="C340" s="22" t="s">
        <v>988</v>
      </c>
      <c r="D340" s="22" t="s">
        <v>1063</v>
      </c>
      <c r="E340" s="22" t="s">
        <v>1068</v>
      </c>
      <c r="F340" s="22" t="s">
        <v>1076</v>
      </c>
      <c r="G340" s="23">
        <v>45258</v>
      </c>
      <c r="H340" s="24">
        <v>35</v>
      </c>
      <c r="I340" s="25">
        <v>7700</v>
      </c>
      <c r="J340" s="26">
        <v>0</v>
      </c>
      <c r="K340" s="27">
        <v>0</v>
      </c>
      <c r="L340" s="27">
        <v>88</v>
      </c>
      <c r="M340" s="25">
        <v>1469.86</v>
      </c>
      <c r="N340" s="22" t="s">
        <v>1423</v>
      </c>
      <c r="O340" s="28" t="s">
        <v>1583</v>
      </c>
      <c r="P340" s="37">
        <f t="shared" si="23"/>
        <v>0</v>
      </c>
      <c r="Q340" t="str">
        <f t="shared" si="20"/>
        <v>N/A</v>
      </c>
      <c r="R340" t="str">
        <f t="shared" si="21"/>
        <v>N/A</v>
      </c>
      <c r="S340" t="str">
        <f t="shared" si="22"/>
        <v>N/A</v>
      </c>
    </row>
    <row r="341" spans="1:19">
      <c r="A341" s="21" t="s">
        <v>354</v>
      </c>
      <c r="B341" s="22" t="s">
        <v>717</v>
      </c>
      <c r="C341" s="22" t="s">
        <v>989</v>
      </c>
      <c r="D341" s="22" t="s">
        <v>1063</v>
      </c>
      <c r="E341" s="22" t="s">
        <v>1069</v>
      </c>
      <c r="F341" s="22" t="s">
        <v>1080</v>
      </c>
      <c r="G341" s="23">
        <v>44993</v>
      </c>
      <c r="H341" s="24">
        <v>33</v>
      </c>
      <c r="I341" s="25">
        <v>3697</v>
      </c>
      <c r="J341" s="26">
        <v>0</v>
      </c>
      <c r="K341" s="27">
        <v>0</v>
      </c>
      <c r="L341" s="27">
        <v>100</v>
      </c>
      <c r="M341" s="25">
        <v>579.61</v>
      </c>
      <c r="N341" s="22" t="s">
        <v>1424</v>
      </c>
      <c r="O341" s="28" t="s">
        <v>1583</v>
      </c>
      <c r="P341" s="37">
        <f t="shared" si="23"/>
        <v>0</v>
      </c>
      <c r="Q341" t="str">
        <f t="shared" si="20"/>
        <v>N/A</v>
      </c>
      <c r="R341" t="str">
        <f t="shared" si="21"/>
        <v>N/A</v>
      </c>
      <c r="S341" t="str">
        <f t="shared" si="22"/>
        <v>N/A</v>
      </c>
    </row>
    <row r="342" spans="1:19">
      <c r="A342" s="21" t="s">
        <v>355</v>
      </c>
      <c r="B342" s="22" t="s">
        <v>652</v>
      </c>
      <c r="C342" s="22" t="s">
        <v>985</v>
      </c>
      <c r="D342" s="22" t="s">
        <v>1062</v>
      </c>
      <c r="E342" s="22" t="s">
        <v>1064</v>
      </c>
      <c r="F342" s="22" t="s">
        <v>1084</v>
      </c>
      <c r="G342" s="23">
        <v>44519</v>
      </c>
      <c r="H342" s="24">
        <v>37</v>
      </c>
      <c r="I342" s="25">
        <v>6697</v>
      </c>
      <c r="J342" s="26">
        <v>0</v>
      </c>
      <c r="K342" s="27">
        <v>0</v>
      </c>
      <c r="L342" s="27">
        <v>94</v>
      </c>
      <c r="M342" s="25">
        <v>370.2</v>
      </c>
      <c r="N342" s="22" t="s">
        <v>1425</v>
      </c>
      <c r="O342" s="28" t="s">
        <v>913</v>
      </c>
      <c r="P342" s="37">
        <f t="shared" si="23"/>
        <v>0</v>
      </c>
      <c r="Q342" t="str">
        <f t="shared" si="20"/>
        <v>Yes</v>
      </c>
      <c r="R342" t="str">
        <f t="shared" si="21"/>
        <v>Needs Improvement</v>
      </c>
      <c r="S342" t="str">
        <f t="shared" si="22"/>
        <v>No</v>
      </c>
    </row>
    <row r="343" spans="1:19">
      <c r="A343" s="21" t="s">
        <v>356</v>
      </c>
      <c r="B343" s="22" t="s">
        <v>608</v>
      </c>
      <c r="C343" s="22" t="s">
        <v>564</v>
      </c>
      <c r="D343" s="22" t="s">
        <v>1062</v>
      </c>
      <c r="E343" s="22" t="s">
        <v>1069</v>
      </c>
      <c r="F343" s="22" t="s">
        <v>1083</v>
      </c>
      <c r="G343" s="23">
        <v>44168</v>
      </c>
      <c r="H343" s="24">
        <v>31</v>
      </c>
      <c r="I343" s="25">
        <v>7010</v>
      </c>
      <c r="J343" s="26">
        <v>0</v>
      </c>
      <c r="K343" s="27">
        <v>0</v>
      </c>
      <c r="L343" s="27">
        <v>87</v>
      </c>
      <c r="M343" s="25">
        <v>898.95</v>
      </c>
      <c r="N343" s="22" t="s">
        <v>1426</v>
      </c>
      <c r="O343" s="28" t="s">
        <v>913</v>
      </c>
      <c r="P343" s="37">
        <f t="shared" si="23"/>
        <v>0</v>
      </c>
      <c r="Q343" t="str">
        <f t="shared" si="20"/>
        <v>N/A</v>
      </c>
      <c r="R343" t="str">
        <f t="shared" si="21"/>
        <v>N/A</v>
      </c>
      <c r="S343" t="str">
        <f t="shared" si="22"/>
        <v>N/A</v>
      </c>
    </row>
    <row r="344" spans="1:19">
      <c r="A344" s="21" t="s">
        <v>357</v>
      </c>
      <c r="B344" s="22" t="s">
        <v>618</v>
      </c>
      <c r="C344" s="22" t="s">
        <v>967</v>
      </c>
      <c r="D344" s="22" t="s">
        <v>1063</v>
      </c>
      <c r="E344" s="22" t="s">
        <v>1067</v>
      </c>
      <c r="F344" s="22" t="s">
        <v>1079</v>
      </c>
      <c r="G344" s="23">
        <v>44083</v>
      </c>
      <c r="H344" s="24">
        <v>52</v>
      </c>
      <c r="I344" s="25">
        <v>7306</v>
      </c>
      <c r="J344" s="26">
        <v>0</v>
      </c>
      <c r="K344" s="27">
        <v>0</v>
      </c>
      <c r="L344" s="27">
        <v>93</v>
      </c>
      <c r="M344" s="25">
        <v>1382.57</v>
      </c>
      <c r="N344" s="22" t="s">
        <v>1427</v>
      </c>
      <c r="O344" s="28" t="s">
        <v>913</v>
      </c>
      <c r="P344" s="37">
        <f t="shared" si="23"/>
        <v>0</v>
      </c>
      <c r="Q344" t="str">
        <f t="shared" si="20"/>
        <v>N/A</v>
      </c>
      <c r="R344" t="str">
        <f t="shared" si="21"/>
        <v>N/A</v>
      </c>
      <c r="S344" t="str">
        <f t="shared" si="22"/>
        <v>N/A</v>
      </c>
    </row>
    <row r="345" spans="1:19">
      <c r="A345" s="21" t="s">
        <v>358</v>
      </c>
      <c r="B345" s="22" t="s">
        <v>578</v>
      </c>
      <c r="C345" s="22" t="s">
        <v>990</v>
      </c>
      <c r="D345" s="22" t="s">
        <v>1063</v>
      </c>
      <c r="E345" s="22" t="s">
        <v>1068</v>
      </c>
      <c r="F345" s="22" t="s">
        <v>1076</v>
      </c>
      <c r="G345" s="23">
        <v>45556</v>
      </c>
      <c r="H345" s="24">
        <v>50</v>
      </c>
      <c r="I345" s="25">
        <v>4146</v>
      </c>
      <c r="J345" s="26">
        <v>0</v>
      </c>
      <c r="K345" s="27">
        <v>0</v>
      </c>
      <c r="L345" s="27">
        <v>83</v>
      </c>
      <c r="M345" s="25">
        <v>0</v>
      </c>
      <c r="N345" s="22" t="s">
        <v>1428</v>
      </c>
      <c r="O345" s="28" t="s">
        <v>1582</v>
      </c>
      <c r="P345" s="37">
        <f t="shared" si="23"/>
        <v>0</v>
      </c>
      <c r="Q345" t="str">
        <f t="shared" si="20"/>
        <v>N/A</v>
      </c>
      <c r="R345" t="str">
        <f t="shared" si="21"/>
        <v>N/A</v>
      </c>
      <c r="S345" t="str">
        <f t="shared" si="22"/>
        <v>N/A</v>
      </c>
    </row>
    <row r="346" spans="1:19">
      <c r="A346" s="21" t="s">
        <v>359</v>
      </c>
      <c r="B346" s="22" t="s">
        <v>718</v>
      </c>
      <c r="C346" s="22" t="s">
        <v>852</v>
      </c>
      <c r="D346" s="22" t="s">
        <v>1062</v>
      </c>
      <c r="E346" s="22" t="s">
        <v>1067</v>
      </c>
      <c r="F346" s="22" t="s">
        <v>1079</v>
      </c>
      <c r="G346" s="23">
        <v>44972</v>
      </c>
      <c r="H346" s="24">
        <v>50</v>
      </c>
      <c r="I346" s="25">
        <v>6266</v>
      </c>
      <c r="J346" s="26">
        <v>0</v>
      </c>
      <c r="K346" s="27">
        <v>0</v>
      </c>
      <c r="L346" s="27">
        <v>87</v>
      </c>
      <c r="M346" s="25">
        <v>486.84</v>
      </c>
      <c r="N346" s="22" t="s">
        <v>1429</v>
      </c>
      <c r="O346" s="28" t="s">
        <v>1582</v>
      </c>
      <c r="P346" s="37">
        <f t="shared" si="23"/>
        <v>0</v>
      </c>
      <c r="Q346" t="str">
        <f t="shared" si="20"/>
        <v>N/A</v>
      </c>
      <c r="R346" t="str">
        <f t="shared" si="21"/>
        <v>N/A</v>
      </c>
      <c r="S346" t="str">
        <f t="shared" si="22"/>
        <v>N/A</v>
      </c>
    </row>
    <row r="347" spans="1:19">
      <c r="A347" s="21" t="s">
        <v>360</v>
      </c>
      <c r="B347" s="22" t="s">
        <v>602</v>
      </c>
      <c r="C347" s="22" t="s">
        <v>991</v>
      </c>
      <c r="D347" s="22" t="s">
        <v>1063</v>
      </c>
      <c r="E347" s="22" t="s">
        <v>1067</v>
      </c>
      <c r="F347" s="22" t="s">
        <v>1079</v>
      </c>
      <c r="G347" s="23">
        <v>44063</v>
      </c>
      <c r="H347" s="24">
        <v>43</v>
      </c>
      <c r="I347" s="25">
        <v>3021</v>
      </c>
      <c r="J347" s="26">
        <v>0</v>
      </c>
      <c r="K347" s="27">
        <v>0</v>
      </c>
      <c r="L347" s="27">
        <v>87</v>
      </c>
      <c r="M347" s="25">
        <v>476.85</v>
      </c>
      <c r="N347" s="22" t="s">
        <v>1430</v>
      </c>
      <c r="O347" s="28" t="s">
        <v>1584</v>
      </c>
      <c r="P347" s="37">
        <f t="shared" si="23"/>
        <v>0</v>
      </c>
      <c r="Q347" t="str">
        <f t="shared" si="20"/>
        <v>N/A</v>
      </c>
      <c r="R347" t="str">
        <f t="shared" si="21"/>
        <v>N/A</v>
      </c>
      <c r="S347" t="str">
        <f t="shared" si="22"/>
        <v>N/A</v>
      </c>
    </row>
    <row r="348" spans="1:19">
      <c r="A348" s="21" t="s">
        <v>361</v>
      </c>
      <c r="B348" s="22" t="s">
        <v>566</v>
      </c>
      <c r="C348" s="22" t="s">
        <v>992</v>
      </c>
      <c r="D348" s="22" t="s">
        <v>1062</v>
      </c>
      <c r="E348" s="22" t="s">
        <v>1066</v>
      </c>
      <c r="F348" s="22" t="s">
        <v>1075</v>
      </c>
      <c r="G348" s="23">
        <v>44642</v>
      </c>
      <c r="H348" s="24">
        <v>23</v>
      </c>
      <c r="I348" s="25">
        <v>7997</v>
      </c>
      <c r="J348" s="26">
        <v>0</v>
      </c>
      <c r="K348" s="27">
        <v>0</v>
      </c>
      <c r="L348" s="27">
        <v>89</v>
      </c>
      <c r="M348" s="25">
        <v>1131.74</v>
      </c>
      <c r="N348" s="22" t="s">
        <v>1431</v>
      </c>
      <c r="O348" s="28" t="s">
        <v>1583</v>
      </c>
      <c r="P348" s="37">
        <f t="shared" si="23"/>
        <v>0</v>
      </c>
      <c r="Q348" t="str">
        <f t="shared" si="20"/>
        <v>N/A</v>
      </c>
      <c r="R348" t="str">
        <f t="shared" si="21"/>
        <v>N/A</v>
      </c>
      <c r="S348" t="str">
        <f t="shared" si="22"/>
        <v>N/A</v>
      </c>
    </row>
    <row r="349" spans="1:19">
      <c r="A349" s="21" t="s">
        <v>362</v>
      </c>
      <c r="B349" s="22" t="s">
        <v>710</v>
      </c>
      <c r="C349" s="22" t="s">
        <v>866</v>
      </c>
      <c r="D349" s="22" t="s">
        <v>1062</v>
      </c>
      <c r="E349" s="22" t="s">
        <v>1067</v>
      </c>
      <c r="F349" s="22" t="s">
        <v>1073</v>
      </c>
      <c r="G349" s="23">
        <v>45717</v>
      </c>
      <c r="H349" s="24">
        <v>51</v>
      </c>
      <c r="I349" s="25">
        <v>6514</v>
      </c>
      <c r="J349" s="26">
        <v>0</v>
      </c>
      <c r="K349" s="27">
        <v>0</v>
      </c>
      <c r="L349" s="27">
        <v>91</v>
      </c>
      <c r="M349" s="25">
        <v>949.32</v>
      </c>
      <c r="N349" s="22" t="s">
        <v>1432</v>
      </c>
      <c r="O349" s="28" t="s">
        <v>1582</v>
      </c>
      <c r="P349" s="37">
        <f t="shared" si="23"/>
        <v>0</v>
      </c>
      <c r="Q349" t="str">
        <f t="shared" si="20"/>
        <v>N/A</v>
      </c>
      <c r="R349" t="str">
        <f t="shared" si="21"/>
        <v>N/A</v>
      </c>
      <c r="S349" t="str">
        <f t="shared" si="22"/>
        <v>N/A</v>
      </c>
    </row>
    <row r="350" spans="1:19">
      <c r="A350" s="21" t="s">
        <v>363</v>
      </c>
      <c r="B350" s="22" t="s">
        <v>719</v>
      </c>
      <c r="C350" s="22" t="s">
        <v>993</v>
      </c>
      <c r="D350" s="22" t="s">
        <v>1063</v>
      </c>
      <c r="E350" s="22" t="s">
        <v>1068</v>
      </c>
      <c r="F350" s="22" t="s">
        <v>1077</v>
      </c>
      <c r="G350" s="23">
        <v>45393</v>
      </c>
      <c r="H350" s="24">
        <v>48</v>
      </c>
      <c r="I350" s="25">
        <v>3407</v>
      </c>
      <c r="J350" s="26">
        <v>0</v>
      </c>
      <c r="K350" s="27">
        <v>0</v>
      </c>
      <c r="L350" s="27">
        <v>81</v>
      </c>
      <c r="M350" s="25">
        <v>0</v>
      </c>
      <c r="N350" s="22" t="s">
        <v>1433</v>
      </c>
      <c r="O350" s="28" t="s">
        <v>1584</v>
      </c>
      <c r="P350" s="37">
        <f t="shared" si="23"/>
        <v>0</v>
      </c>
      <c r="Q350" t="str">
        <f t="shared" si="20"/>
        <v>N/A</v>
      </c>
      <c r="R350" t="str">
        <f t="shared" si="21"/>
        <v>N/A</v>
      </c>
      <c r="S350" t="str">
        <f t="shared" si="22"/>
        <v>N/A</v>
      </c>
    </row>
    <row r="351" spans="1:19">
      <c r="A351" s="21" t="s">
        <v>364</v>
      </c>
      <c r="B351" s="22" t="s">
        <v>720</v>
      </c>
      <c r="C351" s="22" t="s">
        <v>994</v>
      </c>
      <c r="D351" s="22" t="s">
        <v>1062</v>
      </c>
      <c r="E351" s="22" t="s">
        <v>1064</v>
      </c>
      <c r="F351" s="22" t="s">
        <v>1085</v>
      </c>
      <c r="G351" s="23">
        <v>44997</v>
      </c>
      <c r="H351" s="24">
        <v>51</v>
      </c>
      <c r="I351" s="25">
        <v>3561</v>
      </c>
      <c r="J351" s="26">
        <v>0</v>
      </c>
      <c r="K351" s="27">
        <v>0</v>
      </c>
      <c r="L351" s="27">
        <v>85</v>
      </c>
      <c r="M351" s="25">
        <v>0</v>
      </c>
      <c r="N351" s="22" t="s">
        <v>1434</v>
      </c>
      <c r="O351" s="28" t="s">
        <v>1582</v>
      </c>
      <c r="P351" s="37">
        <f t="shared" si="23"/>
        <v>0</v>
      </c>
      <c r="Q351" t="str">
        <f t="shared" si="20"/>
        <v>Yes</v>
      </c>
      <c r="R351" t="str">
        <f t="shared" si="21"/>
        <v>Needs Improvement</v>
      </c>
      <c r="S351" t="str">
        <f t="shared" si="22"/>
        <v>No</v>
      </c>
    </row>
    <row r="352" spans="1:19">
      <c r="A352" s="21" t="s">
        <v>365</v>
      </c>
      <c r="B352" s="22" t="s">
        <v>658</v>
      </c>
      <c r="C352" s="22" t="s">
        <v>760</v>
      </c>
      <c r="D352" s="22" t="s">
        <v>1063</v>
      </c>
      <c r="E352" s="22" t="s">
        <v>1068</v>
      </c>
      <c r="F352" s="22" t="s">
        <v>1077</v>
      </c>
      <c r="G352" s="23">
        <v>44349</v>
      </c>
      <c r="H352" s="24">
        <v>24</v>
      </c>
      <c r="I352" s="25">
        <v>6158</v>
      </c>
      <c r="J352" s="26">
        <v>0</v>
      </c>
      <c r="K352" s="27">
        <v>0</v>
      </c>
      <c r="L352" s="27">
        <v>100</v>
      </c>
      <c r="M352" s="25">
        <v>1202.55</v>
      </c>
      <c r="N352" s="22" t="s">
        <v>1435</v>
      </c>
      <c r="O352" s="28" t="s">
        <v>1583</v>
      </c>
      <c r="P352" s="37">
        <f t="shared" si="23"/>
        <v>0</v>
      </c>
      <c r="Q352" t="str">
        <f t="shared" si="20"/>
        <v>N/A</v>
      </c>
      <c r="R352" t="str">
        <f t="shared" si="21"/>
        <v>N/A</v>
      </c>
      <c r="S352" t="str">
        <f t="shared" si="22"/>
        <v>N/A</v>
      </c>
    </row>
    <row r="353" spans="1:19">
      <c r="A353" s="21" t="s">
        <v>366</v>
      </c>
      <c r="B353" s="22" t="s">
        <v>634</v>
      </c>
      <c r="C353" s="22" t="s">
        <v>995</v>
      </c>
      <c r="D353" s="22" t="s">
        <v>1062</v>
      </c>
      <c r="E353" s="22" t="s">
        <v>1064</v>
      </c>
      <c r="F353" s="22" t="s">
        <v>1085</v>
      </c>
      <c r="G353" s="23">
        <v>44706</v>
      </c>
      <c r="H353" s="24">
        <v>40</v>
      </c>
      <c r="I353" s="25">
        <v>7251</v>
      </c>
      <c r="J353" s="26">
        <v>14035</v>
      </c>
      <c r="K353" s="27">
        <v>11645</v>
      </c>
      <c r="L353" s="27">
        <v>88</v>
      </c>
      <c r="M353" s="25">
        <v>805.59</v>
      </c>
      <c r="N353" s="22" t="s">
        <v>1436</v>
      </c>
      <c r="O353" s="28" t="s">
        <v>1582</v>
      </c>
      <c r="P353" s="37">
        <f t="shared" si="23"/>
        <v>82.97114356964731</v>
      </c>
      <c r="Q353" t="str">
        <f t="shared" si="20"/>
        <v>No</v>
      </c>
      <c r="R353" t="str">
        <f t="shared" si="21"/>
        <v>Good</v>
      </c>
      <c r="S353" t="str">
        <f t="shared" si="22"/>
        <v>Yes</v>
      </c>
    </row>
    <row r="354" spans="1:19">
      <c r="A354" s="21" t="s">
        <v>367</v>
      </c>
      <c r="B354" s="22" t="s">
        <v>584</v>
      </c>
      <c r="C354" s="22" t="s">
        <v>996</v>
      </c>
      <c r="D354" s="22" t="s">
        <v>1063</v>
      </c>
      <c r="E354" s="22" t="s">
        <v>1064</v>
      </c>
      <c r="F354" s="22" t="s">
        <v>1070</v>
      </c>
      <c r="G354" s="23">
        <v>44964</v>
      </c>
      <c r="H354" s="24">
        <v>43</v>
      </c>
      <c r="I354" s="25">
        <v>6533</v>
      </c>
      <c r="J354" s="26">
        <v>0</v>
      </c>
      <c r="K354" s="27">
        <v>0</v>
      </c>
      <c r="L354" s="27">
        <v>91</v>
      </c>
      <c r="M354" s="25">
        <v>406.5</v>
      </c>
      <c r="N354" s="22" t="s">
        <v>1437</v>
      </c>
      <c r="O354" s="28" t="s">
        <v>1584</v>
      </c>
      <c r="P354" s="37">
        <f t="shared" si="23"/>
        <v>0</v>
      </c>
      <c r="Q354" t="str">
        <f t="shared" si="20"/>
        <v>Yes</v>
      </c>
      <c r="R354" t="str">
        <f t="shared" si="21"/>
        <v>Needs Improvement</v>
      </c>
      <c r="S354" t="str">
        <f t="shared" si="22"/>
        <v>No</v>
      </c>
    </row>
    <row r="355" spans="1:19">
      <c r="A355" s="21" t="s">
        <v>368</v>
      </c>
      <c r="B355" s="22" t="s">
        <v>601</v>
      </c>
      <c r="C355" s="22" t="s">
        <v>806</v>
      </c>
      <c r="D355" s="22" t="s">
        <v>1062</v>
      </c>
      <c r="E355" s="22" t="s">
        <v>1068</v>
      </c>
      <c r="F355" s="22" t="s">
        <v>1077</v>
      </c>
      <c r="G355" s="23">
        <v>44971</v>
      </c>
      <c r="H355" s="24">
        <v>49</v>
      </c>
      <c r="I355" s="25">
        <v>5607</v>
      </c>
      <c r="J355" s="26">
        <v>0</v>
      </c>
      <c r="K355" s="27">
        <v>0</v>
      </c>
      <c r="L355" s="27">
        <v>100</v>
      </c>
      <c r="M355" s="25">
        <v>1087.7</v>
      </c>
      <c r="N355" s="22" t="s">
        <v>1438</v>
      </c>
      <c r="O355" s="28" t="s">
        <v>1584</v>
      </c>
      <c r="P355" s="37">
        <f t="shared" si="23"/>
        <v>0</v>
      </c>
      <c r="Q355" t="str">
        <f t="shared" si="20"/>
        <v>N/A</v>
      </c>
      <c r="R355" t="str">
        <f t="shared" si="21"/>
        <v>N/A</v>
      </c>
      <c r="S355" t="str">
        <f t="shared" si="22"/>
        <v>N/A</v>
      </c>
    </row>
    <row r="356" spans="1:19">
      <c r="A356" s="21" t="s">
        <v>369</v>
      </c>
      <c r="B356" s="22" t="s">
        <v>721</v>
      </c>
      <c r="C356" s="22" t="s">
        <v>815</v>
      </c>
      <c r="D356" s="22" t="s">
        <v>1062</v>
      </c>
      <c r="E356" s="22" t="s">
        <v>1064</v>
      </c>
      <c r="F356" s="22" t="s">
        <v>1070</v>
      </c>
      <c r="G356" s="23">
        <v>44487</v>
      </c>
      <c r="H356" s="24">
        <v>42</v>
      </c>
      <c r="I356" s="25">
        <v>6090</v>
      </c>
      <c r="J356" s="26">
        <v>0</v>
      </c>
      <c r="K356" s="27">
        <v>0</v>
      </c>
      <c r="L356" s="27">
        <v>91</v>
      </c>
      <c r="M356" s="25">
        <v>523.79</v>
      </c>
      <c r="N356" s="22" t="s">
        <v>1439</v>
      </c>
      <c r="O356" s="28" t="s">
        <v>913</v>
      </c>
      <c r="P356" s="37">
        <f t="shared" si="23"/>
        <v>0</v>
      </c>
      <c r="Q356" t="str">
        <f t="shared" si="20"/>
        <v>Yes</v>
      </c>
      <c r="R356" t="str">
        <f t="shared" si="21"/>
        <v>Needs Improvement</v>
      </c>
      <c r="S356" t="str">
        <f t="shared" si="22"/>
        <v>No</v>
      </c>
    </row>
    <row r="357" spans="1:19">
      <c r="A357" s="21" t="s">
        <v>370</v>
      </c>
      <c r="B357" s="22" t="s">
        <v>687</v>
      </c>
      <c r="C357" s="22" t="s">
        <v>997</v>
      </c>
      <c r="D357" s="22" t="s">
        <v>1062</v>
      </c>
      <c r="E357" s="22" t="s">
        <v>1064</v>
      </c>
      <c r="F357" s="22" t="s">
        <v>1070</v>
      </c>
      <c r="G357" s="23">
        <v>45239</v>
      </c>
      <c r="H357" s="24">
        <v>46</v>
      </c>
      <c r="I357" s="25">
        <v>4282</v>
      </c>
      <c r="J357" s="26">
        <v>20503</v>
      </c>
      <c r="K357" s="27">
        <v>12303</v>
      </c>
      <c r="L357" s="27">
        <v>93</v>
      </c>
      <c r="M357" s="25">
        <v>624.48</v>
      </c>
      <c r="N357" s="22" t="s">
        <v>1440</v>
      </c>
      <c r="O357" s="28" t="s">
        <v>1582</v>
      </c>
      <c r="P357" s="37">
        <f t="shared" si="23"/>
        <v>60.005852802028969</v>
      </c>
      <c r="Q357" t="str">
        <f t="shared" si="20"/>
        <v>No</v>
      </c>
      <c r="R357" t="str">
        <f t="shared" si="21"/>
        <v>Needs Improvement</v>
      </c>
      <c r="S357" t="str">
        <f t="shared" si="22"/>
        <v>No</v>
      </c>
    </row>
    <row r="358" spans="1:19">
      <c r="A358" s="21" t="s">
        <v>371</v>
      </c>
      <c r="B358" s="22" t="s">
        <v>722</v>
      </c>
      <c r="C358" s="22" t="s">
        <v>998</v>
      </c>
      <c r="D358" s="22" t="s">
        <v>1063</v>
      </c>
      <c r="E358" s="22" t="s">
        <v>1066</v>
      </c>
      <c r="F358" s="22" t="s">
        <v>1072</v>
      </c>
      <c r="G358" s="23">
        <v>45154</v>
      </c>
      <c r="H358" s="24">
        <v>48</v>
      </c>
      <c r="I358" s="25">
        <v>4147</v>
      </c>
      <c r="J358" s="26">
        <v>0</v>
      </c>
      <c r="K358" s="27">
        <v>0</v>
      </c>
      <c r="L358" s="27">
        <v>80</v>
      </c>
      <c r="M358" s="25">
        <v>0</v>
      </c>
      <c r="N358" s="22" t="s">
        <v>1441</v>
      </c>
      <c r="O358" s="28" t="s">
        <v>1583</v>
      </c>
      <c r="P358" s="37">
        <f t="shared" si="23"/>
        <v>0</v>
      </c>
      <c r="Q358" t="str">
        <f t="shared" si="20"/>
        <v>N/A</v>
      </c>
      <c r="R358" t="str">
        <f t="shared" si="21"/>
        <v>N/A</v>
      </c>
      <c r="S358" t="str">
        <f t="shared" si="22"/>
        <v>N/A</v>
      </c>
    </row>
    <row r="359" spans="1:19">
      <c r="A359" s="21" t="s">
        <v>372</v>
      </c>
      <c r="B359" s="22" t="s">
        <v>703</v>
      </c>
      <c r="C359" s="22" t="s">
        <v>999</v>
      </c>
      <c r="D359" s="22" t="s">
        <v>1062</v>
      </c>
      <c r="E359" s="22" t="s">
        <v>1066</v>
      </c>
      <c r="F359" s="22" t="s">
        <v>1081</v>
      </c>
      <c r="G359" s="23">
        <v>45560</v>
      </c>
      <c r="H359" s="24">
        <v>23</v>
      </c>
      <c r="I359" s="25">
        <v>4101</v>
      </c>
      <c r="J359" s="26">
        <v>0</v>
      </c>
      <c r="K359" s="27">
        <v>0</v>
      </c>
      <c r="L359" s="27">
        <v>85</v>
      </c>
      <c r="M359" s="25">
        <v>0</v>
      </c>
      <c r="N359" s="22" t="s">
        <v>1442</v>
      </c>
      <c r="O359" s="28" t="s">
        <v>913</v>
      </c>
      <c r="P359" s="37">
        <f t="shared" si="23"/>
        <v>0</v>
      </c>
      <c r="Q359" t="str">
        <f t="shared" si="20"/>
        <v>N/A</v>
      </c>
      <c r="R359" t="str">
        <f t="shared" si="21"/>
        <v>N/A</v>
      </c>
      <c r="S359" t="str">
        <f t="shared" si="22"/>
        <v>N/A</v>
      </c>
    </row>
    <row r="360" spans="1:19">
      <c r="A360" s="21" t="s">
        <v>373</v>
      </c>
      <c r="B360" s="22" t="s">
        <v>692</v>
      </c>
      <c r="C360" s="22" t="s">
        <v>1000</v>
      </c>
      <c r="D360" s="22" t="s">
        <v>1062</v>
      </c>
      <c r="E360" s="22" t="s">
        <v>1066</v>
      </c>
      <c r="F360" s="22" t="s">
        <v>1072</v>
      </c>
      <c r="G360" s="23">
        <v>45618</v>
      </c>
      <c r="H360" s="24">
        <v>54</v>
      </c>
      <c r="I360" s="25">
        <v>4093</v>
      </c>
      <c r="J360" s="26">
        <v>0</v>
      </c>
      <c r="K360" s="27">
        <v>0</v>
      </c>
      <c r="L360" s="27">
        <v>94</v>
      </c>
      <c r="M360" s="25">
        <v>662.68</v>
      </c>
      <c r="N360" s="22" t="s">
        <v>1443</v>
      </c>
      <c r="O360" s="28" t="s">
        <v>1584</v>
      </c>
      <c r="P360" s="37">
        <f t="shared" si="23"/>
        <v>0</v>
      </c>
      <c r="Q360" t="str">
        <f t="shared" si="20"/>
        <v>N/A</v>
      </c>
      <c r="R360" t="str">
        <f t="shared" si="21"/>
        <v>N/A</v>
      </c>
      <c r="S360" t="str">
        <f t="shared" si="22"/>
        <v>N/A</v>
      </c>
    </row>
    <row r="361" spans="1:19">
      <c r="A361" s="21" t="s">
        <v>374</v>
      </c>
      <c r="B361" s="22" t="s">
        <v>723</v>
      </c>
      <c r="C361" s="22" t="s">
        <v>982</v>
      </c>
      <c r="D361" s="22" t="s">
        <v>1062</v>
      </c>
      <c r="E361" s="22" t="s">
        <v>1069</v>
      </c>
      <c r="F361" s="22" t="s">
        <v>1086</v>
      </c>
      <c r="G361" s="23">
        <v>44216</v>
      </c>
      <c r="H361" s="24">
        <v>41</v>
      </c>
      <c r="I361" s="25">
        <v>7312</v>
      </c>
      <c r="J361" s="26">
        <v>0</v>
      </c>
      <c r="K361" s="27">
        <v>0</v>
      </c>
      <c r="L361" s="27">
        <v>96</v>
      </c>
      <c r="M361" s="25">
        <v>394.48</v>
      </c>
      <c r="N361" s="22" t="s">
        <v>1444</v>
      </c>
      <c r="O361" s="28" t="s">
        <v>1582</v>
      </c>
      <c r="P361" s="37">
        <f t="shared" si="23"/>
        <v>0</v>
      </c>
      <c r="Q361" t="str">
        <f t="shared" si="20"/>
        <v>N/A</v>
      </c>
      <c r="R361" t="str">
        <f t="shared" si="21"/>
        <v>N/A</v>
      </c>
      <c r="S361" t="str">
        <f t="shared" si="22"/>
        <v>N/A</v>
      </c>
    </row>
    <row r="362" spans="1:19">
      <c r="A362" s="21" t="s">
        <v>375</v>
      </c>
      <c r="B362" s="22" t="s">
        <v>724</v>
      </c>
      <c r="C362" s="22" t="s">
        <v>1001</v>
      </c>
      <c r="D362" s="22" t="s">
        <v>1063</v>
      </c>
      <c r="E362" s="22" t="s">
        <v>1066</v>
      </c>
      <c r="F362" s="22" t="s">
        <v>1081</v>
      </c>
      <c r="G362" s="23">
        <v>43977</v>
      </c>
      <c r="H362" s="24">
        <v>39</v>
      </c>
      <c r="I362" s="25">
        <v>4328</v>
      </c>
      <c r="J362" s="26">
        <v>0</v>
      </c>
      <c r="K362" s="27">
        <v>0</v>
      </c>
      <c r="L362" s="27">
        <v>89</v>
      </c>
      <c r="M362" s="25">
        <v>630.67999999999995</v>
      </c>
      <c r="N362" s="22" t="s">
        <v>1445</v>
      </c>
      <c r="O362" s="28" t="s">
        <v>1584</v>
      </c>
      <c r="P362" s="37">
        <f t="shared" si="23"/>
        <v>0</v>
      </c>
      <c r="Q362" t="str">
        <f t="shared" si="20"/>
        <v>N/A</v>
      </c>
      <c r="R362" t="str">
        <f t="shared" si="21"/>
        <v>N/A</v>
      </c>
      <c r="S362" t="str">
        <f t="shared" si="22"/>
        <v>N/A</v>
      </c>
    </row>
    <row r="363" spans="1:19">
      <c r="A363" s="21" t="s">
        <v>376</v>
      </c>
      <c r="B363" s="22" t="s">
        <v>581</v>
      </c>
      <c r="C363" s="22" t="s">
        <v>1002</v>
      </c>
      <c r="D363" s="22" t="s">
        <v>1063</v>
      </c>
      <c r="E363" s="22" t="s">
        <v>1067</v>
      </c>
      <c r="F363" s="22" t="s">
        <v>1079</v>
      </c>
      <c r="G363" s="23">
        <v>44652</v>
      </c>
      <c r="H363" s="24">
        <v>28</v>
      </c>
      <c r="I363" s="25">
        <v>6056</v>
      </c>
      <c r="J363" s="26">
        <v>0</v>
      </c>
      <c r="K363" s="27">
        <v>0</v>
      </c>
      <c r="L363" s="27">
        <v>91</v>
      </c>
      <c r="M363" s="25">
        <v>367.89</v>
      </c>
      <c r="N363" s="22" t="s">
        <v>1293</v>
      </c>
      <c r="O363" s="28" t="s">
        <v>913</v>
      </c>
      <c r="P363" s="37">
        <f t="shared" si="23"/>
        <v>0</v>
      </c>
      <c r="Q363" t="str">
        <f t="shared" si="20"/>
        <v>N/A</v>
      </c>
      <c r="R363" t="str">
        <f t="shared" si="21"/>
        <v>N/A</v>
      </c>
      <c r="S363" t="str">
        <f t="shared" si="22"/>
        <v>N/A</v>
      </c>
    </row>
    <row r="364" spans="1:19">
      <c r="A364" s="21" t="s">
        <v>377</v>
      </c>
      <c r="B364" s="22" t="s">
        <v>725</v>
      </c>
      <c r="C364" s="22" t="s">
        <v>1003</v>
      </c>
      <c r="D364" s="22" t="s">
        <v>1063</v>
      </c>
      <c r="E364" s="22" t="s">
        <v>1067</v>
      </c>
      <c r="F364" s="22" t="s">
        <v>1073</v>
      </c>
      <c r="G364" s="23">
        <v>45228</v>
      </c>
      <c r="H364" s="24">
        <v>51</v>
      </c>
      <c r="I364" s="25">
        <v>5132</v>
      </c>
      <c r="J364" s="26">
        <v>0</v>
      </c>
      <c r="K364" s="27">
        <v>0</v>
      </c>
      <c r="L364" s="27">
        <v>82</v>
      </c>
      <c r="M364" s="25">
        <v>0</v>
      </c>
      <c r="N364" s="22" t="s">
        <v>1446</v>
      </c>
      <c r="O364" s="28" t="s">
        <v>1583</v>
      </c>
      <c r="P364" s="37">
        <f t="shared" si="23"/>
        <v>0</v>
      </c>
      <c r="Q364" t="str">
        <f t="shared" si="20"/>
        <v>N/A</v>
      </c>
      <c r="R364" t="str">
        <f t="shared" si="21"/>
        <v>N/A</v>
      </c>
      <c r="S364" t="str">
        <f t="shared" si="22"/>
        <v>N/A</v>
      </c>
    </row>
    <row r="365" spans="1:19">
      <c r="A365" s="21" t="s">
        <v>378</v>
      </c>
      <c r="B365" s="22" t="s">
        <v>688</v>
      </c>
      <c r="C365" s="22" t="s">
        <v>803</v>
      </c>
      <c r="D365" s="22" t="s">
        <v>1063</v>
      </c>
      <c r="E365" s="22" t="s">
        <v>1068</v>
      </c>
      <c r="F365" s="22" t="s">
        <v>1076</v>
      </c>
      <c r="G365" s="23">
        <v>44081</v>
      </c>
      <c r="H365" s="24">
        <v>49</v>
      </c>
      <c r="I365" s="25">
        <v>7248</v>
      </c>
      <c r="J365" s="26">
        <v>0</v>
      </c>
      <c r="K365" s="27">
        <v>0</v>
      </c>
      <c r="L365" s="27">
        <v>96</v>
      </c>
      <c r="M365" s="25">
        <v>1393.78</v>
      </c>
      <c r="N365" s="22" t="s">
        <v>1447</v>
      </c>
      <c r="O365" s="28" t="s">
        <v>1583</v>
      </c>
      <c r="P365" s="37">
        <f t="shared" si="23"/>
        <v>0</v>
      </c>
      <c r="Q365" t="str">
        <f t="shared" si="20"/>
        <v>N/A</v>
      </c>
      <c r="R365" t="str">
        <f t="shared" si="21"/>
        <v>N/A</v>
      </c>
      <c r="S365" t="str">
        <f t="shared" si="22"/>
        <v>N/A</v>
      </c>
    </row>
    <row r="366" spans="1:19">
      <c r="A366" s="21" t="s">
        <v>379</v>
      </c>
      <c r="B366" s="22" t="s">
        <v>526</v>
      </c>
      <c r="C366" s="22" t="s">
        <v>933</v>
      </c>
      <c r="D366" s="22" t="s">
        <v>1063</v>
      </c>
      <c r="E366" s="22" t="s">
        <v>1066</v>
      </c>
      <c r="F366" s="22" t="s">
        <v>1075</v>
      </c>
      <c r="G366" s="23">
        <v>44692</v>
      </c>
      <c r="H366" s="24">
        <v>40</v>
      </c>
      <c r="I366" s="25">
        <v>5601</v>
      </c>
      <c r="J366" s="26">
        <v>0</v>
      </c>
      <c r="K366" s="27">
        <v>0</v>
      </c>
      <c r="L366" s="27">
        <v>96</v>
      </c>
      <c r="M366" s="25">
        <v>1010.65</v>
      </c>
      <c r="N366" s="22" t="s">
        <v>1448</v>
      </c>
      <c r="O366" s="28" t="s">
        <v>1583</v>
      </c>
      <c r="P366" s="37">
        <f t="shared" si="23"/>
        <v>0</v>
      </c>
      <c r="Q366" t="str">
        <f t="shared" si="20"/>
        <v>N/A</v>
      </c>
      <c r="R366" t="str">
        <f t="shared" si="21"/>
        <v>N/A</v>
      </c>
      <c r="S366" t="str">
        <f t="shared" si="22"/>
        <v>N/A</v>
      </c>
    </row>
    <row r="367" spans="1:19">
      <c r="A367" s="21" t="s">
        <v>380</v>
      </c>
      <c r="B367" s="22" t="s">
        <v>663</v>
      </c>
      <c r="C367" s="22" t="s">
        <v>1004</v>
      </c>
      <c r="D367" s="22" t="s">
        <v>1062</v>
      </c>
      <c r="E367" s="22" t="s">
        <v>1069</v>
      </c>
      <c r="F367" s="22" t="s">
        <v>1086</v>
      </c>
      <c r="G367" s="23">
        <v>45463</v>
      </c>
      <c r="H367" s="24">
        <v>43</v>
      </c>
      <c r="I367" s="25">
        <v>5373</v>
      </c>
      <c r="J367" s="26">
        <v>0</v>
      </c>
      <c r="K367" s="27">
        <v>0</v>
      </c>
      <c r="L367" s="27">
        <v>83</v>
      </c>
      <c r="M367" s="25">
        <v>0</v>
      </c>
      <c r="N367" s="22" t="s">
        <v>1449</v>
      </c>
      <c r="O367" s="28" t="s">
        <v>1582</v>
      </c>
      <c r="P367" s="37">
        <f t="shared" si="23"/>
        <v>0</v>
      </c>
      <c r="Q367" t="str">
        <f t="shared" si="20"/>
        <v>N/A</v>
      </c>
      <c r="R367" t="str">
        <f t="shared" si="21"/>
        <v>N/A</v>
      </c>
      <c r="S367" t="str">
        <f t="shared" si="22"/>
        <v>N/A</v>
      </c>
    </row>
    <row r="368" spans="1:19">
      <c r="A368" s="21" t="s">
        <v>381</v>
      </c>
      <c r="B368" s="22" t="s">
        <v>652</v>
      </c>
      <c r="C368" s="22" t="s">
        <v>1001</v>
      </c>
      <c r="D368" s="22" t="s">
        <v>1063</v>
      </c>
      <c r="E368" s="22" t="s">
        <v>1069</v>
      </c>
      <c r="F368" s="22" t="s">
        <v>1083</v>
      </c>
      <c r="G368" s="23">
        <v>44759</v>
      </c>
      <c r="H368" s="24">
        <v>44</v>
      </c>
      <c r="I368" s="25">
        <v>4067</v>
      </c>
      <c r="J368" s="26">
        <v>0</v>
      </c>
      <c r="K368" s="27">
        <v>0</v>
      </c>
      <c r="L368" s="27">
        <v>89</v>
      </c>
      <c r="M368" s="25">
        <v>761.56</v>
      </c>
      <c r="N368" s="22" t="s">
        <v>1450</v>
      </c>
      <c r="O368" s="28" t="s">
        <v>1583</v>
      </c>
      <c r="P368" s="37">
        <f t="shared" si="23"/>
        <v>0</v>
      </c>
      <c r="Q368" t="str">
        <f t="shared" si="20"/>
        <v>N/A</v>
      </c>
      <c r="R368" t="str">
        <f t="shared" si="21"/>
        <v>N/A</v>
      </c>
      <c r="S368" t="str">
        <f t="shared" si="22"/>
        <v>N/A</v>
      </c>
    </row>
    <row r="369" spans="1:19">
      <c r="A369" s="21" t="s">
        <v>382</v>
      </c>
      <c r="B369" s="22" t="s">
        <v>726</v>
      </c>
      <c r="C369" s="22" t="s">
        <v>806</v>
      </c>
      <c r="D369" s="22" t="s">
        <v>1063</v>
      </c>
      <c r="E369" s="22" t="s">
        <v>1065</v>
      </c>
      <c r="F369" s="22" t="s">
        <v>1078</v>
      </c>
      <c r="G369" s="23">
        <v>45457</v>
      </c>
      <c r="H369" s="24">
        <v>26</v>
      </c>
      <c r="I369" s="25">
        <v>3549</v>
      </c>
      <c r="J369" s="26">
        <v>0</v>
      </c>
      <c r="K369" s="27">
        <v>0</v>
      </c>
      <c r="L369" s="27">
        <v>80</v>
      </c>
      <c r="M369" s="25">
        <v>0</v>
      </c>
      <c r="N369" s="22" t="s">
        <v>1451</v>
      </c>
      <c r="O369" s="28" t="s">
        <v>1582</v>
      </c>
      <c r="P369" s="37">
        <f t="shared" si="23"/>
        <v>0</v>
      </c>
      <c r="Q369" t="str">
        <f t="shared" si="20"/>
        <v>N/A</v>
      </c>
      <c r="R369" t="str">
        <f t="shared" si="21"/>
        <v>N/A</v>
      </c>
      <c r="S369" t="str">
        <f t="shared" si="22"/>
        <v>N/A</v>
      </c>
    </row>
    <row r="370" spans="1:19">
      <c r="A370" s="21" t="s">
        <v>383</v>
      </c>
      <c r="B370" s="22" t="s">
        <v>688</v>
      </c>
      <c r="C370" s="22" t="s">
        <v>791</v>
      </c>
      <c r="D370" s="22" t="s">
        <v>1063</v>
      </c>
      <c r="E370" s="22" t="s">
        <v>1068</v>
      </c>
      <c r="F370" s="22" t="s">
        <v>1074</v>
      </c>
      <c r="G370" s="23">
        <v>45167</v>
      </c>
      <c r="H370" s="24">
        <v>37</v>
      </c>
      <c r="I370" s="25">
        <v>5855</v>
      </c>
      <c r="J370" s="26">
        <v>0</v>
      </c>
      <c r="K370" s="27">
        <v>0</v>
      </c>
      <c r="L370" s="27">
        <v>100</v>
      </c>
      <c r="M370" s="25">
        <v>500.25</v>
      </c>
      <c r="N370" s="22" t="s">
        <v>1452</v>
      </c>
      <c r="O370" s="28" t="s">
        <v>1583</v>
      </c>
      <c r="P370" s="37">
        <f t="shared" si="23"/>
        <v>0</v>
      </c>
      <c r="Q370" t="str">
        <f t="shared" si="20"/>
        <v>N/A</v>
      </c>
      <c r="R370" t="str">
        <f t="shared" si="21"/>
        <v>N/A</v>
      </c>
      <c r="S370" t="str">
        <f t="shared" si="22"/>
        <v>N/A</v>
      </c>
    </row>
    <row r="371" spans="1:19">
      <c r="A371" s="21" t="s">
        <v>384</v>
      </c>
      <c r="B371" s="22" t="s">
        <v>676</v>
      </c>
      <c r="C371" s="22" t="s">
        <v>602</v>
      </c>
      <c r="D371" s="22" t="s">
        <v>1063</v>
      </c>
      <c r="E371" s="22" t="s">
        <v>1066</v>
      </c>
      <c r="F371" s="22" t="s">
        <v>1081</v>
      </c>
      <c r="G371" s="23">
        <v>43881</v>
      </c>
      <c r="H371" s="24">
        <v>34</v>
      </c>
      <c r="I371" s="25">
        <v>5020</v>
      </c>
      <c r="J371" s="26">
        <v>0</v>
      </c>
      <c r="K371" s="27">
        <v>0</v>
      </c>
      <c r="L371" s="27">
        <v>95</v>
      </c>
      <c r="M371" s="25">
        <v>888.52</v>
      </c>
      <c r="N371" s="22" t="s">
        <v>1453</v>
      </c>
      <c r="O371" s="28" t="s">
        <v>1584</v>
      </c>
      <c r="P371" s="37">
        <f t="shared" si="23"/>
        <v>0</v>
      </c>
      <c r="Q371" t="str">
        <f t="shared" si="20"/>
        <v>N/A</v>
      </c>
      <c r="R371" t="str">
        <f t="shared" si="21"/>
        <v>N/A</v>
      </c>
      <c r="S371" t="str">
        <f t="shared" si="22"/>
        <v>N/A</v>
      </c>
    </row>
    <row r="372" spans="1:19">
      <c r="A372" s="21" t="s">
        <v>385</v>
      </c>
      <c r="B372" s="22" t="s">
        <v>727</v>
      </c>
      <c r="C372" s="22" t="s">
        <v>1005</v>
      </c>
      <c r="D372" s="22" t="s">
        <v>1062</v>
      </c>
      <c r="E372" s="22" t="s">
        <v>1068</v>
      </c>
      <c r="F372" s="22" t="s">
        <v>1076</v>
      </c>
      <c r="G372" s="23">
        <v>45465</v>
      </c>
      <c r="H372" s="24">
        <v>51</v>
      </c>
      <c r="I372" s="25">
        <v>5414</v>
      </c>
      <c r="J372" s="26">
        <v>0</v>
      </c>
      <c r="K372" s="27">
        <v>0</v>
      </c>
      <c r="L372" s="27">
        <v>96</v>
      </c>
      <c r="M372" s="25">
        <v>916.35</v>
      </c>
      <c r="N372" s="22" t="s">
        <v>1454</v>
      </c>
      <c r="O372" s="28" t="s">
        <v>1584</v>
      </c>
      <c r="P372" s="37">
        <f t="shared" si="23"/>
        <v>0</v>
      </c>
      <c r="Q372" t="str">
        <f t="shared" si="20"/>
        <v>N/A</v>
      </c>
      <c r="R372" t="str">
        <f t="shared" si="21"/>
        <v>N/A</v>
      </c>
      <c r="S372" t="str">
        <f t="shared" si="22"/>
        <v>N/A</v>
      </c>
    </row>
    <row r="373" spans="1:19">
      <c r="A373" s="21" t="s">
        <v>386</v>
      </c>
      <c r="B373" s="22" t="s">
        <v>517</v>
      </c>
      <c r="C373" s="22" t="s">
        <v>1006</v>
      </c>
      <c r="D373" s="22" t="s">
        <v>1062</v>
      </c>
      <c r="E373" s="22" t="s">
        <v>1067</v>
      </c>
      <c r="F373" s="22" t="s">
        <v>1078</v>
      </c>
      <c r="G373" s="23">
        <v>44860</v>
      </c>
      <c r="H373" s="24">
        <v>23</v>
      </c>
      <c r="I373" s="25">
        <v>6785</v>
      </c>
      <c r="J373" s="26">
        <v>0</v>
      </c>
      <c r="K373" s="27">
        <v>0</v>
      </c>
      <c r="L373" s="27">
        <v>87</v>
      </c>
      <c r="M373" s="25">
        <v>440.46</v>
      </c>
      <c r="N373" s="22" t="s">
        <v>1455</v>
      </c>
      <c r="O373" s="28" t="s">
        <v>913</v>
      </c>
      <c r="P373" s="37">
        <f t="shared" si="23"/>
        <v>0</v>
      </c>
      <c r="Q373" t="str">
        <f t="shared" si="20"/>
        <v>N/A</v>
      </c>
      <c r="R373" t="str">
        <f t="shared" si="21"/>
        <v>N/A</v>
      </c>
      <c r="S373" t="str">
        <f t="shared" si="22"/>
        <v>N/A</v>
      </c>
    </row>
    <row r="374" spans="1:19">
      <c r="A374" s="21" t="s">
        <v>387</v>
      </c>
      <c r="B374" s="22" t="s">
        <v>728</v>
      </c>
      <c r="C374" s="22" t="s">
        <v>870</v>
      </c>
      <c r="D374" s="22" t="s">
        <v>1062</v>
      </c>
      <c r="E374" s="22" t="s">
        <v>1069</v>
      </c>
      <c r="F374" s="22" t="s">
        <v>1080</v>
      </c>
      <c r="G374" s="23">
        <v>44338</v>
      </c>
      <c r="H374" s="24">
        <v>46</v>
      </c>
      <c r="I374" s="25">
        <v>3090</v>
      </c>
      <c r="J374" s="26">
        <v>0</v>
      </c>
      <c r="K374" s="27">
        <v>0</v>
      </c>
      <c r="L374" s="27">
        <v>92</v>
      </c>
      <c r="M374" s="25">
        <v>334.24</v>
      </c>
      <c r="N374" s="22" t="s">
        <v>1456</v>
      </c>
      <c r="O374" s="28" t="s">
        <v>1583</v>
      </c>
      <c r="P374" s="37">
        <f t="shared" si="23"/>
        <v>0</v>
      </c>
      <c r="Q374" t="str">
        <f t="shared" si="20"/>
        <v>N/A</v>
      </c>
      <c r="R374" t="str">
        <f t="shared" si="21"/>
        <v>N/A</v>
      </c>
      <c r="S374" t="str">
        <f t="shared" si="22"/>
        <v>N/A</v>
      </c>
    </row>
    <row r="375" spans="1:19">
      <c r="A375" s="21" t="s">
        <v>388</v>
      </c>
      <c r="B375" s="22" t="s">
        <v>555</v>
      </c>
      <c r="C375" s="22" t="s">
        <v>800</v>
      </c>
      <c r="D375" s="22" t="s">
        <v>1063</v>
      </c>
      <c r="E375" s="22" t="s">
        <v>1064</v>
      </c>
      <c r="F375" s="22" t="s">
        <v>1085</v>
      </c>
      <c r="G375" s="23">
        <v>45032</v>
      </c>
      <c r="H375" s="24">
        <v>43</v>
      </c>
      <c r="I375" s="25">
        <v>3223</v>
      </c>
      <c r="J375" s="26">
        <v>0</v>
      </c>
      <c r="K375" s="27">
        <v>0</v>
      </c>
      <c r="L375" s="27">
        <v>100</v>
      </c>
      <c r="M375" s="25">
        <v>585.54999999999995</v>
      </c>
      <c r="N375" s="22" t="s">
        <v>1457</v>
      </c>
      <c r="O375" s="28" t="s">
        <v>1582</v>
      </c>
      <c r="P375" s="37">
        <f t="shared" si="23"/>
        <v>0</v>
      </c>
      <c r="Q375" t="str">
        <f t="shared" si="20"/>
        <v>Yes</v>
      </c>
      <c r="R375" t="str">
        <f t="shared" si="21"/>
        <v>Needs Improvement</v>
      </c>
      <c r="S375" t="str">
        <f t="shared" si="22"/>
        <v>No</v>
      </c>
    </row>
    <row r="376" spans="1:19">
      <c r="A376" s="21" t="s">
        <v>389</v>
      </c>
      <c r="B376" s="22" t="s">
        <v>675</v>
      </c>
      <c r="C376" s="22" t="s">
        <v>817</v>
      </c>
      <c r="D376" s="22" t="s">
        <v>1063</v>
      </c>
      <c r="E376" s="22" t="s">
        <v>1064</v>
      </c>
      <c r="F376" s="22" t="s">
        <v>1084</v>
      </c>
      <c r="G376" s="23">
        <v>45801</v>
      </c>
      <c r="H376" s="24">
        <v>52</v>
      </c>
      <c r="I376" s="25">
        <v>4779</v>
      </c>
      <c r="J376" s="26">
        <v>12041</v>
      </c>
      <c r="K376" s="27">
        <v>8586</v>
      </c>
      <c r="L376" s="27">
        <v>86</v>
      </c>
      <c r="M376" s="25">
        <v>579.41</v>
      </c>
      <c r="N376" s="22" t="s">
        <v>1458</v>
      </c>
      <c r="O376" s="28" t="s">
        <v>1584</v>
      </c>
      <c r="P376" s="37">
        <f t="shared" si="23"/>
        <v>71.306369902831989</v>
      </c>
      <c r="Q376" t="str">
        <f t="shared" si="20"/>
        <v>No</v>
      </c>
      <c r="R376" t="str">
        <f t="shared" si="21"/>
        <v>Needs Improvement</v>
      </c>
      <c r="S376" t="str">
        <f t="shared" si="22"/>
        <v>No</v>
      </c>
    </row>
    <row r="377" spans="1:19">
      <c r="A377" s="21" t="s">
        <v>390</v>
      </c>
      <c r="B377" s="22" t="s">
        <v>729</v>
      </c>
      <c r="C377" s="22" t="s">
        <v>933</v>
      </c>
      <c r="D377" s="22" t="s">
        <v>1062</v>
      </c>
      <c r="E377" s="22" t="s">
        <v>1067</v>
      </c>
      <c r="F377" s="22" t="s">
        <v>1079</v>
      </c>
      <c r="G377" s="23">
        <v>45575</v>
      </c>
      <c r="H377" s="24">
        <v>31</v>
      </c>
      <c r="I377" s="25">
        <v>5737</v>
      </c>
      <c r="J377" s="26">
        <v>0</v>
      </c>
      <c r="K377" s="27">
        <v>0</v>
      </c>
      <c r="L377" s="27">
        <v>87</v>
      </c>
      <c r="M377" s="25">
        <v>405.13</v>
      </c>
      <c r="N377" s="22" t="s">
        <v>1459</v>
      </c>
      <c r="O377" s="28" t="s">
        <v>1582</v>
      </c>
      <c r="P377" s="37">
        <f t="shared" si="23"/>
        <v>0</v>
      </c>
      <c r="Q377" t="str">
        <f t="shared" si="20"/>
        <v>N/A</v>
      </c>
      <c r="R377" t="str">
        <f t="shared" si="21"/>
        <v>N/A</v>
      </c>
      <c r="S377" t="str">
        <f t="shared" si="22"/>
        <v>N/A</v>
      </c>
    </row>
    <row r="378" spans="1:19">
      <c r="A378" s="21" t="s">
        <v>391</v>
      </c>
      <c r="B378" s="22" t="s">
        <v>535</v>
      </c>
      <c r="C378" s="22" t="s">
        <v>788</v>
      </c>
      <c r="D378" s="22" t="s">
        <v>1063</v>
      </c>
      <c r="E378" s="22" t="s">
        <v>1069</v>
      </c>
      <c r="F378" s="22" t="s">
        <v>1086</v>
      </c>
      <c r="G378" s="23">
        <v>44897</v>
      </c>
      <c r="H378" s="24">
        <v>38</v>
      </c>
      <c r="I378" s="25">
        <v>7667</v>
      </c>
      <c r="J378" s="26">
        <v>0</v>
      </c>
      <c r="K378" s="27">
        <v>0</v>
      </c>
      <c r="L378" s="27">
        <v>92</v>
      </c>
      <c r="M378" s="25">
        <v>662.24</v>
      </c>
      <c r="N378" s="22" t="s">
        <v>1460</v>
      </c>
      <c r="O378" s="28" t="s">
        <v>1583</v>
      </c>
      <c r="P378" s="37">
        <f t="shared" si="23"/>
        <v>0</v>
      </c>
      <c r="Q378" t="str">
        <f t="shared" si="20"/>
        <v>N/A</v>
      </c>
      <c r="R378" t="str">
        <f t="shared" si="21"/>
        <v>N/A</v>
      </c>
      <c r="S378" t="str">
        <f t="shared" si="22"/>
        <v>N/A</v>
      </c>
    </row>
    <row r="379" spans="1:19">
      <c r="A379" s="21" t="s">
        <v>392</v>
      </c>
      <c r="B379" s="22" t="s">
        <v>730</v>
      </c>
      <c r="C379" s="22" t="s">
        <v>814</v>
      </c>
      <c r="D379" s="22" t="s">
        <v>1062</v>
      </c>
      <c r="E379" s="22" t="s">
        <v>1067</v>
      </c>
      <c r="F379" s="22" t="s">
        <v>1073</v>
      </c>
      <c r="G379" s="23">
        <v>43785</v>
      </c>
      <c r="H379" s="24">
        <v>32</v>
      </c>
      <c r="I379" s="25">
        <v>3529</v>
      </c>
      <c r="J379" s="26">
        <v>0</v>
      </c>
      <c r="K379" s="27">
        <v>0</v>
      </c>
      <c r="L379" s="27">
        <v>81</v>
      </c>
      <c r="M379" s="25">
        <v>0</v>
      </c>
      <c r="N379" s="22" t="s">
        <v>1461</v>
      </c>
      <c r="O379" s="28" t="s">
        <v>1583</v>
      </c>
      <c r="P379" s="37">
        <f t="shared" si="23"/>
        <v>0</v>
      </c>
      <c r="Q379" t="str">
        <f t="shared" si="20"/>
        <v>N/A</v>
      </c>
      <c r="R379" t="str">
        <f t="shared" si="21"/>
        <v>N/A</v>
      </c>
      <c r="S379" t="str">
        <f t="shared" si="22"/>
        <v>N/A</v>
      </c>
    </row>
    <row r="380" spans="1:19">
      <c r="A380" s="21" t="s">
        <v>393</v>
      </c>
      <c r="B380" s="22" t="s">
        <v>565</v>
      </c>
      <c r="C380" s="22" t="s">
        <v>974</v>
      </c>
      <c r="D380" s="22" t="s">
        <v>1063</v>
      </c>
      <c r="E380" s="22" t="s">
        <v>1069</v>
      </c>
      <c r="F380" s="22" t="s">
        <v>1083</v>
      </c>
      <c r="G380" s="23">
        <v>44324</v>
      </c>
      <c r="H380" s="24">
        <v>39</v>
      </c>
      <c r="I380" s="25">
        <v>3126</v>
      </c>
      <c r="J380" s="26">
        <v>0</v>
      </c>
      <c r="K380" s="27">
        <v>0</v>
      </c>
      <c r="L380" s="27">
        <v>90</v>
      </c>
      <c r="M380" s="25">
        <v>603.05999999999995</v>
      </c>
      <c r="N380" s="22" t="s">
        <v>1462</v>
      </c>
      <c r="O380" s="28" t="s">
        <v>1582</v>
      </c>
      <c r="P380" s="37">
        <f t="shared" si="23"/>
        <v>0</v>
      </c>
      <c r="Q380" t="str">
        <f t="shared" si="20"/>
        <v>N/A</v>
      </c>
      <c r="R380" t="str">
        <f t="shared" si="21"/>
        <v>N/A</v>
      </c>
      <c r="S380" t="str">
        <f t="shared" si="22"/>
        <v>N/A</v>
      </c>
    </row>
    <row r="381" spans="1:19">
      <c r="A381" s="21" t="s">
        <v>394</v>
      </c>
      <c r="B381" s="22" t="s">
        <v>602</v>
      </c>
      <c r="C381" s="22" t="s">
        <v>1007</v>
      </c>
      <c r="D381" s="22" t="s">
        <v>1063</v>
      </c>
      <c r="E381" s="22" t="s">
        <v>1067</v>
      </c>
      <c r="F381" s="22" t="s">
        <v>1073</v>
      </c>
      <c r="G381" s="23">
        <v>44568</v>
      </c>
      <c r="H381" s="24">
        <v>31</v>
      </c>
      <c r="I381" s="25">
        <v>6165</v>
      </c>
      <c r="J381" s="26">
        <v>0</v>
      </c>
      <c r="K381" s="27">
        <v>0</v>
      </c>
      <c r="L381" s="27">
        <v>92</v>
      </c>
      <c r="M381" s="25">
        <v>577.51</v>
      </c>
      <c r="N381" s="22" t="s">
        <v>1463</v>
      </c>
      <c r="O381" s="28" t="s">
        <v>1583</v>
      </c>
      <c r="P381" s="37">
        <f t="shared" si="23"/>
        <v>0</v>
      </c>
      <c r="Q381" t="str">
        <f t="shared" si="20"/>
        <v>N/A</v>
      </c>
      <c r="R381" t="str">
        <f t="shared" si="21"/>
        <v>N/A</v>
      </c>
      <c r="S381" t="str">
        <f t="shared" si="22"/>
        <v>N/A</v>
      </c>
    </row>
    <row r="382" spans="1:19">
      <c r="A382" s="21" t="s">
        <v>395</v>
      </c>
      <c r="B382" s="22" t="s">
        <v>605</v>
      </c>
      <c r="C382" s="22" t="s">
        <v>912</v>
      </c>
      <c r="D382" s="22" t="s">
        <v>1062</v>
      </c>
      <c r="E382" s="22" t="s">
        <v>1065</v>
      </c>
      <c r="F382" s="22" t="s">
        <v>1078</v>
      </c>
      <c r="G382" s="23">
        <v>44830</v>
      </c>
      <c r="H382" s="24">
        <v>25</v>
      </c>
      <c r="I382" s="25">
        <v>3574</v>
      </c>
      <c r="J382" s="26">
        <v>0</v>
      </c>
      <c r="K382" s="27">
        <v>0</v>
      </c>
      <c r="L382" s="27">
        <v>87</v>
      </c>
      <c r="M382" s="25">
        <v>230.18</v>
      </c>
      <c r="N382" s="22" t="s">
        <v>1464</v>
      </c>
      <c r="O382" s="28" t="s">
        <v>913</v>
      </c>
      <c r="P382" s="37">
        <f t="shared" si="23"/>
        <v>0</v>
      </c>
      <c r="Q382" t="str">
        <f t="shared" si="20"/>
        <v>N/A</v>
      </c>
      <c r="R382" t="str">
        <f t="shared" si="21"/>
        <v>N/A</v>
      </c>
      <c r="S382" t="str">
        <f t="shared" si="22"/>
        <v>N/A</v>
      </c>
    </row>
    <row r="383" spans="1:19">
      <c r="A383" s="21" t="s">
        <v>396</v>
      </c>
      <c r="B383" s="22" t="s">
        <v>640</v>
      </c>
      <c r="C383" s="22" t="s">
        <v>1008</v>
      </c>
      <c r="D383" s="22" t="s">
        <v>1063</v>
      </c>
      <c r="E383" s="22" t="s">
        <v>1065</v>
      </c>
      <c r="F383" s="22" t="s">
        <v>1071</v>
      </c>
      <c r="G383" s="23">
        <v>44498</v>
      </c>
      <c r="H383" s="24">
        <v>42</v>
      </c>
      <c r="I383" s="25">
        <v>5509</v>
      </c>
      <c r="J383" s="26">
        <v>0</v>
      </c>
      <c r="K383" s="27">
        <v>0</v>
      </c>
      <c r="L383" s="27">
        <v>88</v>
      </c>
      <c r="M383" s="25">
        <v>616.29999999999995</v>
      </c>
      <c r="N383" s="22" t="s">
        <v>1465</v>
      </c>
      <c r="O383" s="28" t="s">
        <v>1584</v>
      </c>
      <c r="P383" s="37">
        <f t="shared" si="23"/>
        <v>0</v>
      </c>
      <c r="Q383" t="str">
        <f t="shared" si="20"/>
        <v>N/A</v>
      </c>
      <c r="R383" t="str">
        <f t="shared" si="21"/>
        <v>N/A</v>
      </c>
      <c r="S383" t="str">
        <f t="shared" si="22"/>
        <v>N/A</v>
      </c>
    </row>
    <row r="384" spans="1:19">
      <c r="A384" s="21" t="s">
        <v>397</v>
      </c>
      <c r="B384" s="22" t="s">
        <v>670</v>
      </c>
      <c r="C384" s="22" t="s">
        <v>822</v>
      </c>
      <c r="D384" s="22" t="s">
        <v>1062</v>
      </c>
      <c r="E384" s="22" t="s">
        <v>1069</v>
      </c>
      <c r="F384" s="22" t="s">
        <v>1083</v>
      </c>
      <c r="G384" s="23">
        <v>44278</v>
      </c>
      <c r="H384" s="24">
        <v>44</v>
      </c>
      <c r="I384" s="25">
        <v>4880</v>
      </c>
      <c r="J384" s="26">
        <v>0</v>
      </c>
      <c r="K384" s="27">
        <v>0</v>
      </c>
      <c r="L384" s="27">
        <v>80</v>
      </c>
      <c r="M384" s="25">
        <v>0</v>
      </c>
      <c r="N384" s="22" t="s">
        <v>1466</v>
      </c>
      <c r="O384" s="28" t="s">
        <v>1582</v>
      </c>
      <c r="P384" s="37">
        <f t="shared" si="23"/>
        <v>0</v>
      </c>
      <c r="Q384" t="str">
        <f t="shared" si="20"/>
        <v>N/A</v>
      </c>
      <c r="R384" t="str">
        <f t="shared" si="21"/>
        <v>N/A</v>
      </c>
      <c r="S384" t="str">
        <f t="shared" si="22"/>
        <v>N/A</v>
      </c>
    </row>
    <row r="385" spans="1:19">
      <c r="A385" s="21" t="s">
        <v>398</v>
      </c>
      <c r="B385" s="22" t="s">
        <v>731</v>
      </c>
      <c r="C385" s="22" t="s">
        <v>871</v>
      </c>
      <c r="D385" s="22" t="s">
        <v>1062</v>
      </c>
      <c r="E385" s="22" t="s">
        <v>1067</v>
      </c>
      <c r="F385" s="22" t="s">
        <v>1073</v>
      </c>
      <c r="G385" s="23">
        <v>45092</v>
      </c>
      <c r="H385" s="24">
        <v>26</v>
      </c>
      <c r="I385" s="25">
        <v>5158</v>
      </c>
      <c r="J385" s="26">
        <v>0</v>
      </c>
      <c r="K385" s="27">
        <v>0</v>
      </c>
      <c r="L385" s="27">
        <v>89</v>
      </c>
      <c r="M385" s="25">
        <v>263.54000000000002</v>
      </c>
      <c r="N385" s="22" t="s">
        <v>1467</v>
      </c>
      <c r="O385" s="28" t="s">
        <v>913</v>
      </c>
      <c r="P385" s="37">
        <f t="shared" si="23"/>
        <v>0</v>
      </c>
      <c r="Q385" t="str">
        <f t="shared" si="20"/>
        <v>N/A</v>
      </c>
      <c r="R385" t="str">
        <f t="shared" si="21"/>
        <v>N/A</v>
      </c>
      <c r="S385" t="str">
        <f t="shared" si="22"/>
        <v>N/A</v>
      </c>
    </row>
    <row r="386" spans="1:19">
      <c r="A386" s="21" t="s">
        <v>399</v>
      </c>
      <c r="B386" s="22" t="s">
        <v>564</v>
      </c>
      <c r="C386" s="22" t="s">
        <v>856</v>
      </c>
      <c r="D386" s="22" t="s">
        <v>1062</v>
      </c>
      <c r="E386" s="22" t="s">
        <v>1066</v>
      </c>
      <c r="F386" s="22" t="s">
        <v>1081</v>
      </c>
      <c r="G386" s="23">
        <v>44094</v>
      </c>
      <c r="H386" s="24">
        <v>49</v>
      </c>
      <c r="I386" s="25">
        <v>5780</v>
      </c>
      <c r="J386" s="26">
        <v>0</v>
      </c>
      <c r="K386" s="27">
        <v>0</v>
      </c>
      <c r="L386" s="27">
        <v>90</v>
      </c>
      <c r="M386" s="25">
        <v>864.77</v>
      </c>
      <c r="N386" s="22" t="s">
        <v>1468</v>
      </c>
      <c r="O386" s="28" t="s">
        <v>1583</v>
      </c>
      <c r="P386" s="37">
        <f t="shared" si="23"/>
        <v>0</v>
      </c>
      <c r="Q386" t="str">
        <f t="shared" si="20"/>
        <v>N/A</v>
      </c>
      <c r="R386" t="str">
        <f t="shared" si="21"/>
        <v>N/A</v>
      </c>
      <c r="S386" t="str">
        <f t="shared" si="22"/>
        <v>N/A</v>
      </c>
    </row>
    <row r="387" spans="1:19">
      <c r="A387" s="21" t="s">
        <v>400</v>
      </c>
      <c r="B387" s="22" t="s">
        <v>732</v>
      </c>
      <c r="C387" s="22" t="s">
        <v>788</v>
      </c>
      <c r="D387" s="22" t="s">
        <v>1062</v>
      </c>
      <c r="E387" s="22" t="s">
        <v>1068</v>
      </c>
      <c r="F387" s="22" t="s">
        <v>1074</v>
      </c>
      <c r="G387" s="23">
        <v>45923</v>
      </c>
      <c r="H387" s="24">
        <v>53</v>
      </c>
      <c r="I387" s="25">
        <v>4924</v>
      </c>
      <c r="J387" s="26">
        <v>0</v>
      </c>
      <c r="K387" s="27">
        <v>0</v>
      </c>
      <c r="L387" s="27">
        <v>96</v>
      </c>
      <c r="M387" s="25">
        <v>864.19</v>
      </c>
      <c r="N387" s="22" t="s">
        <v>1469</v>
      </c>
      <c r="O387" s="28" t="s">
        <v>913</v>
      </c>
      <c r="P387" s="37">
        <f t="shared" si="23"/>
        <v>0</v>
      </c>
      <c r="Q387" t="str">
        <f t="shared" ref="Q387:Q450" si="24">IF(E387="Sales", IF(K387&gt;=J387, "Yes", "No"), "N/A")</f>
        <v>N/A</v>
      </c>
      <c r="R387" t="str">
        <f t="shared" ref="R387:R450" si="25">IF(E387="Sales", IF(AND(P387&gt;=100, L387&gt;=90), "Excellent", IF(AND(P387&gt;=80, P387&lt;100, L387&gt;=80), "Good", "Needs Improvement")), "N/A")</f>
        <v>N/A</v>
      </c>
      <c r="S387" t="str">
        <f t="shared" ref="S387:S450" si="26">IF(E387="Sales", IF(OR(R387="Excellent", AND(R387="Good",L387&gt;=85)), "Yes", "No"), "N/A")</f>
        <v>N/A</v>
      </c>
    </row>
    <row r="388" spans="1:19">
      <c r="A388" s="21" t="s">
        <v>401</v>
      </c>
      <c r="B388" s="22" t="s">
        <v>695</v>
      </c>
      <c r="C388" s="22" t="s">
        <v>1009</v>
      </c>
      <c r="D388" s="22" t="s">
        <v>1063</v>
      </c>
      <c r="E388" s="22" t="s">
        <v>1069</v>
      </c>
      <c r="F388" s="22" t="s">
        <v>1080</v>
      </c>
      <c r="G388" s="23">
        <v>44292</v>
      </c>
      <c r="H388" s="24">
        <v>44</v>
      </c>
      <c r="I388" s="25">
        <v>5144</v>
      </c>
      <c r="J388" s="26">
        <v>0</v>
      </c>
      <c r="K388" s="27">
        <v>0</v>
      </c>
      <c r="L388" s="27">
        <v>80</v>
      </c>
      <c r="M388" s="25">
        <v>0</v>
      </c>
      <c r="N388" s="22" t="s">
        <v>1470</v>
      </c>
      <c r="O388" s="28" t="s">
        <v>1582</v>
      </c>
      <c r="P388" s="37">
        <f t="shared" ref="P388:P451" si="27">IF(E388="Sales", IF(J388=0, 0, (K388/J388)*100), 0)</f>
        <v>0</v>
      </c>
      <c r="Q388" t="str">
        <f t="shared" si="24"/>
        <v>N/A</v>
      </c>
      <c r="R388" t="str">
        <f t="shared" si="25"/>
        <v>N/A</v>
      </c>
      <c r="S388" t="str">
        <f t="shared" si="26"/>
        <v>N/A</v>
      </c>
    </row>
    <row r="389" spans="1:19">
      <c r="A389" s="21" t="s">
        <v>402</v>
      </c>
      <c r="B389" s="22" t="s">
        <v>733</v>
      </c>
      <c r="C389" s="22" t="s">
        <v>809</v>
      </c>
      <c r="D389" s="22" t="s">
        <v>1062</v>
      </c>
      <c r="E389" s="22" t="s">
        <v>1065</v>
      </c>
      <c r="F389" s="22" t="s">
        <v>1078</v>
      </c>
      <c r="G389" s="23">
        <v>45516</v>
      </c>
      <c r="H389" s="24">
        <v>52</v>
      </c>
      <c r="I389" s="25">
        <v>7985</v>
      </c>
      <c r="J389" s="26">
        <v>0</v>
      </c>
      <c r="K389" s="27">
        <v>0</v>
      </c>
      <c r="L389" s="27">
        <v>92</v>
      </c>
      <c r="M389" s="25">
        <v>1229.95</v>
      </c>
      <c r="N389" s="22" t="s">
        <v>1471</v>
      </c>
      <c r="O389" s="28" t="s">
        <v>1582</v>
      </c>
      <c r="P389" s="37">
        <f t="shared" si="27"/>
        <v>0</v>
      </c>
      <c r="Q389" t="str">
        <f t="shared" si="24"/>
        <v>N/A</v>
      </c>
      <c r="R389" t="str">
        <f t="shared" si="25"/>
        <v>N/A</v>
      </c>
      <c r="S389" t="str">
        <f t="shared" si="26"/>
        <v>N/A</v>
      </c>
    </row>
    <row r="390" spans="1:19">
      <c r="A390" s="21" t="s">
        <v>403</v>
      </c>
      <c r="B390" s="22" t="s">
        <v>546</v>
      </c>
      <c r="C390" s="22" t="s">
        <v>687</v>
      </c>
      <c r="D390" s="22" t="s">
        <v>1062</v>
      </c>
      <c r="E390" s="22" t="s">
        <v>1066</v>
      </c>
      <c r="F390" s="22" t="s">
        <v>1075</v>
      </c>
      <c r="G390" s="23">
        <v>44868</v>
      </c>
      <c r="H390" s="24">
        <v>22</v>
      </c>
      <c r="I390" s="25">
        <v>5473</v>
      </c>
      <c r="J390" s="26">
        <v>0</v>
      </c>
      <c r="K390" s="27">
        <v>0</v>
      </c>
      <c r="L390" s="27">
        <v>86</v>
      </c>
      <c r="M390" s="25">
        <v>854.67</v>
      </c>
      <c r="N390" s="22" t="s">
        <v>1472</v>
      </c>
      <c r="O390" s="28" t="s">
        <v>913</v>
      </c>
      <c r="P390" s="37">
        <f t="shared" si="27"/>
        <v>0</v>
      </c>
      <c r="Q390" t="str">
        <f t="shared" si="24"/>
        <v>N/A</v>
      </c>
      <c r="R390" t="str">
        <f t="shared" si="25"/>
        <v>N/A</v>
      </c>
      <c r="S390" t="str">
        <f t="shared" si="26"/>
        <v>N/A</v>
      </c>
    </row>
    <row r="391" spans="1:19">
      <c r="A391" s="21" t="s">
        <v>404</v>
      </c>
      <c r="B391" s="22" t="s">
        <v>603</v>
      </c>
      <c r="C391" s="22" t="s">
        <v>967</v>
      </c>
      <c r="D391" s="22" t="s">
        <v>1062</v>
      </c>
      <c r="E391" s="22" t="s">
        <v>1066</v>
      </c>
      <c r="F391" s="22" t="s">
        <v>1081</v>
      </c>
      <c r="G391" s="23">
        <v>45492</v>
      </c>
      <c r="H391" s="24">
        <v>28</v>
      </c>
      <c r="I391" s="25">
        <v>6123</v>
      </c>
      <c r="J391" s="26">
        <v>0</v>
      </c>
      <c r="K391" s="27">
        <v>0</v>
      </c>
      <c r="L391" s="27">
        <v>91</v>
      </c>
      <c r="M391" s="25">
        <v>1068.8699999999999</v>
      </c>
      <c r="N391" s="22" t="s">
        <v>1473</v>
      </c>
      <c r="O391" s="28" t="s">
        <v>1584</v>
      </c>
      <c r="P391" s="37">
        <f t="shared" si="27"/>
        <v>0</v>
      </c>
      <c r="Q391" t="str">
        <f t="shared" si="24"/>
        <v>N/A</v>
      </c>
      <c r="R391" t="str">
        <f t="shared" si="25"/>
        <v>N/A</v>
      </c>
      <c r="S391" t="str">
        <f t="shared" si="26"/>
        <v>N/A</v>
      </c>
    </row>
    <row r="392" spans="1:19">
      <c r="A392" s="21" t="s">
        <v>405</v>
      </c>
      <c r="B392" s="22" t="s">
        <v>734</v>
      </c>
      <c r="C392" s="22" t="s">
        <v>1010</v>
      </c>
      <c r="D392" s="22" t="s">
        <v>1063</v>
      </c>
      <c r="E392" s="22" t="s">
        <v>1069</v>
      </c>
      <c r="F392" s="22" t="s">
        <v>1080</v>
      </c>
      <c r="G392" s="23">
        <v>45708</v>
      </c>
      <c r="H392" s="24">
        <v>35</v>
      </c>
      <c r="I392" s="25">
        <v>5957</v>
      </c>
      <c r="J392" s="26">
        <v>0</v>
      </c>
      <c r="K392" s="27">
        <v>0</v>
      </c>
      <c r="L392" s="27">
        <v>100</v>
      </c>
      <c r="M392" s="25">
        <v>672.84</v>
      </c>
      <c r="N392" s="22" t="s">
        <v>1474</v>
      </c>
      <c r="O392" s="28" t="s">
        <v>913</v>
      </c>
      <c r="P392" s="37">
        <f t="shared" si="27"/>
        <v>0</v>
      </c>
      <c r="Q392" t="str">
        <f t="shared" si="24"/>
        <v>N/A</v>
      </c>
      <c r="R392" t="str">
        <f t="shared" si="25"/>
        <v>N/A</v>
      </c>
      <c r="S392" t="str">
        <f t="shared" si="26"/>
        <v>N/A</v>
      </c>
    </row>
    <row r="393" spans="1:19">
      <c r="A393" s="21" t="s">
        <v>406</v>
      </c>
      <c r="B393" s="22" t="s">
        <v>571</v>
      </c>
      <c r="C393" s="22" t="s">
        <v>1011</v>
      </c>
      <c r="D393" s="22" t="s">
        <v>1062</v>
      </c>
      <c r="E393" s="22" t="s">
        <v>1064</v>
      </c>
      <c r="F393" s="22" t="s">
        <v>1070</v>
      </c>
      <c r="G393" s="23">
        <v>45708</v>
      </c>
      <c r="H393" s="24">
        <v>31</v>
      </c>
      <c r="I393" s="25">
        <v>3845</v>
      </c>
      <c r="J393" s="26">
        <v>0</v>
      </c>
      <c r="K393" s="27">
        <v>0</v>
      </c>
      <c r="L393" s="27">
        <v>82</v>
      </c>
      <c r="M393" s="25">
        <v>0</v>
      </c>
      <c r="N393" s="22" t="s">
        <v>1475</v>
      </c>
      <c r="O393" s="28" t="s">
        <v>1582</v>
      </c>
      <c r="P393" s="37">
        <f t="shared" si="27"/>
        <v>0</v>
      </c>
      <c r="Q393" t="str">
        <f t="shared" si="24"/>
        <v>Yes</v>
      </c>
      <c r="R393" t="str">
        <f t="shared" si="25"/>
        <v>Needs Improvement</v>
      </c>
      <c r="S393" t="str">
        <f t="shared" si="26"/>
        <v>No</v>
      </c>
    </row>
    <row r="394" spans="1:19">
      <c r="A394" s="21" t="s">
        <v>407</v>
      </c>
      <c r="B394" s="22" t="s">
        <v>534</v>
      </c>
      <c r="C394" s="22" t="s">
        <v>1012</v>
      </c>
      <c r="D394" s="22" t="s">
        <v>1062</v>
      </c>
      <c r="E394" s="22" t="s">
        <v>1065</v>
      </c>
      <c r="F394" s="22" t="s">
        <v>1082</v>
      </c>
      <c r="G394" s="23">
        <v>43826</v>
      </c>
      <c r="H394" s="24">
        <v>29</v>
      </c>
      <c r="I394" s="25">
        <v>3597</v>
      </c>
      <c r="J394" s="26">
        <v>0</v>
      </c>
      <c r="K394" s="27">
        <v>0</v>
      </c>
      <c r="L394" s="27">
        <v>94</v>
      </c>
      <c r="M394" s="25">
        <v>278</v>
      </c>
      <c r="N394" s="22" t="s">
        <v>1476</v>
      </c>
      <c r="O394" s="28" t="s">
        <v>913</v>
      </c>
      <c r="P394" s="37">
        <f t="shared" si="27"/>
        <v>0</v>
      </c>
      <c r="Q394" t="str">
        <f t="shared" si="24"/>
        <v>N/A</v>
      </c>
      <c r="R394" t="str">
        <f t="shared" si="25"/>
        <v>N/A</v>
      </c>
      <c r="S394" t="str">
        <f t="shared" si="26"/>
        <v>N/A</v>
      </c>
    </row>
    <row r="395" spans="1:19">
      <c r="A395" s="21" t="s">
        <v>408</v>
      </c>
      <c r="B395" s="22" t="s">
        <v>735</v>
      </c>
      <c r="C395" s="22" t="s">
        <v>805</v>
      </c>
      <c r="D395" s="22" t="s">
        <v>1062</v>
      </c>
      <c r="E395" s="22" t="s">
        <v>1068</v>
      </c>
      <c r="F395" s="22" t="s">
        <v>1077</v>
      </c>
      <c r="G395" s="23">
        <v>44483</v>
      </c>
      <c r="H395" s="24">
        <v>47</v>
      </c>
      <c r="I395" s="25">
        <v>3038</v>
      </c>
      <c r="J395" s="26">
        <v>0</v>
      </c>
      <c r="K395" s="27">
        <v>0</v>
      </c>
      <c r="L395" s="27">
        <v>99</v>
      </c>
      <c r="M395" s="25">
        <v>187.27</v>
      </c>
      <c r="N395" s="22" t="s">
        <v>1477</v>
      </c>
      <c r="O395" s="28" t="s">
        <v>1584</v>
      </c>
      <c r="P395" s="37">
        <f t="shared" si="27"/>
        <v>0</v>
      </c>
      <c r="Q395" t="str">
        <f t="shared" si="24"/>
        <v>N/A</v>
      </c>
      <c r="R395" t="str">
        <f t="shared" si="25"/>
        <v>N/A</v>
      </c>
      <c r="S395" t="str">
        <f t="shared" si="26"/>
        <v>N/A</v>
      </c>
    </row>
    <row r="396" spans="1:19">
      <c r="A396" s="21" t="s">
        <v>409</v>
      </c>
      <c r="B396" s="22" t="s">
        <v>529</v>
      </c>
      <c r="C396" s="22" t="s">
        <v>1013</v>
      </c>
      <c r="D396" s="22" t="s">
        <v>1063</v>
      </c>
      <c r="E396" s="22" t="s">
        <v>1067</v>
      </c>
      <c r="F396" s="22" t="s">
        <v>1073</v>
      </c>
      <c r="G396" s="23">
        <v>43795</v>
      </c>
      <c r="H396" s="24">
        <v>26</v>
      </c>
      <c r="I396" s="25">
        <v>7803</v>
      </c>
      <c r="J396" s="26">
        <v>0</v>
      </c>
      <c r="K396" s="27">
        <v>0</v>
      </c>
      <c r="L396" s="27">
        <v>90</v>
      </c>
      <c r="M396" s="25">
        <v>1339.39</v>
      </c>
      <c r="N396" s="22" t="s">
        <v>1478</v>
      </c>
      <c r="O396" s="28" t="s">
        <v>1584</v>
      </c>
      <c r="P396" s="37">
        <f t="shared" si="27"/>
        <v>0</v>
      </c>
      <c r="Q396" t="str">
        <f t="shared" si="24"/>
        <v>N/A</v>
      </c>
      <c r="R396" t="str">
        <f t="shared" si="25"/>
        <v>N/A</v>
      </c>
      <c r="S396" t="str">
        <f t="shared" si="26"/>
        <v>N/A</v>
      </c>
    </row>
    <row r="397" spans="1:19">
      <c r="A397" s="21" t="s">
        <v>410</v>
      </c>
      <c r="B397" s="22" t="s">
        <v>526</v>
      </c>
      <c r="C397" s="22" t="s">
        <v>1014</v>
      </c>
      <c r="D397" s="22" t="s">
        <v>1062</v>
      </c>
      <c r="E397" s="22" t="s">
        <v>1064</v>
      </c>
      <c r="F397" s="22" t="s">
        <v>1084</v>
      </c>
      <c r="G397" s="23">
        <v>44061</v>
      </c>
      <c r="H397" s="24">
        <v>28</v>
      </c>
      <c r="I397" s="25">
        <v>5259</v>
      </c>
      <c r="J397" s="26">
        <v>0</v>
      </c>
      <c r="K397" s="27">
        <v>0</v>
      </c>
      <c r="L397" s="27">
        <v>80</v>
      </c>
      <c r="M397" s="25">
        <v>0</v>
      </c>
      <c r="N397" s="22" t="s">
        <v>1479</v>
      </c>
      <c r="O397" s="28" t="s">
        <v>1582</v>
      </c>
      <c r="P397" s="37">
        <f t="shared" si="27"/>
        <v>0</v>
      </c>
      <c r="Q397" t="str">
        <f t="shared" si="24"/>
        <v>Yes</v>
      </c>
      <c r="R397" t="str">
        <f t="shared" si="25"/>
        <v>Needs Improvement</v>
      </c>
      <c r="S397" t="str">
        <f t="shared" si="26"/>
        <v>No</v>
      </c>
    </row>
    <row r="398" spans="1:19">
      <c r="A398" s="21" t="s">
        <v>411</v>
      </c>
      <c r="B398" s="22" t="s">
        <v>736</v>
      </c>
      <c r="C398" s="22" t="s">
        <v>1015</v>
      </c>
      <c r="D398" s="22" t="s">
        <v>1063</v>
      </c>
      <c r="E398" s="22" t="s">
        <v>1065</v>
      </c>
      <c r="F398" s="22" t="s">
        <v>1082</v>
      </c>
      <c r="G398" s="23">
        <v>45611</v>
      </c>
      <c r="H398" s="24">
        <v>23</v>
      </c>
      <c r="I398" s="25">
        <v>5370</v>
      </c>
      <c r="J398" s="26">
        <v>0</v>
      </c>
      <c r="K398" s="27">
        <v>0</v>
      </c>
      <c r="L398" s="27">
        <v>87</v>
      </c>
      <c r="M398" s="25">
        <v>879.31</v>
      </c>
      <c r="N398" s="22" t="s">
        <v>1480</v>
      </c>
      <c r="O398" s="28" t="s">
        <v>1582</v>
      </c>
      <c r="P398" s="37">
        <f t="shared" si="27"/>
        <v>0</v>
      </c>
      <c r="Q398" t="str">
        <f t="shared" si="24"/>
        <v>N/A</v>
      </c>
      <c r="R398" t="str">
        <f t="shared" si="25"/>
        <v>N/A</v>
      </c>
      <c r="S398" t="str">
        <f t="shared" si="26"/>
        <v>N/A</v>
      </c>
    </row>
    <row r="399" spans="1:19">
      <c r="A399" s="21" t="s">
        <v>412</v>
      </c>
      <c r="B399" s="22" t="s">
        <v>737</v>
      </c>
      <c r="C399" s="22" t="s">
        <v>1016</v>
      </c>
      <c r="D399" s="22" t="s">
        <v>1063</v>
      </c>
      <c r="E399" s="22" t="s">
        <v>1066</v>
      </c>
      <c r="F399" s="22" t="s">
        <v>1075</v>
      </c>
      <c r="G399" s="23">
        <v>45141</v>
      </c>
      <c r="H399" s="24">
        <v>32</v>
      </c>
      <c r="I399" s="25">
        <v>7854</v>
      </c>
      <c r="J399" s="26">
        <v>0</v>
      </c>
      <c r="K399" s="27">
        <v>0</v>
      </c>
      <c r="L399" s="27">
        <v>92</v>
      </c>
      <c r="M399" s="25">
        <v>1286.8800000000001</v>
      </c>
      <c r="N399" s="22" t="s">
        <v>1481</v>
      </c>
      <c r="O399" s="28" t="s">
        <v>1584</v>
      </c>
      <c r="P399" s="37">
        <f t="shared" si="27"/>
        <v>0</v>
      </c>
      <c r="Q399" t="str">
        <f t="shared" si="24"/>
        <v>N/A</v>
      </c>
      <c r="R399" t="str">
        <f t="shared" si="25"/>
        <v>N/A</v>
      </c>
      <c r="S399" t="str">
        <f t="shared" si="26"/>
        <v>N/A</v>
      </c>
    </row>
    <row r="400" spans="1:19">
      <c r="A400" s="21" t="s">
        <v>413</v>
      </c>
      <c r="B400" s="22" t="s">
        <v>738</v>
      </c>
      <c r="C400" s="22" t="s">
        <v>1017</v>
      </c>
      <c r="D400" s="22" t="s">
        <v>1063</v>
      </c>
      <c r="E400" s="22" t="s">
        <v>1067</v>
      </c>
      <c r="F400" s="22" t="s">
        <v>1073</v>
      </c>
      <c r="G400" s="23">
        <v>43773</v>
      </c>
      <c r="H400" s="24">
        <v>51</v>
      </c>
      <c r="I400" s="25">
        <v>3810</v>
      </c>
      <c r="J400" s="26">
        <v>0</v>
      </c>
      <c r="K400" s="27">
        <v>0</v>
      </c>
      <c r="L400" s="27">
        <v>90</v>
      </c>
      <c r="M400" s="25">
        <v>697.01</v>
      </c>
      <c r="N400" s="22" t="s">
        <v>1482</v>
      </c>
      <c r="O400" s="28" t="s">
        <v>913</v>
      </c>
      <c r="P400" s="37">
        <f t="shared" si="27"/>
        <v>0</v>
      </c>
      <c r="Q400" t="str">
        <f t="shared" si="24"/>
        <v>N/A</v>
      </c>
      <c r="R400" t="str">
        <f t="shared" si="25"/>
        <v>N/A</v>
      </c>
      <c r="S400" t="str">
        <f t="shared" si="26"/>
        <v>N/A</v>
      </c>
    </row>
    <row r="401" spans="1:19">
      <c r="A401" s="21" t="s">
        <v>414</v>
      </c>
      <c r="B401" s="22" t="s">
        <v>663</v>
      </c>
      <c r="C401" s="22" t="s">
        <v>1018</v>
      </c>
      <c r="D401" s="22" t="s">
        <v>1063</v>
      </c>
      <c r="E401" s="22" t="s">
        <v>1068</v>
      </c>
      <c r="F401" s="22" t="s">
        <v>1076</v>
      </c>
      <c r="G401" s="23">
        <v>45334</v>
      </c>
      <c r="H401" s="24">
        <v>36</v>
      </c>
      <c r="I401" s="25">
        <v>6718</v>
      </c>
      <c r="J401" s="26">
        <v>0</v>
      </c>
      <c r="K401" s="27">
        <v>0</v>
      </c>
      <c r="L401" s="27">
        <v>95</v>
      </c>
      <c r="M401" s="25">
        <v>344.22</v>
      </c>
      <c r="N401" s="22" t="s">
        <v>1483</v>
      </c>
      <c r="O401" s="28" t="s">
        <v>913</v>
      </c>
      <c r="P401" s="37">
        <f t="shared" si="27"/>
        <v>0</v>
      </c>
      <c r="Q401" t="str">
        <f t="shared" si="24"/>
        <v>N/A</v>
      </c>
      <c r="R401" t="str">
        <f t="shared" si="25"/>
        <v>N/A</v>
      </c>
      <c r="S401" t="str">
        <f t="shared" si="26"/>
        <v>N/A</v>
      </c>
    </row>
    <row r="402" spans="1:19">
      <c r="A402" s="21" t="s">
        <v>415</v>
      </c>
      <c r="B402" s="22" t="s">
        <v>653</v>
      </c>
      <c r="C402" s="22" t="s">
        <v>805</v>
      </c>
      <c r="D402" s="22" t="s">
        <v>1062</v>
      </c>
      <c r="E402" s="22" t="s">
        <v>1069</v>
      </c>
      <c r="F402" s="22" t="s">
        <v>1080</v>
      </c>
      <c r="G402" s="23">
        <v>45604</v>
      </c>
      <c r="H402" s="24">
        <v>22</v>
      </c>
      <c r="I402" s="25">
        <v>3418</v>
      </c>
      <c r="J402" s="26">
        <v>0</v>
      </c>
      <c r="K402" s="27">
        <v>0</v>
      </c>
      <c r="L402" s="27">
        <v>90</v>
      </c>
      <c r="M402" s="25">
        <v>245</v>
      </c>
      <c r="N402" s="22" t="s">
        <v>1484</v>
      </c>
      <c r="O402" s="28" t="s">
        <v>1584</v>
      </c>
      <c r="P402" s="37">
        <f t="shared" si="27"/>
        <v>0</v>
      </c>
      <c r="Q402" t="str">
        <f t="shared" si="24"/>
        <v>N/A</v>
      </c>
      <c r="R402" t="str">
        <f t="shared" si="25"/>
        <v>N/A</v>
      </c>
      <c r="S402" t="str">
        <f t="shared" si="26"/>
        <v>N/A</v>
      </c>
    </row>
    <row r="403" spans="1:19">
      <c r="A403" s="21" t="s">
        <v>416</v>
      </c>
      <c r="B403" s="22" t="s">
        <v>681</v>
      </c>
      <c r="C403" s="22" t="s">
        <v>974</v>
      </c>
      <c r="D403" s="22" t="s">
        <v>1062</v>
      </c>
      <c r="E403" s="22" t="s">
        <v>1067</v>
      </c>
      <c r="F403" s="22" t="s">
        <v>1073</v>
      </c>
      <c r="G403" s="23">
        <v>44175</v>
      </c>
      <c r="H403" s="24">
        <v>45</v>
      </c>
      <c r="I403" s="25">
        <v>6212</v>
      </c>
      <c r="J403" s="26">
        <v>0</v>
      </c>
      <c r="K403" s="27">
        <v>0</v>
      </c>
      <c r="L403" s="27">
        <v>94</v>
      </c>
      <c r="M403" s="25">
        <v>830.83</v>
      </c>
      <c r="N403" s="22" t="s">
        <v>1485</v>
      </c>
      <c r="O403" s="28" t="s">
        <v>1583</v>
      </c>
      <c r="P403" s="37">
        <f t="shared" si="27"/>
        <v>0</v>
      </c>
      <c r="Q403" t="str">
        <f t="shared" si="24"/>
        <v>N/A</v>
      </c>
      <c r="R403" t="str">
        <f t="shared" si="25"/>
        <v>N/A</v>
      </c>
      <c r="S403" t="str">
        <f t="shared" si="26"/>
        <v>N/A</v>
      </c>
    </row>
    <row r="404" spans="1:19">
      <c r="A404" s="21" t="s">
        <v>417</v>
      </c>
      <c r="B404" s="22" t="s">
        <v>638</v>
      </c>
      <c r="C404" s="22" t="s">
        <v>1019</v>
      </c>
      <c r="D404" s="22" t="s">
        <v>1062</v>
      </c>
      <c r="E404" s="22" t="s">
        <v>1069</v>
      </c>
      <c r="F404" s="22" t="s">
        <v>1086</v>
      </c>
      <c r="G404" s="23">
        <v>44661</v>
      </c>
      <c r="H404" s="24">
        <v>32</v>
      </c>
      <c r="I404" s="25">
        <v>5251</v>
      </c>
      <c r="J404" s="26">
        <v>0</v>
      </c>
      <c r="K404" s="27">
        <v>0</v>
      </c>
      <c r="L404" s="27">
        <v>86</v>
      </c>
      <c r="M404" s="25">
        <v>933.19</v>
      </c>
      <c r="N404" s="22" t="s">
        <v>1486</v>
      </c>
      <c r="O404" s="28" t="s">
        <v>1582</v>
      </c>
      <c r="P404" s="37">
        <f t="shared" si="27"/>
        <v>0</v>
      </c>
      <c r="Q404" t="str">
        <f t="shared" si="24"/>
        <v>N/A</v>
      </c>
      <c r="R404" t="str">
        <f t="shared" si="25"/>
        <v>N/A</v>
      </c>
      <c r="S404" t="str">
        <f t="shared" si="26"/>
        <v>N/A</v>
      </c>
    </row>
    <row r="405" spans="1:19">
      <c r="A405" s="21" t="s">
        <v>418</v>
      </c>
      <c r="B405" s="22" t="s">
        <v>665</v>
      </c>
      <c r="C405" s="22" t="s">
        <v>602</v>
      </c>
      <c r="D405" s="22" t="s">
        <v>1062</v>
      </c>
      <c r="E405" s="22" t="s">
        <v>1066</v>
      </c>
      <c r="F405" s="22" t="s">
        <v>1081</v>
      </c>
      <c r="G405" s="23">
        <v>45656</v>
      </c>
      <c r="H405" s="24">
        <v>41</v>
      </c>
      <c r="I405" s="25">
        <v>3432</v>
      </c>
      <c r="J405" s="26">
        <v>0</v>
      </c>
      <c r="K405" s="27">
        <v>0</v>
      </c>
      <c r="L405" s="27">
        <v>91</v>
      </c>
      <c r="M405" s="25">
        <v>451.74</v>
      </c>
      <c r="N405" s="22" t="s">
        <v>1487</v>
      </c>
      <c r="O405" s="28" t="s">
        <v>1582</v>
      </c>
      <c r="P405" s="37">
        <f t="shared" si="27"/>
        <v>0</v>
      </c>
      <c r="Q405" t="str">
        <f t="shared" si="24"/>
        <v>N/A</v>
      </c>
      <c r="R405" t="str">
        <f t="shared" si="25"/>
        <v>N/A</v>
      </c>
      <c r="S405" t="str">
        <f t="shared" si="26"/>
        <v>N/A</v>
      </c>
    </row>
    <row r="406" spans="1:19">
      <c r="A406" s="21" t="s">
        <v>419</v>
      </c>
      <c r="B406" s="22" t="s">
        <v>627</v>
      </c>
      <c r="C406" s="22" t="s">
        <v>814</v>
      </c>
      <c r="D406" s="22" t="s">
        <v>1062</v>
      </c>
      <c r="E406" s="22" t="s">
        <v>1068</v>
      </c>
      <c r="F406" s="22" t="s">
        <v>1076</v>
      </c>
      <c r="G406" s="23">
        <v>44675</v>
      </c>
      <c r="H406" s="24">
        <v>23</v>
      </c>
      <c r="I406" s="25">
        <v>4277</v>
      </c>
      <c r="J406" s="26">
        <v>0</v>
      </c>
      <c r="K406" s="27">
        <v>0</v>
      </c>
      <c r="L406" s="27">
        <v>96</v>
      </c>
      <c r="M406" s="25">
        <v>743.89</v>
      </c>
      <c r="N406" s="22" t="s">
        <v>1488</v>
      </c>
      <c r="O406" s="28" t="s">
        <v>1583</v>
      </c>
      <c r="P406" s="37">
        <f t="shared" si="27"/>
        <v>0</v>
      </c>
      <c r="Q406" t="str">
        <f t="shared" si="24"/>
        <v>N/A</v>
      </c>
      <c r="R406" t="str">
        <f t="shared" si="25"/>
        <v>N/A</v>
      </c>
      <c r="S406" t="str">
        <f t="shared" si="26"/>
        <v>N/A</v>
      </c>
    </row>
    <row r="407" spans="1:19">
      <c r="A407" s="21" t="s">
        <v>420</v>
      </c>
      <c r="B407" s="22" t="s">
        <v>569</v>
      </c>
      <c r="C407" s="22" t="s">
        <v>843</v>
      </c>
      <c r="D407" s="22" t="s">
        <v>1063</v>
      </c>
      <c r="E407" s="22" t="s">
        <v>1067</v>
      </c>
      <c r="F407" s="22" t="s">
        <v>1078</v>
      </c>
      <c r="G407" s="23">
        <v>43769</v>
      </c>
      <c r="H407" s="24">
        <v>32</v>
      </c>
      <c r="I407" s="25">
        <v>4910</v>
      </c>
      <c r="J407" s="26">
        <v>0</v>
      </c>
      <c r="K407" s="27">
        <v>0</v>
      </c>
      <c r="L407" s="27">
        <v>86</v>
      </c>
      <c r="M407" s="25">
        <v>662.52</v>
      </c>
      <c r="N407" s="22" t="s">
        <v>1489</v>
      </c>
      <c r="O407" s="28" t="s">
        <v>1584</v>
      </c>
      <c r="P407" s="37">
        <f t="shared" si="27"/>
        <v>0</v>
      </c>
      <c r="Q407" t="str">
        <f t="shared" si="24"/>
        <v>N/A</v>
      </c>
      <c r="R407" t="str">
        <f t="shared" si="25"/>
        <v>N/A</v>
      </c>
      <c r="S407" t="str">
        <f t="shared" si="26"/>
        <v>N/A</v>
      </c>
    </row>
    <row r="408" spans="1:19">
      <c r="A408" s="21" t="s">
        <v>421</v>
      </c>
      <c r="B408" s="22" t="s">
        <v>739</v>
      </c>
      <c r="C408" s="22" t="s">
        <v>880</v>
      </c>
      <c r="D408" s="22" t="s">
        <v>1063</v>
      </c>
      <c r="E408" s="22" t="s">
        <v>1065</v>
      </c>
      <c r="F408" s="22" t="s">
        <v>1078</v>
      </c>
      <c r="G408" s="23">
        <v>45808</v>
      </c>
      <c r="H408" s="24">
        <v>42</v>
      </c>
      <c r="I408" s="25">
        <v>5943</v>
      </c>
      <c r="J408" s="26">
        <v>0</v>
      </c>
      <c r="K408" s="27">
        <v>0</v>
      </c>
      <c r="L408" s="27">
        <v>91</v>
      </c>
      <c r="M408" s="25">
        <v>901.08</v>
      </c>
      <c r="N408" s="22" t="s">
        <v>1490</v>
      </c>
      <c r="O408" s="28" t="s">
        <v>1582</v>
      </c>
      <c r="P408" s="37">
        <f t="shared" si="27"/>
        <v>0</v>
      </c>
      <c r="Q408" t="str">
        <f t="shared" si="24"/>
        <v>N/A</v>
      </c>
      <c r="R408" t="str">
        <f t="shared" si="25"/>
        <v>N/A</v>
      </c>
      <c r="S408" t="str">
        <f t="shared" si="26"/>
        <v>N/A</v>
      </c>
    </row>
    <row r="409" spans="1:19">
      <c r="A409" s="21" t="s">
        <v>422</v>
      </c>
      <c r="B409" s="22" t="s">
        <v>517</v>
      </c>
      <c r="C409" s="22" t="s">
        <v>1020</v>
      </c>
      <c r="D409" s="22" t="s">
        <v>1062</v>
      </c>
      <c r="E409" s="22" t="s">
        <v>1066</v>
      </c>
      <c r="F409" s="22" t="s">
        <v>1081</v>
      </c>
      <c r="G409" s="23">
        <v>43980</v>
      </c>
      <c r="H409" s="24">
        <v>42</v>
      </c>
      <c r="I409" s="25">
        <v>3590</v>
      </c>
      <c r="J409" s="26">
        <v>0</v>
      </c>
      <c r="K409" s="27">
        <v>0</v>
      </c>
      <c r="L409" s="27">
        <v>94</v>
      </c>
      <c r="M409" s="25">
        <v>358.81</v>
      </c>
      <c r="N409" s="22" t="s">
        <v>1491</v>
      </c>
      <c r="O409" s="28" t="s">
        <v>1584</v>
      </c>
      <c r="P409" s="37">
        <f t="shared" si="27"/>
        <v>0</v>
      </c>
      <c r="Q409" t="str">
        <f t="shared" si="24"/>
        <v>N/A</v>
      </c>
      <c r="R409" t="str">
        <f t="shared" si="25"/>
        <v>N/A</v>
      </c>
      <c r="S409" t="str">
        <f t="shared" si="26"/>
        <v>N/A</v>
      </c>
    </row>
    <row r="410" spans="1:19">
      <c r="A410" s="21" t="s">
        <v>423</v>
      </c>
      <c r="B410" s="22" t="s">
        <v>740</v>
      </c>
      <c r="C410" s="22" t="s">
        <v>1021</v>
      </c>
      <c r="D410" s="22" t="s">
        <v>1063</v>
      </c>
      <c r="E410" s="22" t="s">
        <v>1069</v>
      </c>
      <c r="F410" s="22" t="s">
        <v>1086</v>
      </c>
      <c r="G410" s="23">
        <v>44594</v>
      </c>
      <c r="H410" s="24">
        <v>32</v>
      </c>
      <c r="I410" s="25">
        <v>5673</v>
      </c>
      <c r="J410" s="26">
        <v>0</v>
      </c>
      <c r="K410" s="27">
        <v>0</v>
      </c>
      <c r="L410" s="27">
        <v>93</v>
      </c>
      <c r="M410" s="25">
        <v>359.72</v>
      </c>
      <c r="N410" s="22" t="s">
        <v>1492</v>
      </c>
      <c r="O410" s="28" t="s">
        <v>913</v>
      </c>
      <c r="P410" s="37">
        <f t="shared" si="27"/>
        <v>0</v>
      </c>
      <c r="Q410" t="str">
        <f t="shared" si="24"/>
        <v>N/A</v>
      </c>
      <c r="R410" t="str">
        <f t="shared" si="25"/>
        <v>N/A</v>
      </c>
      <c r="S410" t="str">
        <f t="shared" si="26"/>
        <v>N/A</v>
      </c>
    </row>
    <row r="411" spans="1:19">
      <c r="A411" s="21" t="s">
        <v>424</v>
      </c>
      <c r="B411" s="22" t="s">
        <v>577</v>
      </c>
      <c r="C411" s="22" t="s">
        <v>812</v>
      </c>
      <c r="D411" s="22" t="s">
        <v>1062</v>
      </c>
      <c r="E411" s="22" t="s">
        <v>1066</v>
      </c>
      <c r="F411" s="22" t="s">
        <v>1075</v>
      </c>
      <c r="G411" s="23">
        <v>44173</v>
      </c>
      <c r="H411" s="24">
        <v>32</v>
      </c>
      <c r="I411" s="25">
        <v>5519</v>
      </c>
      <c r="J411" s="26">
        <v>0</v>
      </c>
      <c r="K411" s="27">
        <v>0</v>
      </c>
      <c r="L411" s="27">
        <v>91</v>
      </c>
      <c r="M411" s="25">
        <v>1073.55</v>
      </c>
      <c r="N411" s="22" t="s">
        <v>1493</v>
      </c>
      <c r="O411" s="28" t="s">
        <v>913</v>
      </c>
      <c r="P411" s="37">
        <f t="shared" si="27"/>
        <v>0</v>
      </c>
      <c r="Q411" t="str">
        <f t="shared" si="24"/>
        <v>N/A</v>
      </c>
      <c r="R411" t="str">
        <f t="shared" si="25"/>
        <v>N/A</v>
      </c>
      <c r="S411" t="str">
        <f t="shared" si="26"/>
        <v>N/A</v>
      </c>
    </row>
    <row r="412" spans="1:19">
      <c r="A412" s="21" t="s">
        <v>425</v>
      </c>
      <c r="B412" s="22" t="s">
        <v>686</v>
      </c>
      <c r="C412" s="22" t="s">
        <v>618</v>
      </c>
      <c r="D412" s="22" t="s">
        <v>1062</v>
      </c>
      <c r="E412" s="22" t="s">
        <v>1064</v>
      </c>
      <c r="F412" s="22" t="s">
        <v>1070</v>
      </c>
      <c r="G412" s="23">
        <v>43809</v>
      </c>
      <c r="H412" s="24">
        <v>54</v>
      </c>
      <c r="I412" s="25">
        <v>3397</v>
      </c>
      <c r="J412" s="26">
        <v>0</v>
      </c>
      <c r="K412" s="27">
        <v>0</v>
      </c>
      <c r="L412" s="27">
        <v>86</v>
      </c>
      <c r="M412" s="25">
        <v>458.9</v>
      </c>
      <c r="N412" s="22" t="s">
        <v>1494</v>
      </c>
      <c r="O412" s="28" t="s">
        <v>913</v>
      </c>
      <c r="P412" s="37">
        <f t="shared" si="27"/>
        <v>0</v>
      </c>
      <c r="Q412" t="str">
        <f t="shared" si="24"/>
        <v>Yes</v>
      </c>
      <c r="R412" t="str">
        <f t="shared" si="25"/>
        <v>Needs Improvement</v>
      </c>
      <c r="S412" t="str">
        <f t="shared" si="26"/>
        <v>No</v>
      </c>
    </row>
    <row r="413" spans="1:19">
      <c r="A413" s="21" t="s">
        <v>426</v>
      </c>
      <c r="B413" s="22" t="s">
        <v>550</v>
      </c>
      <c r="C413" s="22" t="s">
        <v>1022</v>
      </c>
      <c r="D413" s="22" t="s">
        <v>1062</v>
      </c>
      <c r="E413" s="22" t="s">
        <v>1064</v>
      </c>
      <c r="F413" s="22" t="s">
        <v>1070</v>
      </c>
      <c r="G413" s="23">
        <v>45934</v>
      </c>
      <c r="H413" s="24">
        <v>26</v>
      </c>
      <c r="I413" s="25">
        <v>6797</v>
      </c>
      <c r="J413" s="26">
        <v>0</v>
      </c>
      <c r="K413" s="27">
        <v>0</v>
      </c>
      <c r="L413" s="27">
        <v>83</v>
      </c>
      <c r="M413" s="25">
        <v>0</v>
      </c>
      <c r="N413" s="22" t="s">
        <v>1495</v>
      </c>
      <c r="O413" s="28" t="s">
        <v>1582</v>
      </c>
      <c r="P413" s="37">
        <f t="shared" si="27"/>
        <v>0</v>
      </c>
      <c r="Q413" t="str">
        <f t="shared" si="24"/>
        <v>Yes</v>
      </c>
      <c r="R413" t="str">
        <f t="shared" si="25"/>
        <v>Needs Improvement</v>
      </c>
      <c r="S413" t="str">
        <f t="shared" si="26"/>
        <v>No</v>
      </c>
    </row>
    <row r="414" spans="1:19">
      <c r="A414" s="21" t="s">
        <v>427</v>
      </c>
      <c r="B414" s="22" t="s">
        <v>741</v>
      </c>
      <c r="C414" s="22" t="s">
        <v>1023</v>
      </c>
      <c r="D414" s="22" t="s">
        <v>1063</v>
      </c>
      <c r="E414" s="22" t="s">
        <v>1067</v>
      </c>
      <c r="F414" s="22" t="s">
        <v>1078</v>
      </c>
      <c r="G414" s="23">
        <v>44721</v>
      </c>
      <c r="H414" s="24">
        <v>52</v>
      </c>
      <c r="I414" s="25">
        <v>5886</v>
      </c>
      <c r="J414" s="26">
        <v>0</v>
      </c>
      <c r="K414" s="27">
        <v>0</v>
      </c>
      <c r="L414" s="27">
        <v>84</v>
      </c>
      <c r="M414" s="25">
        <v>0</v>
      </c>
      <c r="N414" s="22" t="s">
        <v>1496</v>
      </c>
      <c r="O414" s="28" t="s">
        <v>1582</v>
      </c>
      <c r="P414" s="37">
        <f t="shared" si="27"/>
        <v>0</v>
      </c>
      <c r="Q414" t="str">
        <f t="shared" si="24"/>
        <v>N/A</v>
      </c>
      <c r="R414" t="str">
        <f t="shared" si="25"/>
        <v>N/A</v>
      </c>
      <c r="S414" t="str">
        <f t="shared" si="26"/>
        <v>N/A</v>
      </c>
    </row>
    <row r="415" spans="1:19">
      <c r="A415" s="21" t="s">
        <v>428</v>
      </c>
      <c r="B415" s="22" t="s">
        <v>673</v>
      </c>
      <c r="C415" s="22" t="s">
        <v>791</v>
      </c>
      <c r="D415" s="22" t="s">
        <v>1062</v>
      </c>
      <c r="E415" s="22" t="s">
        <v>1064</v>
      </c>
      <c r="F415" s="22" t="s">
        <v>1070</v>
      </c>
      <c r="G415" s="23">
        <v>43833</v>
      </c>
      <c r="H415" s="24">
        <v>25</v>
      </c>
      <c r="I415" s="25">
        <v>7605</v>
      </c>
      <c r="J415" s="26">
        <v>28102</v>
      </c>
      <c r="K415" s="27">
        <v>16395</v>
      </c>
      <c r="L415" s="27">
        <v>86</v>
      </c>
      <c r="M415" s="25">
        <v>964.78</v>
      </c>
      <c r="N415" s="22" t="s">
        <v>1497</v>
      </c>
      <c r="O415" s="28" t="s">
        <v>1583</v>
      </c>
      <c r="P415" s="37">
        <f t="shared" si="27"/>
        <v>58.341043342110879</v>
      </c>
      <c r="Q415" t="str">
        <f t="shared" si="24"/>
        <v>No</v>
      </c>
      <c r="R415" t="str">
        <f t="shared" si="25"/>
        <v>Needs Improvement</v>
      </c>
      <c r="S415" t="str">
        <f t="shared" si="26"/>
        <v>No</v>
      </c>
    </row>
    <row r="416" spans="1:19">
      <c r="A416" s="21" t="s">
        <v>429</v>
      </c>
      <c r="B416" s="22" t="s">
        <v>726</v>
      </c>
      <c r="C416" s="22" t="s">
        <v>909</v>
      </c>
      <c r="D416" s="22" t="s">
        <v>1063</v>
      </c>
      <c r="E416" s="22" t="s">
        <v>1066</v>
      </c>
      <c r="F416" s="22" t="s">
        <v>1075</v>
      </c>
      <c r="G416" s="23">
        <v>45154</v>
      </c>
      <c r="H416" s="24">
        <v>34</v>
      </c>
      <c r="I416" s="25">
        <v>5108</v>
      </c>
      <c r="J416" s="26">
        <v>0</v>
      </c>
      <c r="K416" s="27">
        <v>0</v>
      </c>
      <c r="L416" s="27">
        <v>89</v>
      </c>
      <c r="M416" s="25">
        <v>1014.78</v>
      </c>
      <c r="N416" s="22" t="s">
        <v>1498</v>
      </c>
      <c r="O416" s="28" t="s">
        <v>1582</v>
      </c>
      <c r="P416" s="37">
        <f t="shared" si="27"/>
        <v>0</v>
      </c>
      <c r="Q416" t="str">
        <f t="shared" si="24"/>
        <v>N/A</v>
      </c>
      <c r="R416" t="str">
        <f t="shared" si="25"/>
        <v>N/A</v>
      </c>
      <c r="S416" t="str">
        <f t="shared" si="26"/>
        <v>N/A</v>
      </c>
    </row>
    <row r="417" spans="1:19">
      <c r="A417" s="21" t="s">
        <v>430</v>
      </c>
      <c r="B417" s="22" t="s">
        <v>670</v>
      </c>
      <c r="C417" s="22" t="s">
        <v>1024</v>
      </c>
      <c r="D417" s="22" t="s">
        <v>1062</v>
      </c>
      <c r="E417" s="22" t="s">
        <v>1065</v>
      </c>
      <c r="F417" s="22" t="s">
        <v>1071</v>
      </c>
      <c r="G417" s="23">
        <v>44054</v>
      </c>
      <c r="H417" s="24">
        <v>24</v>
      </c>
      <c r="I417" s="25">
        <v>4305</v>
      </c>
      <c r="J417" s="26">
        <v>0</v>
      </c>
      <c r="K417" s="27">
        <v>0</v>
      </c>
      <c r="L417" s="27">
        <v>86</v>
      </c>
      <c r="M417" s="25">
        <v>682.23</v>
      </c>
      <c r="N417" s="22" t="s">
        <v>1499</v>
      </c>
      <c r="O417" s="28" t="s">
        <v>913</v>
      </c>
      <c r="P417" s="37">
        <f t="shared" si="27"/>
        <v>0</v>
      </c>
      <c r="Q417" t="str">
        <f t="shared" si="24"/>
        <v>N/A</v>
      </c>
      <c r="R417" t="str">
        <f t="shared" si="25"/>
        <v>N/A</v>
      </c>
      <c r="S417" t="str">
        <f t="shared" si="26"/>
        <v>N/A</v>
      </c>
    </row>
    <row r="418" spans="1:19">
      <c r="A418" s="21" t="s">
        <v>431</v>
      </c>
      <c r="B418" s="22" t="s">
        <v>643</v>
      </c>
      <c r="C418" s="22" t="s">
        <v>1025</v>
      </c>
      <c r="D418" s="22" t="s">
        <v>1062</v>
      </c>
      <c r="E418" s="22" t="s">
        <v>1069</v>
      </c>
      <c r="F418" s="22" t="s">
        <v>1086</v>
      </c>
      <c r="G418" s="23">
        <v>45296</v>
      </c>
      <c r="H418" s="24">
        <v>42</v>
      </c>
      <c r="I418" s="25">
        <v>5603</v>
      </c>
      <c r="J418" s="26">
        <v>0</v>
      </c>
      <c r="K418" s="27">
        <v>0</v>
      </c>
      <c r="L418" s="27">
        <v>98</v>
      </c>
      <c r="M418" s="25">
        <v>822.85</v>
      </c>
      <c r="N418" s="22" t="s">
        <v>1500</v>
      </c>
      <c r="O418" s="28" t="s">
        <v>913</v>
      </c>
      <c r="P418" s="37">
        <f t="shared" si="27"/>
        <v>0</v>
      </c>
      <c r="Q418" t="str">
        <f t="shared" si="24"/>
        <v>N/A</v>
      </c>
      <c r="R418" t="str">
        <f t="shared" si="25"/>
        <v>N/A</v>
      </c>
      <c r="S418" t="str">
        <f t="shared" si="26"/>
        <v>N/A</v>
      </c>
    </row>
    <row r="419" spans="1:19">
      <c r="A419" s="21" t="s">
        <v>432</v>
      </c>
      <c r="B419" s="22" t="s">
        <v>692</v>
      </c>
      <c r="C419" s="22" t="s">
        <v>1026</v>
      </c>
      <c r="D419" s="22" t="s">
        <v>1063</v>
      </c>
      <c r="E419" s="22" t="s">
        <v>1067</v>
      </c>
      <c r="F419" s="22" t="s">
        <v>1073</v>
      </c>
      <c r="G419" s="23">
        <v>44200</v>
      </c>
      <c r="H419" s="24">
        <v>54</v>
      </c>
      <c r="I419" s="25">
        <v>3065</v>
      </c>
      <c r="J419" s="26">
        <v>0</v>
      </c>
      <c r="K419" s="27">
        <v>0</v>
      </c>
      <c r="L419" s="27">
        <v>93</v>
      </c>
      <c r="M419" s="25">
        <v>557.86</v>
      </c>
      <c r="N419" s="22" t="s">
        <v>1501</v>
      </c>
      <c r="O419" s="28" t="s">
        <v>913</v>
      </c>
      <c r="P419" s="37">
        <f t="shared" si="27"/>
        <v>0</v>
      </c>
      <c r="Q419" t="str">
        <f t="shared" si="24"/>
        <v>N/A</v>
      </c>
      <c r="R419" t="str">
        <f t="shared" si="25"/>
        <v>N/A</v>
      </c>
      <c r="S419" t="str">
        <f t="shared" si="26"/>
        <v>N/A</v>
      </c>
    </row>
    <row r="420" spans="1:19">
      <c r="A420" s="21" t="s">
        <v>433</v>
      </c>
      <c r="B420" s="22" t="s">
        <v>541</v>
      </c>
      <c r="C420" s="22" t="s">
        <v>1027</v>
      </c>
      <c r="D420" s="22" t="s">
        <v>1062</v>
      </c>
      <c r="E420" s="22" t="s">
        <v>1066</v>
      </c>
      <c r="F420" s="22" t="s">
        <v>1075</v>
      </c>
      <c r="G420" s="23">
        <v>44873</v>
      </c>
      <c r="H420" s="24">
        <v>50</v>
      </c>
      <c r="I420" s="25">
        <v>3214</v>
      </c>
      <c r="J420" s="26">
        <v>0</v>
      </c>
      <c r="K420" s="27">
        <v>0</v>
      </c>
      <c r="L420" s="27">
        <v>89</v>
      </c>
      <c r="M420" s="25">
        <v>342.51</v>
      </c>
      <c r="N420" s="22" t="s">
        <v>1502</v>
      </c>
      <c r="O420" s="28" t="s">
        <v>913</v>
      </c>
      <c r="P420" s="37">
        <f t="shared" si="27"/>
        <v>0</v>
      </c>
      <c r="Q420" t="str">
        <f t="shared" si="24"/>
        <v>N/A</v>
      </c>
      <c r="R420" t="str">
        <f t="shared" si="25"/>
        <v>N/A</v>
      </c>
      <c r="S420" t="str">
        <f t="shared" si="26"/>
        <v>N/A</v>
      </c>
    </row>
    <row r="421" spans="1:19">
      <c r="A421" s="21" t="s">
        <v>434</v>
      </c>
      <c r="B421" s="22" t="s">
        <v>605</v>
      </c>
      <c r="C421" s="22" t="s">
        <v>1028</v>
      </c>
      <c r="D421" s="22" t="s">
        <v>1062</v>
      </c>
      <c r="E421" s="22" t="s">
        <v>1066</v>
      </c>
      <c r="F421" s="22" t="s">
        <v>1075</v>
      </c>
      <c r="G421" s="23">
        <v>45217</v>
      </c>
      <c r="H421" s="24">
        <v>43</v>
      </c>
      <c r="I421" s="25">
        <v>7831</v>
      </c>
      <c r="J421" s="26">
        <v>0</v>
      </c>
      <c r="K421" s="27">
        <v>0</v>
      </c>
      <c r="L421" s="27">
        <v>91</v>
      </c>
      <c r="M421" s="25">
        <v>1384.92</v>
      </c>
      <c r="N421" s="22" t="s">
        <v>1503</v>
      </c>
      <c r="O421" s="28" t="s">
        <v>1584</v>
      </c>
      <c r="P421" s="37">
        <f t="shared" si="27"/>
        <v>0</v>
      </c>
      <c r="Q421" t="str">
        <f t="shared" si="24"/>
        <v>N/A</v>
      </c>
      <c r="R421" t="str">
        <f t="shared" si="25"/>
        <v>N/A</v>
      </c>
      <c r="S421" t="str">
        <f t="shared" si="26"/>
        <v>N/A</v>
      </c>
    </row>
    <row r="422" spans="1:19">
      <c r="A422" s="21" t="s">
        <v>435</v>
      </c>
      <c r="B422" s="22" t="s">
        <v>742</v>
      </c>
      <c r="C422" s="22" t="s">
        <v>1029</v>
      </c>
      <c r="D422" s="22" t="s">
        <v>1063</v>
      </c>
      <c r="E422" s="22" t="s">
        <v>1066</v>
      </c>
      <c r="F422" s="22" t="s">
        <v>1072</v>
      </c>
      <c r="G422" s="23">
        <v>45127</v>
      </c>
      <c r="H422" s="24">
        <v>42</v>
      </c>
      <c r="I422" s="25">
        <v>6725</v>
      </c>
      <c r="J422" s="26">
        <v>0</v>
      </c>
      <c r="K422" s="27">
        <v>0</v>
      </c>
      <c r="L422" s="27">
        <v>87</v>
      </c>
      <c r="M422" s="25">
        <v>848.37</v>
      </c>
      <c r="N422" s="22" t="s">
        <v>1504</v>
      </c>
      <c r="O422" s="28" t="s">
        <v>913</v>
      </c>
      <c r="P422" s="37">
        <f t="shared" si="27"/>
        <v>0</v>
      </c>
      <c r="Q422" t="str">
        <f t="shared" si="24"/>
        <v>N/A</v>
      </c>
      <c r="R422" t="str">
        <f t="shared" si="25"/>
        <v>N/A</v>
      </c>
      <c r="S422" t="str">
        <f t="shared" si="26"/>
        <v>N/A</v>
      </c>
    </row>
    <row r="423" spans="1:19">
      <c r="A423" s="21" t="s">
        <v>436</v>
      </c>
      <c r="B423" s="22" t="s">
        <v>688</v>
      </c>
      <c r="C423" s="22" t="s">
        <v>1020</v>
      </c>
      <c r="D423" s="22" t="s">
        <v>1062</v>
      </c>
      <c r="E423" s="22" t="s">
        <v>1069</v>
      </c>
      <c r="F423" s="22" t="s">
        <v>1080</v>
      </c>
      <c r="G423" s="23">
        <v>45208</v>
      </c>
      <c r="H423" s="24">
        <v>28</v>
      </c>
      <c r="I423" s="25">
        <v>6287</v>
      </c>
      <c r="J423" s="26">
        <v>0</v>
      </c>
      <c r="K423" s="27">
        <v>0</v>
      </c>
      <c r="L423" s="27">
        <v>97</v>
      </c>
      <c r="M423" s="25">
        <v>1095.1099999999999</v>
      </c>
      <c r="N423" s="22" t="s">
        <v>1505</v>
      </c>
      <c r="O423" s="28" t="s">
        <v>1583</v>
      </c>
      <c r="P423" s="37">
        <f t="shared" si="27"/>
        <v>0</v>
      </c>
      <c r="Q423" t="str">
        <f t="shared" si="24"/>
        <v>N/A</v>
      </c>
      <c r="R423" t="str">
        <f t="shared" si="25"/>
        <v>N/A</v>
      </c>
      <c r="S423" t="str">
        <f t="shared" si="26"/>
        <v>N/A</v>
      </c>
    </row>
    <row r="424" spans="1:19">
      <c r="A424" s="21" t="s">
        <v>437</v>
      </c>
      <c r="B424" s="22" t="s">
        <v>743</v>
      </c>
      <c r="C424" s="22" t="s">
        <v>982</v>
      </c>
      <c r="D424" s="22" t="s">
        <v>1063</v>
      </c>
      <c r="E424" s="22" t="s">
        <v>1068</v>
      </c>
      <c r="F424" s="22" t="s">
        <v>1076</v>
      </c>
      <c r="G424" s="23">
        <v>45870</v>
      </c>
      <c r="H424" s="24">
        <v>50</v>
      </c>
      <c r="I424" s="25">
        <v>7244</v>
      </c>
      <c r="J424" s="26">
        <v>0</v>
      </c>
      <c r="K424" s="27">
        <v>0</v>
      </c>
      <c r="L424" s="27">
        <v>81</v>
      </c>
      <c r="M424" s="25">
        <v>0</v>
      </c>
      <c r="N424" s="22" t="s">
        <v>1506</v>
      </c>
      <c r="O424" s="28" t="s">
        <v>1584</v>
      </c>
      <c r="P424" s="37">
        <f t="shared" si="27"/>
        <v>0</v>
      </c>
      <c r="Q424" t="str">
        <f t="shared" si="24"/>
        <v>N/A</v>
      </c>
      <c r="R424" t="str">
        <f t="shared" si="25"/>
        <v>N/A</v>
      </c>
      <c r="S424" t="str">
        <f t="shared" si="26"/>
        <v>N/A</v>
      </c>
    </row>
    <row r="425" spans="1:19">
      <c r="A425" s="21" t="s">
        <v>438</v>
      </c>
      <c r="B425" s="22" t="s">
        <v>716</v>
      </c>
      <c r="C425" s="22" t="s">
        <v>1030</v>
      </c>
      <c r="D425" s="22" t="s">
        <v>1062</v>
      </c>
      <c r="E425" s="22" t="s">
        <v>1067</v>
      </c>
      <c r="F425" s="22" t="s">
        <v>1073</v>
      </c>
      <c r="G425" s="23">
        <v>45528</v>
      </c>
      <c r="H425" s="24">
        <v>53</v>
      </c>
      <c r="I425" s="25">
        <v>3742</v>
      </c>
      <c r="J425" s="26">
        <v>0</v>
      </c>
      <c r="K425" s="27">
        <v>0</v>
      </c>
      <c r="L425" s="27">
        <v>80</v>
      </c>
      <c r="M425" s="25">
        <v>0</v>
      </c>
      <c r="N425" s="22" t="s">
        <v>1507</v>
      </c>
      <c r="O425" s="28" t="s">
        <v>1582</v>
      </c>
      <c r="P425" s="37">
        <f t="shared" si="27"/>
        <v>0</v>
      </c>
      <c r="Q425" t="str">
        <f t="shared" si="24"/>
        <v>N/A</v>
      </c>
      <c r="R425" t="str">
        <f t="shared" si="25"/>
        <v>N/A</v>
      </c>
      <c r="S425" t="str">
        <f t="shared" si="26"/>
        <v>N/A</v>
      </c>
    </row>
    <row r="426" spans="1:19">
      <c r="A426" s="21" t="s">
        <v>439</v>
      </c>
      <c r="B426" s="22" t="s">
        <v>602</v>
      </c>
      <c r="C426" s="22" t="s">
        <v>795</v>
      </c>
      <c r="D426" s="22" t="s">
        <v>1062</v>
      </c>
      <c r="E426" s="22" t="s">
        <v>1066</v>
      </c>
      <c r="F426" s="22" t="s">
        <v>1072</v>
      </c>
      <c r="G426" s="23">
        <v>43960</v>
      </c>
      <c r="H426" s="24">
        <v>32</v>
      </c>
      <c r="I426" s="25">
        <v>7275</v>
      </c>
      <c r="J426" s="26">
        <v>0</v>
      </c>
      <c r="K426" s="27">
        <v>0</v>
      </c>
      <c r="L426" s="27">
        <v>97</v>
      </c>
      <c r="M426" s="25">
        <v>494.74</v>
      </c>
      <c r="N426" s="22" t="s">
        <v>1508</v>
      </c>
      <c r="O426" s="28" t="s">
        <v>913</v>
      </c>
      <c r="P426" s="37">
        <f t="shared" si="27"/>
        <v>0</v>
      </c>
      <c r="Q426" t="str">
        <f t="shared" si="24"/>
        <v>N/A</v>
      </c>
      <c r="R426" t="str">
        <f t="shared" si="25"/>
        <v>N/A</v>
      </c>
      <c r="S426" t="str">
        <f t="shared" si="26"/>
        <v>N/A</v>
      </c>
    </row>
    <row r="427" spans="1:19">
      <c r="A427" s="21" t="s">
        <v>440</v>
      </c>
      <c r="B427" s="22" t="s">
        <v>744</v>
      </c>
      <c r="C427" s="22" t="s">
        <v>1031</v>
      </c>
      <c r="D427" s="22" t="s">
        <v>1063</v>
      </c>
      <c r="E427" s="22" t="s">
        <v>1066</v>
      </c>
      <c r="F427" s="22" t="s">
        <v>1072</v>
      </c>
      <c r="G427" s="23">
        <v>44417</v>
      </c>
      <c r="H427" s="24">
        <v>51</v>
      </c>
      <c r="I427" s="25">
        <v>4227</v>
      </c>
      <c r="J427" s="26">
        <v>0</v>
      </c>
      <c r="K427" s="27">
        <v>0</v>
      </c>
      <c r="L427" s="27">
        <v>83</v>
      </c>
      <c r="M427" s="25">
        <v>0</v>
      </c>
      <c r="N427" s="22" t="s">
        <v>1509</v>
      </c>
      <c r="O427" s="28" t="s">
        <v>913</v>
      </c>
      <c r="P427" s="37">
        <f t="shared" si="27"/>
        <v>0</v>
      </c>
      <c r="Q427" t="str">
        <f t="shared" si="24"/>
        <v>N/A</v>
      </c>
      <c r="R427" t="str">
        <f t="shared" si="25"/>
        <v>N/A</v>
      </c>
      <c r="S427" t="str">
        <f t="shared" si="26"/>
        <v>N/A</v>
      </c>
    </row>
    <row r="428" spans="1:19">
      <c r="A428" s="21" t="s">
        <v>441</v>
      </c>
      <c r="B428" s="22" t="s">
        <v>615</v>
      </c>
      <c r="C428" s="22" t="s">
        <v>867</v>
      </c>
      <c r="D428" s="22" t="s">
        <v>1062</v>
      </c>
      <c r="E428" s="22" t="s">
        <v>1068</v>
      </c>
      <c r="F428" s="22" t="s">
        <v>1074</v>
      </c>
      <c r="G428" s="23">
        <v>43775</v>
      </c>
      <c r="H428" s="24">
        <v>28</v>
      </c>
      <c r="I428" s="25">
        <v>5879</v>
      </c>
      <c r="J428" s="26">
        <v>0</v>
      </c>
      <c r="K428" s="27">
        <v>0</v>
      </c>
      <c r="L428" s="27">
        <v>100</v>
      </c>
      <c r="M428" s="25">
        <v>354.41</v>
      </c>
      <c r="N428" s="22" t="s">
        <v>1510</v>
      </c>
      <c r="O428" s="28" t="s">
        <v>1584</v>
      </c>
      <c r="P428" s="37">
        <f t="shared" si="27"/>
        <v>0</v>
      </c>
      <c r="Q428" t="str">
        <f t="shared" si="24"/>
        <v>N/A</v>
      </c>
      <c r="R428" t="str">
        <f t="shared" si="25"/>
        <v>N/A</v>
      </c>
      <c r="S428" t="str">
        <f t="shared" si="26"/>
        <v>N/A</v>
      </c>
    </row>
    <row r="429" spans="1:19">
      <c r="A429" s="21" t="s">
        <v>442</v>
      </c>
      <c r="B429" s="22" t="s">
        <v>592</v>
      </c>
      <c r="C429" s="22" t="s">
        <v>1032</v>
      </c>
      <c r="D429" s="22" t="s">
        <v>1063</v>
      </c>
      <c r="E429" s="22" t="s">
        <v>1064</v>
      </c>
      <c r="F429" s="22" t="s">
        <v>1085</v>
      </c>
      <c r="G429" s="23">
        <v>45928</v>
      </c>
      <c r="H429" s="24">
        <v>33</v>
      </c>
      <c r="I429" s="25">
        <v>5182</v>
      </c>
      <c r="J429" s="26">
        <v>0</v>
      </c>
      <c r="K429" s="27">
        <v>0</v>
      </c>
      <c r="L429" s="27">
        <v>83</v>
      </c>
      <c r="M429" s="25">
        <v>0</v>
      </c>
      <c r="N429" s="22" t="s">
        <v>1511</v>
      </c>
      <c r="O429" s="28" t="s">
        <v>1582</v>
      </c>
      <c r="P429" s="37">
        <f t="shared" si="27"/>
        <v>0</v>
      </c>
      <c r="Q429" t="str">
        <f t="shared" si="24"/>
        <v>Yes</v>
      </c>
      <c r="R429" t="str">
        <f t="shared" si="25"/>
        <v>Needs Improvement</v>
      </c>
      <c r="S429" t="str">
        <f t="shared" si="26"/>
        <v>No</v>
      </c>
    </row>
    <row r="430" spans="1:19">
      <c r="A430" s="21" t="s">
        <v>443</v>
      </c>
      <c r="B430" s="22" t="s">
        <v>618</v>
      </c>
      <c r="C430" s="22" t="s">
        <v>1033</v>
      </c>
      <c r="D430" s="22" t="s">
        <v>1062</v>
      </c>
      <c r="E430" s="22" t="s">
        <v>1064</v>
      </c>
      <c r="F430" s="22" t="s">
        <v>1084</v>
      </c>
      <c r="G430" s="23">
        <v>44514</v>
      </c>
      <c r="H430" s="24">
        <v>40</v>
      </c>
      <c r="I430" s="25">
        <v>7154</v>
      </c>
      <c r="J430" s="26">
        <v>0</v>
      </c>
      <c r="K430" s="27">
        <v>0</v>
      </c>
      <c r="L430" s="27">
        <v>88</v>
      </c>
      <c r="M430" s="25">
        <v>1228.45</v>
      </c>
      <c r="N430" s="22" t="s">
        <v>1512</v>
      </c>
      <c r="O430" s="28" t="s">
        <v>1583</v>
      </c>
      <c r="P430" s="37">
        <f t="shared" si="27"/>
        <v>0</v>
      </c>
      <c r="Q430" t="str">
        <f t="shared" si="24"/>
        <v>Yes</v>
      </c>
      <c r="R430" t="str">
        <f t="shared" si="25"/>
        <v>Needs Improvement</v>
      </c>
      <c r="S430" t="str">
        <f t="shared" si="26"/>
        <v>No</v>
      </c>
    </row>
    <row r="431" spans="1:19">
      <c r="A431" s="21" t="s">
        <v>444</v>
      </c>
      <c r="B431" s="22" t="s">
        <v>745</v>
      </c>
      <c r="C431" s="22" t="s">
        <v>1034</v>
      </c>
      <c r="D431" s="22" t="s">
        <v>1063</v>
      </c>
      <c r="E431" s="22" t="s">
        <v>1064</v>
      </c>
      <c r="F431" s="22" t="s">
        <v>1085</v>
      </c>
      <c r="G431" s="23">
        <v>45802</v>
      </c>
      <c r="H431" s="24">
        <v>43</v>
      </c>
      <c r="I431" s="25">
        <v>3245</v>
      </c>
      <c r="J431" s="26">
        <v>0</v>
      </c>
      <c r="K431" s="27">
        <v>0</v>
      </c>
      <c r="L431" s="27">
        <v>90</v>
      </c>
      <c r="M431" s="25">
        <v>260.11</v>
      </c>
      <c r="N431" s="22" t="s">
        <v>1513</v>
      </c>
      <c r="O431" s="28" t="s">
        <v>1583</v>
      </c>
      <c r="P431" s="37">
        <f t="shared" si="27"/>
        <v>0</v>
      </c>
      <c r="Q431" t="str">
        <f t="shared" si="24"/>
        <v>Yes</v>
      </c>
      <c r="R431" t="str">
        <f t="shared" si="25"/>
        <v>Needs Improvement</v>
      </c>
      <c r="S431" t="str">
        <f t="shared" si="26"/>
        <v>No</v>
      </c>
    </row>
    <row r="432" spans="1:19">
      <c r="A432" s="21" t="s">
        <v>445</v>
      </c>
      <c r="B432" s="22" t="s">
        <v>746</v>
      </c>
      <c r="C432" s="22" t="s">
        <v>1035</v>
      </c>
      <c r="D432" s="22" t="s">
        <v>1063</v>
      </c>
      <c r="E432" s="22" t="s">
        <v>1065</v>
      </c>
      <c r="F432" s="22" t="s">
        <v>1082</v>
      </c>
      <c r="G432" s="23">
        <v>44464</v>
      </c>
      <c r="H432" s="24">
        <v>43</v>
      </c>
      <c r="I432" s="25">
        <v>6482</v>
      </c>
      <c r="J432" s="26">
        <v>0</v>
      </c>
      <c r="K432" s="27">
        <v>0</v>
      </c>
      <c r="L432" s="27">
        <v>88</v>
      </c>
      <c r="M432" s="25">
        <v>607.47</v>
      </c>
      <c r="N432" s="22" t="s">
        <v>1514</v>
      </c>
      <c r="O432" s="28" t="s">
        <v>1582</v>
      </c>
      <c r="P432" s="37">
        <f t="shared" si="27"/>
        <v>0</v>
      </c>
      <c r="Q432" t="str">
        <f t="shared" si="24"/>
        <v>N/A</v>
      </c>
      <c r="R432" t="str">
        <f t="shared" si="25"/>
        <v>N/A</v>
      </c>
      <c r="S432" t="str">
        <f t="shared" si="26"/>
        <v>N/A</v>
      </c>
    </row>
    <row r="433" spans="1:19">
      <c r="A433" s="21" t="s">
        <v>446</v>
      </c>
      <c r="B433" s="22" t="s">
        <v>747</v>
      </c>
      <c r="C433" s="22" t="s">
        <v>801</v>
      </c>
      <c r="D433" s="22" t="s">
        <v>1063</v>
      </c>
      <c r="E433" s="22" t="s">
        <v>1067</v>
      </c>
      <c r="F433" s="22" t="s">
        <v>1079</v>
      </c>
      <c r="G433" s="23">
        <v>44116</v>
      </c>
      <c r="H433" s="24">
        <v>27</v>
      </c>
      <c r="I433" s="25">
        <v>6455</v>
      </c>
      <c r="J433" s="26">
        <v>0</v>
      </c>
      <c r="K433" s="27">
        <v>0</v>
      </c>
      <c r="L433" s="27">
        <v>95</v>
      </c>
      <c r="M433" s="25">
        <v>1154.58</v>
      </c>
      <c r="N433" s="22" t="s">
        <v>1515</v>
      </c>
      <c r="O433" s="28" t="s">
        <v>1583</v>
      </c>
      <c r="P433" s="37">
        <f t="shared" si="27"/>
        <v>0</v>
      </c>
      <c r="Q433" t="str">
        <f t="shared" si="24"/>
        <v>N/A</v>
      </c>
      <c r="R433" t="str">
        <f t="shared" si="25"/>
        <v>N/A</v>
      </c>
      <c r="S433" t="str">
        <f t="shared" si="26"/>
        <v>N/A</v>
      </c>
    </row>
    <row r="434" spans="1:19">
      <c r="A434" s="21" t="s">
        <v>447</v>
      </c>
      <c r="B434" s="22" t="s">
        <v>748</v>
      </c>
      <c r="C434" s="22" t="s">
        <v>819</v>
      </c>
      <c r="D434" s="22" t="s">
        <v>1063</v>
      </c>
      <c r="E434" s="22" t="s">
        <v>1065</v>
      </c>
      <c r="F434" s="22" t="s">
        <v>1071</v>
      </c>
      <c r="G434" s="23">
        <v>44190</v>
      </c>
      <c r="H434" s="24">
        <v>48</v>
      </c>
      <c r="I434" s="25">
        <v>7343</v>
      </c>
      <c r="J434" s="26">
        <v>0</v>
      </c>
      <c r="K434" s="27">
        <v>0</v>
      </c>
      <c r="L434" s="27">
        <v>82</v>
      </c>
      <c r="M434" s="25">
        <v>0</v>
      </c>
      <c r="N434" s="22" t="s">
        <v>1516</v>
      </c>
      <c r="O434" s="28" t="s">
        <v>913</v>
      </c>
      <c r="P434" s="37">
        <f t="shared" si="27"/>
        <v>0</v>
      </c>
      <c r="Q434" t="str">
        <f t="shared" si="24"/>
        <v>N/A</v>
      </c>
      <c r="R434" t="str">
        <f t="shared" si="25"/>
        <v>N/A</v>
      </c>
      <c r="S434" t="str">
        <f t="shared" si="26"/>
        <v>N/A</v>
      </c>
    </row>
    <row r="435" spans="1:19">
      <c r="A435" s="21" t="s">
        <v>448</v>
      </c>
      <c r="B435" s="22" t="s">
        <v>538</v>
      </c>
      <c r="C435" s="22" t="s">
        <v>1036</v>
      </c>
      <c r="D435" s="22" t="s">
        <v>1063</v>
      </c>
      <c r="E435" s="22" t="s">
        <v>1066</v>
      </c>
      <c r="F435" s="22" t="s">
        <v>1081</v>
      </c>
      <c r="G435" s="23">
        <v>44069</v>
      </c>
      <c r="H435" s="24">
        <v>54</v>
      </c>
      <c r="I435" s="25">
        <v>6490</v>
      </c>
      <c r="J435" s="26">
        <v>0</v>
      </c>
      <c r="K435" s="27">
        <v>0</v>
      </c>
      <c r="L435" s="27">
        <v>98</v>
      </c>
      <c r="M435" s="25">
        <v>920.67</v>
      </c>
      <c r="N435" s="22" t="s">
        <v>1517</v>
      </c>
      <c r="O435" s="28" t="s">
        <v>1584</v>
      </c>
      <c r="P435" s="37">
        <f t="shared" si="27"/>
        <v>0</v>
      </c>
      <c r="Q435" t="str">
        <f t="shared" si="24"/>
        <v>N/A</v>
      </c>
      <c r="R435" t="str">
        <f t="shared" si="25"/>
        <v>N/A</v>
      </c>
      <c r="S435" t="str">
        <f t="shared" si="26"/>
        <v>N/A</v>
      </c>
    </row>
    <row r="436" spans="1:19">
      <c r="A436" s="21" t="s">
        <v>449</v>
      </c>
      <c r="B436" s="22" t="s">
        <v>749</v>
      </c>
      <c r="C436" s="22" t="s">
        <v>786</v>
      </c>
      <c r="D436" s="22" t="s">
        <v>1062</v>
      </c>
      <c r="E436" s="22" t="s">
        <v>1066</v>
      </c>
      <c r="F436" s="22" t="s">
        <v>1072</v>
      </c>
      <c r="G436" s="23">
        <v>44897</v>
      </c>
      <c r="H436" s="24">
        <v>38</v>
      </c>
      <c r="I436" s="25">
        <v>7981</v>
      </c>
      <c r="J436" s="26">
        <v>0</v>
      </c>
      <c r="K436" s="27">
        <v>0</v>
      </c>
      <c r="L436" s="27">
        <v>88</v>
      </c>
      <c r="M436" s="25">
        <v>1161.99</v>
      </c>
      <c r="N436" s="22" t="s">
        <v>1518</v>
      </c>
      <c r="O436" s="28" t="s">
        <v>913</v>
      </c>
      <c r="P436" s="37">
        <f t="shared" si="27"/>
        <v>0</v>
      </c>
      <c r="Q436" t="str">
        <f t="shared" si="24"/>
        <v>N/A</v>
      </c>
      <c r="R436" t="str">
        <f t="shared" si="25"/>
        <v>N/A</v>
      </c>
      <c r="S436" t="str">
        <f t="shared" si="26"/>
        <v>N/A</v>
      </c>
    </row>
    <row r="437" spans="1:19">
      <c r="A437" s="21" t="s">
        <v>450</v>
      </c>
      <c r="B437" s="22" t="s">
        <v>548</v>
      </c>
      <c r="C437" s="22" t="s">
        <v>632</v>
      </c>
      <c r="D437" s="22" t="s">
        <v>1062</v>
      </c>
      <c r="E437" s="22" t="s">
        <v>1069</v>
      </c>
      <c r="F437" s="22" t="s">
        <v>1086</v>
      </c>
      <c r="G437" s="23">
        <v>44185</v>
      </c>
      <c r="H437" s="24">
        <v>41</v>
      </c>
      <c r="I437" s="25">
        <v>6957</v>
      </c>
      <c r="J437" s="26">
        <v>0</v>
      </c>
      <c r="K437" s="27">
        <v>0</v>
      </c>
      <c r="L437" s="27">
        <v>85</v>
      </c>
      <c r="M437" s="25">
        <v>0</v>
      </c>
      <c r="N437" s="22" t="s">
        <v>1519</v>
      </c>
      <c r="O437" s="28" t="s">
        <v>1582</v>
      </c>
      <c r="P437" s="37">
        <f t="shared" si="27"/>
        <v>0</v>
      </c>
      <c r="Q437" t="str">
        <f t="shared" si="24"/>
        <v>N/A</v>
      </c>
      <c r="R437" t="str">
        <f t="shared" si="25"/>
        <v>N/A</v>
      </c>
      <c r="S437" t="str">
        <f t="shared" si="26"/>
        <v>N/A</v>
      </c>
    </row>
    <row r="438" spans="1:19">
      <c r="A438" s="21" t="s">
        <v>451</v>
      </c>
      <c r="B438" s="22" t="s">
        <v>627</v>
      </c>
      <c r="C438" s="22" t="s">
        <v>1037</v>
      </c>
      <c r="D438" s="22" t="s">
        <v>1063</v>
      </c>
      <c r="E438" s="22" t="s">
        <v>1066</v>
      </c>
      <c r="F438" s="22" t="s">
        <v>1075</v>
      </c>
      <c r="G438" s="23">
        <v>43898</v>
      </c>
      <c r="H438" s="24">
        <v>52</v>
      </c>
      <c r="I438" s="25">
        <v>6281</v>
      </c>
      <c r="J438" s="26">
        <v>0</v>
      </c>
      <c r="K438" s="27">
        <v>0</v>
      </c>
      <c r="L438" s="27">
        <v>84</v>
      </c>
      <c r="M438" s="25">
        <v>0</v>
      </c>
      <c r="N438" s="22" t="s">
        <v>1520</v>
      </c>
      <c r="O438" s="28" t="s">
        <v>1582</v>
      </c>
      <c r="P438" s="37">
        <f t="shared" si="27"/>
        <v>0</v>
      </c>
      <c r="Q438" t="str">
        <f t="shared" si="24"/>
        <v>N/A</v>
      </c>
      <c r="R438" t="str">
        <f t="shared" si="25"/>
        <v>N/A</v>
      </c>
      <c r="S438" t="str">
        <f t="shared" si="26"/>
        <v>N/A</v>
      </c>
    </row>
    <row r="439" spans="1:19">
      <c r="A439" s="21" t="s">
        <v>452</v>
      </c>
      <c r="B439" s="22" t="s">
        <v>605</v>
      </c>
      <c r="C439" s="22" t="s">
        <v>1031</v>
      </c>
      <c r="D439" s="22" t="s">
        <v>1062</v>
      </c>
      <c r="E439" s="22" t="s">
        <v>1066</v>
      </c>
      <c r="F439" s="22" t="s">
        <v>1081</v>
      </c>
      <c r="G439" s="23">
        <v>45665</v>
      </c>
      <c r="H439" s="24">
        <v>26</v>
      </c>
      <c r="I439" s="25">
        <v>4520</v>
      </c>
      <c r="J439" s="26">
        <v>0</v>
      </c>
      <c r="K439" s="27">
        <v>0</v>
      </c>
      <c r="L439" s="27">
        <v>86</v>
      </c>
      <c r="M439" s="25">
        <v>509.89</v>
      </c>
      <c r="N439" s="22" t="s">
        <v>1521</v>
      </c>
      <c r="O439" s="28" t="s">
        <v>1584</v>
      </c>
      <c r="P439" s="37">
        <f t="shared" si="27"/>
        <v>0</v>
      </c>
      <c r="Q439" t="str">
        <f t="shared" si="24"/>
        <v>N/A</v>
      </c>
      <c r="R439" t="str">
        <f t="shared" si="25"/>
        <v>N/A</v>
      </c>
      <c r="S439" t="str">
        <f t="shared" si="26"/>
        <v>N/A</v>
      </c>
    </row>
    <row r="440" spans="1:19">
      <c r="A440" s="21" t="s">
        <v>453</v>
      </c>
      <c r="B440" s="22" t="s">
        <v>573</v>
      </c>
      <c r="C440" s="22" t="s">
        <v>816</v>
      </c>
      <c r="D440" s="22" t="s">
        <v>1063</v>
      </c>
      <c r="E440" s="22" t="s">
        <v>1068</v>
      </c>
      <c r="F440" s="22" t="s">
        <v>1076</v>
      </c>
      <c r="G440" s="23">
        <v>45482</v>
      </c>
      <c r="H440" s="24">
        <v>45</v>
      </c>
      <c r="I440" s="25">
        <v>4009</v>
      </c>
      <c r="J440" s="26">
        <v>0</v>
      </c>
      <c r="K440" s="27">
        <v>0</v>
      </c>
      <c r="L440" s="27">
        <v>98</v>
      </c>
      <c r="M440" s="25">
        <v>800.41</v>
      </c>
      <c r="N440" s="22" t="s">
        <v>1522</v>
      </c>
      <c r="O440" s="28" t="s">
        <v>1584</v>
      </c>
      <c r="P440" s="37">
        <f t="shared" si="27"/>
        <v>0</v>
      </c>
      <c r="Q440" t="str">
        <f t="shared" si="24"/>
        <v>N/A</v>
      </c>
      <c r="R440" t="str">
        <f t="shared" si="25"/>
        <v>N/A</v>
      </c>
      <c r="S440" t="str">
        <f t="shared" si="26"/>
        <v>N/A</v>
      </c>
    </row>
    <row r="441" spans="1:19">
      <c r="A441" s="21" t="s">
        <v>454</v>
      </c>
      <c r="B441" s="22" t="s">
        <v>529</v>
      </c>
      <c r="C441" s="22" t="s">
        <v>1038</v>
      </c>
      <c r="D441" s="22" t="s">
        <v>1062</v>
      </c>
      <c r="E441" s="22" t="s">
        <v>1066</v>
      </c>
      <c r="F441" s="22" t="s">
        <v>1081</v>
      </c>
      <c r="G441" s="23">
        <v>44952</v>
      </c>
      <c r="H441" s="24">
        <v>49</v>
      </c>
      <c r="I441" s="25">
        <v>4373</v>
      </c>
      <c r="J441" s="26">
        <v>0</v>
      </c>
      <c r="K441" s="27">
        <v>0</v>
      </c>
      <c r="L441" s="27">
        <v>99</v>
      </c>
      <c r="M441" s="25">
        <v>672.59</v>
      </c>
      <c r="N441" s="22" t="s">
        <v>1523</v>
      </c>
      <c r="O441" s="28" t="s">
        <v>1582</v>
      </c>
      <c r="P441" s="37">
        <f t="shared" si="27"/>
        <v>0</v>
      </c>
      <c r="Q441" t="str">
        <f t="shared" si="24"/>
        <v>N/A</v>
      </c>
      <c r="R441" t="str">
        <f t="shared" si="25"/>
        <v>N/A</v>
      </c>
      <c r="S441" t="str">
        <f t="shared" si="26"/>
        <v>N/A</v>
      </c>
    </row>
    <row r="442" spans="1:19">
      <c r="A442" s="21" t="s">
        <v>455</v>
      </c>
      <c r="B442" s="22" t="s">
        <v>520</v>
      </c>
      <c r="C442" s="22" t="s">
        <v>940</v>
      </c>
      <c r="D442" s="22" t="s">
        <v>1062</v>
      </c>
      <c r="E442" s="22" t="s">
        <v>1068</v>
      </c>
      <c r="F442" s="22" t="s">
        <v>1076</v>
      </c>
      <c r="G442" s="23">
        <v>44254</v>
      </c>
      <c r="H442" s="24">
        <v>38</v>
      </c>
      <c r="I442" s="25">
        <v>4062</v>
      </c>
      <c r="J442" s="26">
        <v>0</v>
      </c>
      <c r="K442" s="27">
        <v>0</v>
      </c>
      <c r="L442" s="27">
        <v>94</v>
      </c>
      <c r="M442" s="25">
        <v>396.41</v>
      </c>
      <c r="N442" s="22" t="s">
        <v>1524</v>
      </c>
      <c r="O442" s="28" t="s">
        <v>913</v>
      </c>
      <c r="P442" s="37">
        <f t="shared" si="27"/>
        <v>0</v>
      </c>
      <c r="Q442" t="str">
        <f t="shared" si="24"/>
        <v>N/A</v>
      </c>
      <c r="R442" t="str">
        <f t="shared" si="25"/>
        <v>N/A</v>
      </c>
      <c r="S442" t="str">
        <f t="shared" si="26"/>
        <v>N/A</v>
      </c>
    </row>
    <row r="443" spans="1:19">
      <c r="A443" s="21" t="s">
        <v>456</v>
      </c>
      <c r="B443" s="22" t="s">
        <v>576</v>
      </c>
      <c r="C443" s="22" t="s">
        <v>1025</v>
      </c>
      <c r="D443" s="22" t="s">
        <v>1063</v>
      </c>
      <c r="E443" s="22" t="s">
        <v>1069</v>
      </c>
      <c r="F443" s="22" t="s">
        <v>1086</v>
      </c>
      <c r="G443" s="23">
        <v>45128</v>
      </c>
      <c r="H443" s="24">
        <v>54</v>
      </c>
      <c r="I443" s="25">
        <v>5093</v>
      </c>
      <c r="J443" s="26">
        <v>0</v>
      </c>
      <c r="K443" s="27">
        <v>0</v>
      </c>
      <c r="L443" s="27">
        <v>96</v>
      </c>
      <c r="M443" s="25">
        <v>792.4</v>
      </c>
      <c r="N443" s="22" t="s">
        <v>1525</v>
      </c>
      <c r="O443" s="28" t="s">
        <v>1582</v>
      </c>
      <c r="P443" s="37">
        <f t="shared" si="27"/>
        <v>0</v>
      </c>
      <c r="Q443" t="str">
        <f t="shared" si="24"/>
        <v>N/A</v>
      </c>
      <c r="R443" t="str">
        <f t="shared" si="25"/>
        <v>N/A</v>
      </c>
      <c r="S443" t="str">
        <f t="shared" si="26"/>
        <v>N/A</v>
      </c>
    </row>
    <row r="444" spans="1:19">
      <c r="A444" s="21" t="s">
        <v>457</v>
      </c>
      <c r="B444" s="22" t="s">
        <v>601</v>
      </c>
      <c r="C444" s="22" t="s">
        <v>824</v>
      </c>
      <c r="D444" s="22" t="s">
        <v>1063</v>
      </c>
      <c r="E444" s="22" t="s">
        <v>1065</v>
      </c>
      <c r="F444" s="22" t="s">
        <v>1082</v>
      </c>
      <c r="G444" s="23">
        <v>44807</v>
      </c>
      <c r="H444" s="24">
        <v>31</v>
      </c>
      <c r="I444" s="25">
        <v>5076</v>
      </c>
      <c r="J444" s="26">
        <v>0</v>
      </c>
      <c r="K444" s="27">
        <v>0</v>
      </c>
      <c r="L444" s="27">
        <v>93</v>
      </c>
      <c r="M444" s="25">
        <v>905.97</v>
      </c>
      <c r="N444" s="22" t="s">
        <v>1526</v>
      </c>
      <c r="O444" s="28" t="s">
        <v>1583</v>
      </c>
      <c r="P444" s="37">
        <f t="shared" si="27"/>
        <v>0</v>
      </c>
      <c r="Q444" t="str">
        <f t="shared" si="24"/>
        <v>N/A</v>
      </c>
      <c r="R444" t="str">
        <f t="shared" si="25"/>
        <v>N/A</v>
      </c>
      <c r="S444" t="str">
        <f t="shared" si="26"/>
        <v>N/A</v>
      </c>
    </row>
    <row r="445" spans="1:19">
      <c r="A445" s="21" t="s">
        <v>458</v>
      </c>
      <c r="B445" s="22" t="s">
        <v>750</v>
      </c>
      <c r="C445" s="22" t="s">
        <v>1039</v>
      </c>
      <c r="D445" s="22" t="s">
        <v>1062</v>
      </c>
      <c r="E445" s="22" t="s">
        <v>1069</v>
      </c>
      <c r="F445" s="22" t="s">
        <v>1080</v>
      </c>
      <c r="G445" s="23">
        <v>44138</v>
      </c>
      <c r="H445" s="24">
        <v>34</v>
      </c>
      <c r="I445" s="25">
        <v>3378</v>
      </c>
      <c r="J445" s="26">
        <v>0</v>
      </c>
      <c r="K445" s="27">
        <v>0</v>
      </c>
      <c r="L445" s="27">
        <v>96</v>
      </c>
      <c r="M445" s="25">
        <v>236.55</v>
      </c>
      <c r="N445" s="22" t="s">
        <v>1527</v>
      </c>
      <c r="O445" s="28" t="s">
        <v>1582</v>
      </c>
      <c r="P445" s="37">
        <f t="shared" si="27"/>
        <v>0</v>
      </c>
      <c r="Q445" t="str">
        <f t="shared" si="24"/>
        <v>N/A</v>
      </c>
      <c r="R445" t="str">
        <f t="shared" si="25"/>
        <v>N/A</v>
      </c>
      <c r="S445" t="str">
        <f t="shared" si="26"/>
        <v>N/A</v>
      </c>
    </row>
    <row r="446" spans="1:19">
      <c r="A446" s="21" t="s">
        <v>459</v>
      </c>
      <c r="B446" s="22" t="s">
        <v>586</v>
      </c>
      <c r="C446" s="22" t="s">
        <v>1040</v>
      </c>
      <c r="D446" s="22" t="s">
        <v>1063</v>
      </c>
      <c r="E446" s="22" t="s">
        <v>1064</v>
      </c>
      <c r="F446" s="22" t="s">
        <v>1084</v>
      </c>
      <c r="G446" s="23">
        <v>43975</v>
      </c>
      <c r="H446" s="24">
        <v>28</v>
      </c>
      <c r="I446" s="25">
        <v>3784</v>
      </c>
      <c r="J446" s="26">
        <v>26242</v>
      </c>
      <c r="K446" s="27">
        <v>5403</v>
      </c>
      <c r="L446" s="27">
        <v>88</v>
      </c>
      <c r="M446" s="25">
        <v>536.76</v>
      </c>
      <c r="N446" s="22" t="s">
        <v>1528</v>
      </c>
      <c r="O446" s="28" t="s">
        <v>1582</v>
      </c>
      <c r="P446" s="37">
        <f t="shared" si="27"/>
        <v>20.589131925920281</v>
      </c>
      <c r="Q446" t="str">
        <f t="shared" si="24"/>
        <v>No</v>
      </c>
      <c r="R446" t="str">
        <f t="shared" si="25"/>
        <v>Needs Improvement</v>
      </c>
      <c r="S446" t="str">
        <f t="shared" si="26"/>
        <v>No</v>
      </c>
    </row>
    <row r="447" spans="1:19">
      <c r="A447" s="21" t="s">
        <v>460</v>
      </c>
      <c r="B447" s="22" t="s">
        <v>751</v>
      </c>
      <c r="C447" s="22" t="s">
        <v>1041</v>
      </c>
      <c r="D447" s="22" t="s">
        <v>1063</v>
      </c>
      <c r="E447" s="22" t="s">
        <v>1068</v>
      </c>
      <c r="F447" s="22" t="s">
        <v>1076</v>
      </c>
      <c r="G447" s="23">
        <v>44649</v>
      </c>
      <c r="H447" s="24">
        <v>45</v>
      </c>
      <c r="I447" s="25">
        <v>4612</v>
      </c>
      <c r="J447" s="26">
        <v>0</v>
      </c>
      <c r="K447" s="27">
        <v>0</v>
      </c>
      <c r="L447" s="27">
        <v>100</v>
      </c>
      <c r="M447" s="25">
        <v>341.26</v>
      </c>
      <c r="N447" s="22" t="s">
        <v>1252</v>
      </c>
      <c r="O447" s="28" t="s">
        <v>1584</v>
      </c>
      <c r="P447" s="37">
        <f t="shared" si="27"/>
        <v>0</v>
      </c>
      <c r="Q447" t="str">
        <f t="shared" si="24"/>
        <v>N/A</v>
      </c>
      <c r="R447" t="str">
        <f t="shared" si="25"/>
        <v>N/A</v>
      </c>
      <c r="S447" t="str">
        <f t="shared" si="26"/>
        <v>N/A</v>
      </c>
    </row>
    <row r="448" spans="1:19">
      <c r="A448" s="21" t="s">
        <v>461</v>
      </c>
      <c r="B448" s="22" t="s">
        <v>578</v>
      </c>
      <c r="C448" s="22" t="s">
        <v>803</v>
      </c>
      <c r="D448" s="22" t="s">
        <v>1062</v>
      </c>
      <c r="E448" s="22" t="s">
        <v>1069</v>
      </c>
      <c r="F448" s="22" t="s">
        <v>1080</v>
      </c>
      <c r="G448" s="23">
        <v>45315</v>
      </c>
      <c r="H448" s="24">
        <v>48</v>
      </c>
      <c r="I448" s="25">
        <v>3943</v>
      </c>
      <c r="J448" s="26">
        <v>0</v>
      </c>
      <c r="K448" s="27">
        <v>0</v>
      </c>
      <c r="L448" s="27">
        <v>96</v>
      </c>
      <c r="M448" s="25">
        <v>588.42999999999995</v>
      </c>
      <c r="N448" s="22" t="s">
        <v>1529</v>
      </c>
      <c r="O448" s="28" t="s">
        <v>1583</v>
      </c>
      <c r="P448" s="37">
        <f t="shared" si="27"/>
        <v>0</v>
      </c>
      <c r="Q448" t="str">
        <f t="shared" si="24"/>
        <v>N/A</v>
      </c>
      <c r="R448" t="str">
        <f t="shared" si="25"/>
        <v>N/A</v>
      </c>
      <c r="S448" t="str">
        <f t="shared" si="26"/>
        <v>N/A</v>
      </c>
    </row>
    <row r="449" spans="1:19">
      <c r="A449" s="21" t="s">
        <v>462</v>
      </c>
      <c r="B449" s="22" t="s">
        <v>741</v>
      </c>
      <c r="C449" s="22" t="s">
        <v>1042</v>
      </c>
      <c r="D449" s="22" t="s">
        <v>1062</v>
      </c>
      <c r="E449" s="22" t="s">
        <v>1065</v>
      </c>
      <c r="F449" s="22" t="s">
        <v>1082</v>
      </c>
      <c r="G449" s="23">
        <v>44766</v>
      </c>
      <c r="H449" s="24">
        <v>27</v>
      </c>
      <c r="I449" s="25">
        <v>4301</v>
      </c>
      <c r="J449" s="26">
        <v>0</v>
      </c>
      <c r="K449" s="27">
        <v>0</v>
      </c>
      <c r="L449" s="27">
        <v>82</v>
      </c>
      <c r="M449" s="25">
        <v>0</v>
      </c>
      <c r="N449" s="22" t="s">
        <v>1530</v>
      </c>
      <c r="O449" s="28" t="s">
        <v>1582</v>
      </c>
      <c r="P449" s="37">
        <f t="shared" si="27"/>
        <v>0</v>
      </c>
      <c r="Q449" t="str">
        <f t="shared" si="24"/>
        <v>N/A</v>
      </c>
      <c r="R449" t="str">
        <f t="shared" si="25"/>
        <v>N/A</v>
      </c>
      <c r="S449" t="str">
        <f t="shared" si="26"/>
        <v>N/A</v>
      </c>
    </row>
    <row r="450" spans="1:19">
      <c r="A450" s="21" t="s">
        <v>463</v>
      </c>
      <c r="B450" s="22" t="s">
        <v>557</v>
      </c>
      <c r="C450" s="22" t="s">
        <v>1043</v>
      </c>
      <c r="D450" s="22" t="s">
        <v>1062</v>
      </c>
      <c r="E450" s="22" t="s">
        <v>1066</v>
      </c>
      <c r="F450" s="22" t="s">
        <v>1081</v>
      </c>
      <c r="G450" s="23">
        <v>45200</v>
      </c>
      <c r="H450" s="24">
        <v>46</v>
      </c>
      <c r="I450" s="25">
        <v>7236</v>
      </c>
      <c r="J450" s="26">
        <v>0</v>
      </c>
      <c r="K450" s="27">
        <v>0</v>
      </c>
      <c r="L450" s="27">
        <v>83</v>
      </c>
      <c r="M450" s="25">
        <v>0</v>
      </c>
      <c r="N450" s="22" t="s">
        <v>1531</v>
      </c>
      <c r="O450" s="28" t="s">
        <v>913</v>
      </c>
      <c r="P450" s="37">
        <f t="shared" si="27"/>
        <v>0</v>
      </c>
      <c r="Q450" t="str">
        <f t="shared" si="24"/>
        <v>N/A</v>
      </c>
      <c r="R450" t="str">
        <f t="shared" si="25"/>
        <v>N/A</v>
      </c>
      <c r="S450" t="str">
        <f t="shared" si="26"/>
        <v>N/A</v>
      </c>
    </row>
    <row r="451" spans="1:19">
      <c r="A451" s="21" t="s">
        <v>464</v>
      </c>
      <c r="B451" s="22" t="s">
        <v>708</v>
      </c>
      <c r="C451" s="22" t="s">
        <v>804</v>
      </c>
      <c r="D451" s="22" t="s">
        <v>1062</v>
      </c>
      <c r="E451" s="22" t="s">
        <v>1065</v>
      </c>
      <c r="F451" s="22" t="s">
        <v>1071</v>
      </c>
      <c r="G451" s="23">
        <v>45495</v>
      </c>
      <c r="H451" s="24">
        <v>35</v>
      </c>
      <c r="I451" s="25">
        <v>7348</v>
      </c>
      <c r="J451" s="26">
        <v>0</v>
      </c>
      <c r="K451" s="27">
        <v>0</v>
      </c>
      <c r="L451" s="27">
        <v>95</v>
      </c>
      <c r="M451" s="25">
        <v>1221.8800000000001</v>
      </c>
      <c r="N451" s="22" t="s">
        <v>1532</v>
      </c>
      <c r="O451" s="28" t="s">
        <v>913</v>
      </c>
      <c r="P451" s="37">
        <f t="shared" si="27"/>
        <v>0</v>
      </c>
      <c r="Q451" t="str">
        <f t="shared" ref="Q451:Q501" si="28">IF(E451="Sales", IF(K451&gt;=J451, "Yes", "No"), "N/A")</f>
        <v>N/A</v>
      </c>
      <c r="R451" t="str">
        <f t="shared" ref="R451:R501" si="29">IF(E451="Sales", IF(AND(P451&gt;=100, L451&gt;=90), "Excellent", IF(AND(P451&gt;=80, P451&lt;100, L451&gt;=80), "Good", "Needs Improvement")), "N/A")</f>
        <v>N/A</v>
      </c>
      <c r="S451" t="str">
        <f t="shared" ref="S451:S501" si="30">IF(E451="Sales", IF(OR(R451="Excellent", AND(R451="Good",L451&gt;=85)), "Yes", "No"), "N/A")</f>
        <v>N/A</v>
      </c>
    </row>
    <row r="452" spans="1:19">
      <c r="A452" s="21" t="s">
        <v>465</v>
      </c>
      <c r="B452" s="22" t="s">
        <v>688</v>
      </c>
      <c r="C452" s="22" t="s">
        <v>779</v>
      </c>
      <c r="D452" s="22" t="s">
        <v>1062</v>
      </c>
      <c r="E452" s="22" t="s">
        <v>1064</v>
      </c>
      <c r="F452" s="22" t="s">
        <v>1085</v>
      </c>
      <c r="G452" s="23">
        <v>45926</v>
      </c>
      <c r="H452" s="24">
        <v>52</v>
      </c>
      <c r="I452" s="25">
        <v>4905</v>
      </c>
      <c r="J452" s="26">
        <v>14757</v>
      </c>
      <c r="K452" s="27">
        <v>2152</v>
      </c>
      <c r="L452" s="27">
        <v>91</v>
      </c>
      <c r="M452" s="25">
        <v>342.5</v>
      </c>
      <c r="N452" s="22" t="s">
        <v>1533</v>
      </c>
      <c r="O452" s="28" t="s">
        <v>1583</v>
      </c>
      <c r="P452" s="37">
        <f t="shared" ref="P452:P501" si="31">IF(E452="Sales", IF(J452=0, 0, (K452/J452)*100), 0)</f>
        <v>14.582909805516026</v>
      </c>
      <c r="Q452" t="str">
        <f t="shared" si="28"/>
        <v>No</v>
      </c>
      <c r="R452" t="str">
        <f t="shared" si="29"/>
        <v>Needs Improvement</v>
      </c>
      <c r="S452" t="str">
        <f t="shared" si="30"/>
        <v>No</v>
      </c>
    </row>
    <row r="453" spans="1:19">
      <c r="A453" s="21" t="s">
        <v>466</v>
      </c>
      <c r="B453" s="22" t="s">
        <v>752</v>
      </c>
      <c r="C453" s="22" t="s">
        <v>888</v>
      </c>
      <c r="D453" s="22" t="s">
        <v>1063</v>
      </c>
      <c r="E453" s="22" t="s">
        <v>1066</v>
      </c>
      <c r="F453" s="22" t="s">
        <v>1075</v>
      </c>
      <c r="G453" s="23">
        <v>43874</v>
      </c>
      <c r="H453" s="24">
        <v>40</v>
      </c>
      <c r="I453" s="25">
        <v>6347</v>
      </c>
      <c r="J453" s="26">
        <v>0</v>
      </c>
      <c r="K453" s="27">
        <v>0</v>
      </c>
      <c r="L453" s="27">
        <v>90</v>
      </c>
      <c r="M453" s="25">
        <v>841.4</v>
      </c>
      <c r="N453" s="22" t="s">
        <v>1534</v>
      </c>
      <c r="O453" s="28" t="s">
        <v>1583</v>
      </c>
      <c r="P453" s="37">
        <f t="shared" si="31"/>
        <v>0</v>
      </c>
      <c r="Q453" t="str">
        <f t="shared" si="28"/>
        <v>N/A</v>
      </c>
      <c r="R453" t="str">
        <f t="shared" si="29"/>
        <v>N/A</v>
      </c>
      <c r="S453" t="str">
        <f t="shared" si="30"/>
        <v>N/A</v>
      </c>
    </row>
    <row r="454" spans="1:19">
      <c r="A454" s="21" t="s">
        <v>467</v>
      </c>
      <c r="B454" s="22" t="s">
        <v>619</v>
      </c>
      <c r="C454" s="22" t="s">
        <v>973</v>
      </c>
      <c r="D454" s="22" t="s">
        <v>1063</v>
      </c>
      <c r="E454" s="22" t="s">
        <v>1064</v>
      </c>
      <c r="F454" s="22" t="s">
        <v>1070</v>
      </c>
      <c r="G454" s="23">
        <v>44710</v>
      </c>
      <c r="H454" s="24">
        <v>37</v>
      </c>
      <c r="I454" s="25">
        <v>3036</v>
      </c>
      <c r="J454" s="26">
        <v>14626</v>
      </c>
      <c r="K454" s="27">
        <v>8822</v>
      </c>
      <c r="L454" s="27">
        <v>83</v>
      </c>
      <c r="M454" s="25">
        <v>0</v>
      </c>
      <c r="N454" s="22" t="s">
        <v>1535</v>
      </c>
      <c r="O454" s="28" t="s">
        <v>913</v>
      </c>
      <c r="P454" s="37">
        <f t="shared" si="31"/>
        <v>60.317243265417751</v>
      </c>
      <c r="Q454" t="str">
        <f t="shared" si="28"/>
        <v>No</v>
      </c>
      <c r="R454" t="str">
        <f t="shared" si="29"/>
        <v>Needs Improvement</v>
      </c>
      <c r="S454" t="str">
        <f t="shared" si="30"/>
        <v>No</v>
      </c>
    </row>
    <row r="455" spans="1:19">
      <c r="A455" s="21" t="s">
        <v>468</v>
      </c>
      <c r="B455" s="22" t="s">
        <v>671</v>
      </c>
      <c r="C455" s="22" t="s">
        <v>938</v>
      </c>
      <c r="D455" s="22" t="s">
        <v>1062</v>
      </c>
      <c r="E455" s="22" t="s">
        <v>1068</v>
      </c>
      <c r="F455" s="22" t="s">
        <v>1074</v>
      </c>
      <c r="G455" s="23">
        <v>44437</v>
      </c>
      <c r="H455" s="24">
        <v>47</v>
      </c>
      <c r="I455" s="25">
        <v>3748</v>
      </c>
      <c r="J455" s="26">
        <v>0</v>
      </c>
      <c r="K455" s="27">
        <v>0</v>
      </c>
      <c r="L455" s="27">
        <v>91</v>
      </c>
      <c r="M455" s="25">
        <v>315.74</v>
      </c>
      <c r="N455" s="22" t="s">
        <v>1536</v>
      </c>
      <c r="O455" s="28" t="s">
        <v>1582</v>
      </c>
      <c r="P455" s="37">
        <f t="shared" si="31"/>
        <v>0</v>
      </c>
      <c r="Q455" t="str">
        <f t="shared" si="28"/>
        <v>N/A</v>
      </c>
      <c r="R455" t="str">
        <f t="shared" si="29"/>
        <v>N/A</v>
      </c>
      <c r="S455" t="str">
        <f t="shared" si="30"/>
        <v>N/A</v>
      </c>
    </row>
    <row r="456" spans="1:19">
      <c r="A456" s="21" t="s">
        <v>469</v>
      </c>
      <c r="B456" s="22" t="s">
        <v>753</v>
      </c>
      <c r="C456" s="22" t="s">
        <v>867</v>
      </c>
      <c r="D456" s="22" t="s">
        <v>1063</v>
      </c>
      <c r="E456" s="22" t="s">
        <v>1066</v>
      </c>
      <c r="F456" s="22" t="s">
        <v>1072</v>
      </c>
      <c r="G456" s="23">
        <v>44061</v>
      </c>
      <c r="H456" s="24">
        <v>43</v>
      </c>
      <c r="I456" s="25">
        <v>4861</v>
      </c>
      <c r="J456" s="26">
        <v>0</v>
      </c>
      <c r="K456" s="27">
        <v>0</v>
      </c>
      <c r="L456" s="27">
        <v>87</v>
      </c>
      <c r="M456" s="25">
        <v>325.43</v>
      </c>
      <c r="N456" s="22" t="s">
        <v>1537</v>
      </c>
      <c r="O456" s="28" t="s">
        <v>1582</v>
      </c>
      <c r="P456" s="37">
        <f t="shared" si="31"/>
        <v>0</v>
      </c>
      <c r="Q456" t="str">
        <f t="shared" si="28"/>
        <v>N/A</v>
      </c>
      <c r="R456" t="str">
        <f t="shared" si="29"/>
        <v>N/A</v>
      </c>
      <c r="S456" t="str">
        <f t="shared" si="30"/>
        <v>N/A</v>
      </c>
    </row>
    <row r="457" spans="1:19">
      <c r="A457" s="21" t="s">
        <v>470</v>
      </c>
      <c r="B457" s="22" t="s">
        <v>724</v>
      </c>
      <c r="C457" s="22" t="s">
        <v>773</v>
      </c>
      <c r="D457" s="22" t="s">
        <v>1062</v>
      </c>
      <c r="E457" s="22" t="s">
        <v>1068</v>
      </c>
      <c r="F457" s="22" t="s">
        <v>1074</v>
      </c>
      <c r="G457" s="23">
        <v>44373</v>
      </c>
      <c r="H457" s="24">
        <v>41</v>
      </c>
      <c r="I457" s="25">
        <v>7744</v>
      </c>
      <c r="J457" s="26">
        <v>0</v>
      </c>
      <c r="K457" s="27">
        <v>0</v>
      </c>
      <c r="L457" s="27">
        <v>87</v>
      </c>
      <c r="M457" s="25">
        <v>719.45</v>
      </c>
      <c r="N457" s="22" t="s">
        <v>1538</v>
      </c>
      <c r="O457" s="28" t="s">
        <v>1582</v>
      </c>
      <c r="P457" s="37">
        <f t="shared" si="31"/>
        <v>0</v>
      </c>
      <c r="Q457" t="str">
        <f t="shared" si="28"/>
        <v>N/A</v>
      </c>
      <c r="R457" t="str">
        <f t="shared" si="29"/>
        <v>N/A</v>
      </c>
      <c r="S457" t="str">
        <f t="shared" si="30"/>
        <v>N/A</v>
      </c>
    </row>
    <row r="458" spans="1:19">
      <c r="A458" s="21" t="s">
        <v>471</v>
      </c>
      <c r="B458" s="22" t="s">
        <v>754</v>
      </c>
      <c r="C458" s="22" t="s">
        <v>869</v>
      </c>
      <c r="D458" s="22" t="s">
        <v>1062</v>
      </c>
      <c r="E458" s="22" t="s">
        <v>1069</v>
      </c>
      <c r="F458" s="22" t="s">
        <v>1086</v>
      </c>
      <c r="G458" s="23">
        <v>45648</v>
      </c>
      <c r="H458" s="24">
        <v>53</v>
      </c>
      <c r="I458" s="25">
        <v>7201</v>
      </c>
      <c r="J458" s="26">
        <v>0</v>
      </c>
      <c r="K458" s="27">
        <v>0</v>
      </c>
      <c r="L458" s="27">
        <v>94</v>
      </c>
      <c r="M458" s="25">
        <v>584.04999999999995</v>
      </c>
      <c r="N458" s="22" t="s">
        <v>1539</v>
      </c>
      <c r="O458" s="28" t="s">
        <v>1584</v>
      </c>
      <c r="P458" s="37">
        <f t="shared" si="31"/>
        <v>0</v>
      </c>
      <c r="Q458" t="str">
        <f t="shared" si="28"/>
        <v>N/A</v>
      </c>
      <c r="R458" t="str">
        <f t="shared" si="29"/>
        <v>N/A</v>
      </c>
      <c r="S458" t="str">
        <f t="shared" si="30"/>
        <v>N/A</v>
      </c>
    </row>
    <row r="459" spans="1:19">
      <c r="A459" s="21" t="s">
        <v>472</v>
      </c>
      <c r="B459" s="22" t="s">
        <v>644</v>
      </c>
      <c r="C459" s="22" t="s">
        <v>1044</v>
      </c>
      <c r="D459" s="22" t="s">
        <v>1063</v>
      </c>
      <c r="E459" s="22" t="s">
        <v>1065</v>
      </c>
      <c r="F459" s="22" t="s">
        <v>1071</v>
      </c>
      <c r="G459" s="23">
        <v>44097</v>
      </c>
      <c r="H459" s="24">
        <v>44</v>
      </c>
      <c r="I459" s="25">
        <v>5784</v>
      </c>
      <c r="J459" s="26">
        <v>0</v>
      </c>
      <c r="K459" s="27">
        <v>0</v>
      </c>
      <c r="L459" s="27">
        <v>96</v>
      </c>
      <c r="M459" s="25">
        <v>440.93</v>
      </c>
      <c r="N459" s="22" t="s">
        <v>1540</v>
      </c>
      <c r="O459" s="28" t="s">
        <v>913</v>
      </c>
      <c r="P459" s="37">
        <f t="shared" si="31"/>
        <v>0</v>
      </c>
      <c r="Q459" t="str">
        <f t="shared" si="28"/>
        <v>N/A</v>
      </c>
      <c r="R459" t="str">
        <f t="shared" si="29"/>
        <v>N/A</v>
      </c>
      <c r="S459" t="str">
        <f t="shared" si="30"/>
        <v>N/A</v>
      </c>
    </row>
    <row r="460" spans="1:19">
      <c r="A460" s="21" t="s">
        <v>473</v>
      </c>
      <c r="B460" s="22" t="s">
        <v>755</v>
      </c>
      <c r="C460" s="22" t="s">
        <v>773</v>
      </c>
      <c r="D460" s="22" t="s">
        <v>1062</v>
      </c>
      <c r="E460" s="22" t="s">
        <v>1064</v>
      </c>
      <c r="F460" s="22" t="s">
        <v>1070</v>
      </c>
      <c r="G460" s="23">
        <v>44908</v>
      </c>
      <c r="H460" s="24">
        <v>38</v>
      </c>
      <c r="I460" s="25">
        <v>3900</v>
      </c>
      <c r="J460" s="26">
        <v>26928</v>
      </c>
      <c r="K460" s="27">
        <v>20222</v>
      </c>
      <c r="L460" s="27">
        <v>85</v>
      </c>
      <c r="M460" s="25">
        <v>0</v>
      </c>
      <c r="N460" s="22" t="s">
        <v>1541</v>
      </c>
      <c r="O460" s="28" t="s">
        <v>1583</v>
      </c>
      <c r="P460" s="37">
        <f t="shared" si="31"/>
        <v>75.096553773024368</v>
      </c>
      <c r="Q460" t="str">
        <f t="shared" si="28"/>
        <v>No</v>
      </c>
      <c r="R460" t="str">
        <f t="shared" si="29"/>
        <v>Needs Improvement</v>
      </c>
      <c r="S460" t="str">
        <f t="shared" si="30"/>
        <v>No</v>
      </c>
    </row>
    <row r="461" spans="1:19">
      <c r="A461" s="21" t="s">
        <v>474</v>
      </c>
      <c r="B461" s="22" t="s">
        <v>548</v>
      </c>
      <c r="C461" s="22" t="s">
        <v>1045</v>
      </c>
      <c r="D461" s="22" t="s">
        <v>1062</v>
      </c>
      <c r="E461" s="22" t="s">
        <v>1066</v>
      </c>
      <c r="F461" s="22" t="s">
        <v>1081</v>
      </c>
      <c r="G461" s="23">
        <v>44595</v>
      </c>
      <c r="H461" s="24">
        <v>23</v>
      </c>
      <c r="I461" s="25">
        <v>3826</v>
      </c>
      <c r="J461" s="26">
        <v>0</v>
      </c>
      <c r="K461" s="27">
        <v>0</v>
      </c>
      <c r="L461" s="27">
        <v>84</v>
      </c>
      <c r="M461" s="25">
        <v>0</v>
      </c>
      <c r="N461" s="22" t="s">
        <v>1542</v>
      </c>
      <c r="O461" s="28" t="s">
        <v>1584</v>
      </c>
      <c r="P461" s="37">
        <f t="shared" si="31"/>
        <v>0</v>
      </c>
      <c r="Q461" t="str">
        <f t="shared" si="28"/>
        <v>N/A</v>
      </c>
      <c r="R461" t="str">
        <f t="shared" si="29"/>
        <v>N/A</v>
      </c>
      <c r="S461" t="str">
        <f t="shared" si="30"/>
        <v>N/A</v>
      </c>
    </row>
    <row r="462" spans="1:19">
      <c r="A462" s="21" t="s">
        <v>475</v>
      </c>
      <c r="B462" s="22" t="s">
        <v>756</v>
      </c>
      <c r="C462" s="22" t="s">
        <v>909</v>
      </c>
      <c r="D462" s="22" t="s">
        <v>1062</v>
      </c>
      <c r="E462" s="22" t="s">
        <v>1069</v>
      </c>
      <c r="F462" s="22" t="s">
        <v>1080</v>
      </c>
      <c r="G462" s="23">
        <v>44337</v>
      </c>
      <c r="H462" s="24">
        <v>43</v>
      </c>
      <c r="I462" s="25">
        <v>3179</v>
      </c>
      <c r="J462" s="26">
        <v>0</v>
      </c>
      <c r="K462" s="27">
        <v>0</v>
      </c>
      <c r="L462" s="27">
        <v>83</v>
      </c>
      <c r="M462" s="25">
        <v>0</v>
      </c>
      <c r="N462" s="22" t="s">
        <v>1543</v>
      </c>
      <c r="O462" s="28" t="s">
        <v>1583</v>
      </c>
      <c r="P462" s="37">
        <f t="shared" si="31"/>
        <v>0</v>
      </c>
      <c r="Q462" t="str">
        <f t="shared" si="28"/>
        <v>N/A</v>
      </c>
      <c r="R462" t="str">
        <f t="shared" si="29"/>
        <v>N/A</v>
      </c>
      <c r="S462" t="str">
        <f t="shared" si="30"/>
        <v>N/A</v>
      </c>
    </row>
    <row r="463" spans="1:19">
      <c r="A463" s="21" t="s">
        <v>476</v>
      </c>
      <c r="B463" s="22" t="s">
        <v>696</v>
      </c>
      <c r="C463" s="22" t="s">
        <v>1046</v>
      </c>
      <c r="D463" s="22" t="s">
        <v>1062</v>
      </c>
      <c r="E463" s="22" t="s">
        <v>1064</v>
      </c>
      <c r="F463" s="22" t="s">
        <v>1070</v>
      </c>
      <c r="G463" s="23">
        <v>45674</v>
      </c>
      <c r="H463" s="24">
        <v>27</v>
      </c>
      <c r="I463" s="25">
        <v>5275</v>
      </c>
      <c r="J463" s="26">
        <v>19843</v>
      </c>
      <c r="K463" s="27">
        <v>19257</v>
      </c>
      <c r="L463" s="27">
        <v>85</v>
      </c>
      <c r="M463" s="25">
        <v>0</v>
      </c>
      <c r="N463" s="22" t="s">
        <v>1544</v>
      </c>
      <c r="O463" s="28" t="s">
        <v>1582</v>
      </c>
      <c r="P463" s="37">
        <f t="shared" si="31"/>
        <v>97.04681751751248</v>
      </c>
      <c r="Q463" t="str">
        <f t="shared" si="28"/>
        <v>No</v>
      </c>
      <c r="R463" t="str">
        <f t="shared" si="29"/>
        <v>Good</v>
      </c>
      <c r="S463" t="str">
        <f t="shared" si="30"/>
        <v>Yes</v>
      </c>
    </row>
    <row r="464" spans="1:19">
      <c r="A464" s="21" t="s">
        <v>477</v>
      </c>
      <c r="B464" s="22" t="s">
        <v>577</v>
      </c>
      <c r="C464" s="22" t="s">
        <v>854</v>
      </c>
      <c r="D464" s="22" t="s">
        <v>1063</v>
      </c>
      <c r="E464" s="22" t="s">
        <v>1064</v>
      </c>
      <c r="F464" s="22" t="s">
        <v>1085</v>
      </c>
      <c r="G464" s="23">
        <v>45814</v>
      </c>
      <c r="H464" s="24">
        <v>37</v>
      </c>
      <c r="I464" s="25">
        <v>5981</v>
      </c>
      <c r="J464" s="26">
        <v>15060</v>
      </c>
      <c r="K464" s="27">
        <v>5669</v>
      </c>
      <c r="L464" s="27">
        <v>100</v>
      </c>
      <c r="M464" s="25">
        <v>949.62</v>
      </c>
      <c r="N464" s="22" t="s">
        <v>1545</v>
      </c>
      <c r="O464" s="28" t="s">
        <v>1584</v>
      </c>
      <c r="P464" s="37">
        <f t="shared" si="31"/>
        <v>37.642762284196543</v>
      </c>
      <c r="Q464" t="str">
        <f t="shared" si="28"/>
        <v>No</v>
      </c>
      <c r="R464" t="str">
        <f t="shared" si="29"/>
        <v>Needs Improvement</v>
      </c>
      <c r="S464" t="str">
        <f t="shared" si="30"/>
        <v>No</v>
      </c>
    </row>
    <row r="465" spans="1:19">
      <c r="A465" s="21" t="s">
        <v>478</v>
      </c>
      <c r="B465" s="22" t="s">
        <v>582</v>
      </c>
      <c r="C465" s="22" t="s">
        <v>951</v>
      </c>
      <c r="D465" s="22" t="s">
        <v>1063</v>
      </c>
      <c r="E465" s="22" t="s">
        <v>1064</v>
      </c>
      <c r="F465" s="22" t="s">
        <v>1084</v>
      </c>
      <c r="G465" s="23">
        <v>44861</v>
      </c>
      <c r="H465" s="24">
        <v>39</v>
      </c>
      <c r="I465" s="25">
        <v>6983</v>
      </c>
      <c r="J465" s="26">
        <v>23215</v>
      </c>
      <c r="K465" s="27">
        <v>11297</v>
      </c>
      <c r="L465" s="27">
        <v>84</v>
      </c>
      <c r="M465" s="25">
        <v>0</v>
      </c>
      <c r="N465" s="22" t="s">
        <v>1546</v>
      </c>
      <c r="O465" s="28" t="s">
        <v>1583</v>
      </c>
      <c r="P465" s="37">
        <f t="shared" si="31"/>
        <v>48.662502692224855</v>
      </c>
      <c r="Q465" t="str">
        <f t="shared" si="28"/>
        <v>No</v>
      </c>
      <c r="R465" t="str">
        <f t="shared" si="29"/>
        <v>Needs Improvement</v>
      </c>
      <c r="S465" t="str">
        <f t="shared" si="30"/>
        <v>No</v>
      </c>
    </row>
    <row r="466" spans="1:19">
      <c r="A466" s="21" t="s">
        <v>479</v>
      </c>
      <c r="B466" s="22" t="s">
        <v>757</v>
      </c>
      <c r="C466" s="22" t="s">
        <v>801</v>
      </c>
      <c r="D466" s="22" t="s">
        <v>1063</v>
      </c>
      <c r="E466" s="22" t="s">
        <v>1067</v>
      </c>
      <c r="F466" s="22" t="s">
        <v>1079</v>
      </c>
      <c r="G466" s="23">
        <v>44060</v>
      </c>
      <c r="H466" s="24">
        <v>35</v>
      </c>
      <c r="I466" s="25">
        <v>3067</v>
      </c>
      <c r="J466" s="26">
        <v>0</v>
      </c>
      <c r="K466" s="27">
        <v>0</v>
      </c>
      <c r="L466" s="27">
        <v>96</v>
      </c>
      <c r="M466" s="25">
        <v>238.77</v>
      </c>
      <c r="N466" s="22" t="s">
        <v>1547</v>
      </c>
      <c r="O466" s="28" t="s">
        <v>1583</v>
      </c>
      <c r="P466" s="37">
        <f t="shared" si="31"/>
        <v>0</v>
      </c>
      <c r="Q466" t="str">
        <f t="shared" si="28"/>
        <v>N/A</v>
      </c>
      <c r="R466" t="str">
        <f t="shared" si="29"/>
        <v>N/A</v>
      </c>
      <c r="S466" t="str">
        <f t="shared" si="30"/>
        <v>N/A</v>
      </c>
    </row>
    <row r="467" spans="1:19">
      <c r="A467" s="21" t="s">
        <v>480</v>
      </c>
      <c r="B467" s="22" t="s">
        <v>713</v>
      </c>
      <c r="C467" s="22" t="s">
        <v>904</v>
      </c>
      <c r="D467" s="22" t="s">
        <v>1063</v>
      </c>
      <c r="E467" s="22" t="s">
        <v>1068</v>
      </c>
      <c r="F467" s="22" t="s">
        <v>1074</v>
      </c>
      <c r="G467" s="23">
        <v>43861</v>
      </c>
      <c r="H467" s="24">
        <v>33</v>
      </c>
      <c r="I467" s="25">
        <v>6680</v>
      </c>
      <c r="J467" s="26">
        <v>0</v>
      </c>
      <c r="K467" s="27">
        <v>0</v>
      </c>
      <c r="L467" s="27">
        <v>86</v>
      </c>
      <c r="M467" s="25">
        <v>660.24</v>
      </c>
      <c r="N467" s="22" t="s">
        <v>1548</v>
      </c>
      <c r="O467" s="28" t="s">
        <v>1583</v>
      </c>
      <c r="P467" s="37">
        <f t="shared" si="31"/>
        <v>0</v>
      </c>
      <c r="Q467" t="str">
        <f t="shared" si="28"/>
        <v>N/A</v>
      </c>
      <c r="R467" t="str">
        <f t="shared" si="29"/>
        <v>N/A</v>
      </c>
      <c r="S467" t="str">
        <f t="shared" si="30"/>
        <v>N/A</v>
      </c>
    </row>
    <row r="468" spans="1:19">
      <c r="A468" s="21" t="s">
        <v>481</v>
      </c>
      <c r="B468" s="22" t="s">
        <v>598</v>
      </c>
      <c r="C468" s="22" t="s">
        <v>1047</v>
      </c>
      <c r="D468" s="22" t="s">
        <v>1062</v>
      </c>
      <c r="E468" s="22" t="s">
        <v>1069</v>
      </c>
      <c r="F468" s="22" t="s">
        <v>1086</v>
      </c>
      <c r="G468" s="23">
        <v>44098</v>
      </c>
      <c r="H468" s="24">
        <v>51</v>
      </c>
      <c r="I468" s="25">
        <v>4975</v>
      </c>
      <c r="J468" s="26">
        <v>0</v>
      </c>
      <c r="K468" s="27">
        <v>0</v>
      </c>
      <c r="L468" s="27">
        <v>93</v>
      </c>
      <c r="M468" s="25">
        <v>831.19</v>
      </c>
      <c r="N468" s="22" t="s">
        <v>1549</v>
      </c>
      <c r="O468" s="28" t="s">
        <v>1583</v>
      </c>
      <c r="P468" s="37">
        <f t="shared" si="31"/>
        <v>0</v>
      </c>
      <c r="Q468" t="str">
        <f t="shared" si="28"/>
        <v>N/A</v>
      </c>
      <c r="R468" t="str">
        <f t="shared" si="29"/>
        <v>N/A</v>
      </c>
      <c r="S468" t="str">
        <f t="shared" si="30"/>
        <v>N/A</v>
      </c>
    </row>
    <row r="469" spans="1:19">
      <c r="A469" s="21" t="s">
        <v>482</v>
      </c>
      <c r="B469" s="22" t="s">
        <v>676</v>
      </c>
      <c r="C469" s="22" t="s">
        <v>1035</v>
      </c>
      <c r="D469" s="22" t="s">
        <v>1062</v>
      </c>
      <c r="E469" s="22" t="s">
        <v>1068</v>
      </c>
      <c r="F469" s="22" t="s">
        <v>1077</v>
      </c>
      <c r="G469" s="23">
        <v>43891</v>
      </c>
      <c r="H469" s="24">
        <v>24</v>
      </c>
      <c r="I469" s="25">
        <v>5140</v>
      </c>
      <c r="J469" s="26">
        <v>0</v>
      </c>
      <c r="K469" s="27">
        <v>0</v>
      </c>
      <c r="L469" s="27">
        <v>95</v>
      </c>
      <c r="M469" s="25">
        <v>355.98</v>
      </c>
      <c r="N469" s="22" t="s">
        <v>1550</v>
      </c>
      <c r="O469" s="28" t="s">
        <v>1583</v>
      </c>
      <c r="P469" s="37">
        <f t="shared" si="31"/>
        <v>0</v>
      </c>
      <c r="Q469" t="str">
        <f t="shared" si="28"/>
        <v>N/A</v>
      </c>
      <c r="R469" t="str">
        <f t="shared" si="29"/>
        <v>N/A</v>
      </c>
      <c r="S469" t="str">
        <f t="shared" si="30"/>
        <v>N/A</v>
      </c>
    </row>
    <row r="470" spans="1:19">
      <c r="A470" s="21" t="s">
        <v>483</v>
      </c>
      <c r="B470" s="22" t="s">
        <v>665</v>
      </c>
      <c r="C470" s="22" t="s">
        <v>1048</v>
      </c>
      <c r="D470" s="22" t="s">
        <v>1063</v>
      </c>
      <c r="E470" s="22" t="s">
        <v>1069</v>
      </c>
      <c r="F470" s="22" t="s">
        <v>1086</v>
      </c>
      <c r="G470" s="23">
        <v>45146</v>
      </c>
      <c r="H470" s="24">
        <v>55</v>
      </c>
      <c r="I470" s="25">
        <v>6494</v>
      </c>
      <c r="J470" s="26">
        <v>0</v>
      </c>
      <c r="K470" s="27">
        <v>0</v>
      </c>
      <c r="L470" s="27">
        <v>96</v>
      </c>
      <c r="M470" s="25">
        <v>934.35</v>
      </c>
      <c r="N470" s="22" t="s">
        <v>1551</v>
      </c>
      <c r="O470" s="28" t="s">
        <v>1582</v>
      </c>
      <c r="P470" s="37">
        <f t="shared" si="31"/>
        <v>0</v>
      </c>
      <c r="Q470" t="str">
        <f t="shared" si="28"/>
        <v>N/A</v>
      </c>
      <c r="R470" t="str">
        <f t="shared" si="29"/>
        <v>N/A</v>
      </c>
      <c r="S470" t="str">
        <f t="shared" si="30"/>
        <v>N/A</v>
      </c>
    </row>
    <row r="471" spans="1:19">
      <c r="A471" s="21" t="s">
        <v>484</v>
      </c>
      <c r="B471" s="22" t="s">
        <v>638</v>
      </c>
      <c r="C471" s="22" t="s">
        <v>783</v>
      </c>
      <c r="D471" s="22" t="s">
        <v>1063</v>
      </c>
      <c r="E471" s="22" t="s">
        <v>1066</v>
      </c>
      <c r="F471" s="22" t="s">
        <v>1072</v>
      </c>
      <c r="G471" s="23">
        <v>45382</v>
      </c>
      <c r="H471" s="24">
        <v>48</v>
      </c>
      <c r="I471" s="25">
        <v>5135</v>
      </c>
      <c r="J471" s="26">
        <v>0</v>
      </c>
      <c r="K471" s="27">
        <v>0</v>
      </c>
      <c r="L471" s="27">
        <v>88</v>
      </c>
      <c r="M471" s="25">
        <v>420.91</v>
      </c>
      <c r="N471" s="22" t="s">
        <v>1552</v>
      </c>
      <c r="O471" s="28" t="s">
        <v>1584</v>
      </c>
      <c r="P471" s="37">
        <f t="shared" si="31"/>
        <v>0</v>
      </c>
      <c r="Q471" t="str">
        <f t="shared" si="28"/>
        <v>N/A</v>
      </c>
      <c r="R471" t="str">
        <f t="shared" si="29"/>
        <v>N/A</v>
      </c>
      <c r="S471" t="str">
        <f t="shared" si="30"/>
        <v>N/A</v>
      </c>
    </row>
    <row r="472" spans="1:19">
      <c r="A472" s="21" t="s">
        <v>485</v>
      </c>
      <c r="B472" s="22" t="s">
        <v>701</v>
      </c>
      <c r="C472" s="22" t="s">
        <v>1049</v>
      </c>
      <c r="D472" s="22" t="s">
        <v>1063</v>
      </c>
      <c r="E472" s="22" t="s">
        <v>1066</v>
      </c>
      <c r="F472" s="22" t="s">
        <v>1081</v>
      </c>
      <c r="G472" s="23">
        <v>44348</v>
      </c>
      <c r="H472" s="24">
        <v>54</v>
      </c>
      <c r="I472" s="25">
        <v>6442</v>
      </c>
      <c r="J472" s="26">
        <v>0</v>
      </c>
      <c r="K472" s="27">
        <v>0</v>
      </c>
      <c r="L472" s="27">
        <v>88</v>
      </c>
      <c r="M472" s="25">
        <v>936.33</v>
      </c>
      <c r="N472" s="22" t="s">
        <v>1553</v>
      </c>
      <c r="O472" s="28" t="s">
        <v>1584</v>
      </c>
      <c r="P472" s="37">
        <f t="shared" si="31"/>
        <v>0</v>
      </c>
      <c r="Q472" t="str">
        <f t="shared" si="28"/>
        <v>N/A</v>
      </c>
      <c r="R472" t="str">
        <f t="shared" si="29"/>
        <v>N/A</v>
      </c>
      <c r="S472" t="str">
        <f t="shared" si="30"/>
        <v>N/A</v>
      </c>
    </row>
    <row r="473" spans="1:19">
      <c r="A473" s="21" t="s">
        <v>486</v>
      </c>
      <c r="B473" s="22" t="s">
        <v>758</v>
      </c>
      <c r="C473" s="22" t="s">
        <v>895</v>
      </c>
      <c r="D473" s="22" t="s">
        <v>1063</v>
      </c>
      <c r="E473" s="22" t="s">
        <v>1067</v>
      </c>
      <c r="F473" s="22" t="s">
        <v>1073</v>
      </c>
      <c r="G473" s="23">
        <v>43921</v>
      </c>
      <c r="H473" s="24">
        <v>44</v>
      </c>
      <c r="I473" s="25">
        <v>7920</v>
      </c>
      <c r="J473" s="26">
        <v>0</v>
      </c>
      <c r="K473" s="27">
        <v>0</v>
      </c>
      <c r="L473" s="27">
        <v>93</v>
      </c>
      <c r="M473" s="25">
        <v>687.96</v>
      </c>
      <c r="N473" s="22" t="s">
        <v>1554</v>
      </c>
      <c r="O473" s="28" t="s">
        <v>1583</v>
      </c>
      <c r="P473" s="37">
        <f t="shared" si="31"/>
        <v>0</v>
      </c>
      <c r="Q473" t="str">
        <f t="shared" si="28"/>
        <v>N/A</v>
      </c>
      <c r="R473" t="str">
        <f t="shared" si="29"/>
        <v>N/A</v>
      </c>
      <c r="S473" t="str">
        <f t="shared" si="30"/>
        <v>N/A</v>
      </c>
    </row>
    <row r="474" spans="1:19">
      <c r="A474" s="21" t="s">
        <v>487</v>
      </c>
      <c r="B474" s="22" t="s">
        <v>701</v>
      </c>
      <c r="C474" s="22" t="s">
        <v>1000</v>
      </c>
      <c r="D474" s="22" t="s">
        <v>1063</v>
      </c>
      <c r="E474" s="22" t="s">
        <v>1067</v>
      </c>
      <c r="F474" s="22" t="s">
        <v>1073</v>
      </c>
      <c r="G474" s="23">
        <v>44449</v>
      </c>
      <c r="H474" s="24">
        <v>36</v>
      </c>
      <c r="I474" s="25">
        <v>7211</v>
      </c>
      <c r="J474" s="26">
        <v>0</v>
      </c>
      <c r="K474" s="27">
        <v>0</v>
      </c>
      <c r="L474" s="27">
        <v>94</v>
      </c>
      <c r="M474" s="25">
        <v>384.65</v>
      </c>
      <c r="N474" s="22" t="s">
        <v>1555</v>
      </c>
      <c r="O474" s="28" t="s">
        <v>913</v>
      </c>
      <c r="P474" s="37">
        <f t="shared" si="31"/>
        <v>0</v>
      </c>
      <c r="Q474" t="str">
        <f t="shared" si="28"/>
        <v>N/A</v>
      </c>
      <c r="R474" t="str">
        <f t="shared" si="29"/>
        <v>N/A</v>
      </c>
      <c r="S474" t="str">
        <f t="shared" si="30"/>
        <v>N/A</v>
      </c>
    </row>
    <row r="475" spans="1:19">
      <c r="A475" s="21" t="s">
        <v>488</v>
      </c>
      <c r="B475" s="22" t="s">
        <v>759</v>
      </c>
      <c r="C475" s="22" t="s">
        <v>989</v>
      </c>
      <c r="D475" s="22" t="s">
        <v>1063</v>
      </c>
      <c r="E475" s="22" t="s">
        <v>1069</v>
      </c>
      <c r="F475" s="22" t="s">
        <v>1083</v>
      </c>
      <c r="G475" s="23">
        <v>44291</v>
      </c>
      <c r="H475" s="24">
        <v>32</v>
      </c>
      <c r="I475" s="25">
        <v>5984</v>
      </c>
      <c r="J475" s="26">
        <v>0</v>
      </c>
      <c r="K475" s="27">
        <v>0</v>
      </c>
      <c r="L475" s="27">
        <v>93</v>
      </c>
      <c r="M475" s="25">
        <v>1078.54</v>
      </c>
      <c r="N475" s="22" t="s">
        <v>1556</v>
      </c>
      <c r="O475" s="28" t="s">
        <v>913</v>
      </c>
      <c r="P475" s="37">
        <f t="shared" si="31"/>
        <v>0</v>
      </c>
      <c r="Q475" t="str">
        <f t="shared" si="28"/>
        <v>N/A</v>
      </c>
      <c r="R475" t="str">
        <f t="shared" si="29"/>
        <v>N/A</v>
      </c>
      <c r="S475" t="str">
        <f t="shared" si="30"/>
        <v>N/A</v>
      </c>
    </row>
    <row r="476" spans="1:19">
      <c r="A476" s="21" t="s">
        <v>489</v>
      </c>
      <c r="B476" s="22" t="s">
        <v>726</v>
      </c>
      <c r="C476" s="22" t="s">
        <v>1050</v>
      </c>
      <c r="D476" s="22" t="s">
        <v>1062</v>
      </c>
      <c r="E476" s="22" t="s">
        <v>1067</v>
      </c>
      <c r="F476" s="22" t="s">
        <v>1078</v>
      </c>
      <c r="G476" s="23">
        <v>45375</v>
      </c>
      <c r="H476" s="24">
        <v>31</v>
      </c>
      <c r="I476" s="25">
        <v>3762</v>
      </c>
      <c r="J476" s="26">
        <v>0</v>
      </c>
      <c r="K476" s="27">
        <v>0</v>
      </c>
      <c r="L476" s="27">
        <v>94</v>
      </c>
      <c r="M476" s="25">
        <v>738.23</v>
      </c>
      <c r="N476" s="22" t="s">
        <v>1557</v>
      </c>
      <c r="O476" s="28" t="s">
        <v>1582</v>
      </c>
      <c r="P476" s="37">
        <f t="shared" si="31"/>
        <v>0</v>
      </c>
      <c r="Q476" t="str">
        <f t="shared" si="28"/>
        <v>N/A</v>
      </c>
      <c r="R476" t="str">
        <f t="shared" si="29"/>
        <v>N/A</v>
      </c>
      <c r="S476" t="str">
        <f t="shared" si="30"/>
        <v>N/A</v>
      </c>
    </row>
    <row r="477" spans="1:19">
      <c r="A477" s="21" t="s">
        <v>490</v>
      </c>
      <c r="B477" s="22" t="s">
        <v>760</v>
      </c>
      <c r="C477" s="22" t="s">
        <v>1051</v>
      </c>
      <c r="D477" s="22" t="s">
        <v>1063</v>
      </c>
      <c r="E477" s="22" t="s">
        <v>1068</v>
      </c>
      <c r="F477" s="22" t="s">
        <v>1076</v>
      </c>
      <c r="G477" s="23">
        <v>45022</v>
      </c>
      <c r="H477" s="24">
        <v>51</v>
      </c>
      <c r="I477" s="25">
        <v>5611</v>
      </c>
      <c r="J477" s="26">
        <v>0</v>
      </c>
      <c r="K477" s="27">
        <v>0</v>
      </c>
      <c r="L477" s="27">
        <v>100</v>
      </c>
      <c r="M477" s="25">
        <v>510.04</v>
      </c>
      <c r="N477" s="22" t="s">
        <v>1558</v>
      </c>
      <c r="O477" s="28" t="s">
        <v>913</v>
      </c>
      <c r="P477" s="37">
        <f t="shared" si="31"/>
        <v>0</v>
      </c>
      <c r="Q477" t="str">
        <f t="shared" si="28"/>
        <v>N/A</v>
      </c>
      <c r="R477" t="str">
        <f t="shared" si="29"/>
        <v>N/A</v>
      </c>
      <c r="S477" t="str">
        <f t="shared" si="30"/>
        <v>N/A</v>
      </c>
    </row>
    <row r="478" spans="1:19">
      <c r="A478" s="21" t="s">
        <v>491</v>
      </c>
      <c r="B478" s="22" t="s">
        <v>533</v>
      </c>
      <c r="C478" s="22" t="s">
        <v>1052</v>
      </c>
      <c r="D478" s="22" t="s">
        <v>1063</v>
      </c>
      <c r="E478" s="22" t="s">
        <v>1067</v>
      </c>
      <c r="F478" s="22" t="s">
        <v>1078</v>
      </c>
      <c r="G478" s="23">
        <v>45561</v>
      </c>
      <c r="H478" s="24">
        <v>45</v>
      </c>
      <c r="I478" s="25">
        <v>4399</v>
      </c>
      <c r="J478" s="26">
        <v>0</v>
      </c>
      <c r="K478" s="27">
        <v>0</v>
      </c>
      <c r="L478" s="27">
        <v>91</v>
      </c>
      <c r="M478" s="25">
        <v>784.44</v>
      </c>
      <c r="N478" s="22" t="s">
        <v>1559</v>
      </c>
      <c r="O478" s="28" t="s">
        <v>1583</v>
      </c>
      <c r="P478" s="37">
        <f t="shared" si="31"/>
        <v>0</v>
      </c>
      <c r="Q478" t="str">
        <f t="shared" si="28"/>
        <v>N/A</v>
      </c>
      <c r="R478" t="str">
        <f t="shared" si="29"/>
        <v>N/A</v>
      </c>
      <c r="S478" t="str">
        <f t="shared" si="30"/>
        <v>N/A</v>
      </c>
    </row>
    <row r="479" spans="1:19">
      <c r="A479" s="21" t="s">
        <v>492</v>
      </c>
      <c r="B479" s="22" t="s">
        <v>761</v>
      </c>
      <c r="C479" s="22" t="s">
        <v>810</v>
      </c>
      <c r="D479" s="22" t="s">
        <v>1063</v>
      </c>
      <c r="E479" s="22" t="s">
        <v>1064</v>
      </c>
      <c r="F479" s="22" t="s">
        <v>1084</v>
      </c>
      <c r="G479" s="23">
        <v>45138</v>
      </c>
      <c r="H479" s="24">
        <v>38</v>
      </c>
      <c r="I479" s="25">
        <v>7745</v>
      </c>
      <c r="J479" s="26">
        <v>0</v>
      </c>
      <c r="K479" s="27">
        <v>0</v>
      </c>
      <c r="L479" s="27">
        <v>93</v>
      </c>
      <c r="M479" s="25">
        <v>522.32000000000005</v>
      </c>
      <c r="N479" s="22" t="s">
        <v>1560</v>
      </c>
      <c r="O479" s="28" t="s">
        <v>913</v>
      </c>
      <c r="P479" s="37">
        <f t="shared" si="31"/>
        <v>0</v>
      </c>
      <c r="Q479" t="str">
        <f t="shared" si="28"/>
        <v>Yes</v>
      </c>
      <c r="R479" t="str">
        <f t="shared" si="29"/>
        <v>Needs Improvement</v>
      </c>
      <c r="S479" t="str">
        <f t="shared" si="30"/>
        <v>No</v>
      </c>
    </row>
    <row r="480" spans="1:19">
      <c r="A480" s="21" t="s">
        <v>493</v>
      </c>
      <c r="B480" s="22" t="s">
        <v>762</v>
      </c>
      <c r="C480" s="22" t="s">
        <v>867</v>
      </c>
      <c r="D480" s="22" t="s">
        <v>1062</v>
      </c>
      <c r="E480" s="22" t="s">
        <v>1067</v>
      </c>
      <c r="F480" s="22" t="s">
        <v>1073</v>
      </c>
      <c r="G480" s="23">
        <v>43842</v>
      </c>
      <c r="H480" s="24">
        <v>29</v>
      </c>
      <c r="I480" s="25">
        <v>7444</v>
      </c>
      <c r="J480" s="26">
        <v>0</v>
      </c>
      <c r="K480" s="27">
        <v>0</v>
      </c>
      <c r="L480" s="27">
        <v>99</v>
      </c>
      <c r="M480" s="25">
        <v>1350.66</v>
      </c>
      <c r="N480" s="22" t="s">
        <v>1561</v>
      </c>
      <c r="O480" s="28" t="s">
        <v>1584</v>
      </c>
      <c r="P480" s="37">
        <f t="shared" si="31"/>
        <v>0</v>
      </c>
      <c r="Q480" t="str">
        <f t="shared" si="28"/>
        <v>N/A</v>
      </c>
      <c r="R480" t="str">
        <f t="shared" si="29"/>
        <v>N/A</v>
      </c>
      <c r="S480" t="str">
        <f t="shared" si="30"/>
        <v>N/A</v>
      </c>
    </row>
    <row r="481" spans="1:19">
      <c r="A481" s="21" t="s">
        <v>494</v>
      </c>
      <c r="B481" s="22" t="s">
        <v>555</v>
      </c>
      <c r="C481" s="22" t="s">
        <v>1053</v>
      </c>
      <c r="D481" s="22" t="s">
        <v>1062</v>
      </c>
      <c r="E481" s="22" t="s">
        <v>1068</v>
      </c>
      <c r="F481" s="22" t="s">
        <v>1077</v>
      </c>
      <c r="G481" s="23">
        <v>45443</v>
      </c>
      <c r="H481" s="24">
        <v>48</v>
      </c>
      <c r="I481" s="25">
        <v>7051</v>
      </c>
      <c r="J481" s="26">
        <v>0</v>
      </c>
      <c r="K481" s="27">
        <v>0</v>
      </c>
      <c r="L481" s="27">
        <v>87</v>
      </c>
      <c r="M481" s="25">
        <v>1140.51</v>
      </c>
      <c r="N481" s="22" t="s">
        <v>1315</v>
      </c>
      <c r="O481" s="28" t="s">
        <v>1584</v>
      </c>
      <c r="P481" s="37">
        <f t="shared" si="31"/>
        <v>0</v>
      </c>
      <c r="Q481" t="str">
        <f t="shared" si="28"/>
        <v>N/A</v>
      </c>
      <c r="R481" t="str">
        <f t="shared" si="29"/>
        <v>N/A</v>
      </c>
      <c r="S481" t="str">
        <f t="shared" si="30"/>
        <v>N/A</v>
      </c>
    </row>
    <row r="482" spans="1:19">
      <c r="A482" s="21" t="s">
        <v>495</v>
      </c>
      <c r="B482" s="22" t="s">
        <v>596</v>
      </c>
      <c r="C482" s="22" t="s">
        <v>824</v>
      </c>
      <c r="D482" s="22" t="s">
        <v>1063</v>
      </c>
      <c r="E482" s="22" t="s">
        <v>1068</v>
      </c>
      <c r="F482" s="22" t="s">
        <v>1074</v>
      </c>
      <c r="G482" s="23">
        <v>45729</v>
      </c>
      <c r="H482" s="24">
        <v>54</v>
      </c>
      <c r="I482" s="25">
        <v>4218</v>
      </c>
      <c r="J482" s="26">
        <v>0</v>
      </c>
      <c r="K482" s="27">
        <v>0</v>
      </c>
      <c r="L482" s="27">
        <v>87</v>
      </c>
      <c r="M482" s="25">
        <v>459.28</v>
      </c>
      <c r="N482" s="22" t="s">
        <v>1562</v>
      </c>
      <c r="O482" s="28" t="s">
        <v>1583</v>
      </c>
      <c r="P482" s="37">
        <f t="shared" si="31"/>
        <v>0</v>
      </c>
      <c r="Q482" t="str">
        <f t="shared" si="28"/>
        <v>N/A</v>
      </c>
      <c r="R482" t="str">
        <f t="shared" si="29"/>
        <v>N/A</v>
      </c>
      <c r="S482" t="str">
        <f t="shared" si="30"/>
        <v>N/A</v>
      </c>
    </row>
    <row r="483" spans="1:19">
      <c r="A483" s="21" t="s">
        <v>496</v>
      </c>
      <c r="B483" s="22" t="s">
        <v>533</v>
      </c>
      <c r="C483" s="22" t="s">
        <v>1054</v>
      </c>
      <c r="D483" s="22" t="s">
        <v>1062</v>
      </c>
      <c r="E483" s="22" t="s">
        <v>1066</v>
      </c>
      <c r="F483" s="22" t="s">
        <v>1075</v>
      </c>
      <c r="G483" s="23">
        <v>44102</v>
      </c>
      <c r="H483" s="24">
        <v>34</v>
      </c>
      <c r="I483" s="25">
        <v>6605</v>
      </c>
      <c r="J483" s="26">
        <v>0</v>
      </c>
      <c r="K483" s="27">
        <v>0</v>
      </c>
      <c r="L483" s="27">
        <v>86</v>
      </c>
      <c r="M483" s="25">
        <v>460.51</v>
      </c>
      <c r="N483" s="22" t="s">
        <v>1563</v>
      </c>
      <c r="O483" s="28" t="s">
        <v>1582</v>
      </c>
      <c r="P483" s="37">
        <f t="shared" si="31"/>
        <v>0</v>
      </c>
      <c r="Q483" t="str">
        <f t="shared" si="28"/>
        <v>N/A</v>
      </c>
      <c r="R483" t="str">
        <f t="shared" si="29"/>
        <v>N/A</v>
      </c>
      <c r="S483" t="str">
        <f t="shared" si="30"/>
        <v>N/A</v>
      </c>
    </row>
    <row r="484" spans="1:19">
      <c r="A484" s="21" t="s">
        <v>497</v>
      </c>
      <c r="B484" s="22" t="s">
        <v>652</v>
      </c>
      <c r="C484" s="22" t="s">
        <v>981</v>
      </c>
      <c r="D484" s="22" t="s">
        <v>1062</v>
      </c>
      <c r="E484" s="22" t="s">
        <v>1068</v>
      </c>
      <c r="F484" s="22" t="s">
        <v>1076</v>
      </c>
      <c r="G484" s="23">
        <v>44876</v>
      </c>
      <c r="H484" s="24">
        <v>51</v>
      </c>
      <c r="I484" s="25">
        <v>5860</v>
      </c>
      <c r="J484" s="26">
        <v>0</v>
      </c>
      <c r="K484" s="27">
        <v>0</v>
      </c>
      <c r="L484" s="27">
        <v>83</v>
      </c>
      <c r="M484" s="25">
        <v>0</v>
      </c>
      <c r="N484" s="22" t="s">
        <v>1564</v>
      </c>
      <c r="O484" s="28" t="s">
        <v>1583</v>
      </c>
      <c r="P484" s="37">
        <f t="shared" si="31"/>
        <v>0</v>
      </c>
      <c r="Q484" t="str">
        <f t="shared" si="28"/>
        <v>N/A</v>
      </c>
      <c r="R484" t="str">
        <f t="shared" si="29"/>
        <v>N/A</v>
      </c>
      <c r="S484" t="str">
        <f t="shared" si="30"/>
        <v>N/A</v>
      </c>
    </row>
    <row r="485" spans="1:19">
      <c r="A485" s="21" t="s">
        <v>498</v>
      </c>
      <c r="B485" s="22" t="s">
        <v>548</v>
      </c>
      <c r="C485" s="22" t="s">
        <v>805</v>
      </c>
      <c r="D485" s="22" t="s">
        <v>1062</v>
      </c>
      <c r="E485" s="22" t="s">
        <v>1068</v>
      </c>
      <c r="F485" s="22" t="s">
        <v>1074</v>
      </c>
      <c r="G485" s="23">
        <v>45090</v>
      </c>
      <c r="H485" s="24">
        <v>49</v>
      </c>
      <c r="I485" s="25">
        <v>5168</v>
      </c>
      <c r="J485" s="26">
        <v>0</v>
      </c>
      <c r="K485" s="27">
        <v>0</v>
      </c>
      <c r="L485" s="27">
        <v>85</v>
      </c>
      <c r="M485" s="25">
        <v>0</v>
      </c>
      <c r="N485" s="22" t="s">
        <v>1565</v>
      </c>
      <c r="O485" s="28" t="s">
        <v>1584</v>
      </c>
      <c r="P485" s="37">
        <f t="shared" si="31"/>
        <v>0</v>
      </c>
      <c r="Q485" t="str">
        <f t="shared" si="28"/>
        <v>N/A</v>
      </c>
      <c r="R485" t="str">
        <f t="shared" si="29"/>
        <v>N/A</v>
      </c>
      <c r="S485" t="str">
        <f t="shared" si="30"/>
        <v>N/A</v>
      </c>
    </row>
    <row r="486" spans="1:19">
      <c r="A486" s="21" t="s">
        <v>499</v>
      </c>
      <c r="B486" s="22" t="s">
        <v>763</v>
      </c>
      <c r="C486" s="22" t="s">
        <v>803</v>
      </c>
      <c r="D486" s="22" t="s">
        <v>1063</v>
      </c>
      <c r="E486" s="22" t="s">
        <v>1068</v>
      </c>
      <c r="F486" s="22" t="s">
        <v>1077</v>
      </c>
      <c r="G486" s="23">
        <v>44327</v>
      </c>
      <c r="H486" s="24">
        <v>48</v>
      </c>
      <c r="I486" s="25">
        <v>7945</v>
      </c>
      <c r="J486" s="26">
        <v>0</v>
      </c>
      <c r="K486" s="27">
        <v>0</v>
      </c>
      <c r="L486" s="27">
        <v>89</v>
      </c>
      <c r="M486" s="25">
        <v>564.63</v>
      </c>
      <c r="N486" s="22" t="s">
        <v>1566</v>
      </c>
      <c r="O486" s="28" t="s">
        <v>913</v>
      </c>
      <c r="P486" s="37">
        <f t="shared" si="31"/>
        <v>0</v>
      </c>
      <c r="Q486" t="str">
        <f t="shared" si="28"/>
        <v>N/A</v>
      </c>
      <c r="R486" t="str">
        <f t="shared" si="29"/>
        <v>N/A</v>
      </c>
      <c r="S486" t="str">
        <f t="shared" si="30"/>
        <v>N/A</v>
      </c>
    </row>
    <row r="487" spans="1:19">
      <c r="A487" s="21" t="s">
        <v>500</v>
      </c>
      <c r="B487" s="22" t="s">
        <v>608</v>
      </c>
      <c r="C487" s="22" t="s">
        <v>1055</v>
      </c>
      <c r="D487" s="22" t="s">
        <v>1062</v>
      </c>
      <c r="E487" s="22" t="s">
        <v>1067</v>
      </c>
      <c r="F487" s="22" t="s">
        <v>1078</v>
      </c>
      <c r="G487" s="23">
        <v>44340</v>
      </c>
      <c r="H487" s="24">
        <v>25</v>
      </c>
      <c r="I487" s="25">
        <v>3946</v>
      </c>
      <c r="J487" s="26">
        <v>0</v>
      </c>
      <c r="K487" s="27">
        <v>0</v>
      </c>
      <c r="L487" s="27">
        <v>80</v>
      </c>
      <c r="M487" s="25">
        <v>0</v>
      </c>
      <c r="N487" s="22" t="s">
        <v>1567</v>
      </c>
      <c r="O487" s="28" t="s">
        <v>1584</v>
      </c>
      <c r="P487" s="37">
        <f t="shared" si="31"/>
        <v>0</v>
      </c>
      <c r="Q487" t="str">
        <f t="shared" si="28"/>
        <v>N/A</v>
      </c>
      <c r="R487" t="str">
        <f t="shared" si="29"/>
        <v>N/A</v>
      </c>
      <c r="S487" t="str">
        <f t="shared" si="30"/>
        <v>N/A</v>
      </c>
    </row>
    <row r="488" spans="1:19">
      <c r="A488" s="21" t="s">
        <v>501</v>
      </c>
      <c r="B488" s="22" t="s">
        <v>602</v>
      </c>
      <c r="C488" s="22" t="s">
        <v>1056</v>
      </c>
      <c r="D488" s="22" t="s">
        <v>1063</v>
      </c>
      <c r="E488" s="22" t="s">
        <v>1066</v>
      </c>
      <c r="F488" s="22" t="s">
        <v>1081</v>
      </c>
      <c r="G488" s="23">
        <v>44174</v>
      </c>
      <c r="H488" s="24">
        <v>23</v>
      </c>
      <c r="I488" s="25">
        <v>6110</v>
      </c>
      <c r="J488" s="26">
        <v>0</v>
      </c>
      <c r="K488" s="27">
        <v>0</v>
      </c>
      <c r="L488" s="27">
        <v>86</v>
      </c>
      <c r="M488" s="25">
        <v>1009.27</v>
      </c>
      <c r="N488" s="22" t="s">
        <v>1568</v>
      </c>
      <c r="O488" s="28" t="s">
        <v>913</v>
      </c>
      <c r="P488" s="37">
        <f t="shared" si="31"/>
        <v>0</v>
      </c>
      <c r="Q488" t="str">
        <f t="shared" si="28"/>
        <v>N/A</v>
      </c>
      <c r="R488" t="str">
        <f t="shared" si="29"/>
        <v>N/A</v>
      </c>
      <c r="S488" t="str">
        <f t="shared" si="30"/>
        <v>N/A</v>
      </c>
    </row>
    <row r="489" spans="1:19">
      <c r="A489" s="21" t="s">
        <v>502</v>
      </c>
      <c r="B489" s="22" t="s">
        <v>764</v>
      </c>
      <c r="C489" s="22" t="s">
        <v>828</v>
      </c>
      <c r="D489" s="22" t="s">
        <v>1063</v>
      </c>
      <c r="E489" s="22" t="s">
        <v>1067</v>
      </c>
      <c r="F489" s="22" t="s">
        <v>1078</v>
      </c>
      <c r="G489" s="23">
        <v>45339</v>
      </c>
      <c r="H489" s="24">
        <v>46</v>
      </c>
      <c r="I489" s="25">
        <v>7985</v>
      </c>
      <c r="J489" s="26">
        <v>0</v>
      </c>
      <c r="K489" s="27">
        <v>0</v>
      </c>
      <c r="L489" s="27">
        <v>87</v>
      </c>
      <c r="M489" s="25">
        <v>436.83</v>
      </c>
      <c r="N489" s="22" t="s">
        <v>1569</v>
      </c>
      <c r="O489" s="28" t="s">
        <v>1582</v>
      </c>
      <c r="P489" s="37">
        <f t="shared" si="31"/>
        <v>0</v>
      </c>
      <c r="Q489" t="str">
        <f t="shared" si="28"/>
        <v>N/A</v>
      </c>
      <c r="R489" t="str">
        <f t="shared" si="29"/>
        <v>N/A</v>
      </c>
      <c r="S489" t="str">
        <f t="shared" si="30"/>
        <v>N/A</v>
      </c>
    </row>
    <row r="490" spans="1:19">
      <c r="A490" s="21" t="s">
        <v>503</v>
      </c>
      <c r="B490" s="22" t="s">
        <v>581</v>
      </c>
      <c r="C490" s="22" t="s">
        <v>1057</v>
      </c>
      <c r="D490" s="22" t="s">
        <v>1062</v>
      </c>
      <c r="E490" s="22" t="s">
        <v>1064</v>
      </c>
      <c r="F490" s="22" t="s">
        <v>1070</v>
      </c>
      <c r="G490" s="23">
        <v>45279</v>
      </c>
      <c r="H490" s="24">
        <v>25</v>
      </c>
      <c r="I490" s="25">
        <v>6211</v>
      </c>
      <c r="J490" s="26">
        <v>0</v>
      </c>
      <c r="K490" s="27">
        <v>0</v>
      </c>
      <c r="L490" s="27">
        <v>85</v>
      </c>
      <c r="M490" s="25">
        <v>0</v>
      </c>
      <c r="N490" s="22" t="s">
        <v>1570</v>
      </c>
      <c r="O490" s="28" t="s">
        <v>1583</v>
      </c>
      <c r="P490" s="37">
        <f t="shared" si="31"/>
        <v>0</v>
      </c>
      <c r="Q490" t="str">
        <f t="shared" si="28"/>
        <v>Yes</v>
      </c>
      <c r="R490" t="str">
        <f t="shared" si="29"/>
        <v>Needs Improvement</v>
      </c>
      <c r="S490" t="str">
        <f t="shared" si="30"/>
        <v>No</v>
      </c>
    </row>
    <row r="491" spans="1:19">
      <c r="A491" s="21" t="s">
        <v>504</v>
      </c>
      <c r="B491" s="22" t="s">
        <v>535</v>
      </c>
      <c r="C491" s="22" t="s">
        <v>812</v>
      </c>
      <c r="D491" s="22" t="s">
        <v>1063</v>
      </c>
      <c r="E491" s="22" t="s">
        <v>1069</v>
      </c>
      <c r="F491" s="22" t="s">
        <v>1083</v>
      </c>
      <c r="G491" s="23">
        <v>45793</v>
      </c>
      <c r="H491" s="24">
        <v>36</v>
      </c>
      <c r="I491" s="25">
        <v>6253</v>
      </c>
      <c r="J491" s="26">
        <v>0</v>
      </c>
      <c r="K491" s="27">
        <v>0</v>
      </c>
      <c r="L491" s="27">
        <v>91</v>
      </c>
      <c r="M491" s="25">
        <v>978.42</v>
      </c>
      <c r="N491" s="22" t="s">
        <v>1571</v>
      </c>
      <c r="O491" s="28" t="s">
        <v>1583</v>
      </c>
      <c r="P491" s="37">
        <f t="shared" si="31"/>
        <v>0</v>
      </c>
      <c r="Q491" t="str">
        <f t="shared" si="28"/>
        <v>N/A</v>
      </c>
      <c r="R491" t="str">
        <f t="shared" si="29"/>
        <v>N/A</v>
      </c>
      <c r="S491" t="str">
        <f t="shared" si="30"/>
        <v>N/A</v>
      </c>
    </row>
    <row r="492" spans="1:19">
      <c r="A492" s="21" t="s">
        <v>505</v>
      </c>
      <c r="B492" s="22" t="s">
        <v>580</v>
      </c>
      <c r="C492" s="22" t="s">
        <v>812</v>
      </c>
      <c r="D492" s="22" t="s">
        <v>1062</v>
      </c>
      <c r="E492" s="22" t="s">
        <v>1064</v>
      </c>
      <c r="F492" s="22" t="s">
        <v>1070</v>
      </c>
      <c r="G492" s="23">
        <v>45489</v>
      </c>
      <c r="H492" s="24">
        <v>44</v>
      </c>
      <c r="I492" s="25">
        <v>4181</v>
      </c>
      <c r="J492" s="26">
        <v>0</v>
      </c>
      <c r="K492" s="27">
        <v>0</v>
      </c>
      <c r="L492" s="27">
        <v>81</v>
      </c>
      <c r="M492" s="25">
        <v>0</v>
      </c>
      <c r="N492" s="22" t="s">
        <v>1572</v>
      </c>
      <c r="O492" s="28" t="s">
        <v>913</v>
      </c>
      <c r="P492" s="37">
        <f t="shared" si="31"/>
        <v>0</v>
      </c>
      <c r="Q492" t="str">
        <f t="shared" si="28"/>
        <v>Yes</v>
      </c>
      <c r="R492" t="str">
        <f t="shared" si="29"/>
        <v>Needs Improvement</v>
      </c>
      <c r="S492" t="str">
        <f t="shared" si="30"/>
        <v>No</v>
      </c>
    </row>
    <row r="493" spans="1:19">
      <c r="A493" s="21" t="s">
        <v>506</v>
      </c>
      <c r="B493" s="22" t="s">
        <v>754</v>
      </c>
      <c r="C493" s="22" t="s">
        <v>1058</v>
      </c>
      <c r="D493" s="22" t="s">
        <v>1063</v>
      </c>
      <c r="E493" s="22" t="s">
        <v>1066</v>
      </c>
      <c r="F493" s="22" t="s">
        <v>1075</v>
      </c>
      <c r="G493" s="23">
        <v>43914</v>
      </c>
      <c r="H493" s="24">
        <v>38</v>
      </c>
      <c r="I493" s="25">
        <v>7802</v>
      </c>
      <c r="J493" s="26">
        <v>0</v>
      </c>
      <c r="K493" s="27">
        <v>0</v>
      </c>
      <c r="L493" s="27">
        <v>98</v>
      </c>
      <c r="M493" s="25">
        <v>1365.73</v>
      </c>
      <c r="N493" s="22" t="s">
        <v>1573</v>
      </c>
      <c r="O493" s="28" t="s">
        <v>1583</v>
      </c>
      <c r="P493" s="37">
        <f t="shared" si="31"/>
        <v>0</v>
      </c>
      <c r="Q493" t="str">
        <f t="shared" si="28"/>
        <v>N/A</v>
      </c>
      <c r="R493" t="str">
        <f t="shared" si="29"/>
        <v>N/A</v>
      </c>
      <c r="S493" t="str">
        <f t="shared" si="30"/>
        <v>N/A</v>
      </c>
    </row>
    <row r="494" spans="1:19">
      <c r="A494" s="21" t="s">
        <v>507</v>
      </c>
      <c r="B494" s="22" t="s">
        <v>573</v>
      </c>
      <c r="C494" s="22" t="s">
        <v>938</v>
      </c>
      <c r="D494" s="22" t="s">
        <v>1063</v>
      </c>
      <c r="E494" s="22" t="s">
        <v>1068</v>
      </c>
      <c r="F494" s="22" t="s">
        <v>1076</v>
      </c>
      <c r="G494" s="23">
        <v>44323</v>
      </c>
      <c r="H494" s="24">
        <v>44</v>
      </c>
      <c r="I494" s="25">
        <v>5126</v>
      </c>
      <c r="J494" s="26">
        <v>0</v>
      </c>
      <c r="K494" s="27">
        <v>0</v>
      </c>
      <c r="L494" s="27">
        <v>86</v>
      </c>
      <c r="M494" s="25">
        <v>404.66</v>
      </c>
      <c r="N494" s="22" t="s">
        <v>1574</v>
      </c>
      <c r="O494" s="28" t="s">
        <v>913</v>
      </c>
      <c r="P494" s="37">
        <f t="shared" si="31"/>
        <v>0</v>
      </c>
      <c r="Q494" t="str">
        <f t="shared" si="28"/>
        <v>N/A</v>
      </c>
      <c r="R494" t="str">
        <f t="shared" si="29"/>
        <v>N/A</v>
      </c>
      <c r="S494" t="str">
        <f t="shared" si="30"/>
        <v>N/A</v>
      </c>
    </row>
    <row r="495" spans="1:19">
      <c r="A495" s="21" t="s">
        <v>508</v>
      </c>
      <c r="B495" s="22" t="s">
        <v>765</v>
      </c>
      <c r="C495" s="22" t="s">
        <v>887</v>
      </c>
      <c r="D495" s="22" t="s">
        <v>1063</v>
      </c>
      <c r="E495" s="22" t="s">
        <v>1067</v>
      </c>
      <c r="F495" s="22" t="s">
        <v>1073</v>
      </c>
      <c r="G495" s="23">
        <v>44311</v>
      </c>
      <c r="H495" s="24">
        <v>36</v>
      </c>
      <c r="I495" s="25">
        <v>6651</v>
      </c>
      <c r="J495" s="26">
        <v>0</v>
      </c>
      <c r="K495" s="27">
        <v>0</v>
      </c>
      <c r="L495" s="27">
        <v>87</v>
      </c>
      <c r="M495" s="25">
        <v>361.96</v>
      </c>
      <c r="N495" s="22" t="s">
        <v>1575</v>
      </c>
      <c r="O495" s="28" t="s">
        <v>1583</v>
      </c>
      <c r="P495" s="37">
        <f t="shared" si="31"/>
        <v>0</v>
      </c>
      <c r="Q495" t="str">
        <f t="shared" si="28"/>
        <v>N/A</v>
      </c>
      <c r="R495" t="str">
        <f t="shared" si="29"/>
        <v>N/A</v>
      </c>
      <c r="S495" t="str">
        <f t="shared" si="30"/>
        <v>N/A</v>
      </c>
    </row>
    <row r="496" spans="1:19">
      <c r="A496" s="21" t="s">
        <v>509</v>
      </c>
      <c r="B496" s="22" t="s">
        <v>526</v>
      </c>
      <c r="C496" s="22" t="s">
        <v>1019</v>
      </c>
      <c r="D496" s="22" t="s">
        <v>1062</v>
      </c>
      <c r="E496" s="22" t="s">
        <v>1068</v>
      </c>
      <c r="F496" s="22" t="s">
        <v>1074</v>
      </c>
      <c r="G496" s="23">
        <v>43829</v>
      </c>
      <c r="H496" s="24">
        <v>53</v>
      </c>
      <c r="I496" s="25">
        <v>3666</v>
      </c>
      <c r="J496" s="26">
        <v>0</v>
      </c>
      <c r="K496" s="27">
        <v>0</v>
      </c>
      <c r="L496" s="27">
        <v>83</v>
      </c>
      <c r="M496" s="25">
        <v>0</v>
      </c>
      <c r="N496" s="22" t="s">
        <v>1576</v>
      </c>
      <c r="O496" s="28" t="s">
        <v>1582</v>
      </c>
      <c r="P496" s="37">
        <f t="shared" si="31"/>
        <v>0</v>
      </c>
      <c r="Q496" t="str">
        <f t="shared" si="28"/>
        <v>N/A</v>
      </c>
      <c r="R496" t="str">
        <f t="shared" si="29"/>
        <v>N/A</v>
      </c>
      <c r="S496" t="str">
        <f t="shared" si="30"/>
        <v>N/A</v>
      </c>
    </row>
    <row r="497" spans="1:19">
      <c r="A497" s="21" t="s">
        <v>510</v>
      </c>
      <c r="B497" s="22" t="s">
        <v>696</v>
      </c>
      <c r="C497" s="22" t="s">
        <v>1059</v>
      </c>
      <c r="D497" s="22" t="s">
        <v>1062</v>
      </c>
      <c r="E497" s="22" t="s">
        <v>1064</v>
      </c>
      <c r="F497" s="22" t="s">
        <v>1084</v>
      </c>
      <c r="G497" s="23">
        <v>44454</v>
      </c>
      <c r="H497" s="24">
        <v>34</v>
      </c>
      <c r="I497" s="25">
        <v>6518</v>
      </c>
      <c r="J497" s="26">
        <v>0</v>
      </c>
      <c r="K497" s="27">
        <v>0</v>
      </c>
      <c r="L497" s="27">
        <v>83</v>
      </c>
      <c r="M497" s="25">
        <v>0</v>
      </c>
      <c r="N497" s="22" t="s">
        <v>1577</v>
      </c>
      <c r="O497" s="28" t="s">
        <v>913</v>
      </c>
      <c r="P497" s="37">
        <f t="shared" si="31"/>
        <v>0</v>
      </c>
      <c r="Q497" t="str">
        <f t="shared" si="28"/>
        <v>Yes</v>
      </c>
      <c r="R497" t="str">
        <f t="shared" si="29"/>
        <v>Needs Improvement</v>
      </c>
      <c r="S497" t="str">
        <f t="shared" si="30"/>
        <v>No</v>
      </c>
    </row>
    <row r="498" spans="1:19">
      <c r="A498" s="21" t="s">
        <v>511</v>
      </c>
      <c r="B498" s="22" t="s">
        <v>558</v>
      </c>
      <c r="C498" s="22" t="s">
        <v>1060</v>
      </c>
      <c r="D498" s="22" t="s">
        <v>1063</v>
      </c>
      <c r="E498" s="22" t="s">
        <v>1065</v>
      </c>
      <c r="F498" s="22" t="s">
        <v>1078</v>
      </c>
      <c r="G498" s="23">
        <v>45883</v>
      </c>
      <c r="H498" s="24">
        <v>51</v>
      </c>
      <c r="I498" s="25">
        <v>4213</v>
      </c>
      <c r="J498" s="26">
        <v>0</v>
      </c>
      <c r="K498" s="27">
        <v>0</v>
      </c>
      <c r="L498" s="27">
        <v>80</v>
      </c>
      <c r="M498" s="25">
        <v>0</v>
      </c>
      <c r="N498" s="22" t="s">
        <v>1578</v>
      </c>
      <c r="O498" s="28" t="s">
        <v>913</v>
      </c>
      <c r="P498" s="37">
        <f t="shared" si="31"/>
        <v>0</v>
      </c>
      <c r="Q498" t="str">
        <f t="shared" si="28"/>
        <v>N/A</v>
      </c>
      <c r="R498" t="str">
        <f t="shared" si="29"/>
        <v>N/A</v>
      </c>
      <c r="S498" t="str">
        <f t="shared" si="30"/>
        <v>N/A</v>
      </c>
    </row>
    <row r="499" spans="1:19">
      <c r="A499" s="21" t="s">
        <v>512</v>
      </c>
      <c r="B499" s="22" t="s">
        <v>766</v>
      </c>
      <c r="C499" s="22" t="s">
        <v>907</v>
      </c>
      <c r="D499" s="22" t="s">
        <v>1062</v>
      </c>
      <c r="E499" s="22" t="s">
        <v>1068</v>
      </c>
      <c r="F499" s="22" t="s">
        <v>1076</v>
      </c>
      <c r="G499" s="23">
        <v>45479</v>
      </c>
      <c r="H499" s="24">
        <v>45</v>
      </c>
      <c r="I499" s="25">
        <v>3805</v>
      </c>
      <c r="J499" s="26">
        <v>0</v>
      </c>
      <c r="K499" s="27">
        <v>0</v>
      </c>
      <c r="L499" s="27">
        <v>94</v>
      </c>
      <c r="M499" s="25">
        <v>361.32</v>
      </c>
      <c r="N499" s="22" t="s">
        <v>1579</v>
      </c>
      <c r="O499" s="28" t="s">
        <v>1582</v>
      </c>
      <c r="P499" s="37">
        <f t="shared" si="31"/>
        <v>0</v>
      </c>
      <c r="Q499" t="str">
        <f t="shared" si="28"/>
        <v>N/A</v>
      </c>
      <c r="R499" t="str">
        <f t="shared" si="29"/>
        <v>N/A</v>
      </c>
      <c r="S499" t="str">
        <f t="shared" si="30"/>
        <v>N/A</v>
      </c>
    </row>
    <row r="500" spans="1:19">
      <c r="A500" s="21" t="s">
        <v>513</v>
      </c>
      <c r="B500" s="22" t="s">
        <v>767</v>
      </c>
      <c r="C500" s="22" t="s">
        <v>888</v>
      </c>
      <c r="D500" s="22" t="s">
        <v>1062</v>
      </c>
      <c r="E500" s="22" t="s">
        <v>1065</v>
      </c>
      <c r="F500" s="22" t="s">
        <v>1071</v>
      </c>
      <c r="G500" s="23">
        <v>45409</v>
      </c>
      <c r="H500" s="24">
        <v>43</v>
      </c>
      <c r="I500" s="25">
        <v>4734</v>
      </c>
      <c r="J500" s="26">
        <v>0</v>
      </c>
      <c r="K500" s="27">
        <v>0</v>
      </c>
      <c r="L500" s="27">
        <v>88</v>
      </c>
      <c r="M500" s="25">
        <v>833.4</v>
      </c>
      <c r="N500" s="22" t="s">
        <v>1580</v>
      </c>
      <c r="O500" s="28" t="s">
        <v>913</v>
      </c>
      <c r="P500" s="37">
        <f t="shared" si="31"/>
        <v>0</v>
      </c>
      <c r="Q500" t="str">
        <f t="shared" si="28"/>
        <v>N/A</v>
      </c>
      <c r="R500" t="str">
        <f t="shared" si="29"/>
        <v>N/A</v>
      </c>
      <c r="S500" t="str">
        <f t="shared" si="30"/>
        <v>N/A</v>
      </c>
    </row>
    <row r="501" spans="1:19">
      <c r="A501" s="29" t="s">
        <v>514</v>
      </c>
      <c r="B501" s="30" t="s">
        <v>768</v>
      </c>
      <c r="C501" s="30" t="s">
        <v>1061</v>
      </c>
      <c r="D501" s="30" t="s">
        <v>1063</v>
      </c>
      <c r="E501" s="30" t="s">
        <v>1064</v>
      </c>
      <c r="F501" s="30" t="s">
        <v>1084</v>
      </c>
      <c r="G501" s="31">
        <v>45459</v>
      </c>
      <c r="H501" s="32">
        <v>44</v>
      </c>
      <c r="I501" s="33">
        <v>4434</v>
      </c>
      <c r="J501" s="34">
        <v>0</v>
      </c>
      <c r="K501" s="35">
        <v>0</v>
      </c>
      <c r="L501" s="35">
        <v>98</v>
      </c>
      <c r="M501" s="33">
        <v>853.83</v>
      </c>
      <c r="N501" s="30" t="s">
        <v>1581</v>
      </c>
      <c r="O501" s="36" t="s">
        <v>913</v>
      </c>
      <c r="P501" s="37">
        <f t="shared" si="31"/>
        <v>0</v>
      </c>
      <c r="Q501" t="str">
        <f t="shared" si="28"/>
        <v>Yes</v>
      </c>
      <c r="R501" t="str">
        <f t="shared" si="29"/>
        <v>Needs Improvement</v>
      </c>
      <c r="S501" t="str">
        <f t="shared" si="30"/>
        <v>No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3"/>
  <sheetViews>
    <sheetView tabSelected="1" workbookViewId="0">
      <selection activeCell="G4" sqref="G4"/>
    </sheetView>
  </sheetViews>
  <sheetFormatPr defaultRowHeight="15"/>
  <cols>
    <col min="1" max="1" width="16.140625" customWidth="1"/>
  </cols>
  <sheetData>
    <row r="2" spans="1:1">
      <c r="A2" s="11" t="s">
        <v>1601</v>
      </c>
    </row>
    <row r="3" spans="1:1">
      <c r="A3">
        <f>COUNTA(Sheet1!A2:S501)</f>
        <v>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SAMUEL</dc:creator>
  <cp:lastModifiedBy>MR SAMUEL</cp:lastModifiedBy>
  <dcterms:created xsi:type="dcterms:W3CDTF">2025-10-13T20:17:45Z</dcterms:created>
  <dcterms:modified xsi:type="dcterms:W3CDTF">2025-10-13T22:58:29Z</dcterms:modified>
</cp:coreProperties>
</file>