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Avaliacao-Vice-Presidente-Externo" sheetId="2" state="visible" r:id="rId2"/>
    <sheet name="Avaliacao-Membro-RH" sheetId="3" state="visible" r:id="rId3"/>
    <sheet name="resultado" sheetId="4" state="visible" r:id="rId4"/>
    <sheet name="Avaliacao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color rgb="00FFFFFF"/>
    </font>
    <font>
      <color rgb="00000000"/>
    </font>
  </fonts>
  <fills count="8">
    <fill>
      <patternFill/>
    </fill>
    <fill>
      <patternFill patternType="gray125"/>
    </fill>
    <fill>
      <patternFill patternType="solid">
        <fgColor rgb="00FFC000"/>
      </patternFill>
    </fill>
    <fill>
      <patternFill patternType="solid">
        <fgColor rgb="00AAAAAA"/>
      </patternFill>
    </fill>
    <fill>
      <patternFill patternType="solid">
        <fgColor rgb="00FFFFFF"/>
      </patternFill>
    </fill>
    <fill>
      <patternFill patternType="solid">
        <fgColor rgb="00DDDDDD"/>
      </patternFill>
    </fill>
    <fill>
      <patternFill patternType="solid">
        <fgColor rgb="00cccccc"/>
      </patternFill>
    </fill>
    <fill>
      <patternFill patternType="solid">
        <fgColor rgb="00ffffff"/>
      </patternFill>
    </fill>
  </fills>
  <borders count="17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>
        <color rgb="00000000"/>
      </left>
      <right>
        <color rgb="00000000"/>
      </right>
      <top>
        <color rgb="00000000"/>
      </top>
      <bottom>
        <color rgb="00000000"/>
      </bottom>
    </border>
    <border>
      <left style="thin">
        <color rgb="00CCCCCC"/>
      </left>
      <right style="thin">
        <color rgb="00CCCCCC"/>
      </right>
      <top style="thin">
        <color rgb="00CCCCCC"/>
      </top>
      <bottom style="thin">
        <color rgb="00CCCCCC"/>
      </bottom>
    </border>
    <border>
      <left/>
      <right/>
      <top style="thin">
        <color rgb="00CCCCCC"/>
      </top>
      <bottom/>
      <diagonal/>
    </border>
    <border>
      <left/>
      <right style="thin">
        <color rgb="00CCCCCC"/>
      </right>
      <top style="thin">
        <color rgb="00CCCCCC"/>
      </top>
      <bottom/>
      <diagonal/>
    </border>
    <border>
      <left/>
      <right style="thin">
        <color rgb="00CCCCCC"/>
      </right>
      <top style="thin">
        <color rgb="00CCCCCC"/>
      </top>
      <bottom style="thin">
        <color rgb="00CCCCCC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CCCCCC"/>
      </left>
      <right/>
      <top/>
      <bottom/>
      <diagonal/>
    </border>
    <border>
      <left/>
      <right style="thin">
        <color rgb="00CCCCCC"/>
      </right>
      <top/>
      <bottom/>
      <diagonal/>
    </border>
    <border>
      <left style="thin">
        <color rgb="00CCCCCC"/>
      </left>
      <right/>
      <top/>
      <bottom style="thin">
        <color rgb="00CCCCCC"/>
      </bottom>
      <diagonal/>
    </border>
    <border>
      <left/>
      <right style="thin">
        <color rgb="00CCCCCC"/>
      </right>
      <top/>
      <bottom style="thin">
        <color rgb="00CCCCCC"/>
      </bottom>
      <diagonal/>
    </border>
    <border>
      <left style="thin">
        <color rgb="00CCCCCC"/>
      </left>
      <right style="thin">
        <color rgb="00CCCCCC"/>
      </right>
      <top/>
      <bottom/>
      <diagonal/>
    </border>
    <border>
      <left style="thin">
        <color rgb="00CCCCCC"/>
      </left>
      <right style="thin">
        <color rgb="00CCCCCC"/>
      </right>
      <top/>
      <bottom style="thin">
        <color rgb="00CCCCCC"/>
      </bottom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2" fillId="3" borderId="2" applyAlignment="1" pivotButton="0" quotePrefix="0" xfId="0">
      <alignment horizontal="center" vertical="center"/>
    </xf>
    <xf numFmtId="0" fontId="0" fillId="0" borderId="2" pivotButton="0" quotePrefix="0" xfId="0"/>
    <xf numFmtId="0" fontId="2" fillId="4" borderId="3" applyAlignment="1" pivotButton="0" quotePrefix="0" xfId="0">
      <alignment horizontal="left" vertical="center"/>
    </xf>
    <xf numFmtId="0" fontId="2" fillId="5" borderId="3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6" pivotButton="0" quotePrefix="0" xfId="0"/>
    <xf numFmtId="0" fontId="0" fillId="0" borderId="5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5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6" pivotButton="0" quotePrefix="0" xfId="0"/>
    <xf numFmtId="0" fontId="2" fillId="6" borderId="1" applyAlignment="1" pivotButton="0" quotePrefix="0" xfId="0">
      <alignment horizontal="center" vertical="center"/>
    </xf>
    <xf numFmtId="0" fontId="2" fillId="7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Avaliação de desempenho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9" t="n"/>
    </row>
    <row r="2">
      <c r="A2" s="3" t="inlineStr">
        <is>
          <t>Avaliador</t>
        </is>
      </c>
      <c r="C2" s="3" t="inlineStr">
        <is>
          <t>Avaliado</t>
        </is>
      </c>
      <c r="E2" s="5" t="inlineStr">
        <is>
          <t>O VPE coopera com os seus colegas para alcançar objetivos comuns que tenham sido estabelecidos.</t>
        </is>
      </c>
      <c r="F2" s="6" t="inlineStr">
        <is>
          <t>O VPE assume, em regra, objetivos ambiciosos e exigentes, embora realistas, para si e para os seus colegas.</t>
        </is>
      </c>
      <c r="G2" s="5" t="inlineStr">
        <is>
          <t>O VPE compromete-se com os resultados a alcançar de acordo com os objetivos estratégicos da júnior empresa, e é persistente perante obstáculos e dificuldades.</t>
        </is>
      </c>
      <c r="H2" s="6" t="inlineStr">
        <is>
          <t>O VPE aceita correr riscos para atingir os resultados desejados e assume as responsabilidades pelo sucesso ou fracasso dos mesmos.</t>
        </is>
      </c>
      <c r="I2" s="5" t="inlineStr">
        <is>
          <t>O VPE tem noção do que é prioritário para uma tarefa, respondendo, em regra, prontamente nos momentos de pressão e urgência.</t>
        </is>
      </c>
      <c r="J2" s="6" t="inlineStr">
        <is>
          <t>O VPE procura desenvolver o seu conhecimento técnico nas áreas relevantes para o seu departamento ou projeto em que esteja envolvido, promovendo um autodesenvolvimento contínuo.</t>
        </is>
      </c>
      <c r="K2" s="5" t="inlineStr">
        <is>
          <t>O VPE tem em conta as necessidades, requisitos e opiniões do cliente no desenvolvimento de um projeto.</t>
        </is>
      </c>
      <c r="L2" s="6" t="inlineStr">
        <is>
          <t>O VPE sabe delegar tarefas de forma produtiva, justa e homogénea. Consegue manter uma dinâmica de departamento saudável e tem como objetivo o trabalho em equipa.</t>
        </is>
      </c>
      <c r="M2" s="5" t="inlineStr">
        <is>
          <t>O VPE tenta obter o resultado mais vantajoso possível para os projetos e para a EPIC Júnior sem comprometer padrões éticos, senso comum e a confiança do cliente.</t>
        </is>
      </c>
      <c r="N2" s="6" t="inlineStr">
        <is>
          <t>O VPE sabe aproveitar ao máximo e integrar os recursos disponíveis dentro da EPIC Júnior, de forma global. Consegue reavaliar, aprimorar e padronizar os processos de trabalho.</t>
        </is>
      </c>
      <c r="O2" s="5" t="inlineStr">
        <is>
          <t>O VPE tem a capacidade de estabelecer uma rede de contactos ou uma conexão a empresas que possam ser futuros clientes.</t>
        </is>
      </c>
      <c r="P2" s="6" t="inlineStr">
        <is>
          <t>O VPE tem a capacidade de convencer pessoas, ou mudar a sua perspetiva, usando o seu poder de argumentação, raciocínio e lógica.</t>
        </is>
      </c>
      <c r="Q2" s="5" t="inlineStr">
        <is>
          <t>O VPE consegue estruturar o seu pensamento de forma coerente, levando a boas conclusões. Sabe desenvolver estratégias ou ideias bem planeadas/estruturadas</t>
        </is>
      </c>
      <c r="R2" s="6" t="inlineStr">
        <is>
          <t>O VPE consegue organizar o que faz de forma eficiente e clara, exibindo uma boa gestão de tarefas e tempo.</t>
        </is>
      </c>
      <c r="S2" s="5" t="inlineStr">
        <is>
          <t>O VPE participa regularmente em formações internas e noutras atividades recreativas promovidas pelo departamento de Recursos Humanos.</t>
        </is>
      </c>
      <c r="T2" s="6" t="inlineStr">
        <is>
          <t>O VPE participa regularmente em reuniões gerais e reuniões de departamento.</t>
        </is>
      </c>
      <c r="U2" s="5" t="inlineStr">
        <is>
          <t>O VPE sabe comportar-se de uma forma correta e adequada e de uma maneira profissional e respeitosa, em situações em que representa a EPIC Júnior.</t>
        </is>
      </c>
      <c r="V2" s="6" t="inlineStr">
        <is>
          <t>O VPE respeita os valores, os membros, as instalações e todos os recursos da EPIC Júnior.</t>
        </is>
      </c>
      <c r="W2" s="5" t="inlineStr">
        <is>
          <t>O VPE cumpre os objetivos das tarefas pelos quais é responsável.</t>
        </is>
      </c>
      <c r="X2" s="6" t="inlineStr">
        <is>
          <t>O VPE respeita o prazo de entrega das suas tarefas.</t>
        </is>
      </c>
      <c r="Y2" s="5" t="inlineStr">
        <is>
          <t>O VPE, caso necessário, desenvolve conhecimento técnico especifico para completar a sua tarefa.</t>
        </is>
      </c>
      <c r="Z2" s="6" t="inlineStr">
        <is>
          <t>Em tarefas de grupo, o VPE é capaz de comunicar com os seus membros de forma clara e concisa, conseguindo defender a sua opinião mas respeitando a opinião dos outros, mantendo uma boa relação interpessoal.</t>
        </is>
      </c>
      <c r="AA2" s="5" t="inlineStr">
        <is>
          <t>O VPE é capaz de executar a sua tarefa de forma eficaz e com qualidade, apresentando espírito crítico, ou seja, questionando e analisando-a de forma racional.</t>
        </is>
      </c>
      <c r="AB2" s="6" t="inlineStr">
        <is>
          <t>Observações</t>
        </is>
      </c>
    </row>
    <row r="3">
      <c r="A3" s="5" t="inlineStr">
        <is>
          <t>Liliana Freitas</t>
        </is>
      </c>
      <c r="B3" s="10" t="n"/>
      <c r="C3" s="5" t="inlineStr">
        <is>
          <t>Pedro Machado</t>
        </is>
      </c>
      <c r="D3" s="10" t="n"/>
      <c r="E3" s="5" t="n">
        <v>6</v>
      </c>
      <c r="F3" s="6" t="n">
        <v>5</v>
      </c>
      <c r="G3" s="5" t="n">
        <v>6</v>
      </c>
      <c r="H3" s="6" t="n">
        <v>6</v>
      </c>
      <c r="I3" s="5" t="n">
        <v>5</v>
      </c>
      <c r="J3" s="6" t="n">
        <v>6</v>
      </c>
      <c r="K3" s="5" t="n">
        <v>6</v>
      </c>
      <c r="L3" s="6" t="n">
        <v>6</v>
      </c>
      <c r="M3" s="5" t="n">
        <v>6</v>
      </c>
      <c r="N3" s="6" t="n">
        <v>6</v>
      </c>
      <c r="O3" s="5" t="n">
        <v>6</v>
      </c>
      <c r="P3" s="6" t="n">
        <v>5</v>
      </c>
      <c r="Q3" s="5" t="n">
        <v>5</v>
      </c>
      <c r="R3" s="6" t="n">
        <v>6</v>
      </c>
      <c r="S3" s="5" t="n">
        <v>6</v>
      </c>
      <c r="T3" s="6" t="n">
        <v>5</v>
      </c>
      <c r="U3" s="5" t="n">
        <v>6</v>
      </c>
      <c r="V3" s="6" t="n">
        <v>5</v>
      </c>
      <c r="W3" s="5" t="n">
        <v>6</v>
      </c>
      <c r="X3" s="6" t="n">
        <v>6</v>
      </c>
      <c r="Y3" s="5" t="n">
        <v>6</v>
      </c>
      <c r="Z3" s="6" t="n">
        <v>5</v>
      </c>
      <c r="AA3" s="5" t="n">
        <v>6</v>
      </c>
      <c r="AB3" s="6" t="inlineStr">
        <is>
          <t>Nada a apontar</t>
        </is>
      </c>
    </row>
    <row r="4">
      <c r="A4" s="5" t="inlineStr">
        <is>
          <t>Francisco Sousa</t>
        </is>
      </c>
      <c r="B4" s="10" t="n"/>
      <c r="C4" s="5" t="inlineStr">
        <is>
          <t>Pedro Machado</t>
        </is>
      </c>
      <c r="D4" s="10" t="n"/>
      <c r="E4" s="5" t="n">
        <v>6</v>
      </c>
      <c r="F4" s="6" t="n">
        <v>6</v>
      </c>
      <c r="G4" s="5" t="n">
        <v>6</v>
      </c>
      <c r="H4" s="6" t="n">
        <v>6</v>
      </c>
      <c r="I4" s="5" t="n">
        <v>6</v>
      </c>
      <c r="J4" s="6" t="n">
        <v>6</v>
      </c>
      <c r="K4" s="5" t="n">
        <v>6</v>
      </c>
      <c r="L4" s="6" t="n">
        <v>6</v>
      </c>
      <c r="M4" s="5" t="n">
        <v>5</v>
      </c>
      <c r="N4" s="6" t="n">
        <v>5</v>
      </c>
      <c r="O4" s="5" t="n">
        <v>6</v>
      </c>
      <c r="P4" s="6" t="n">
        <v>5</v>
      </c>
      <c r="Q4" s="5" t="n">
        <v>5</v>
      </c>
      <c r="R4" s="6" t="n">
        <v>5</v>
      </c>
      <c r="S4" s="5" t="n">
        <v>6</v>
      </c>
      <c r="T4" s="6" t="n">
        <v>6</v>
      </c>
      <c r="U4" s="5" t="n">
        <v>6</v>
      </c>
      <c r="V4" s="6" t="n">
        <v>6</v>
      </c>
      <c r="W4" s="5" t="n">
        <v>6</v>
      </c>
      <c r="X4" s="6" t="n">
        <v>6</v>
      </c>
      <c r="Y4" s="5" t="n">
        <v>6</v>
      </c>
      <c r="Z4" s="6" t="n">
        <v>5</v>
      </c>
      <c r="AA4" s="5" t="n">
        <v>5</v>
      </c>
      <c r="AB4" s="6" t="inlineStr">
        <is>
          <t>Nada a apontar</t>
        </is>
      </c>
    </row>
    <row r="5">
      <c r="A5" s="5" t="inlineStr">
        <is>
          <t>Joana Alves</t>
        </is>
      </c>
      <c r="B5" s="10" t="n"/>
      <c r="C5" s="5" t="inlineStr">
        <is>
          <t>Pedro Machado</t>
        </is>
      </c>
      <c r="D5" s="10" t="n"/>
      <c r="E5" s="5" t="n">
        <v>6</v>
      </c>
      <c r="F5" s="6" t="n">
        <v>6</v>
      </c>
      <c r="G5" s="5" t="n">
        <v>6</v>
      </c>
      <c r="H5" s="6" t="n">
        <v>6</v>
      </c>
      <c r="I5" s="5" t="n">
        <v>6</v>
      </c>
      <c r="J5" s="6" t="n">
        <v>6</v>
      </c>
      <c r="K5" s="5" t="n">
        <v>6</v>
      </c>
      <c r="L5" s="6" t="n">
        <v>6</v>
      </c>
      <c r="M5" s="5" t="n">
        <v>6</v>
      </c>
      <c r="N5" s="6" t="n">
        <v>6</v>
      </c>
      <c r="O5" s="5" t="n">
        <v>6</v>
      </c>
      <c r="P5" s="6" t="n">
        <v>6</v>
      </c>
      <c r="Q5" s="5" t="n">
        <v>6</v>
      </c>
      <c r="R5" s="6" t="n">
        <v>6</v>
      </c>
      <c r="S5" s="5" t="n">
        <v>6</v>
      </c>
      <c r="T5" s="6" t="n">
        <v>6</v>
      </c>
      <c r="U5" s="5" t="n">
        <v>6</v>
      </c>
      <c r="V5" s="6" t="n">
        <v>6</v>
      </c>
      <c r="W5" s="5" t="n">
        <v>6</v>
      </c>
      <c r="X5" s="6" t="n">
        <v>6</v>
      </c>
      <c r="Y5" s="5" t="n">
        <v>6</v>
      </c>
      <c r="Z5" s="6" t="n">
        <v>6</v>
      </c>
      <c r="AA5" s="5" t="n">
        <v>6</v>
      </c>
      <c r="AB5" s="6" t="inlineStr">
        <is>
          <t>Nada a apontar</t>
        </is>
      </c>
    </row>
    <row r="6">
      <c r="A6" s="5" t="inlineStr">
        <is>
          <t>Pedro Machado</t>
        </is>
      </c>
      <c r="B6" s="10" t="n"/>
      <c r="C6" s="5" t="inlineStr">
        <is>
          <t>Pedro Machado</t>
        </is>
      </c>
      <c r="D6" s="10" t="n"/>
      <c r="E6" s="5" t="n">
        <v>6</v>
      </c>
      <c r="F6" s="6" t="n">
        <v>6</v>
      </c>
      <c r="G6" s="5" t="n">
        <v>6</v>
      </c>
      <c r="H6" s="6" t="n">
        <v>6</v>
      </c>
      <c r="I6" s="5" t="n">
        <v>5</v>
      </c>
      <c r="J6" s="6" t="n">
        <v>6</v>
      </c>
      <c r="K6" s="5" t="n">
        <v>6</v>
      </c>
      <c r="L6" s="6" t="n">
        <v>6</v>
      </c>
      <c r="M6" s="5" t="n">
        <v>6</v>
      </c>
      <c r="N6" s="6" t="n">
        <v>6</v>
      </c>
      <c r="O6" s="5" t="n">
        <v>5</v>
      </c>
      <c r="P6" s="6" t="n">
        <v>4</v>
      </c>
      <c r="Q6" s="5" t="n">
        <v>6</v>
      </c>
      <c r="R6" s="6" t="n">
        <v>5</v>
      </c>
      <c r="S6" s="5" t="n">
        <v>6</v>
      </c>
      <c r="T6" s="6" t="n">
        <v>6</v>
      </c>
      <c r="U6" s="5" t="n">
        <v>6</v>
      </c>
      <c r="V6" s="6" t="n">
        <v>6</v>
      </c>
      <c r="W6" s="5" t="n">
        <v>6</v>
      </c>
      <c r="X6" s="6" t="n">
        <v>5</v>
      </c>
      <c r="Y6" s="5" t="n">
        <v>6</v>
      </c>
      <c r="Z6" s="6" t="n">
        <v>6</v>
      </c>
      <c r="AA6" s="5" t="n">
        <v>6</v>
      </c>
      <c r="AB6" s="6" t="inlineStr">
        <is>
          <t>(espero continuar a demonstrar resultados, a melhorar sempre em prol da EPIC Júnior)</t>
        </is>
      </c>
    </row>
    <row r="7">
      <c r="A7" s="5" t="inlineStr">
        <is>
          <t>Catarina Oliveira</t>
        </is>
      </c>
      <c r="B7" s="10" t="n"/>
      <c r="C7" s="5" t="inlineStr">
        <is>
          <t>Pedro Machado</t>
        </is>
      </c>
      <c r="D7" s="10" t="n"/>
      <c r="E7" s="5" t="n">
        <v>6</v>
      </c>
      <c r="F7" s="6" t="n">
        <v>5</v>
      </c>
      <c r="G7" s="5" t="n">
        <v>6</v>
      </c>
      <c r="H7" s="6" t="n">
        <v>6</v>
      </c>
      <c r="I7" s="5" t="n">
        <v>5</v>
      </c>
      <c r="J7" s="6" t="n">
        <v>6</v>
      </c>
      <c r="K7" s="5" t="n">
        <v>6</v>
      </c>
      <c r="L7" s="6" t="n">
        <v>6</v>
      </c>
      <c r="M7" s="5" t="n">
        <v>6</v>
      </c>
      <c r="N7" s="6" t="n">
        <v>6</v>
      </c>
      <c r="O7" s="5" t="n">
        <v>6</v>
      </c>
      <c r="P7" s="6" t="n">
        <v>5</v>
      </c>
      <c r="Q7" s="5" t="n">
        <v>6</v>
      </c>
      <c r="R7" s="6" t="n">
        <v>6</v>
      </c>
      <c r="S7" s="5" t="n">
        <v>5</v>
      </c>
      <c r="T7" s="6" t="n">
        <v>6</v>
      </c>
      <c r="U7" s="5" t="n">
        <v>6</v>
      </c>
      <c r="V7" s="6" t="n">
        <v>6</v>
      </c>
      <c r="W7" s="5" t="n">
        <v>6</v>
      </c>
      <c r="X7" s="6" t="n">
        <v>6</v>
      </c>
      <c r="Y7" s="5" t="n">
        <v>6</v>
      </c>
      <c r="Z7" s="6" t="n">
        <v>6</v>
      </c>
      <c r="AA7" s="5" t="n">
        <v>6</v>
      </c>
      <c r="AB7" s="6" t="inlineStr">
        <is>
          <t>Nada a apontar</t>
        </is>
      </c>
    </row>
    <row r="8">
      <c r="A8" s="5" t="inlineStr">
        <is>
          <t>Filipe Araújo</t>
        </is>
      </c>
      <c r="B8" s="10" t="n"/>
      <c r="C8" s="5" t="inlineStr">
        <is>
          <t>Pedro Machado</t>
        </is>
      </c>
      <c r="D8" s="10" t="n"/>
      <c r="E8" s="5" t="n">
        <v>6</v>
      </c>
      <c r="F8" s="6" t="n">
        <v>6</v>
      </c>
      <c r="G8" s="5" t="n">
        <v>6</v>
      </c>
      <c r="H8" s="6" t="n">
        <v>6</v>
      </c>
      <c r="I8" s="5" t="n">
        <v>6</v>
      </c>
      <c r="J8" s="6" t="n">
        <v>6</v>
      </c>
      <c r="K8" s="5" t="n">
        <v>6</v>
      </c>
      <c r="L8" s="6" t="n">
        <v>6</v>
      </c>
      <c r="M8" s="5" t="n">
        <v>6</v>
      </c>
      <c r="N8" s="6" t="n">
        <v>6</v>
      </c>
      <c r="O8" s="5" t="n">
        <v>6</v>
      </c>
      <c r="P8" s="6" t="n">
        <v>6</v>
      </c>
      <c r="Q8" s="5" t="n">
        <v>6</v>
      </c>
      <c r="R8" s="6" t="n">
        <v>6</v>
      </c>
      <c r="S8" s="5" t="n">
        <v>6</v>
      </c>
      <c r="T8" s="6" t="n">
        <v>6</v>
      </c>
      <c r="U8" s="5" t="n">
        <v>6</v>
      </c>
      <c r="V8" s="6" t="n">
        <v>6</v>
      </c>
      <c r="W8" s="5" t="n">
        <v>6</v>
      </c>
      <c r="X8" s="6" t="n">
        <v>5</v>
      </c>
      <c r="Y8" s="5" t="n">
        <v>6</v>
      </c>
      <c r="Z8" s="6" t="n">
        <v>6</v>
      </c>
      <c r="AA8" s="5" t="n">
        <v>6</v>
      </c>
      <c r="AB8" s="6" t="inlineStr">
        <is>
          <t>De facto, estou muito satisfeito com o trabalho do Pedro e a minha avaliação transparece esse mesmo reconhecimento. Na questão "O VPE participa regularmente em reuniões gerais e reuniões de departamento.” assumi que fossem reuniões de direção.</t>
        </is>
      </c>
    </row>
  </sheetData>
  <mergeCells count="183">
    <mergeCell ref="C6:D6"/>
    <mergeCell ref="I8"/>
    <mergeCell ref="P3"/>
    <mergeCell ref="H3"/>
    <mergeCell ref="J3"/>
    <mergeCell ref="E7"/>
    <mergeCell ref="T6"/>
    <mergeCell ref="W2"/>
    <mergeCell ref="P5"/>
    <mergeCell ref="H5"/>
    <mergeCell ref="R5"/>
    <mergeCell ref="Y8"/>
    <mergeCell ref="A7:B7"/>
    <mergeCell ref="AA8"/>
    <mergeCell ref="N4"/>
    <mergeCell ref="Z6"/>
    <mergeCell ref="P4"/>
    <mergeCell ref="AB6"/>
    <mergeCell ref="G2"/>
    <mergeCell ref="I2"/>
    <mergeCell ref="H4"/>
    <mergeCell ref="R4"/>
    <mergeCell ref="T4"/>
    <mergeCell ref="S3"/>
    <mergeCell ref="V4"/>
    <mergeCell ref="H6"/>
    <mergeCell ref="X7"/>
    <mergeCell ref="J6"/>
    <mergeCell ref="M2"/>
    <mergeCell ref="Z7"/>
    <mergeCell ref="A1:AB1"/>
    <mergeCell ref="P8"/>
    <mergeCell ref="O5"/>
    <mergeCell ref="Y5"/>
    <mergeCell ref="Y2"/>
    <mergeCell ref="Q5"/>
    <mergeCell ref="G6"/>
    <mergeCell ref="L8"/>
    <mergeCell ref="N8"/>
    <mergeCell ref="U3"/>
    <mergeCell ref="M6"/>
    <mergeCell ref="E6"/>
    <mergeCell ref="H7"/>
    <mergeCell ref="J7"/>
    <mergeCell ref="K8"/>
    <mergeCell ref="Y6"/>
    <mergeCell ref="C3:D3"/>
    <mergeCell ref="R3"/>
    <mergeCell ref="T8"/>
    <mergeCell ref="G4"/>
    <mergeCell ref="AA3"/>
    <mergeCell ref="I4"/>
    <mergeCell ref="C5:D5"/>
    <mergeCell ref="K7"/>
    <mergeCell ref="R2"/>
    <mergeCell ref="J2"/>
    <mergeCell ref="C4:D4"/>
    <mergeCell ref="K4"/>
    <mergeCell ref="M4"/>
    <mergeCell ref="AB3"/>
    <mergeCell ref="T3"/>
    <mergeCell ref="W4"/>
    <mergeCell ref="O7"/>
    <mergeCell ref="V3"/>
    <mergeCell ref="Y4"/>
    <mergeCell ref="Q7"/>
    <mergeCell ref="O6"/>
    <mergeCell ref="J5"/>
    <mergeCell ref="AB5"/>
    <mergeCell ref="T5"/>
    <mergeCell ref="V5"/>
    <mergeCell ref="E8"/>
    <mergeCell ref="G8"/>
    <mergeCell ref="AB4"/>
    <mergeCell ref="N3"/>
    <mergeCell ref="Q8"/>
    <mergeCell ref="F3"/>
    <mergeCell ref="S8"/>
    <mergeCell ref="P6"/>
    <mergeCell ref="S2"/>
    <mergeCell ref="R6"/>
    <mergeCell ref="U2"/>
    <mergeCell ref="A8:B8"/>
    <mergeCell ref="L5"/>
    <mergeCell ref="C8:D8"/>
    <mergeCell ref="N5"/>
    <mergeCell ref="W3"/>
    <mergeCell ref="G3"/>
    <mergeCell ref="J4"/>
    <mergeCell ref="V6"/>
    <mergeCell ref="I3"/>
    <mergeCell ref="L4"/>
    <mergeCell ref="X6"/>
    <mergeCell ref="P7"/>
    <mergeCell ref="E2"/>
    <mergeCell ref="G5"/>
    <mergeCell ref="I5"/>
    <mergeCell ref="M3"/>
    <mergeCell ref="AB8"/>
    <mergeCell ref="T7"/>
    <mergeCell ref="V7"/>
    <mergeCell ref="AA2"/>
    <mergeCell ref="S5"/>
    <mergeCell ref="U5"/>
    <mergeCell ref="S4"/>
    <mergeCell ref="H8"/>
    <mergeCell ref="U4"/>
    <mergeCell ref="J8"/>
    <mergeCell ref="O3"/>
    <mergeCell ref="Q3"/>
    <mergeCell ref="L2"/>
    <mergeCell ref="I6"/>
    <mergeCell ref="V2"/>
    <mergeCell ref="U6"/>
    <mergeCell ref="X2"/>
    <mergeCell ref="W6"/>
    <mergeCell ref="F6"/>
    <mergeCell ref="A3:B3"/>
    <mergeCell ref="E4"/>
    <mergeCell ref="L3"/>
    <mergeCell ref="A5:B5"/>
    <mergeCell ref="AA6"/>
    <mergeCell ref="G7"/>
    <mergeCell ref="I7"/>
    <mergeCell ref="P2"/>
    <mergeCell ref="S7"/>
    <mergeCell ref="A4:B4"/>
    <mergeCell ref="X3"/>
    <mergeCell ref="Z3"/>
    <mergeCell ref="C7:D7"/>
    <mergeCell ref="M7"/>
    <mergeCell ref="Y7"/>
    <mergeCell ref="AA7"/>
    <mergeCell ref="X5"/>
    <mergeCell ref="K2"/>
    <mergeCell ref="Z5"/>
    <mergeCell ref="U8"/>
    <mergeCell ref="X4"/>
    <mergeCell ref="M8"/>
    <mergeCell ref="Z4"/>
    <mergeCell ref="W8"/>
    <mergeCell ref="O8"/>
    <mergeCell ref="L6"/>
    <mergeCell ref="O2"/>
    <mergeCell ref="AB7"/>
    <mergeCell ref="N6"/>
    <mergeCell ref="Q2"/>
    <mergeCell ref="A6:B6"/>
    <mergeCell ref="K6"/>
    <mergeCell ref="K3"/>
    <mergeCell ref="F4"/>
    <mergeCell ref="E3"/>
    <mergeCell ref="R8"/>
    <mergeCell ref="Y3"/>
    <mergeCell ref="L7"/>
    <mergeCell ref="N7"/>
    <mergeCell ref="K5"/>
    <mergeCell ref="M5"/>
    <mergeCell ref="E5"/>
    <mergeCell ref="W5"/>
    <mergeCell ref="V8"/>
    <mergeCell ref="A2:B2"/>
    <mergeCell ref="F7"/>
    <mergeCell ref="X8"/>
    <mergeCell ref="C2:D2"/>
    <mergeCell ref="R7"/>
    <mergeCell ref="AA5"/>
    <mergeCell ref="N2"/>
    <mergeCell ref="F5"/>
    <mergeCell ref="O4"/>
    <mergeCell ref="Q4"/>
    <mergeCell ref="F8"/>
    <mergeCell ref="F2"/>
    <mergeCell ref="AA4"/>
    <mergeCell ref="H2"/>
    <mergeCell ref="U7"/>
    <mergeCell ref="Z8"/>
    <mergeCell ref="Z2"/>
    <mergeCell ref="W7"/>
    <mergeCell ref="AB2"/>
    <mergeCell ref="Q6"/>
    <mergeCell ref="T2"/>
    <mergeCell ref="S6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X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Avaliação de desempenho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9" t="n"/>
    </row>
    <row r="2">
      <c r="A2" s="3" t="inlineStr">
        <is>
          <t>Avaliador</t>
        </is>
      </c>
      <c r="C2" s="3" t="inlineStr">
        <is>
          <t>Avaliado</t>
        </is>
      </c>
      <c r="E2" s="5" t="inlineStr">
        <is>
          <t>1. O membro coopera com os seus colegas para alcançar objetivos comuns que tenham sido estabelecidos.</t>
        </is>
      </c>
      <c r="F2" s="5" t="inlineStr">
        <is>
          <t>2. O membro assume, em regra, objetivos ambiciosos e exigentes, embora realistas, para si e para os seus colegas.</t>
        </is>
      </c>
      <c r="G2" s="5" t="inlineStr">
        <is>
          <t>3. O membro compromete-se com os resultados a alcançar de acordo com os objetivos estratégicos do departamento e júnior empresa, e é persistente perante obstáculos e dificuldades.</t>
        </is>
      </c>
      <c r="H2" s="5" t="inlineStr">
        <is>
          <t>4. O membro aceita correr riscos para atingir os resultados desejados e assume as responsabilidades pelo sucesso ou fracasso dos mesmos.</t>
        </is>
      </c>
      <c r="I2" s="5" t="inlineStr">
        <is>
          <t>5. O membro tem noção do que é prioritário para uma tarefa, respondendo, em regra, prontamente nos momentos de pressão e urgência.</t>
        </is>
      </c>
      <c r="J2" s="5" t="inlineStr">
        <is>
          <t>6. O membro procura desenvolver o seu conhecimento técnico nas áreas relevantes para o seu departamento ou projeto em que esteja envolvido, promovendo um autodesenvolvimento contínuo.</t>
        </is>
      </c>
      <c r="K2" s="6" t="inlineStr">
        <is>
          <t>1. O membro é capaz planear e organizar de forma eficiente atividades recreativas e/ou formações internas, de forma a que tenham sucesso.</t>
        </is>
      </c>
      <c r="L2" s="6" t="inlineStr">
        <is>
          <t>2. O membro consegue elaborar relatórios de avaliações, de questionários de satisfação, etc., de uma forma clara e eficaz.</t>
        </is>
      </c>
      <c r="M2" s="6" t="inlineStr">
        <is>
          <t>3. O membro acompanha as suas tarefas individuais recorrentes (p.ex: aniversários, avaliação motivacional, newsletters, etc.) de forma a confirmar que está tudo sob controlo.</t>
        </is>
      </c>
      <c r="N2" s="6" t="inlineStr">
        <is>
          <t>4. O membro exibe criatividade durante a elaboração de atividades recreativas, planeamento de Recrutamento e Retiro, iniciativas internas, etc.</t>
        </is>
      </c>
      <c r="O2" s="6" t="inlineStr">
        <is>
          <t>5. O membro lida com conflitos internos de uma forma preponderada, tendo em mente o melhor interesse dos membros e a estabilidade da EPIC Júnior.</t>
        </is>
      </c>
      <c r="P2" s="6" t="inlineStr">
        <is>
          <t>6. O membro motiva os outros membros a participarem nas atividades internas da EPIC Júnior, bem como nas externas, da JE ou de outras Júnior Empresas.</t>
        </is>
      </c>
      <c r="Q2" s="5" t="inlineStr">
        <is>
          <t>1. O membro sabe comportar-se de uma forma correta e adequada e de uma maneira profissional e respeitosa, em situações em que representa a EPIC Júnior.</t>
        </is>
      </c>
      <c r="R2" s="5" t="inlineStr">
        <is>
          <t>2. O membro respeita os valores, os membros, as instalações e todos os recursos da EPIC Júnior.</t>
        </is>
      </c>
      <c r="S2" s="6" t="inlineStr">
        <is>
          <t>1. O membro cumpre os objetivos das tarefas pelos quais é responsável.</t>
        </is>
      </c>
      <c r="T2" s="6" t="inlineStr">
        <is>
          <t>2. O membro respeita o prazo de entrega das suas tarefas.</t>
        </is>
      </c>
      <c r="U2" s="6" t="inlineStr">
        <is>
          <t>3. O membro, caso necessário, desenvolve conhecimento técnico especifico para completar a sua tarefa.</t>
        </is>
      </c>
      <c r="V2" s="6" t="inlineStr">
        <is>
          <t>4. Em tarefas de grupo, o membro é capaz de comunicar com os seus colegas de forma clara e concisa, conseguindo defender a sua opinião mas respeitando a opinião dos outros, mantendo uma boa relação interpessoal.</t>
        </is>
      </c>
      <c r="W2" s="6" t="inlineStr">
        <is>
          <t>5. O membro é capaz de executar a sua tarefa de forma eficaz e com qualidade, apresentando espírito crítico, ou seja, questionando e analisando-a de forma racional.</t>
        </is>
      </c>
      <c r="X2" s="5" t="inlineStr">
        <is>
          <t>Observações</t>
        </is>
      </c>
    </row>
    <row r="3">
      <c r="A3" s="5" t="inlineStr">
        <is>
          <t>Rafaela Carvalho</t>
        </is>
      </c>
      <c r="B3" s="11" t="n"/>
      <c r="C3" s="5" t="inlineStr">
        <is>
          <t>Catarina Milheiro</t>
        </is>
      </c>
      <c r="D3" s="10" t="n"/>
      <c r="E3" s="5" t="n">
        <v>6</v>
      </c>
      <c r="F3" s="5" t="n">
        <v>6</v>
      </c>
      <c r="G3" s="5" t="n">
        <v>6</v>
      </c>
      <c r="H3" s="5" t="n">
        <v>6</v>
      </c>
      <c r="I3" s="5" t="n">
        <v>6</v>
      </c>
      <c r="J3" s="5" t="n">
        <v>6</v>
      </c>
      <c r="K3" s="6" t="n">
        <v>6</v>
      </c>
      <c r="L3" s="6" t="n">
        <v>6</v>
      </c>
      <c r="M3" s="6" t="n">
        <v>6</v>
      </c>
      <c r="N3" s="6" t="n">
        <v>6</v>
      </c>
      <c r="O3" s="6" t="n">
        <v>6</v>
      </c>
      <c r="P3" s="6" t="n">
        <v>6</v>
      </c>
      <c r="Q3" s="5" t="n">
        <v>6</v>
      </c>
      <c r="R3" s="5" t="n">
        <v>6</v>
      </c>
      <c r="S3" s="6" t="n">
        <v>6</v>
      </c>
      <c r="T3" s="6" t="n">
        <v>6</v>
      </c>
      <c r="U3" s="6" t="n">
        <v>5</v>
      </c>
      <c r="V3" s="6" t="n">
        <v>6</v>
      </c>
      <c r="W3" s="6" t="n">
        <v>6</v>
      </c>
      <c r="X3" s="5" t="inlineStr">
        <is>
          <t>Em relação à minha avaliação: não tenho participado como queria no slack dando o feedback que os meus colegas merecem, mas é uma característica que estou a desenvolver agora que já me sinto mais habituada à dinâmica dos canais.</t>
        </is>
      </c>
    </row>
    <row r="4">
      <c r="A4" s="12" t="n"/>
      <c r="B4" s="13" t="n"/>
      <c r="C4" s="5" t="inlineStr">
        <is>
          <t>Goncalo Figueiredo</t>
        </is>
      </c>
      <c r="D4" s="10" t="n"/>
      <c r="E4" s="5" t="n">
        <v>5</v>
      </c>
      <c r="F4" s="5" t="n">
        <v>5</v>
      </c>
      <c r="G4" s="5" t="n">
        <v>5</v>
      </c>
      <c r="H4" s="5" t="n">
        <v>5</v>
      </c>
      <c r="I4" s="5" t="n">
        <v>4</v>
      </c>
      <c r="J4" s="5" t="n">
        <v>5</v>
      </c>
      <c r="K4" s="6" t="n">
        <v>5</v>
      </c>
      <c r="L4" s="6" t="n">
        <v>4</v>
      </c>
      <c r="M4" s="6" t="n">
        <v>5</v>
      </c>
      <c r="N4" s="6" t="n">
        <v>5</v>
      </c>
      <c r="O4" s="6" t="n">
        <v>6</v>
      </c>
      <c r="P4" s="6" t="n">
        <v>4</v>
      </c>
      <c r="Q4" s="5" t="n">
        <v>6</v>
      </c>
      <c r="R4" s="5" t="n">
        <v>6</v>
      </c>
      <c r="S4" s="6" t="n">
        <v>5</v>
      </c>
      <c r="T4" s="6" t="n">
        <v>5</v>
      </c>
      <c r="U4" s="6" t="n">
        <v>5</v>
      </c>
      <c r="V4" s="6" t="n">
        <v>6</v>
      </c>
      <c r="W4" s="6" t="n">
        <v>5</v>
      </c>
      <c r="X4" s="14" t="n"/>
    </row>
    <row r="5">
      <c r="A5" s="12" t="n"/>
      <c r="B5" s="13" t="n"/>
      <c r="C5" s="5" t="inlineStr">
        <is>
          <t>Ines Cabral</t>
        </is>
      </c>
      <c r="D5" s="10" t="n"/>
      <c r="E5" s="5" t="n">
        <v>5</v>
      </c>
      <c r="F5" s="5" t="n">
        <v>5</v>
      </c>
      <c r="G5" s="5" t="n">
        <v>5</v>
      </c>
      <c r="H5" s="5" t="n">
        <v>5</v>
      </c>
      <c r="I5" s="5" t="n">
        <v>6</v>
      </c>
      <c r="J5" s="5" t="n">
        <v>5</v>
      </c>
      <c r="K5" s="6" t="n">
        <v>5</v>
      </c>
      <c r="L5" s="6" t="n">
        <v>5</v>
      </c>
      <c r="M5" s="6" t="n">
        <v>5</v>
      </c>
      <c r="N5" s="6" t="n">
        <v>6</v>
      </c>
      <c r="O5" s="6" t="n">
        <v>6</v>
      </c>
      <c r="P5" s="6" t="n">
        <v>4</v>
      </c>
      <c r="Q5" s="5" t="n">
        <v>6</v>
      </c>
      <c r="R5" s="5" t="n">
        <v>6</v>
      </c>
      <c r="S5" s="6" t="n">
        <v>5</v>
      </c>
      <c r="T5" s="6" t="n">
        <v>5</v>
      </c>
      <c r="U5" s="6" t="n">
        <v>5</v>
      </c>
      <c r="V5" s="6" t="n">
        <v>6</v>
      </c>
      <c r="W5" s="6" t="n">
        <v>5</v>
      </c>
      <c r="X5" s="14" t="n"/>
    </row>
    <row r="6">
      <c r="A6" s="12" t="n"/>
      <c r="B6" s="13" t="n"/>
      <c r="C6" s="5" t="inlineStr">
        <is>
          <t>Mariana Arezes</t>
        </is>
      </c>
      <c r="D6" s="10" t="n"/>
      <c r="E6" s="5" t="n">
        <v>6</v>
      </c>
      <c r="F6" s="5" t="n">
        <v>5</v>
      </c>
      <c r="G6" s="5" t="n">
        <v>6</v>
      </c>
      <c r="H6" s="5" t="n">
        <v>5</v>
      </c>
      <c r="I6" s="5" t="n">
        <v>5</v>
      </c>
      <c r="J6" s="5" t="n">
        <v>5</v>
      </c>
      <c r="K6" s="6" t="n">
        <v>5</v>
      </c>
      <c r="L6" s="6" t="n">
        <v>5</v>
      </c>
      <c r="M6" s="6" t="n">
        <v>6</v>
      </c>
      <c r="N6" s="6" t="n">
        <v>6</v>
      </c>
      <c r="O6" s="6" t="n">
        <v>6</v>
      </c>
      <c r="P6" s="6" t="n">
        <v>5</v>
      </c>
      <c r="Q6" s="5" t="n">
        <v>6</v>
      </c>
      <c r="R6" s="5" t="n">
        <v>6</v>
      </c>
      <c r="S6" s="6" t="n">
        <v>6</v>
      </c>
      <c r="T6" s="6" t="n">
        <v>5</v>
      </c>
      <c r="U6" s="6" t="n">
        <v>5</v>
      </c>
      <c r="V6" s="6" t="n">
        <v>6</v>
      </c>
      <c r="W6" s="6" t="n">
        <v>5</v>
      </c>
      <c r="X6" s="14" t="n"/>
    </row>
    <row r="7">
      <c r="A7" s="12" t="n"/>
      <c r="B7" s="13" t="n"/>
      <c r="C7" s="5" t="inlineStr">
        <is>
          <t>Mariana Oliveira</t>
        </is>
      </c>
      <c r="D7" s="10" t="n"/>
      <c r="E7" s="5" t="n">
        <v>6</v>
      </c>
      <c r="F7" s="5" t="n">
        <v>6</v>
      </c>
      <c r="G7" s="5" t="n">
        <v>5</v>
      </c>
      <c r="H7" s="5" t="n">
        <v>5</v>
      </c>
      <c r="I7" s="5" t="n">
        <v>6</v>
      </c>
      <c r="J7" s="5" t="n">
        <v>6</v>
      </c>
      <c r="K7" s="6" t="n">
        <v>6</v>
      </c>
      <c r="L7" s="6" t="n">
        <v>6</v>
      </c>
      <c r="M7" s="6" t="n">
        <v>5</v>
      </c>
      <c r="N7" s="6" t="n">
        <v>5</v>
      </c>
      <c r="O7" s="6" t="n">
        <v>6</v>
      </c>
      <c r="P7" s="6" t="n">
        <v>4</v>
      </c>
      <c r="Q7" s="5" t="n">
        <v>6</v>
      </c>
      <c r="R7" s="5" t="n">
        <v>6</v>
      </c>
      <c r="S7" s="6" t="n">
        <v>6</v>
      </c>
      <c r="T7" s="6" t="n">
        <v>5</v>
      </c>
      <c r="U7" s="6" t="n">
        <v>5</v>
      </c>
      <c r="V7" s="6" t="n">
        <v>6</v>
      </c>
      <c r="W7" s="6" t="n">
        <v>6</v>
      </c>
      <c r="X7" s="14" t="n"/>
    </row>
    <row r="8">
      <c r="A8" s="12" t="n"/>
      <c r="B8" s="13" t="n"/>
      <c r="C8" s="5" t="inlineStr">
        <is>
          <t>Paula Ferreira</t>
        </is>
      </c>
      <c r="D8" s="10" t="n"/>
      <c r="E8" s="5" t="n">
        <v>6</v>
      </c>
      <c r="F8" s="5" t="n">
        <v>6</v>
      </c>
      <c r="G8" s="5" t="n">
        <v>5</v>
      </c>
      <c r="H8" s="5" t="n">
        <v>5</v>
      </c>
      <c r="I8" s="5" t="n">
        <v>6</v>
      </c>
      <c r="J8" s="5" t="n">
        <v>5</v>
      </c>
      <c r="K8" s="6" t="n">
        <v>5</v>
      </c>
      <c r="L8" s="6" t="n">
        <v>6</v>
      </c>
      <c r="M8" s="6" t="n">
        <v>6</v>
      </c>
      <c r="N8" s="6" t="n">
        <v>6</v>
      </c>
      <c r="O8" s="6" t="n">
        <v>6</v>
      </c>
      <c r="P8" s="6" t="n">
        <v>5</v>
      </c>
      <c r="Q8" s="5" t="n">
        <v>6</v>
      </c>
      <c r="R8" s="5" t="n">
        <v>6</v>
      </c>
      <c r="S8" s="6" t="n">
        <v>6</v>
      </c>
      <c r="T8" s="6" t="n">
        <v>6</v>
      </c>
      <c r="U8" s="6" t="n">
        <v>5</v>
      </c>
      <c r="V8" s="6" t="n">
        <v>6</v>
      </c>
      <c r="W8" s="6" t="n">
        <v>6</v>
      </c>
      <c r="X8" s="14" t="n"/>
    </row>
    <row r="9">
      <c r="A9" s="12" t="n"/>
      <c r="B9" s="13" t="n"/>
      <c r="C9" s="5" t="inlineStr">
        <is>
          <t>Paulo Vieira</t>
        </is>
      </c>
      <c r="D9" s="10" t="n"/>
      <c r="E9" s="5" t="n">
        <v>5</v>
      </c>
      <c r="F9" s="5" t="n">
        <v>5</v>
      </c>
      <c r="G9" s="5" t="n">
        <v>5</v>
      </c>
      <c r="H9" s="5" t="n">
        <v>5</v>
      </c>
      <c r="I9" s="5" t="n">
        <v>4</v>
      </c>
      <c r="J9" s="5" t="n">
        <v>5</v>
      </c>
      <c r="K9" s="6" t="n">
        <v>4</v>
      </c>
      <c r="L9" s="6" t="n">
        <v>3</v>
      </c>
      <c r="M9" s="6" t="n">
        <v>5</v>
      </c>
      <c r="N9" s="6" t="n">
        <v>5</v>
      </c>
      <c r="O9" s="6" t="n">
        <v>6</v>
      </c>
      <c r="P9" s="6" t="n">
        <v>3</v>
      </c>
      <c r="Q9" s="5" t="n">
        <v>6</v>
      </c>
      <c r="R9" s="5" t="n">
        <v>6</v>
      </c>
      <c r="S9" s="6" t="n">
        <v>5</v>
      </c>
      <c r="T9" s="6" t="n">
        <v>5</v>
      </c>
      <c r="U9" s="6" t="n">
        <v>5</v>
      </c>
      <c r="V9" s="6" t="n">
        <v>6</v>
      </c>
      <c r="W9" s="6" t="n">
        <v>5</v>
      </c>
      <c r="X9" s="14" t="n"/>
    </row>
    <row r="10">
      <c r="A10" s="15" t="n"/>
      <c r="B10" s="16" t="n"/>
      <c r="C10" s="5" t="inlineStr">
        <is>
          <t>Rafaela Carvalho</t>
        </is>
      </c>
      <c r="D10" s="10" t="n"/>
      <c r="E10" s="5" t="n">
        <v>5</v>
      </c>
      <c r="F10" s="5" t="n">
        <v>5</v>
      </c>
      <c r="G10" s="5" t="n">
        <v>5</v>
      </c>
      <c r="H10" s="5" t="n">
        <v>5</v>
      </c>
      <c r="I10" s="5" t="n">
        <v>5</v>
      </c>
      <c r="J10" s="5" t="n">
        <v>5</v>
      </c>
      <c r="K10" s="6" t="n">
        <v>5</v>
      </c>
      <c r="L10" s="6" t="n">
        <v>4</v>
      </c>
      <c r="M10" s="6" t="n">
        <v>5</v>
      </c>
      <c r="N10" s="6" t="n">
        <v>5</v>
      </c>
      <c r="O10" s="6" t="n">
        <v>6</v>
      </c>
      <c r="P10" s="6" t="n">
        <v>4</v>
      </c>
      <c r="Q10" s="5" t="n">
        <v>6</v>
      </c>
      <c r="R10" s="5" t="n">
        <v>6</v>
      </c>
      <c r="S10" s="6" t="n">
        <v>5</v>
      </c>
      <c r="T10" s="6" t="n">
        <v>5</v>
      </c>
      <c r="U10" s="6" t="n">
        <v>5</v>
      </c>
      <c r="V10" s="6" t="n">
        <v>6</v>
      </c>
      <c r="W10" s="6" t="n">
        <v>5</v>
      </c>
      <c r="X10" s="17" t="n"/>
    </row>
    <row r="11">
      <c r="A11" s="5" t="inlineStr">
        <is>
          <t>Paula Ferreira</t>
        </is>
      </c>
      <c r="B11" s="11" t="n"/>
      <c r="C11" s="5" t="inlineStr">
        <is>
          <t>Catarina Milheiro</t>
        </is>
      </c>
      <c r="D11" s="10" t="n"/>
      <c r="E11" s="5" t="n">
        <v>6</v>
      </c>
      <c r="F11" s="5" t="n">
        <v>6</v>
      </c>
      <c r="G11" s="5" t="n">
        <v>6</v>
      </c>
      <c r="H11" s="5" t="n">
        <v>6</v>
      </c>
      <c r="I11" s="5" t="n">
        <v>6</v>
      </c>
      <c r="J11" s="5" t="n">
        <v>6</v>
      </c>
      <c r="K11" s="6" t="n">
        <v>5</v>
      </c>
      <c r="L11" s="6" t="n">
        <v>6</v>
      </c>
      <c r="M11" s="6" t="n">
        <v>6</v>
      </c>
      <c r="N11" s="6" t="n">
        <v>5</v>
      </c>
      <c r="O11" s="6" t="n">
        <v>6</v>
      </c>
      <c r="P11" s="6" t="n">
        <v>6</v>
      </c>
      <c r="Q11" s="5" t="n">
        <v>6</v>
      </c>
      <c r="R11" s="5" t="n">
        <v>6</v>
      </c>
      <c r="S11" s="6" t="n">
        <v>6</v>
      </c>
      <c r="T11" s="6" t="n">
        <v>6</v>
      </c>
      <c r="U11" s="6" t="n">
        <v>6</v>
      </c>
      <c r="V11" s="6" t="n">
        <v>6</v>
      </c>
      <c r="W11" s="6" t="n">
        <v>6</v>
      </c>
      <c r="X11" s="5" t="inlineStr">
        <is>
          <t>Em relação à minha avaliação: não tenho participado como queria no slack dando o feedback que os meus colegas merecem, mas é uma característica que estou a desenvolver agora que já me sinto mais habituada à dinâmica dos canais</t>
        </is>
      </c>
    </row>
    <row r="12">
      <c r="A12" s="12" t="n"/>
      <c r="B12" s="13" t="n"/>
      <c r="C12" s="5" t="inlineStr">
        <is>
          <t>Goncalo Figueiredo</t>
        </is>
      </c>
      <c r="D12" s="10" t="n"/>
      <c r="E12" s="5" t="n">
        <v>4</v>
      </c>
      <c r="F12" s="5" t="n">
        <v>5</v>
      </c>
      <c r="G12" s="5" t="n">
        <v>4</v>
      </c>
      <c r="H12" s="5" t="n">
        <v>4</v>
      </c>
      <c r="I12" s="5" t="n">
        <v>4</v>
      </c>
      <c r="J12" s="5" t="n">
        <v>4</v>
      </c>
      <c r="K12" s="6" t="n">
        <v>4</v>
      </c>
      <c r="L12" s="6" t="n">
        <v>4</v>
      </c>
      <c r="M12" s="6" t="n">
        <v>5</v>
      </c>
      <c r="N12" s="6" t="n">
        <v>5</v>
      </c>
      <c r="O12" s="6" t="n">
        <v>6</v>
      </c>
      <c r="P12" s="6" t="n">
        <v>6</v>
      </c>
      <c r="Q12" s="5" t="n">
        <v>6</v>
      </c>
      <c r="R12" s="5" t="n">
        <v>6</v>
      </c>
      <c r="S12" s="6" t="n">
        <v>5</v>
      </c>
      <c r="T12" s="6" t="n">
        <v>5</v>
      </c>
      <c r="U12" s="6" t="n">
        <v>5</v>
      </c>
      <c r="V12" s="6" t="n">
        <v>5</v>
      </c>
      <c r="W12" s="6" t="n">
        <v>4</v>
      </c>
      <c r="X12" s="14" t="n"/>
    </row>
    <row r="13">
      <c r="A13" s="12" t="n"/>
      <c r="B13" s="13" t="n"/>
      <c r="C13" s="5" t="inlineStr">
        <is>
          <t>Ines Cabral</t>
        </is>
      </c>
      <c r="D13" s="10" t="n"/>
      <c r="E13" s="5" t="n">
        <v>4</v>
      </c>
      <c r="F13" s="5" t="n">
        <v>5</v>
      </c>
      <c r="G13" s="5" t="n">
        <v>5</v>
      </c>
      <c r="H13" s="5" t="n">
        <v>5</v>
      </c>
      <c r="I13" s="5" t="n">
        <v>4</v>
      </c>
      <c r="J13" s="5" t="n">
        <v>4</v>
      </c>
      <c r="K13" s="6" t="n">
        <v>4</v>
      </c>
      <c r="L13" s="6" t="n">
        <v>4</v>
      </c>
      <c r="M13" s="6" t="n">
        <v>4</v>
      </c>
      <c r="N13" s="6" t="n">
        <v>5</v>
      </c>
      <c r="O13" s="6" t="n">
        <v>6</v>
      </c>
      <c r="P13" s="6" t="n">
        <v>6</v>
      </c>
      <c r="Q13" s="5" t="n">
        <v>6</v>
      </c>
      <c r="R13" s="5" t="n">
        <v>6</v>
      </c>
      <c r="S13" s="6" t="n">
        <v>5</v>
      </c>
      <c r="T13" s="6" t="n">
        <v>6</v>
      </c>
      <c r="U13" s="6" t="n">
        <v>5</v>
      </c>
      <c r="V13" s="6" t="n">
        <v>4</v>
      </c>
      <c r="W13" s="6" t="n">
        <v>4</v>
      </c>
      <c r="X13" s="14" t="n"/>
    </row>
    <row r="14">
      <c r="A14" s="12" t="n"/>
      <c r="B14" s="13" t="n"/>
      <c r="C14" s="5" t="inlineStr">
        <is>
          <t>Mariana Arezes</t>
        </is>
      </c>
      <c r="D14" s="10" t="n"/>
      <c r="E14" s="5" t="n">
        <v>5</v>
      </c>
      <c r="F14" s="5" t="n">
        <v>6</v>
      </c>
      <c r="G14" s="5" t="n">
        <v>5</v>
      </c>
      <c r="H14" s="5" t="n">
        <v>5</v>
      </c>
      <c r="I14" s="5" t="n">
        <v>5</v>
      </c>
      <c r="J14" s="5" t="n">
        <v>5</v>
      </c>
      <c r="K14" s="6" t="n">
        <v>5</v>
      </c>
      <c r="L14" s="6" t="n">
        <v>6</v>
      </c>
      <c r="M14" s="6" t="n">
        <v>4</v>
      </c>
      <c r="N14" s="6" t="n">
        <v>6</v>
      </c>
      <c r="O14" s="6" t="n">
        <v>6</v>
      </c>
      <c r="P14" s="6" t="n">
        <v>6</v>
      </c>
      <c r="Q14" s="5" t="n">
        <v>6</v>
      </c>
      <c r="R14" s="5" t="n">
        <v>6</v>
      </c>
      <c r="S14" s="6" t="n">
        <v>5</v>
      </c>
      <c r="T14" s="6" t="n">
        <v>5</v>
      </c>
      <c r="U14" s="6" t="n">
        <v>5</v>
      </c>
      <c r="V14" s="6" t="n">
        <v>6</v>
      </c>
      <c r="W14" s="6" t="n">
        <v>6</v>
      </c>
      <c r="X14" s="14" t="n"/>
    </row>
    <row r="15">
      <c r="A15" s="12" t="n"/>
      <c r="B15" s="13" t="n"/>
      <c r="C15" s="5" t="inlineStr">
        <is>
          <t>Mariana Oliveira</t>
        </is>
      </c>
      <c r="D15" s="10" t="n"/>
      <c r="E15" s="5" t="n">
        <v>6</v>
      </c>
      <c r="F15" s="5" t="n">
        <v>6</v>
      </c>
      <c r="G15" s="5" t="n">
        <v>5</v>
      </c>
      <c r="H15" s="5" t="n">
        <v>6</v>
      </c>
      <c r="I15" s="5" t="n">
        <v>5</v>
      </c>
      <c r="J15" s="5" t="n">
        <v>4</v>
      </c>
      <c r="K15" s="6" t="n">
        <v>5</v>
      </c>
      <c r="L15" s="6" t="n">
        <v>6</v>
      </c>
      <c r="M15" s="6" t="n">
        <v>5</v>
      </c>
      <c r="N15" s="6" t="n">
        <v>6</v>
      </c>
      <c r="O15" s="6" t="n">
        <v>6</v>
      </c>
      <c r="P15" s="6" t="n">
        <v>6</v>
      </c>
      <c r="Q15" s="5" t="n">
        <v>6</v>
      </c>
      <c r="R15" s="5" t="n">
        <v>6</v>
      </c>
      <c r="S15" s="6" t="n">
        <v>6</v>
      </c>
      <c r="T15" s="6" t="n">
        <v>6</v>
      </c>
      <c r="U15" s="6" t="n">
        <v>6</v>
      </c>
      <c r="V15" s="6" t="n">
        <v>6</v>
      </c>
      <c r="W15" s="6" t="n">
        <v>6</v>
      </c>
      <c r="X15" s="14" t="n"/>
    </row>
    <row r="16">
      <c r="A16" s="12" t="n"/>
      <c r="B16" s="13" t="n"/>
      <c r="C16" s="5" t="inlineStr">
        <is>
          <t>Paula Ferreira</t>
        </is>
      </c>
      <c r="D16" s="10" t="n"/>
      <c r="E16" s="5" t="n">
        <v>6</v>
      </c>
      <c r="F16" s="5" t="n">
        <v>5</v>
      </c>
      <c r="G16" s="5" t="n">
        <v>5</v>
      </c>
      <c r="H16" s="5" t="n">
        <v>6</v>
      </c>
      <c r="I16" s="5" t="n">
        <v>5</v>
      </c>
      <c r="J16" s="5" t="n">
        <v>4</v>
      </c>
      <c r="K16" s="6" t="n">
        <v>5</v>
      </c>
      <c r="L16" s="6" t="n">
        <v>4</v>
      </c>
      <c r="M16" s="6" t="n">
        <v>6</v>
      </c>
      <c r="N16" s="6" t="n">
        <v>6</v>
      </c>
      <c r="O16" s="6" t="n">
        <v>6</v>
      </c>
      <c r="P16" s="6" t="n">
        <v>6</v>
      </c>
      <c r="Q16" s="5" t="n">
        <v>6</v>
      </c>
      <c r="R16" s="5" t="n">
        <v>6</v>
      </c>
      <c r="S16" s="6" t="n">
        <v>6</v>
      </c>
      <c r="T16" s="6" t="n">
        <v>6</v>
      </c>
      <c r="U16" s="6" t="n">
        <v>5</v>
      </c>
      <c r="V16" s="6" t="n">
        <v>4</v>
      </c>
      <c r="W16" s="6" t="n">
        <v>6</v>
      </c>
      <c r="X16" s="14" t="n"/>
    </row>
    <row r="17">
      <c r="A17" s="12" t="n"/>
      <c r="B17" s="13" t="n"/>
      <c r="C17" s="5" t="inlineStr">
        <is>
          <t>Paulo Vieira</t>
        </is>
      </c>
      <c r="D17" s="10" t="n"/>
      <c r="E17" s="5" t="n">
        <v>5</v>
      </c>
      <c r="F17" s="5" t="n">
        <v>5</v>
      </c>
      <c r="G17" s="5" t="n">
        <v>4</v>
      </c>
      <c r="H17" s="5" t="n">
        <v>4</v>
      </c>
      <c r="I17" s="5" t="n">
        <v>4</v>
      </c>
      <c r="J17" s="5" t="n">
        <v>4</v>
      </c>
      <c r="K17" s="6" t="n">
        <v>4</v>
      </c>
      <c r="L17" s="6" t="n">
        <v>4</v>
      </c>
      <c r="M17" s="6" t="n">
        <v>4</v>
      </c>
      <c r="N17" s="6" t="n">
        <v>6</v>
      </c>
      <c r="O17" s="6" t="n">
        <v>6</v>
      </c>
      <c r="P17" s="6" t="n">
        <v>6</v>
      </c>
      <c r="Q17" s="5" t="n">
        <v>6</v>
      </c>
      <c r="R17" s="5" t="n">
        <v>6</v>
      </c>
      <c r="S17" s="6" t="n">
        <v>5</v>
      </c>
      <c r="T17" s="6" t="n">
        <v>5</v>
      </c>
      <c r="U17" s="6" t="n">
        <v>5</v>
      </c>
      <c r="V17" s="6" t="n">
        <v>5</v>
      </c>
      <c r="W17" s="6" t="n">
        <v>5</v>
      </c>
      <c r="X17" s="14" t="n"/>
    </row>
    <row r="18">
      <c r="A18" s="15" t="n"/>
      <c r="B18" s="16" t="n"/>
      <c r="C18" s="5" t="inlineStr">
        <is>
          <t>Rafaela Carvalho</t>
        </is>
      </c>
      <c r="D18" s="10" t="n"/>
      <c r="E18" s="5" t="n">
        <v>6</v>
      </c>
      <c r="F18" s="5" t="n">
        <v>5</v>
      </c>
      <c r="G18" s="5" t="n">
        <v>5</v>
      </c>
      <c r="H18" s="5" t="n">
        <v>5</v>
      </c>
      <c r="I18" s="5" t="n">
        <v>4</v>
      </c>
      <c r="J18" s="5" t="n">
        <v>4</v>
      </c>
      <c r="K18" s="6" t="n">
        <v>5</v>
      </c>
      <c r="L18" s="6" t="n">
        <v>4</v>
      </c>
      <c r="M18" s="6" t="n">
        <v>5</v>
      </c>
      <c r="N18" s="6" t="n">
        <v>6</v>
      </c>
      <c r="O18" s="6" t="n">
        <v>6</v>
      </c>
      <c r="P18" s="6" t="n">
        <v>6</v>
      </c>
      <c r="Q18" s="5" t="n">
        <v>6</v>
      </c>
      <c r="R18" s="5" t="n">
        <v>6</v>
      </c>
      <c r="S18" s="6" t="n">
        <v>5</v>
      </c>
      <c r="T18" s="6" t="n">
        <v>6</v>
      </c>
      <c r="U18" s="6" t="n">
        <v>5</v>
      </c>
      <c r="V18" s="6" t="n">
        <v>5</v>
      </c>
      <c r="W18" s="6" t="n">
        <v>5</v>
      </c>
      <c r="X18" s="17" t="n"/>
    </row>
    <row r="19">
      <c r="A19" s="5" t="inlineStr">
        <is>
          <t>Mariana Oliveira</t>
        </is>
      </c>
      <c r="B19" s="11" t="n"/>
      <c r="C19" s="5" t="inlineStr">
        <is>
          <t>Catarina Milheiro</t>
        </is>
      </c>
      <c r="D19" s="10" t="n"/>
      <c r="E19" s="5" t="n">
        <v>6</v>
      </c>
      <c r="F19" s="5" t="n">
        <v>6</v>
      </c>
      <c r="G19" s="5" t="n">
        <v>6</v>
      </c>
      <c r="H19" s="5" t="n">
        <v>6</v>
      </c>
      <c r="I19" s="5" t="n">
        <v>6</v>
      </c>
      <c r="J19" s="5" t="n">
        <v>6</v>
      </c>
      <c r="K19" s="6" t="n">
        <v>6</v>
      </c>
      <c r="L19" s="6" t="n">
        <v>6</v>
      </c>
      <c r="M19" s="6" t="n">
        <v>6</v>
      </c>
      <c r="N19" s="6" t="n">
        <v>6</v>
      </c>
      <c r="O19" s="6" t="n">
        <v>6</v>
      </c>
      <c r="P19" s="6" t="n">
        <v>6</v>
      </c>
      <c r="Q19" s="5" t="n">
        <v>6</v>
      </c>
      <c r="R19" s="5" t="n">
        <v>6</v>
      </c>
      <c r="S19" s="6" t="n">
        <v>6</v>
      </c>
      <c r="T19" s="6" t="n">
        <v>6</v>
      </c>
      <c r="U19" s="6" t="n">
        <v>6</v>
      </c>
      <c r="V19" s="6" t="n">
        <v>6</v>
      </c>
      <c r="W19" s="6" t="n">
        <v>6</v>
      </c>
      <c r="X19" s="5" t="inlineStr">
        <is>
          <t>Nada a apontar</t>
        </is>
      </c>
    </row>
    <row r="20">
      <c r="A20" s="12" t="n"/>
      <c r="B20" s="13" t="n"/>
      <c r="C20" s="5" t="inlineStr">
        <is>
          <t>Goncalo Figueiredo</t>
        </is>
      </c>
      <c r="D20" s="10" t="n"/>
      <c r="E20" s="5" t="n">
        <v>3</v>
      </c>
      <c r="F20" s="5" t="n">
        <v>2</v>
      </c>
      <c r="G20" s="5" t="n">
        <v>2</v>
      </c>
      <c r="H20" s="5" t="n">
        <v>2</v>
      </c>
      <c r="I20" s="5" t="n">
        <v>2</v>
      </c>
      <c r="J20" s="5" t="n">
        <v>2</v>
      </c>
      <c r="K20" s="6" t="n">
        <v>2</v>
      </c>
      <c r="L20" s="6" t="n">
        <v>3</v>
      </c>
      <c r="M20" s="6" t="n">
        <v>2</v>
      </c>
      <c r="N20" s="6" t="n">
        <v>3</v>
      </c>
      <c r="O20" s="6" t="n">
        <v>6</v>
      </c>
      <c r="P20" s="6" t="n">
        <v>2</v>
      </c>
      <c r="Q20" s="5" t="n">
        <v>5</v>
      </c>
      <c r="R20" s="5" t="n">
        <v>5</v>
      </c>
      <c r="S20" s="6" t="n">
        <v>3</v>
      </c>
      <c r="T20" s="6" t="n">
        <v>3</v>
      </c>
      <c r="U20" s="6" t="n">
        <v>4</v>
      </c>
      <c r="V20" s="6" t="n">
        <v>6</v>
      </c>
      <c r="W20" s="6" t="n">
        <v>2</v>
      </c>
      <c r="X20" s="14" t="n"/>
    </row>
    <row r="21">
      <c r="A21" s="12" t="n"/>
      <c r="B21" s="13" t="n"/>
      <c r="C21" s="5" t="inlineStr">
        <is>
          <t>Ines Cabral</t>
        </is>
      </c>
      <c r="D21" s="10" t="n"/>
      <c r="E21" s="5" t="n">
        <v>5</v>
      </c>
      <c r="F21" s="5" t="n">
        <v>5</v>
      </c>
      <c r="G21" s="5" t="n">
        <v>6</v>
      </c>
      <c r="H21" s="5" t="n">
        <v>6</v>
      </c>
      <c r="I21" s="5" t="n">
        <v>5</v>
      </c>
      <c r="J21" s="5" t="n">
        <v>5</v>
      </c>
      <c r="K21" s="6" t="n">
        <v>5</v>
      </c>
      <c r="L21" s="6" t="n">
        <v>6</v>
      </c>
      <c r="M21" s="6" t="n">
        <v>6</v>
      </c>
      <c r="N21" s="6" t="n">
        <v>6</v>
      </c>
      <c r="O21" s="6" t="n">
        <v>6</v>
      </c>
      <c r="P21" s="6" t="n">
        <v>4</v>
      </c>
      <c r="Q21" s="5" t="n">
        <v>6</v>
      </c>
      <c r="R21" s="5" t="n">
        <v>6</v>
      </c>
      <c r="S21" s="6" t="n">
        <v>6</v>
      </c>
      <c r="T21" s="6" t="n">
        <v>6</v>
      </c>
      <c r="U21" s="6" t="n">
        <v>5</v>
      </c>
      <c r="V21" s="6" t="n">
        <v>6</v>
      </c>
      <c r="W21" s="6" t="n">
        <v>5</v>
      </c>
      <c r="X21" s="14" t="n"/>
    </row>
    <row r="22">
      <c r="A22" s="12" t="n"/>
      <c r="B22" s="13" t="n"/>
      <c r="C22" s="5" t="inlineStr">
        <is>
          <t>Mariana Arezes</t>
        </is>
      </c>
      <c r="D22" s="10" t="n"/>
      <c r="E22" s="5" t="n">
        <v>6</v>
      </c>
      <c r="F22" s="5" t="n">
        <v>6</v>
      </c>
      <c r="G22" s="5" t="n">
        <v>6</v>
      </c>
      <c r="H22" s="5" t="n">
        <v>6</v>
      </c>
      <c r="I22" s="5" t="n">
        <v>6</v>
      </c>
      <c r="J22" s="5" t="n">
        <v>6</v>
      </c>
      <c r="K22" s="6" t="n">
        <v>5</v>
      </c>
      <c r="L22" s="6" t="n">
        <v>6</v>
      </c>
      <c r="M22" s="6" t="n">
        <v>6</v>
      </c>
      <c r="N22" s="6" t="n">
        <v>6</v>
      </c>
      <c r="O22" s="6" t="n">
        <v>6</v>
      </c>
      <c r="P22" s="6" t="n">
        <v>5</v>
      </c>
      <c r="Q22" s="5" t="n">
        <v>6</v>
      </c>
      <c r="R22" s="5" t="n">
        <v>6</v>
      </c>
      <c r="S22" s="6" t="n">
        <v>6</v>
      </c>
      <c r="T22" s="6" t="n">
        <v>6</v>
      </c>
      <c r="U22" s="6" t="n">
        <v>6</v>
      </c>
      <c r="V22" s="6" t="n">
        <v>6</v>
      </c>
      <c r="W22" s="6" t="n">
        <v>6</v>
      </c>
      <c r="X22" s="14" t="n"/>
    </row>
    <row r="23">
      <c r="A23" s="12" t="n"/>
      <c r="B23" s="13" t="n"/>
      <c r="C23" s="5" t="inlineStr">
        <is>
          <t>Mariana Oliveira</t>
        </is>
      </c>
      <c r="D23" s="10" t="n"/>
      <c r="E23" s="5" t="n">
        <v>6</v>
      </c>
      <c r="F23" s="5" t="n">
        <v>6</v>
      </c>
      <c r="G23" s="5" t="n">
        <v>6</v>
      </c>
      <c r="H23" s="5" t="n">
        <v>6</v>
      </c>
      <c r="I23" s="5" t="n">
        <v>6</v>
      </c>
      <c r="J23" s="5" t="n">
        <v>6</v>
      </c>
      <c r="K23" s="6" t="n">
        <v>6</v>
      </c>
      <c r="L23" s="6" t="n">
        <v>6</v>
      </c>
      <c r="M23" s="6" t="n">
        <v>6</v>
      </c>
      <c r="N23" s="6" t="n">
        <v>6</v>
      </c>
      <c r="O23" s="6" t="n">
        <v>6</v>
      </c>
      <c r="P23" s="6" t="n">
        <v>6</v>
      </c>
      <c r="Q23" s="5" t="n">
        <v>6</v>
      </c>
      <c r="R23" s="5" t="n">
        <v>6</v>
      </c>
      <c r="S23" s="6" t="n">
        <v>6</v>
      </c>
      <c r="T23" s="6" t="n">
        <v>6</v>
      </c>
      <c r="U23" s="6" t="n">
        <v>6</v>
      </c>
      <c r="V23" s="6" t="n">
        <v>6</v>
      </c>
      <c r="W23" s="6" t="n">
        <v>6</v>
      </c>
      <c r="X23" s="14" t="n"/>
    </row>
    <row r="24">
      <c r="A24" s="12" t="n"/>
      <c r="B24" s="13" t="n"/>
      <c r="C24" s="5" t="inlineStr">
        <is>
          <t>Paula Ferreira</t>
        </is>
      </c>
      <c r="D24" s="10" t="n"/>
      <c r="E24" s="5" t="n">
        <v>6</v>
      </c>
      <c r="F24" s="5" t="n">
        <v>6</v>
      </c>
      <c r="G24" s="5" t="n">
        <v>6</v>
      </c>
      <c r="H24" s="5" t="n">
        <v>6</v>
      </c>
      <c r="I24" s="5" t="n">
        <v>6</v>
      </c>
      <c r="J24" s="5" t="n">
        <v>5</v>
      </c>
      <c r="K24" s="6" t="n">
        <v>5</v>
      </c>
      <c r="L24" s="6" t="n">
        <v>6</v>
      </c>
      <c r="M24" s="6" t="n">
        <v>6</v>
      </c>
      <c r="N24" s="6" t="n">
        <v>6</v>
      </c>
      <c r="O24" s="6" t="n">
        <v>6</v>
      </c>
      <c r="P24" s="6" t="n">
        <v>5</v>
      </c>
      <c r="Q24" s="5" t="n">
        <v>6</v>
      </c>
      <c r="R24" s="5" t="n">
        <v>6</v>
      </c>
      <c r="S24" s="6" t="n">
        <v>6</v>
      </c>
      <c r="T24" s="6" t="n">
        <v>6</v>
      </c>
      <c r="U24" s="6" t="n">
        <v>5</v>
      </c>
      <c r="V24" s="6" t="n">
        <v>6</v>
      </c>
      <c r="W24" s="6" t="n">
        <v>6</v>
      </c>
      <c r="X24" s="14" t="n"/>
    </row>
    <row r="25">
      <c r="A25" s="12" t="n"/>
      <c r="B25" s="13" t="n"/>
      <c r="C25" s="5" t="inlineStr">
        <is>
          <t>Paulo Vieira</t>
        </is>
      </c>
      <c r="D25" s="10" t="n"/>
      <c r="E25" s="5" t="n">
        <v>6</v>
      </c>
      <c r="F25" s="5" t="n">
        <v>6</v>
      </c>
      <c r="G25" s="5" t="n">
        <v>6</v>
      </c>
      <c r="H25" s="5" t="n">
        <v>6</v>
      </c>
      <c r="I25" s="5" t="n">
        <v>6</v>
      </c>
      <c r="J25" s="5" t="n">
        <v>6</v>
      </c>
      <c r="K25" s="6" t="n">
        <v>5</v>
      </c>
      <c r="L25" s="6" t="n">
        <v>6</v>
      </c>
      <c r="M25" s="6" t="n">
        <v>6</v>
      </c>
      <c r="N25" s="6" t="n">
        <v>6</v>
      </c>
      <c r="O25" s="6" t="n">
        <v>6</v>
      </c>
      <c r="P25" s="6" t="n">
        <v>5</v>
      </c>
      <c r="Q25" s="5" t="n">
        <v>6</v>
      </c>
      <c r="R25" s="5" t="n">
        <v>6</v>
      </c>
      <c r="S25" s="6" t="n">
        <v>6</v>
      </c>
      <c r="T25" s="6" t="n">
        <v>6</v>
      </c>
      <c r="U25" s="6" t="n">
        <v>6</v>
      </c>
      <c r="V25" s="6" t="n">
        <v>6</v>
      </c>
      <c r="W25" s="6" t="n">
        <v>6</v>
      </c>
      <c r="X25" s="14" t="n"/>
    </row>
    <row r="26">
      <c r="A26" s="15" t="n"/>
      <c r="B26" s="16" t="n"/>
      <c r="C26" s="5" t="inlineStr">
        <is>
          <t>Rafaela Carvalho</t>
        </is>
      </c>
      <c r="D26" s="10" t="n"/>
      <c r="E26" s="5" t="n">
        <v>5</v>
      </c>
      <c r="F26" s="5" t="n">
        <v>5</v>
      </c>
      <c r="G26" s="5" t="n">
        <v>6</v>
      </c>
      <c r="H26" s="5" t="n">
        <v>6</v>
      </c>
      <c r="I26" s="5" t="n">
        <v>5</v>
      </c>
      <c r="J26" s="5" t="n">
        <v>5</v>
      </c>
      <c r="K26" s="6" t="n">
        <v>5</v>
      </c>
      <c r="L26" s="6" t="n">
        <v>6</v>
      </c>
      <c r="M26" s="6" t="n">
        <v>6</v>
      </c>
      <c r="N26" s="6" t="n">
        <v>6</v>
      </c>
      <c r="O26" s="6" t="n">
        <v>6</v>
      </c>
      <c r="P26" s="6" t="n">
        <v>5</v>
      </c>
      <c r="Q26" s="5" t="n">
        <v>6</v>
      </c>
      <c r="R26" s="5" t="n">
        <v>6</v>
      </c>
      <c r="S26" s="6" t="n">
        <v>6</v>
      </c>
      <c r="T26" s="6" t="n">
        <v>6</v>
      </c>
      <c r="U26" s="6" t="n">
        <v>5</v>
      </c>
      <c r="V26" s="6" t="n">
        <v>6</v>
      </c>
      <c r="W26" s="6" t="n">
        <v>5</v>
      </c>
      <c r="X26" s="17" t="n"/>
    </row>
    <row r="27">
      <c r="A27" s="5" t="inlineStr">
        <is>
          <t>Inês Cabral</t>
        </is>
      </c>
      <c r="B27" s="11" t="n"/>
      <c r="C27" s="5" t="inlineStr">
        <is>
          <t>Catarina Milheiro</t>
        </is>
      </c>
      <c r="D27" s="10" t="n"/>
      <c r="E27" s="5" t="n">
        <v>6</v>
      </c>
      <c r="F27" s="5" t="n">
        <v>6</v>
      </c>
      <c r="G27" s="5" t="n">
        <v>6</v>
      </c>
      <c r="H27" s="5" t="n">
        <v>6</v>
      </c>
      <c r="I27" s="5" t="n">
        <v>6</v>
      </c>
      <c r="J27" s="5" t="n">
        <v>6</v>
      </c>
      <c r="K27" s="6" t="n">
        <v>6</v>
      </c>
      <c r="L27" s="6" t="n">
        <v>6</v>
      </c>
      <c r="M27" s="6" t="n">
        <v>6</v>
      </c>
      <c r="N27" s="6" t="n">
        <v>6</v>
      </c>
      <c r="O27" s="6" t="n">
        <v>6</v>
      </c>
      <c r="P27" s="6" t="n">
        <v>5</v>
      </c>
      <c r="Q27" s="5" t="n">
        <v>6</v>
      </c>
      <c r="R27" s="5" t="n">
        <v>6</v>
      </c>
      <c r="S27" s="6" t="n">
        <v>6</v>
      </c>
      <c r="T27" s="6" t="n">
        <v>6</v>
      </c>
      <c r="U27" s="6" t="n">
        <v>6</v>
      </c>
      <c r="V27" s="6" t="n">
        <v>6</v>
      </c>
      <c r="W27" s="6" t="n">
        <v>6</v>
      </c>
      <c r="X27" s="5" t="inlineStr">
        <is>
          <t>Nada a apontar</t>
        </is>
      </c>
    </row>
    <row r="28">
      <c r="A28" s="12" t="n"/>
      <c r="B28" s="13" t="n"/>
      <c r="C28" s="5" t="inlineStr">
        <is>
          <t>Goncalo Figueiredo</t>
        </is>
      </c>
      <c r="D28" s="10" t="n"/>
      <c r="E28" s="5" t="n">
        <v>6</v>
      </c>
      <c r="F28" s="5" t="n">
        <v>4</v>
      </c>
      <c r="G28" s="5" t="n">
        <v>4</v>
      </c>
      <c r="H28" s="5" t="n">
        <v>6</v>
      </c>
      <c r="I28" s="5" t="n">
        <v>4</v>
      </c>
      <c r="J28" s="5" t="n">
        <v>6</v>
      </c>
      <c r="K28" s="6" t="n">
        <v>6</v>
      </c>
      <c r="L28" s="6" t="n">
        <v>6</v>
      </c>
      <c r="M28" s="6" t="n">
        <v>5</v>
      </c>
      <c r="N28" s="6" t="n">
        <v>6</v>
      </c>
      <c r="O28" s="6" t="n">
        <v>6</v>
      </c>
      <c r="P28" s="6" t="n">
        <v>5</v>
      </c>
      <c r="Q28" s="5" t="n">
        <v>5</v>
      </c>
      <c r="R28" s="5" t="n">
        <v>6</v>
      </c>
      <c r="S28" s="6" t="n">
        <v>6</v>
      </c>
      <c r="T28" s="6" t="n">
        <v>5</v>
      </c>
      <c r="U28" s="6" t="n">
        <v>6</v>
      </c>
      <c r="V28" s="6" t="n">
        <v>6</v>
      </c>
      <c r="W28" s="6" t="n">
        <v>6</v>
      </c>
      <c r="X28" s="14" t="n"/>
    </row>
    <row r="29">
      <c r="A29" s="12" t="n"/>
      <c r="B29" s="13" t="n"/>
      <c r="C29" s="5" t="inlineStr">
        <is>
          <t>Ines Cabral</t>
        </is>
      </c>
      <c r="D29" s="10" t="n"/>
      <c r="E29" s="5" t="n">
        <v>6</v>
      </c>
      <c r="F29" s="5" t="n">
        <v>5</v>
      </c>
      <c r="G29" s="5" t="n">
        <v>6</v>
      </c>
      <c r="H29" s="5" t="n">
        <v>6</v>
      </c>
      <c r="I29" s="5" t="n">
        <v>5</v>
      </c>
      <c r="J29" s="5" t="n">
        <v>6</v>
      </c>
      <c r="K29" s="6" t="n">
        <v>5</v>
      </c>
      <c r="L29" s="6" t="n">
        <v>6</v>
      </c>
      <c r="M29" s="6" t="n">
        <v>6</v>
      </c>
      <c r="N29" s="6" t="n">
        <v>5</v>
      </c>
      <c r="O29" s="6" t="n">
        <v>6</v>
      </c>
      <c r="P29" s="6" t="n">
        <v>5</v>
      </c>
      <c r="Q29" s="5" t="n">
        <v>6</v>
      </c>
      <c r="R29" s="5" t="n">
        <v>6</v>
      </c>
      <c r="S29" s="6" t="n">
        <v>6</v>
      </c>
      <c r="T29" s="6" t="n">
        <v>5</v>
      </c>
      <c r="U29" s="6" t="n">
        <v>6</v>
      </c>
      <c r="V29" s="6" t="n">
        <v>6</v>
      </c>
      <c r="W29" s="6" t="n">
        <v>6</v>
      </c>
      <c r="X29" s="14" t="n"/>
    </row>
    <row r="30">
      <c r="A30" s="12" t="n"/>
      <c r="B30" s="13" t="n"/>
      <c r="C30" s="5" t="inlineStr">
        <is>
          <t>Mariana Arezes</t>
        </is>
      </c>
      <c r="D30" s="10" t="n"/>
      <c r="E30" s="5" t="n">
        <v>6</v>
      </c>
      <c r="F30" s="5" t="n">
        <v>6</v>
      </c>
      <c r="G30" s="5" t="n">
        <v>6</v>
      </c>
      <c r="H30" s="5" t="n">
        <v>6</v>
      </c>
      <c r="I30" s="5" t="n">
        <v>6</v>
      </c>
      <c r="J30" s="5" t="n">
        <v>6</v>
      </c>
      <c r="K30" s="6" t="n">
        <v>6</v>
      </c>
      <c r="L30" s="6" t="n">
        <v>6</v>
      </c>
      <c r="M30" s="6" t="n">
        <v>6</v>
      </c>
      <c r="N30" s="6" t="n">
        <v>6</v>
      </c>
      <c r="O30" s="6" t="n">
        <v>6</v>
      </c>
      <c r="P30" s="6" t="n">
        <v>5</v>
      </c>
      <c r="Q30" s="5" t="n">
        <v>6</v>
      </c>
      <c r="R30" s="5" t="n">
        <v>6</v>
      </c>
      <c r="S30" s="6" t="n">
        <v>6</v>
      </c>
      <c r="T30" s="6" t="n">
        <v>6</v>
      </c>
      <c r="U30" s="6" t="n">
        <v>6</v>
      </c>
      <c r="V30" s="6" t="n">
        <v>5</v>
      </c>
      <c r="W30" s="6" t="n">
        <v>6</v>
      </c>
      <c r="X30" s="14" t="n"/>
    </row>
    <row r="31">
      <c r="A31" s="12" t="n"/>
      <c r="B31" s="13" t="n"/>
      <c r="C31" s="5" t="inlineStr">
        <is>
          <t>Mariana Oliveira</t>
        </is>
      </c>
      <c r="D31" s="10" t="n"/>
      <c r="E31" s="5" t="n">
        <v>6</v>
      </c>
      <c r="F31" s="5" t="n">
        <v>6</v>
      </c>
      <c r="G31" s="5" t="n">
        <v>6</v>
      </c>
      <c r="H31" s="5" t="n">
        <v>6</v>
      </c>
      <c r="I31" s="5" t="n">
        <v>6</v>
      </c>
      <c r="J31" s="5" t="n">
        <v>6</v>
      </c>
      <c r="K31" s="6" t="n">
        <v>6</v>
      </c>
      <c r="L31" s="6" t="n">
        <v>6</v>
      </c>
      <c r="M31" s="6" t="n">
        <v>6</v>
      </c>
      <c r="N31" s="6" t="n">
        <v>6</v>
      </c>
      <c r="O31" s="6" t="n">
        <v>6</v>
      </c>
      <c r="P31" s="6" t="n">
        <v>6</v>
      </c>
      <c r="Q31" s="5" t="n">
        <v>6</v>
      </c>
      <c r="R31" s="5" t="n">
        <v>6</v>
      </c>
      <c r="S31" s="6" t="n">
        <v>6</v>
      </c>
      <c r="T31" s="6" t="n">
        <v>6</v>
      </c>
      <c r="U31" s="6" t="n">
        <v>6</v>
      </c>
      <c r="V31" s="6" t="n">
        <v>6</v>
      </c>
      <c r="W31" s="6" t="n">
        <v>6</v>
      </c>
      <c r="X31" s="14" t="n"/>
    </row>
    <row r="32">
      <c r="A32" s="12" t="n"/>
      <c r="B32" s="13" t="n"/>
      <c r="C32" s="5" t="inlineStr">
        <is>
          <t>Paula Ferreira</t>
        </is>
      </c>
      <c r="D32" s="10" t="n"/>
      <c r="E32" s="5" t="n">
        <v>6</v>
      </c>
      <c r="F32" s="5" t="n">
        <v>6</v>
      </c>
      <c r="G32" s="5" t="n">
        <v>6</v>
      </c>
      <c r="H32" s="5" t="n">
        <v>6</v>
      </c>
      <c r="I32" s="5" t="n">
        <v>5</v>
      </c>
      <c r="J32" s="5" t="n">
        <v>6</v>
      </c>
      <c r="K32" s="6" t="n">
        <v>5</v>
      </c>
      <c r="L32" s="6" t="n">
        <v>6</v>
      </c>
      <c r="M32" s="6" t="n">
        <v>6</v>
      </c>
      <c r="N32" s="6" t="n">
        <v>6</v>
      </c>
      <c r="O32" s="6" t="n">
        <v>6</v>
      </c>
      <c r="P32" s="6" t="n">
        <v>5</v>
      </c>
      <c r="Q32" s="5" t="n">
        <v>6</v>
      </c>
      <c r="R32" s="5" t="n">
        <v>6</v>
      </c>
      <c r="S32" s="6" t="n">
        <v>6</v>
      </c>
      <c r="T32" s="6" t="n">
        <v>5</v>
      </c>
      <c r="U32" s="6" t="n">
        <v>6</v>
      </c>
      <c r="V32" s="6" t="n">
        <v>6</v>
      </c>
      <c r="W32" s="6" t="n">
        <v>6</v>
      </c>
      <c r="X32" s="14" t="n"/>
    </row>
    <row r="33">
      <c r="A33" s="12" t="n"/>
      <c r="B33" s="13" t="n"/>
      <c r="C33" s="5" t="inlineStr">
        <is>
          <t>Paulo Vieira</t>
        </is>
      </c>
      <c r="D33" s="10" t="n"/>
      <c r="E33" s="5" t="n">
        <v>6</v>
      </c>
      <c r="F33" s="5" t="n">
        <v>5</v>
      </c>
      <c r="G33" s="5" t="n">
        <v>5</v>
      </c>
      <c r="H33" s="5" t="n">
        <v>6</v>
      </c>
      <c r="I33" s="5" t="n">
        <v>4</v>
      </c>
      <c r="J33" s="5" t="n">
        <v>6</v>
      </c>
      <c r="K33" s="6" t="n">
        <v>4</v>
      </c>
      <c r="L33" s="6" t="n">
        <v>5</v>
      </c>
      <c r="M33" s="6" t="n">
        <v>5</v>
      </c>
      <c r="N33" s="6" t="n">
        <v>6</v>
      </c>
      <c r="O33" s="6" t="n">
        <v>6</v>
      </c>
      <c r="P33" s="6" t="n">
        <v>5</v>
      </c>
      <c r="Q33" s="5" t="n">
        <v>5</v>
      </c>
      <c r="R33" s="5" t="n">
        <v>6</v>
      </c>
      <c r="S33" s="6" t="n">
        <v>5</v>
      </c>
      <c r="T33" s="6" t="n">
        <v>5</v>
      </c>
      <c r="U33" s="6" t="n">
        <v>6</v>
      </c>
      <c r="V33" s="6" t="n">
        <v>6</v>
      </c>
      <c r="W33" s="6" t="n">
        <v>6</v>
      </c>
      <c r="X33" s="14" t="n"/>
    </row>
    <row r="34">
      <c r="A34" s="15" t="n"/>
      <c r="B34" s="16" t="n"/>
      <c r="C34" s="5" t="inlineStr">
        <is>
          <t>Rafaela Carvalho</t>
        </is>
      </c>
      <c r="D34" s="10" t="n"/>
      <c r="E34" s="5" t="n">
        <v>6</v>
      </c>
      <c r="F34" s="5" t="n">
        <v>6</v>
      </c>
      <c r="G34" s="5" t="n">
        <v>6</v>
      </c>
      <c r="H34" s="5" t="n">
        <v>6</v>
      </c>
      <c r="I34" s="5" t="n">
        <v>5</v>
      </c>
      <c r="J34" s="5" t="n">
        <v>6</v>
      </c>
      <c r="K34" s="6" t="n">
        <v>5</v>
      </c>
      <c r="L34" s="6" t="n">
        <v>5</v>
      </c>
      <c r="M34" s="6" t="n">
        <v>6</v>
      </c>
      <c r="N34" s="6" t="n">
        <v>6</v>
      </c>
      <c r="O34" s="6" t="n">
        <v>6</v>
      </c>
      <c r="P34" s="6" t="n">
        <v>5</v>
      </c>
      <c r="Q34" s="5" t="n">
        <v>6</v>
      </c>
      <c r="R34" s="5" t="n">
        <v>6</v>
      </c>
      <c r="S34" s="6" t="n">
        <v>6</v>
      </c>
      <c r="T34" s="6" t="n">
        <v>5</v>
      </c>
      <c r="U34" s="6" t="n">
        <v>6</v>
      </c>
      <c r="V34" s="6" t="n">
        <v>6</v>
      </c>
      <c r="W34" s="6" t="n">
        <v>6</v>
      </c>
      <c r="X34" s="17" t="n"/>
    </row>
    <row r="35">
      <c r="A35" s="5" t="inlineStr">
        <is>
          <t>Mariana Arezes</t>
        </is>
      </c>
      <c r="B35" s="11" t="n"/>
      <c r="C35" s="5" t="inlineStr">
        <is>
          <t>Catarina Milheiro</t>
        </is>
      </c>
      <c r="D35" s="10" t="n"/>
      <c r="E35" s="5" t="n">
        <v>6</v>
      </c>
      <c r="F35" s="5" t="n">
        <v>5</v>
      </c>
      <c r="G35" s="5" t="n">
        <v>6</v>
      </c>
      <c r="H35" s="5" t="n">
        <v>6</v>
      </c>
      <c r="I35" s="5" t="n">
        <v>6</v>
      </c>
      <c r="J35" s="5" t="n">
        <v>6</v>
      </c>
      <c r="K35" s="6" t="n">
        <v>6</v>
      </c>
      <c r="L35" s="6" t="n">
        <v>6</v>
      </c>
      <c r="M35" s="6" t="n">
        <v>6</v>
      </c>
      <c r="N35" s="6" t="n">
        <v>5</v>
      </c>
      <c r="O35" s="6" t="n">
        <v>6</v>
      </c>
      <c r="P35" s="6" t="n">
        <v>5</v>
      </c>
      <c r="Q35" s="5" t="n">
        <v>6</v>
      </c>
      <c r="R35" s="5" t="n">
        <v>6</v>
      </c>
      <c r="S35" s="6" t="n">
        <v>6</v>
      </c>
      <c r="T35" s="6" t="n">
        <v>6</v>
      </c>
      <c r="U35" s="6" t="n">
        <v>6</v>
      </c>
      <c r="V35" s="6" t="n">
        <v>6</v>
      </c>
      <c r="W35" s="6" t="n">
        <v>6</v>
      </c>
      <c r="X35" s="5" t="inlineStr">
        <is>
          <t>Nada a apontar</t>
        </is>
      </c>
    </row>
    <row r="36">
      <c r="A36" s="12" t="n"/>
      <c r="B36" s="13" t="n"/>
      <c r="C36" s="5" t="inlineStr">
        <is>
          <t>Goncalo Figueiredo</t>
        </is>
      </c>
      <c r="D36" s="10" t="n"/>
      <c r="E36" s="5" t="n">
        <v>5</v>
      </c>
      <c r="F36" s="5" t="n">
        <v>5</v>
      </c>
      <c r="G36" s="5" t="n">
        <v>5</v>
      </c>
      <c r="H36" s="5" t="n">
        <v>5</v>
      </c>
      <c r="I36" s="5" t="n">
        <v>5</v>
      </c>
      <c r="J36" s="5" t="n">
        <v>5</v>
      </c>
      <c r="K36" s="6" t="n">
        <v>6</v>
      </c>
      <c r="L36" s="6" t="n">
        <v>5</v>
      </c>
      <c r="M36" s="6" t="n">
        <v>5</v>
      </c>
      <c r="N36" s="6" t="n">
        <v>5</v>
      </c>
      <c r="O36" s="6" t="n">
        <v>6</v>
      </c>
      <c r="P36" s="6" t="n">
        <v>5</v>
      </c>
      <c r="Q36" s="5" t="n">
        <v>6</v>
      </c>
      <c r="R36" s="5" t="n">
        <v>6</v>
      </c>
      <c r="S36" s="6" t="n">
        <v>5</v>
      </c>
      <c r="T36" s="6" t="n">
        <v>5</v>
      </c>
      <c r="U36" s="6" t="n">
        <v>6</v>
      </c>
      <c r="V36" s="6" t="n">
        <v>6</v>
      </c>
      <c r="W36" s="6" t="n">
        <v>5</v>
      </c>
      <c r="X36" s="14" t="n"/>
    </row>
    <row r="37">
      <c r="A37" s="12" t="n"/>
      <c r="B37" s="13" t="n"/>
      <c r="C37" s="5" t="inlineStr">
        <is>
          <t>Ines Cabral</t>
        </is>
      </c>
      <c r="D37" s="10" t="n"/>
      <c r="E37" s="5" t="n">
        <v>6</v>
      </c>
      <c r="F37" s="5" t="n">
        <v>5</v>
      </c>
      <c r="G37" s="5" t="n">
        <v>5</v>
      </c>
      <c r="H37" s="5" t="n">
        <v>5</v>
      </c>
      <c r="I37" s="5" t="n">
        <v>5</v>
      </c>
      <c r="J37" s="5" t="n">
        <v>6</v>
      </c>
      <c r="K37" s="6" t="n">
        <v>6</v>
      </c>
      <c r="L37" s="6" t="n">
        <v>6</v>
      </c>
      <c r="M37" s="6" t="n">
        <v>5</v>
      </c>
      <c r="N37" s="6" t="n">
        <v>5</v>
      </c>
      <c r="O37" s="6" t="n">
        <v>6</v>
      </c>
      <c r="P37" s="6" t="n">
        <v>5</v>
      </c>
      <c r="Q37" s="5" t="n">
        <v>6</v>
      </c>
      <c r="R37" s="5" t="n">
        <v>6</v>
      </c>
      <c r="S37" s="6" t="n">
        <v>6</v>
      </c>
      <c r="T37" s="6" t="n">
        <v>5</v>
      </c>
      <c r="U37" s="6" t="n">
        <v>6</v>
      </c>
      <c r="V37" s="6" t="n">
        <v>6</v>
      </c>
      <c r="W37" s="6" t="n">
        <v>5</v>
      </c>
      <c r="X37" s="14" t="n"/>
    </row>
    <row r="38">
      <c r="A38" s="12" t="n"/>
      <c r="B38" s="13" t="n"/>
      <c r="C38" s="5" t="inlineStr">
        <is>
          <t>Mariana Arezes</t>
        </is>
      </c>
      <c r="D38" s="10" t="n"/>
      <c r="E38" s="5" t="n">
        <v>5</v>
      </c>
      <c r="F38" s="5" t="n">
        <v>5</v>
      </c>
      <c r="G38" s="5" t="n">
        <v>6</v>
      </c>
      <c r="H38" s="5" t="n">
        <v>6</v>
      </c>
      <c r="I38" s="5" t="n">
        <v>6</v>
      </c>
      <c r="J38" s="5" t="n">
        <v>6</v>
      </c>
      <c r="K38" s="6" t="n">
        <v>6</v>
      </c>
      <c r="L38" s="6" t="n">
        <v>6</v>
      </c>
      <c r="M38" s="6" t="n">
        <v>5</v>
      </c>
      <c r="N38" s="6" t="n">
        <v>6</v>
      </c>
      <c r="O38" s="6" t="n">
        <v>6</v>
      </c>
      <c r="P38" s="6" t="n">
        <v>5</v>
      </c>
      <c r="Q38" s="5" t="n">
        <v>6</v>
      </c>
      <c r="R38" s="5" t="n">
        <v>6</v>
      </c>
      <c r="S38" s="6" t="n">
        <v>5</v>
      </c>
      <c r="T38" s="6" t="n">
        <v>5</v>
      </c>
      <c r="U38" s="6" t="n">
        <v>6</v>
      </c>
      <c r="V38" s="6" t="n">
        <v>6</v>
      </c>
      <c r="W38" s="6" t="n">
        <v>6</v>
      </c>
      <c r="X38" s="14" t="n"/>
    </row>
    <row r="39">
      <c r="A39" s="12" t="n"/>
      <c r="B39" s="13" t="n"/>
      <c r="C39" s="5" t="inlineStr">
        <is>
          <t>Mariana Oliveira</t>
        </is>
      </c>
      <c r="D39" s="10" t="n"/>
      <c r="E39" s="5" t="n">
        <v>6</v>
      </c>
      <c r="F39" s="5" t="n">
        <v>5</v>
      </c>
      <c r="G39" s="5" t="n">
        <v>6</v>
      </c>
      <c r="H39" s="5" t="n">
        <v>6</v>
      </c>
      <c r="I39" s="5" t="n">
        <v>6</v>
      </c>
      <c r="J39" s="5" t="n">
        <v>6</v>
      </c>
      <c r="K39" s="6" t="n">
        <v>6</v>
      </c>
      <c r="L39" s="6" t="n">
        <v>6</v>
      </c>
      <c r="M39" s="6" t="n">
        <v>6</v>
      </c>
      <c r="N39" s="6" t="n">
        <v>6</v>
      </c>
      <c r="O39" s="6" t="n">
        <v>6</v>
      </c>
      <c r="P39" s="6" t="n">
        <v>5</v>
      </c>
      <c r="Q39" s="5" t="n">
        <v>6</v>
      </c>
      <c r="R39" s="5" t="n">
        <v>6</v>
      </c>
      <c r="S39" s="6" t="n">
        <v>5</v>
      </c>
      <c r="T39" s="6" t="n">
        <v>5</v>
      </c>
      <c r="U39" s="6" t="n">
        <v>6</v>
      </c>
      <c r="V39" s="6" t="n">
        <v>6</v>
      </c>
      <c r="W39" s="6" t="n">
        <v>6</v>
      </c>
      <c r="X39" s="14" t="n"/>
    </row>
    <row r="40">
      <c r="A40" s="12" t="n"/>
      <c r="B40" s="13" t="n"/>
      <c r="C40" s="5" t="inlineStr">
        <is>
          <t>Paula Ferreira</t>
        </is>
      </c>
      <c r="D40" s="10" t="n"/>
      <c r="E40" s="5" t="n">
        <v>6</v>
      </c>
      <c r="F40" s="5" t="n">
        <v>6</v>
      </c>
      <c r="G40" s="5" t="n">
        <v>6</v>
      </c>
      <c r="H40" s="5" t="n">
        <v>6</v>
      </c>
      <c r="I40" s="5" t="n">
        <v>5</v>
      </c>
      <c r="J40" s="5" t="n">
        <v>6</v>
      </c>
      <c r="K40" s="6" t="n">
        <v>6</v>
      </c>
      <c r="L40" s="6" t="n">
        <v>6</v>
      </c>
      <c r="M40" s="6" t="n">
        <v>6</v>
      </c>
      <c r="N40" s="6" t="n">
        <v>5</v>
      </c>
      <c r="O40" s="6" t="n">
        <v>6</v>
      </c>
      <c r="P40" s="6" t="n">
        <v>5</v>
      </c>
      <c r="Q40" s="5" t="n">
        <v>6</v>
      </c>
      <c r="R40" s="5" t="n">
        <v>6</v>
      </c>
      <c r="S40" s="6" t="n">
        <v>6</v>
      </c>
      <c r="T40" s="6" t="n">
        <v>6</v>
      </c>
      <c r="U40" s="6" t="n">
        <v>6</v>
      </c>
      <c r="V40" s="6" t="n">
        <v>6</v>
      </c>
      <c r="W40" s="6" t="n">
        <v>6</v>
      </c>
      <c r="X40" s="14" t="n"/>
    </row>
    <row r="41">
      <c r="A41" s="12" t="n"/>
      <c r="B41" s="13" t="n"/>
      <c r="C41" s="5" t="inlineStr">
        <is>
          <t>Paulo Vieira</t>
        </is>
      </c>
      <c r="D41" s="10" t="n"/>
      <c r="E41" s="5" t="n">
        <v>5</v>
      </c>
      <c r="F41" s="5" t="n">
        <v>5</v>
      </c>
      <c r="G41" s="5" t="n">
        <v>5</v>
      </c>
      <c r="H41" s="5" t="n">
        <v>5</v>
      </c>
      <c r="I41" s="5" t="n">
        <v>5</v>
      </c>
      <c r="J41" s="5" t="n">
        <v>6</v>
      </c>
      <c r="K41" s="6" t="n">
        <v>5</v>
      </c>
      <c r="L41" s="6" t="n">
        <v>6</v>
      </c>
      <c r="M41" s="6" t="n">
        <v>5</v>
      </c>
      <c r="N41" s="6" t="n">
        <v>5</v>
      </c>
      <c r="O41" s="6" t="n">
        <v>6</v>
      </c>
      <c r="P41" s="6" t="n">
        <v>5</v>
      </c>
      <c r="Q41" s="5" t="n">
        <v>6</v>
      </c>
      <c r="R41" s="5" t="n">
        <v>6</v>
      </c>
      <c r="S41" s="6" t="n">
        <v>5</v>
      </c>
      <c r="T41" s="6" t="n">
        <v>5</v>
      </c>
      <c r="U41" s="6" t="n">
        <v>6</v>
      </c>
      <c r="V41" s="6" t="n">
        <v>6</v>
      </c>
      <c r="W41" s="6" t="n">
        <v>5</v>
      </c>
      <c r="X41" s="14" t="n"/>
    </row>
    <row r="42">
      <c r="A42" s="15" t="n"/>
      <c r="B42" s="16" t="n"/>
      <c r="C42" s="5" t="inlineStr">
        <is>
          <t>Rafaela Carvalho</t>
        </is>
      </c>
      <c r="D42" s="10" t="n"/>
      <c r="E42" s="5" t="n">
        <v>5</v>
      </c>
      <c r="F42" s="5" t="n">
        <v>5</v>
      </c>
      <c r="G42" s="5" t="n">
        <v>6</v>
      </c>
      <c r="H42" s="5" t="n">
        <v>6</v>
      </c>
      <c r="I42" s="5" t="n">
        <v>5</v>
      </c>
      <c r="J42" s="5" t="n">
        <v>6</v>
      </c>
      <c r="K42" s="6" t="n">
        <v>6</v>
      </c>
      <c r="L42" s="6" t="n">
        <v>6</v>
      </c>
      <c r="M42" s="6" t="n">
        <v>6</v>
      </c>
      <c r="N42" s="6" t="n">
        <v>5</v>
      </c>
      <c r="O42" s="6" t="n">
        <v>6</v>
      </c>
      <c r="P42" s="6" t="n">
        <v>5</v>
      </c>
      <c r="Q42" s="5" t="n">
        <v>6</v>
      </c>
      <c r="R42" s="5" t="n">
        <v>6</v>
      </c>
      <c r="S42" s="6" t="n">
        <v>6</v>
      </c>
      <c r="T42" s="6" t="n">
        <v>5</v>
      </c>
      <c r="U42" s="6" t="n">
        <v>6</v>
      </c>
      <c r="V42" s="6" t="n">
        <v>6</v>
      </c>
      <c r="W42" s="6" t="n">
        <v>5</v>
      </c>
      <c r="X42" s="17" t="n"/>
    </row>
    <row r="43">
      <c r="A43" s="5" t="inlineStr">
        <is>
          <t>Paulo Vieira</t>
        </is>
      </c>
      <c r="B43" s="11" t="n"/>
      <c r="C43" s="5" t="inlineStr">
        <is>
          <t>Catarina Milheiro</t>
        </is>
      </c>
      <c r="D43" s="10" t="n"/>
      <c r="E43" s="5" t="n">
        <v>6</v>
      </c>
      <c r="F43" s="5" t="n">
        <v>6</v>
      </c>
      <c r="G43" s="5" t="n">
        <v>6</v>
      </c>
      <c r="H43" s="5" t="n">
        <v>6</v>
      </c>
      <c r="I43" s="5" t="n">
        <v>6</v>
      </c>
      <c r="J43" s="5" t="n">
        <v>6</v>
      </c>
      <c r="K43" s="6" t="n">
        <v>6</v>
      </c>
      <c r="L43" s="6" t="n">
        <v>6</v>
      </c>
      <c r="M43" s="6" t="n">
        <v>6</v>
      </c>
      <c r="N43" s="6" t="n">
        <v>5</v>
      </c>
      <c r="O43" s="6" t="n">
        <v>6</v>
      </c>
      <c r="P43" s="6" t="n">
        <v>5</v>
      </c>
      <c r="Q43" s="5" t="n">
        <v>6</v>
      </c>
      <c r="R43" s="5" t="n">
        <v>6</v>
      </c>
      <c r="S43" s="6" t="n">
        <v>6</v>
      </c>
      <c r="T43" s="6" t="n">
        <v>6</v>
      </c>
      <c r="U43" s="6" t="n">
        <v>6</v>
      </c>
      <c r="V43" s="6" t="n">
        <v>6</v>
      </c>
      <c r="W43" s="6" t="n">
        <v>6</v>
      </c>
      <c r="X43" s="5" t="inlineStr">
        <is>
          <t>Nada a apontar</t>
        </is>
      </c>
    </row>
    <row r="44">
      <c r="A44" s="12" t="n"/>
      <c r="B44" s="13" t="n"/>
      <c r="C44" s="5" t="inlineStr">
        <is>
          <t>Goncalo Figueiredo</t>
        </is>
      </c>
      <c r="D44" s="10" t="n"/>
      <c r="E44" s="5" t="n">
        <v>5</v>
      </c>
      <c r="F44" s="5" t="n">
        <v>4</v>
      </c>
      <c r="G44" s="5" t="n">
        <v>4</v>
      </c>
      <c r="H44" s="5" t="n">
        <v>5</v>
      </c>
      <c r="I44" s="5" t="n">
        <v>5</v>
      </c>
      <c r="J44" s="5" t="n">
        <v>5</v>
      </c>
      <c r="K44" s="6" t="n">
        <v>6</v>
      </c>
      <c r="L44" s="6" t="n">
        <v>5</v>
      </c>
      <c r="M44" s="6" t="n">
        <v>5</v>
      </c>
      <c r="N44" s="6" t="n">
        <v>5</v>
      </c>
      <c r="O44" s="6" t="n">
        <v>6</v>
      </c>
      <c r="P44" s="6" t="n">
        <v>4</v>
      </c>
      <c r="Q44" s="5" t="n">
        <v>5</v>
      </c>
      <c r="R44" s="5" t="n">
        <v>6</v>
      </c>
      <c r="S44" s="6" t="n">
        <v>5</v>
      </c>
      <c r="T44" s="6" t="n">
        <v>5</v>
      </c>
      <c r="U44" s="6" t="n">
        <v>5</v>
      </c>
      <c r="V44" s="6" t="n">
        <v>6</v>
      </c>
      <c r="W44" s="6" t="n">
        <v>5</v>
      </c>
      <c r="X44" s="14" t="n"/>
    </row>
    <row r="45">
      <c r="A45" s="12" t="n"/>
      <c r="B45" s="13" t="n"/>
      <c r="C45" s="5" t="inlineStr">
        <is>
          <t>Ines Cabral</t>
        </is>
      </c>
      <c r="D45" s="10" t="n"/>
      <c r="E45" s="5" t="n">
        <v>5</v>
      </c>
      <c r="F45" s="5" t="n">
        <v>4</v>
      </c>
      <c r="G45" s="5" t="n">
        <v>4</v>
      </c>
      <c r="H45" s="5" t="n">
        <v>5</v>
      </c>
      <c r="I45" s="5" t="n">
        <v>5</v>
      </c>
      <c r="J45" s="5" t="n">
        <v>5</v>
      </c>
      <c r="K45" s="6" t="n">
        <v>6</v>
      </c>
      <c r="L45" s="6" t="n">
        <v>5</v>
      </c>
      <c r="M45" s="6" t="n">
        <v>5</v>
      </c>
      <c r="N45" s="6" t="n">
        <v>6</v>
      </c>
      <c r="O45" s="6" t="n">
        <v>6</v>
      </c>
      <c r="P45" s="6" t="n">
        <v>4</v>
      </c>
      <c r="Q45" s="5" t="n">
        <v>5</v>
      </c>
      <c r="R45" s="5" t="n">
        <v>6</v>
      </c>
      <c r="S45" s="6" t="n">
        <v>5</v>
      </c>
      <c r="T45" s="6" t="n">
        <v>5</v>
      </c>
      <c r="U45" s="6" t="n">
        <v>5</v>
      </c>
      <c r="V45" s="6" t="n">
        <v>6</v>
      </c>
      <c r="W45" s="6" t="n">
        <v>5</v>
      </c>
      <c r="X45" s="14" t="n"/>
    </row>
    <row r="46">
      <c r="A46" s="12" t="n"/>
      <c r="B46" s="13" t="n"/>
      <c r="C46" s="5" t="inlineStr">
        <is>
          <t>Mariana Arezes</t>
        </is>
      </c>
      <c r="D46" s="10" t="n"/>
      <c r="E46" s="5" t="n">
        <v>5</v>
      </c>
      <c r="F46" s="5" t="n">
        <v>4</v>
      </c>
      <c r="G46" s="5" t="n">
        <v>4</v>
      </c>
      <c r="H46" s="5" t="n">
        <v>5</v>
      </c>
      <c r="I46" s="5" t="n">
        <v>5</v>
      </c>
      <c r="J46" s="5" t="n">
        <v>5</v>
      </c>
      <c r="K46" s="6" t="n">
        <v>6</v>
      </c>
      <c r="L46" s="6" t="n">
        <v>5</v>
      </c>
      <c r="M46" s="6" t="n">
        <v>5</v>
      </c>
      <c r="N46" s="6" t="n">
        <v>6</v>
      </c>
      <c r="O46" s="6" t="n">
        <v>6</v>
      </c>
      <c r="P46" s="6" t="n">
        <v>5</v>
      </c>
      <c r="Q46" s="5" t="n">
        <v>5</v>
      </c>
      <c r="R46" s="5" t="n">
        <v>6</v>
      </c>
      <c r="S46" s="6" t="n">
        <v>5</v>
      </c>
      <c r="T46" s="6" t="n">
        <v>5</v>
      </c>
      <c r="U46" s="6" t="n">
        <v>5</v>
      </c>
      <c r="V46" s="6" t="n">
        <v>6</v>
      </c>
      <c r="W46" s="6" t="n">
        <v>5</v>
      </c>
      <c r="X46" s="14" t="n"/>
    </row>
    <row r="47">
      <c r="A47" s="12" t="n"/>
      <c r="B47" s="13" t="n"/>
      <c r="C47" s="5" t="inlineStr">
        <is>
          <t>Mariana Oliveira</t>
        </is>
      </c>
      <c r="D47" s="10" t="n"/>
      <c r="E47" s="5" t="n">
        <v>6</v>
      </c>
      <c r="F47" s="5" t="n">
        <v>5</v>
      </c>
      <c r="G47" s="5" t="n">
        <v>6</v>
      </c>
      <c r="H47" s="5" t="n">
        <v>6</v>
      </c>
      <c r="I47" s="5" t="n">
        <v>6</v>
      </c>
      <c r="J47" s="5" t="n">
        <v>6</v>
      </c>
      <c r="K47" s="6" t="n">
        <v>6</v>
      </c>
      <c r="L47" s="6" t="n">
        <v>5</v>
      </c>
      <c r="M47" s="6" t="n">
        <v>6</v>
      </c>
      <c r="N47" s="6" t="n">
        <v>6</v>
      </c>
      <c r="O47" s="6" t="n">
        <v>6</v>
      </c>
      <c r="P47" s="6" t="n">
        <v>4</v>
      </c>
      <c r="Q47" s="5" t="n">
        <v>5</v>
      </c>
      <c r="R47" s="5" t="n">
        <v>6</v>
      </c>
      <c r="S47" s="6" t="n">
        <v>6</v>
      </c>
      <c r="T47" s="6" t="n">
        <v>6</v>
      </c>
      <c r="U47" s="6" t="n">
        <v>6</v>
      </c>
      <c r="V47" s="6" t="n">
        <v>6</v>
      </c>
      <c r="W47" s="6" t="n">
        <v>5</v>
      </c>
      <c r="X47" s="14" t="n"/>
    </row>
    <row r="48">
      <c r="A48" s="12" t="n"/>
      <c r="B48" s="13" t="n"/>
      <c r="C48" s="5" t="inlineStr">
        <is>
          <t>Paula Ferreira</t>
        </is>
      </c>
      <c r="D48" s="10" t="n"/>
      <c r="E48" s="5" t="n">
        <v>6</v>
      </c>
      <c r="F48" s="5" t="n">
        <v>6</v>
      </c>
      <c r="G48" s="5" t="n">
        <v>6</v>
      </c>
      <c r="H48" s="5" t="n">
        <v>6</v>
      </c>
      <c r="I48" s="5" t="n">
        <v>6</v>
      </c>
      <c r="J48" s="5" t="n">
        <v>6</v>
      </c>
      <c r="K48" s="6" t="n">
        <v>6</v>
      </c>
      <c r="L48" s="6" t="n">
        <v>6</v>
      </c>
      <c r="M48" s="6" t="n">
        <v>6</v>
      </c>
      <c r="N48" s="6" t="n">
        <v>6</v>
      </c>
      <c r="O48" s="6" t="n">
        <v>6</v>
      </c>
      <c r="P48" s="6" t="n">
        <v>4</v>
      </c>
      <c r="Q48" s="5" t="n">
        <v>6</v>
      </c>
      <c r="R48" s="5" t="n">
        <v>6</v>
      </c>
      <c r="S48" s="6" t="n">
        <v>6</v>
      </c>
      <c r="T48" s="6" t="n">
        <v>6</v>
      </c>
      <c r="U48" s="6" t="n">
        <v>6</v>
      </c>
      <c r="V48" s="6" t="n">
        <v>6</v>
      </c>
      <c r="W48" s="6" t="n">
        <v>6</v>
      </c>
      <c r="X48" s="14" t="n"/>
    </row>
    <row r="49">
      <c r="A49" s="12" t="n"/>
      <c r="B49" s="13" t="n"/>
      <c r="C49" s="5" t="inlineStr">
        <is>
          <t>Paulo Vieira</t>
        </is>
      </c>
      <c r="D49" s="10" t="n"/>
      <c r="E49" s="5" t="n">
        <v>5</v>
      </c>
      <c r="F49" s="5" t="n">
        <v>4</v>
      </c>
      <c r="G49" s="5" t="n">
        <v>4</v>
      </c>
      <c r="H49" s="5" t="n">
        <v>5</v>
      </c>
      <c r="I49" s="5" t="n">
        <v>5</v>
      </c>
      <c r="J49" s="5" t="n">
        <v>4</v>
      </c>
      <c r="K49" s="6" t="n">
        <v>6</v>
      </c>
      <c r="L49" s="6" t="n">
        <v>5</v>
      </c>
      <c r="M49" s="6" t="n">
        <v>5</v>
      </c>
      <c r="N49" s="6" t="n">
        <v>6</v>
      </c>
      <c r="O49" s="6" t="n">
        <v>6</v>
      </c>
      <c r="P49" s="6" t="n">
        <v>4</v>
      </c>
      <c r="Q49" s="5" t="n">
        <v>5</v>
      </c>
      <c r="R49" s="5" t="n">
        <v>6</v>
      </c>
      <c r="S49" s="6" t="n">
        <v>5</v>
      </c>
      <c r="T49" s="6" t="n">
        <v>5</v>
      </c>
      <c r="U49" s="6" t="n">
        <v>5</v>
      </c>
      <c r="V49" s="6" t="n">
        <v>6</v>
      </c>
      <c r="W49" s="6" t="n">
        <v>5</v>
      </c>
      <c r="X49" s="14" t="n"/>
    </row>
    <row r="50">
      <c r="A50" s="15" t="n"/>
      <c r="B50" s="16" t="n"/>
      <c r="C50" s="5" t="inlineStr">
        <is>
          <t>Rafaela Carvalho</t>
        </is>
      </c>
      <c r="D50" s="10" t="n"/>
      <c r="E50" s="5" t="n">
        <v>6</v>
      </c>
      <c r="F50" s="5" t="n">
        <v>5</v>
      </c>
      <c r="G50" s="5" t="n">
        <v>5</v>
      </c>
      <c r="H50" s="5" t="n">
        <v>5</v>
      </c>
      <c r="I50" s="5" t="n">
        <v>5</v>
      </c>
      <c r="J50" s="5" t="n">
        <v>5</v>
      </c>
      <c r="K50" s="6" t="n">
        <v>6</v>
      </c>
      <c r="L50" s="6" t="n">
        <v>6</v>
      </c>
      <c r="M50" s="6" t="n">
        <v>5</v>
      </c>
      <c r="N50" s="6" t="n">
        <v>6</v>
      </c>
      <c r="O50" s="6" t="n">
        <v>6</v>
      </c>
      <c r="P50" s="6" t="n">
        <v>4</v>
      </c>
      <c r="Q50" s="5" t="n">
        <v>5</v>
      </c>
      <c r="R50" s="5" t="n">
        <v>6</v>
      </c>
      <c r="S50" s="6" t="n">
        <v>5</v>
      </c>
      <c r="T50" s="6" t="n">
        <v>6</v>
      </c>
      <c r="U50" s="6" t="n">
        <v>5</v>
      </c>
      <c r="V50" s="6" t="n">
        <v>6</v>
      </c>
      <c r="W50" s="6" t="n">
        <v>5</v>
      </c>
      <c r="X50" s="17" t="n"/>
    </row>
    <row r="51">
      <c r="A51" s="5" t="inlineStr">
        <is>
          <t>Gonçalo Figueiredo</t>
        </is>
      </c>
      <c r="B51" s="11" t="n"/>
      <c r="C51" s="5" t="inlineStr">
        <is>
          <t>Catarina Milheiro</t>
        </is>
      </c>
      <c r="D51" s="10" t="n"/>
      <c r="E51" s="5" t="n">
        <v>6</v>
      </c>
      <c r="F51" s="5" t="n">
        <v>6</v>
      </c>
      <c r="G51" s="5" t="n">
        <v>6</v>
      </c>
      <c r="H51" s="5" t="n">
        <v>6</v>
      </c>
      <c r="I51" s="5" t="n">
        <v>6</v>
      </c>
      <c r="J51" s="5" t="n">
        <v>6</v>
      </c>
      <c r="K51" s="6" t="n">
        <v>6</v>
      </c>
      <c r="L51" s="6" t="n">
        <v>6</v>
      </c>
      <c r="M51" s="6" t="n">
        <v>6</v>
      </c>
      <c r="N51" s="6" t="n">
        <v>5</v>
      </c>
      <c r="O51" s="6" t="n">
        <v>6</v>
      </c>
      <c r="P51" s="6" t="n">
        <v>5</v>
      </c>
      <c r="Q51" s="5" t="n">
        <v>6</v>
      </c>
      <c r="R51" s="5" t="n">
        <v>6</v>
      </c>
      <c r="S51" s="6" t="n">
        <v>6</v>
      </c>
      <c r="T51" s="6" t="n">
        <v>6</v>
      </c>
      <c r="U51" s="6" t="n">
        <v>6</v>
      </c>
      <c r="V51" s="6" t="n">
        <v>6</v>
      </c>
      <c r="W51" s="6" t="n">
        <v>6</v>
      </c>
      <c r="X51" s="5" t="inlineStr">
        <is>
          <t>Nada a apontar</t>
        </is>
      </c>
    </row>
    <row r="52">
      <c r="A52" s="12" t="n"/>
      <c r="B52" s="13" t="n"/>
      <c r="C52" s="5" t="inlineStr">
        <is>
          <t>Goncalo Figueiredo</t>
        </is>
      </c>
      <c r="D52" s="10" t="n"/>
      <c r="E52" s="5" t="n">
        <v>4</v>
      </c>
      <c r="F52" s="5" t="n">
        <v>4</v>
      </c>
      <c r="G52" s="5" t="n">
        <v>5</v>
      </c>
      <c r="H52" s="5" t="n">
        <v>6</v>
      </c>
      <c r="I52" s="5" t="n">
        <v>5</v>
      </c>
      <c r="J52" s="5" t="n">
        <v>6</v>
      </c>
      <c r="K52" s="6" t="n">
        <v>5</v>
      </c>
      <c r="L52" s="6" t="n">
        <v>6</v>
      </c>
      <c r="M52" s="6" t="n">
        <v>5</v>
      </c>
      <c r="N52" s="6" t="n">
        <v>6</v>
      </c>
      <c r="O52" s="6" t="n">
        <v>6</v>
      </c>
      <c r="P52" s="6" t="n">
        <v>5</v>
      </c>
      <c r="Q52" s="5" t="n">
        <v>6</v>
      </c>
      <c r="R52" s="5" t="n">
        <v>6</v>
      </c>
      <c r="S52" s="6" t="n">
        <v>6</v>
      </c>
      <c r="T52" s="6" t="n">
        <v>4</v>
      </c>
      <c r="U52" s="6" t="n">
        <v>6</v>
      </c>
      <c r="V52" s="6" t="n">
        <v>6</v>
      </c>
      <c r="W52" s="6" t="n">
        <v>6</v>
      </c>
      <c r="X52" s="14" t="n"/>
    </row>
    <row r="53">
      <c r="A53" s="12" t="n"/>
      <c r="B53" s="13" t="n"/>
      <c r="C53" s="5" t="inlineStr">
        <is>
          <t>Ines Cabral</t>
        </is>
      </c>
      <c r="D53" s="10" t="n"/>
      <c r="E53" s="5" t="n">
        <v>6</v>
      </c>
      <c r="F53" s="5" t="n">
        <v>6</v>
      </c>
      <c r="G53" s="5" t="n">
        <v>6</v>
      </c>
      <c r="H53" s="5" t="n">
        <v>6</v>
      </c>
      <c r="I53" s="5" t="n">
        <v>6</v>
      </c>
      <c r="J53" s="5" t="n">
        <v>6</v>
      </c>
      <c r="K53" s="6" t="n">
        <v>6</v>
      </c>
      <c r="L53" s="6" t="n">
        <v>6</v>
      </c>
      <c r="M53" s="6" t="n">
        <v>6</v>
      </c>
      <c r="N53" s="6" t="n">
        <v>5</v>
      </c>
      <c r="O53" s="6" t="n">
        <v>6</v>
      </c>
      <c r="P53" s="6" t="n">
        <v>5</v>
      </c>
      <c r="Q53" s="5" t="n">
        <v>6</v>
      </c>
      <c r="R53" s="5" t="n">
        <v>6</v>
      </c>
      <c r="S53" s="6" t="n">
        <v>6</v>
      </c>
      <c r="T53" s="6" t="n">
        <v>6</v>
      </c>
      <c r="U53" s="6" t="n">
        <v>6</v>
      </c>
      <c r="V53" s="6" t="n">
        <v>6</v>
      </c>
      <c r="W53" s="6" t="n">
        <v>6</v>
      </c>
      <c r="X53" s="14" t="n"/>
    </row>
    <row r="54">
      <c r="A54" s="12" t="n"/>
      <c r="B54" s="13" t="n"/>
      <c r="C54" s="5" t="inlineStr">
        <is>
          <t>Mariana Arezes</t>
        </is>
      </c>
      <c r="D54" s="10" t="n"/>
      <c r="E54" s="5" t="n">
        <v>6</v>
      </c>
      <c r="F54" s="5" t="n">
        <v>6</v>
      </c>
      <c r="G54" s="5" t="n">
        <v>6</v>
      </c>
      <c r="H54" s="5" t="n">
        <v>6</v>
      </c>
      <c r="I54" s="5" t="n">
        <v>6</v>
      </c>
      <c r="J54" s="5" t="n">
        <v>6</v>
      </c>
      <c r="K54" s="6" t="n">
        <v>6</v>
      </c>
      <c r="L54" s="6" t="n">
        <v>6</v>
      </c>
      <c r="M54" s="6" t="n">
        <v>6</v>
      </c>
      <c r="N54" s="6" t="n">
        <v>6</v>
      </c>
      <c r="O54" s="6" t="n">
        <v>6</v>
      </c>
      <c r="P54" s="6" t="n">
        <v>6</v>
      </c>
      <c r="Q54" s="5" t="n">
        <v>6</v>
      </c>
      <c r="R54" s="5" t="n">
        <v>6</v>
      </c>
      <c r="S54" s="6" t="n">
        <v>6</v>
      </c>
      <c r="T54" s="6" t="n">
        <v>6</v>
      </c>
      <c r="U54" s="6" t="n">
        <v>6</v>
      </c>
      <c r="V54" s="6" t="n">
        <v>6</v>
      </c>
      <c r="W54" s="6" t="n">
        <v>6</v>
      </c>
      <c r="X54" s="14" t="n"/>
    </row>
    <row r="55">
      <c r="A55" s="12" t="n"/>
      <c r="B55" s="13" t="n"/>
      <c r="C55" s="5" t="inlineStr">
        <is>
          <t>Mariana Oliveira</t>
        </is>
      </c>
      <c r="D55" s="10" t="n"/>
      <c r="E55" s="5" t="n">
        <v>6</v>
      </c>
      <c r="F55" s="5" t="n">
        <v>6</v>
      </c>
      <c r="G55" s="5" t="n">
        <v>6</v>
      </c>
      <c r="H55" s="5" t="n">
        <v>6</v>
      </c>
      <c r="I55" s="5" t="n">
        <v>6</v>
      </c>
      <c r="J55" s="5" t="n">
        <v>6</v>
      </c>
      <c r="K55" s="6" t="n">
        <v>6</v>
      </c>
      <c r="L55" s="6" t="n">
        <v>6</v>
      </c>
      <c r="M55" s="6" t="n">
        <v>6</v>
      </c>
      <c r="N55" s="6" t="n">
        <v>5</v>
      </c>
      <c r="O55" s="6" t="n">
        <v>6</v>
      </c>
      <c r="P55" s="6" t="n">
        <v>6</v>
      </c>
      <c r="Q55" s="5" t="n">
        <v>6</v>
      </c>
      <c r="R55" s="5" t="n">
        <v>6</v>
      </c>
      <c r="S55" s="6" t="n">
        <v>6</v>
      </c>
      <c r="T55" s="6" t="n">
        <v>6</v>
      </c>
      <c r="U55" s="6" t="n">
        <v>6</v>
      </c>
      <c r="V55" s="6" t="n">
        <v>6</v>
      </c>
      <c r="W55" s="6" t="n">
        <v>6</v>
      </c>
      <c r="X55" s="14" t="n"/>
    </row>
    <row r="56">
      <c r="A56" s="12" t="n"/>
      <c r="B56" s="13" t="n"/>
      <c r="C56" s="5" t="inlineStr">
        <is>
          <t>Paula Ferreira</t>
        </is>
      </c>
      <c r="D56" s="10" t="n"/>
      <c r="E56" s="5" t="n">
        <v>6</v>
      </c>
      <c r="F56" s="5" t="n">
        <v>6</v>
      </c>
      <c r="G56" s="5" t="n">
        <v>6</v>
      </c>
      <c r="H56" s="5" t="n">
        <v>6</v>
      </c>
      <c r="I56" s="5" t="n">
        <v>6</v>
      </c>
      <c r="J56" s="5" t="n">
        <v>6</v>
      </c>
      <c r="K56" s="6" t="n">
        <v>6</v>
      </c>
      <c r="L56" s="6" t="n">
        <v>6</v>
      </c>
      <c r="M56" s="6" t="n">
        <v>6</v>
      </c>
      <c r="N56" s="6" t="n">
        <v>5</v>
      </c>
      <c r="O56" s="6" t="n">
        <v>6</v>
      </c>
      <c r="P56" s="6" t="n">
        <v>5</v>
      </c>
      <c r="Q56" s="5" t="n">
        <v>6</v>
      </c>
      <c r="R56" s="5" t="n">
        <v>6</v>
      </c>
      <c r="S56" s="6" t="n">
        <v>6</v>
      </c>
      <c r="T56" s="6" t="n">
        <v>6</v>
      </c>
      <c r="U56" s="6" t="n">
        <v>6</v>
      </c>
      <c r="V56" s="6" t="n">
        <v>6</v>
      </c>
      <c r="W56" s="6" t="n">
        <v>6</v>
      </c>
      <c r="X56" s="14" t="n"/>
    </row>
    <row r="57">
      <c r="A57" s="12" t="n"/>
      <c r="B57" s="13" t="n"/>
      <c r="C57" s="5" t="inlineStr">
        <is>
          <t>Paulo Vieira</t>
        </is>
      </c>
      <c r="D57" s="10" t="n"/>
      <c r="E57" s="5" t="n">
        <v>6</v>
      </c>
      <c r="F57" s="5" t="n">
        <v>6</v>
      </c>
      <c r="G57" s="5" t="n">
        <v>6</v>
      </c>
      <c r="H57" s="5" t="n">
        <v>6</v>
      </c>
      <c r="I57" s="5" t="n">
        <v>6</v>
      </c>
      <c r="J57" s="5" t="n">
        <v>6</v>
      </c>
      <c r="K57" s="6" t="n">
        <v>6</v>
      </c>
      <c r="L57" s="6" t="n">
        <v>6</v>
      </c>
      <c r="M57" s="6" t="n">
        <v>6</v>
      </c>
      <c r="N57" s="6" t="n">
        <v>6</v>
      </c>
      <c r="O57" s="6" t="n">
        <v>6</v>
      </c>
      <c r="P57" s="6" t="n">
        <v>5</v>
      </c>
      <c r="Q57" s="5" t="n">
        <v>6</v>
      </c>
      <c r="R57" s="5" t="n">
        <v>6</v>
      </c>
      <c r="S57" s="6" t="n">
        <v>6</v>
      </c>
      <c r="T57" s="6" t="n">
        <v>6</v>
      </c>
      <c r="U57" s="6" t="n">
        <v>6</v>
      </c>
      <c r="V57" s="6" t="n">
        <v>6</v>
      </c>
      <c r="W57" s="6" t="n">
        <v>6</v>
      </c>
      <c r="X57" s="14" t="n"/>
    </row>
    <row r="58">
      <c r="A58" s="15" t="n"/>
      <c r="B58" s="16" t="n"/>
      <c r="C58" s="5" t="inlineStr">
        <is>
          <t>Rafaela Carvalho</t>
        </is>
      </c>
      <c r="D58" s="10" t="n"/>
      <c r="E58" s="5" t="n">
        <v>6</v>
      </c>
      <c r="F58" s="5" t="n">
        <v>6</v>
      </c>
      <c r="G58" s="5" t="n">
        <v>6</v>
      </c>
      <c r="H58" s="5" t="n">
        <v>6</v>
      </c>
      <c r="I58" s="5" t="n">
        <v>6</v>
      </c>
      <c r="J58" s="5" t="n">
        <v>6</v>
      </c>
      <c r="K58" s="6" t="n">
        <v>6</v>
      </c>
      <c r="L58" s="6" t="n">
        <v>6</v>
      </c>
      <c r="M58" s="6" t="n">
        <v>6</v>
      </c>
      <c r="N58" s="6" t="n">
        <v>5</v>
      </c>
      <c r="O58" s="6" t="n">
        <v>6</v>
      </c>
      <c r="P58" s="6" t="n">
        <v>5</v>
      </c>
      <c r="Q58" s="5" t="n">
        <v>6</v>
      </c>
      <c r="R58" s="5" t="n">
        <v>6</v>
      </c>
      <c r="S58" s="6" t="n">
        <v>6</v>
      </c>
      <c r="T58" s="6" t="n">
        <v>6</v>
      </c>
      <c r="U58" s="6" t="n">
        <v>6</v>
      </c>
      <c r="V58" s="6" t="n">
        <v>6</v>
      </c>
      <c r="W58" s="6" t="n">
        <v>6</v>
      </c>
      <c r="X58" s="17" t="n"/>
    </row>
    <row r="59">
      <c r="A59" s="5" t="inlineStr">
        <is>
          <t>Catarina Milheiro</t>
        </is>
      </c>
      <c r="B59" s="11" t="n"/>
      <c r="C59" s="5" t="inlineStr">
        <is>
          <t>Catarina Milheiro</t>
        </is>
      </c>
      <c r="D59" s="10" t="n"/>
      <c r="E59" s="5" t="n">
        <v>6</v>
      </c>
      <c r="F59" s="5" t="n">
        <v>6</v>
      </c>
      <c r="G59" s="5" t="n">
        <v>6</v>
      </c>
      <c r="H59" s="5" t="n">
        <v>5</v>
      </c>
      <c r="I59" s="5" t="n">
        <v>6</v>
      </c>
      <c r="J59" s="5" t="n">
        <v>6</v>
      </c>
      <c r="K59" s="6" t="n">
        <v>6</v>
      </c>
      <c r="L59" s="6" t="n">
        <v>6</v>
      </c>
      <c r="M59" s="6" t="n">
        <v>6</v>
      </c>
      <c r="N59" s="6" t="n">
        <v>5</v>
      </c>
      <c r="O59" s="6" t="n">
        <v>6</v>
      </c>
      <c r="P59" s="6" t="n">
        <v>5</v>
      </c>
      <c r="Q59" s="5" t="n">
        <v>6</v>
      </c>
      <c r="R59" s="5" t="n">
        <v>6</v>
      </c>
      <c r="S59" s="6" t="n">
        <v>6</v>
      </c>
      <c r="T59" s="6" t="n">
        <v>5</v>
      </c>
      <c r="U59" s="6" t="n">
        <v>6</v>
      </c>
      <c r="V59" s="6" t="n">
        <v>5</v>
      </c>
      <c r="W59" s="6" t="n">
        <v>6</v>
      </c>
      <c r="X59" s="5" t="inlineStr">
        <is>
          <t>Nada a apontar</t>
        </is>
      </c>
    </row>
    <row r="60">
      <c r="A60" s="12" t="n"/>
      <c r="B60" s="13" t="n"/>
      <c r="C60" s="5" t="inlineStr">
        <is>
          <t>Goncalo Figueiredo</t>
        </is>
      </c>
      <c r="D60" s="10" t="n"/>
      <c r="E60" s="5" t="n">
        <v>4</v>
      </c>
      <c r="F60" s="5" t="n">
        <v>4</v>
      </c>
      <c r="G60" s="5" t="n">
        <v>4</v>
      </c>
      <c r="H60" s="5" t="n">
        <v>4</v>
      </c>
      <c r="I60" s="5" t="n">
        <v>3</v>
      </c>
      <c r="J60" s="5" t="n">
        <v>4</v>
      </c>
      <c r="K60" s="6" t="n">
        <v>4</v>
      </c>
      <c r="L60" s="6" t="n">
        <v>3</v>
      </c>
      <c r="M60" s="6" t="n">
        <v>3</v>
      </c>
      <c r="N60" s="6" t="n">
        <v>5</v>
      </c>
      <c r="O60" s="6" t="n">
        <v>6</v>
      </c>
      <c r="P60" s="6" t="n">
        <v>4</v>
      </c>
      <c r="Q60" s="5" t="n">
        <v>5</v>
      </c>
      <c r="R60" s="5" t="n">
        <v>5</v>
      </c>
      <c r="S60" s="6" t="n">
        <v>4</v>
      </c>
      <c r="T60" s="6" t="n">
        <v>3</v>
      </c>
      <c r="U60" s="6" t="n">
        <v>4</v>
      </c>
      <c r="V60" s="6" t="n">
        <v>5</v>
      </c>
      <c r="W60" s="6" t="n">
        <v>3</v>
      </c>
      <c r="X60" s="14" t="n"/>
    </row>
    <row r="61">
      <c r="A61" s="12" t="n"/>
      <c r="B61" s="13" t="n"/>
      <c r="C61" s="5" t="inlineStr">
        <is>
          <t>Ines Cabral</t>
        </is>
      </c>
      <c r="D61" s="10" t="n"/>
      <c r="E61" s="5" t="n">
        <v>4</v>
      </c>
      <c r="F61" s="5" t="n">
        <v>4</v>
      </c>
      <c r="G61" s="5" t="n">
        <v>4</v>
      </c>
      <c r="H61" s="5" t="n">
        <v>4</v>
      </c>
      <c r="I61" s="5" t="n">
        <v>4</v>
      </c>
      <c r="J61" s="5" t="n">
        <v>3</v>
      </c>
      <c r="K61" s="6" t="n">
        <v>4</v>
      </c>
      <c r="L61" s="6" t="n">
        <v>5</v>
      </c>
      <c r="M61" s="6" t="n">
        <v>4</v>
      </c>
      <c r="N61" s="6" t="n">
        <v>5</v>
      </c>
      <c r="O61" s="6" t="n">
        <v>5</v>
      </c>
      <c r="P61" s="6" t="n">
        <v>4</v>
      </c>
      <c r="Q61" s="5" t="n">
        <v>4</v>
      </c>
      <c r="R61" s="5" t="n">
        <v>5</v>
      </c>
      <c r="S61" s="6" t="n">
        <v>5</v>
      </c>
      <c r="T61" s="6" t="n">
        <v>4</v>
      </c>
      <c r="U61" s="6" t="n">
        <v>4</v>
      </c>
      <c r="V61" s="6" t="n">
        <v>5</v>
      </c>
      <c r="W61" s="6" t="n">
        <v>4</v>
      </c>
      <c r="X61" s="14" t="n"/>
    </row>
    <row r="62">
      <c r="A62" s="12" t="n"/>
      <c r="B62" s="13" t="n"/>
      <c r="C62" s="5" t="inlineStr">
        <is>
          <t>Mariana Arezes</t>
        </is>
      </c>
      <c r="D62" s="10" t="n"/>
      <c r="E62" s="5" t="n">
        <v>6</v>
      </c>
      <c r="F62" s="5" t="n">
        <v>6</v>
      </c>
      <c r="G62" s="5" t="n">
        <v>6</v>
      </c>
      <c r="H62" s="5" t="n">
        <v>6</v>
      </c>
      <c r="I62" s="5" t="n">
        <v>6</v>
      </c>
      <c r="J62" s="5" t="n">
        <v>6</v>
      </c>
      <c r="K62" s="6" t="n">
        <v>5</v>
      </c>
      <c r="L62" s="6" t="n">
        <v>6</v>
      </c>
      <c r="M62" s="6" t="n">
        <v>5</v>
      </c>
      <c r="N62" s="6" t="n">
        <v>5</v>
      </c>
      <c r="O62" s="6" t="n">
        <v>6</v>
      </c>
      <c r="P62" s="6" t="n">
        <v>5</v>
      </c>
      <c r="Q62" s="5" t="n">
        <v>6</v>
      </c>
      <c r="R62" s="5" t="n">
        <v>6</v>
      </c>
      <c r="S62" s="6" t="n">
        <v>6</v>
      </c>
      <c r="T62" s="6" t="n">
        <v>5</v>
      </c>
      <c r="U62" s="6" t="n">
        <v>6</v>
      </c>
      <c r="V62" s="6" t="n">
        <v>6</v>
      </c>
      <c r="W62" s="6" t="n">
        <v>6</v>
      </c>
      <c r="X62" s="14" t="n"/>
    </row>
    <row r="63">
      <c r="A63" s="12" t="n"/>
      <c r="B63" s="13" t="n"/>
      <c r="C63" s="5" t="inlineStr">
        <is>
          <t>Mariana Oliveira</t>
        </is>
      </c>
      <c r="D63" s="10" t="n"/>
      <c r="E63" s="5" t="n">
        <v>6</v>
      </c>
      <c r="F63" s="5" t="n">
        <v>6</v>
      </c>
      <c r="G63" s="5" t="n">
        <v>6</v>
      </c>
      <c r="H63" s="5" t="n">
        <v>6</v>
      </c>
      <c r="I63" s="5" t="n">
        <v>6</v>
      </c>
      <c r="J63" s="5" t="n">
        <v>6</v>
      </c>
      <c r="K63" s="6" t="n">
        <v>6</v>
      </c>
      <c r="L63" s="6" t="n">
        <v>6</v>
      </c>
      <c r="M63" s="6" t="n">
        <v>6</v>
      </c>
      <c r="N63" s="6" t="n">
        <v>5</v>
      </c>
      <c r="O63" s="6" t="n">
        <v>6</v>
      </c>
      <c r="P63" s="6" t="n">
        <v>5</v>
      </c>
      <c r="Q63" s="5" t="n">
        <v>6</v>
      </c>
      <c r="R63" s="5" t="n">
        <v>6</v>
      </c>
      <c r="S63" s="6" t="n">
        <v>6</v>
      </c>
      <c r="T63" s="6" t="n">
        <v>6</v>
      </c>
      <c r="U63" s="6" t="n">
        <v>6</v>
      </c>
      <c r="V63" s="6" t="n">
        <v>6</v>
      </c>
      <c r="W63" s="6" t="n">
        <v>6</v>
      </c>
      <c r="X63" s="14" t="n"/>
    </row>
    <row r="64">
      <c r="A64" s="12" t="n"/>
      <c r="B64" s="13" t="n"/>
      <c r="C64" s="5" t="inlineStr">
        <is>
          <t>Paula Ferreira</t>
        </is>
      </c>
      <c r="D64" s="10" t="n"/>
      <c r="E64" s="5" t="n">
        <v>6</v>
      </c>
      <c r="F64" s="5" t="n">
        <v>6</v>
      </c>
      <c r="G64" s="5" t="n">
        <v>6</v>
      </c>
      <c r="H64" s="5" t="n">
        <v>6</v>
      </c>
      <c r="I64" s="5" t="n">
        <v>6</v>
      </c>
      <c r="J64" s="5" t="n">
        <v>6</v>
      </c>
      <c r="K64" s="6" t="n">
        <v>6</v>
      </c>
      <c r="L64" s="6" t="n">
        <v>6</v>
      </c>
      <c r="M64" s="6" t="n">
        <v>6</v>
      </c>
      <c r="N64" s="6" t="n">
        <v>5</v>
      </c>
      <c r="O64" s="6" t="n">
        <v>6</v>
      </c>
      <c r="P64" s="6" t="n">
        <v>5</v>
      </c>
      <c r="Q64" s="5" t="n">
        <v>6</v>
      </c>
      <c r="R64" s="5" t="n">
        <v>6</v>
      </c>
      <c r="S64" s="6" t="n">
        <v>6</v>
      </c>
      <c r="T64" s="6" t="n">
        <v>6</v>
      </c>
      <c r="U64" s="6" t="n">
        <v>5</v>
      </c>
      <c r="V64" s="6" t="n">
        <v>6</v>
      </c>
      <c r="W64" s="6" t="n">
        <v>6</v>
      </c>
      <c r="X64" s="14" t="n"/>
    </row>
    <row r="65">
      <c r="A65" s="12" t="n"/>
      <c r="B65" s="13" t="n"/>
      <c r="C65" s="5" t="inlineStr">
        <is>
          <t>Paulo Vieira</t>
        </is>
      </c>
      <c r="D65" s="10" t="n"/>
      <c r="E65" s="5" t="n">
        <v>5</v>
      </c>
      <c r="F65" s="5" t="n">
        <v>6</v>
      </c>
      <c r="G65" s="5" t="n">
        <v>5</v>
      </c>
      <c r="H65" s="5" t="n">
        <v>6</v>
      </c>
      <c r="I65" s="5" t="n">
        <v>4</v>
      </c>
      <c r="J65" s="5" t="n">
        <v>6</v>
      </c>
      <c r="K65" s="6" t="n">
        <v>5</v>
      </c>
      <c r="L65" s="6" t="n">
        <v>4</v>
      </c>
      <c r="M65" s="6" t="n">
        <v>4</v>
      </c>
      <c r="N65" s="6" t="n">
        <v>5</v>
      </c>
      <c r="O65" s="6" t="n">
        <v>6</v>
      </c>
      <c r="P65" s="6" t="n">
        <v>4</v>
      </c>
      <c r="Q65" s="5" t="n">
        <v>5</v>
      </c>
      <c r="R65" s="5" t="n">
        <v>6</v>
      </c>
      <c r="S65" s="6" t="n">
        <v>6</v>
      </c>
      <c r="T65" s="6" t="n">
        <v>5</v>
      </c>
      <c r="U65" s="6" t="n">
        <v>6</v>
      </c>
      <c r="V65" s="6" t="n">
        <v>6</v>
      </c>
      <c r="W65" s="6" t="n">
        <v>6</v>
      </c>
      <c r="X65" s="14" t="n"/>
    </row>
    <row r="66">
      <c r="A66" s="15" t="n"/>
      <c r="B66" s="16" t="n"/>
      <c r="C66" s="5" t="inlineStr">
        <is>
          <t>Rafaela Carvalho</t>
        </is>
      </c>
      <c r="D66" s="10" t="n"/>
      <c r="E66" s="5" t="n">
        <v>4</v>
      </c>
      <c r="F66" s="5" t="n">
        <v>4</v>
      </c>
      <c r="G66" s="5" t="n">
        <v>4</v>
      </c>
      <c r="H66" s="5" t="n">
        <v>4</v>
      </c>
      <c r="I66" s="5" t="n">
        <v>4</v>
      </c>
      <c r="J66" s="5" t="n">
        <v>5</v>
      </c>
      <c r="K66" s="6" t="n">
        <v>4</v>
      </c>
      <c r="L66" s="6" t="n">
        <v>5</v>
      </c>
      <c r="M66" s="6" t="n">
        <v>4</v>
      </c>
      <c r="N66" s="6" t="n">
        <v>5</v>
      </c>
      <c r="O66" s="6" t="n">
        <v>6</v>
      </c>
      <c r="P66" s="6" t="n">
        <v>4</v>
      </c>
      <c r="Q66" s="5" t="n">
        <v>4</v>
      </c>
      <c r="R66" s="5" t="n">
        <v>5</v>
      </c>
      <c r="S66" s="6" t="n">
        <v>5</v>
      </c>
      <c r="T66" s="6" t="n">
        <v>4</v>
      </c>
      <c r="U66" s="6" t="n">
        <v>4</v>
      </c>
      <c r="V66" s="6" t="n">
        <v>5</v>
      </c>
      <c r="W66" s="6" t="n">
        <v>4</v>
      </c>
      <c r="X66" s="17" t="n"/>
    </row>
    <row r="67">
      <c r="A67" s="5" t="inlineStr">
        <is>
          <t>Inês Bastos</t>
        </is>
      </c>
      <c r="B67" s="11" t="n"/>
      <c r="C67" s="5" t="inlineStr">
        <is>
          <t>Catarina Milheiro</t>
        </is>
      </c>
      <c r="D67" s="10" t="n"/>
      <c r="E67" s="5" t="n">
        <v>6</v>
      </c>
      <c r="F67" s="5" t="n">
        <v>6</v>
      </c>
      <c r="G67" s="5" t="n">
        <v>6</v>
      </c>
      <c r="H67" s="5" t="n">
        <v>6</v>
      </c>
      <c r="I67" s="5" t="n">
        <v>6</v>
      </c>
      <c r="J67" s="5" t="n">
        <v>5</v>
      </c>
      <c r="K67" s="6" t="n">
        <v>6</v>
      </c>
      <c r="L67" s="6" t="n">
        <v>6</v>
      </c>
      <c r="M67" s="6" t="n">
        <v>6</v>
      </c>
      <c r="N67" s="6" t="n">
        <v>6</v>
      </c>
      <c r="O67" s="6" t="n">
        <v>6</v>
      </c>
      <c r="P67" s="6" t="n">
        <v>5</v>
      </c>
      <c r="Q67" s="5" t="n">
        <v>6</v>
      </c>
      <c r="R67" s="5" t="n">
        <v>6</v>
      </c>
      <c r="S67" s="6" t="n">
        <v>6</v>
      </c>
      <c r="T67" s="6" t="n">
        <v>6</v>
      </c>
      <c r="U67" s="6" t="n">
        <v>5</v>
      </c>
      <c r="V67" s="6" t="n">
        <v>6</v>
      </c>
      <c r="W67" s="6" t="n">
        <v>6</v>
      </c>
      <c r="X67" s="5" t="inlineStr">
        <is>
          <t>Nada a apontar</t>
        </is>
      </c>
    </row>
    <row r="68">
      <c r="A68" s="12" t="n"/>
      <c r="B68" s="13" t="n"/>
      <c r="C68" s="5" t="inlineStr">
        <is>
          <t>Goncalo Figueiredo</t>
        </is>
      </c>
      <c r="D68" s="10" t="n"/>
      <c r="E68" s="5" t="n">
        <v>4</v>
      </c>
      <c r="F68" s="5" t="n">
        <v>3</v>
      </c>
      <c r="G68" s="5" t="n">
        <v>5</v>
      </c>
      <c r="H68" s="5" t="n">
        <v>4</v>
      </c>
      <c r="I68" s="5" t="n">
        <v>3</v>
      </c>
      <c r="J68" s="5" t="n">
        <v>5</v>
      </c>
      <c r="K68" s="6" t="n">
        <v>3</v>
      </c>
      <c r="L68" s="6" t="n">
        <v>5</v>
      </c>
      <c r="M68" s="6" t="n">
        <v>3</v>
      </c>
      <c r="N68" s="6" t="n">
        <v>6</v>
      </c>
      <c r="O68" s="6" t="n">
        <v>6</v>
      </c>
      <c r="P68" s="6" t="n">
        <v>5</v>
      </c>
      <c r="Q68" s="5" t="n">
        <v>5</v>
      </c>
      <c r="R68" s="5" t="n">
        <v>6</v>
      </c>
      <c r="S68" s="6" t="n">
        <v>4</v>
      </c>
      <c r="T68" s="6" t="n">
        <v>4</v>
      </c>
      <c r="U68" s="6" t="n">
        <v>5</v>
      </c>
      <c r="V68" s="6" t="n">
        <v>4</v>
      </c>
      <c r="W68" s="6" t="n">
        <v>6</v>
      </c>
      <c r="X68" s="14" t="n"/>
    </row>
    <row r="69">
      <c r="A69" s="12" t="n"/>
      <c r="B69" s="13" t="n"/>
      <c r="C69" s="5" t="inlineStr">
        <is>
          <t>Ines Cabral</t>
        </is>
      </c>
      <c r="D69" s="10" t="n"/>
      <c r="E69" s="5" t="n">
        <v>4</v>
      </c>
      <c r="F69" s="5" t="n">
        <v>4</v>
      </c>
      <c r="G69" s="5" t="n">
        <v>5</v>
      </c>
      <c r="H69" s="5" t="n">
        <v>5</v>
      </c>
      <c r="I69" s="5" t="n">
        <v>4</v>
      </c>
      <c r="J69" s="5" t="n">
        <v>5</v>
      </c>
      <c r="K69" s="6" t="n">
        <v>4</v>
      </c>
      <c r="L69" s="6" t="n">
        <v>6</v>
      </c>
      <c r="M69" s="6" t="n">
        <v>5</v>
      </c>
      <c r="N69" s="6" t="n">
        <v>6</v>
      </c>
      <c r="O69" s="6" t="n">
        <v>6</v>
      </c>
      <c r="P69" s="6" t="n">
        <v>5</v>
      </c>
      <c r="Q69" s="5" t="n">
        <v>5</v>
      </c>
      <c r="R69" s="5" t="n">
        <v>6</v>
      </c>
      <c r="S69" s="6" t="n">
        <v>5</v>
      </c>
      <c r="T69" s="6" t="n">
        <v>5</v>
      </c>
      <c r="U69" s="6" t="n">
        <v>5</v>
      </c>
      <c r="V69" s="6" t="n">
        <v>4</v>
      </c>
      <c r="W69" s="6" t="n">
        <v>6</v>
      </c>
      <c r="X69" s="14" t="n"/>
    </row>
    <row r="70">
      <c r="A70" s="12" t="n"/>
      <c r="B70" s="13" t="n"/>
      <c r="C70" s="5" t="inlineStr">
        <is>
          <t>Mariana Arezes</t>
        </is>
      </c>
      <c r="D70" s="10" t="n"/>
      <c r="E70" s="5" t="n">
        <v>6</v>
      </c>
      <c r="F70" s="5" t="n">
        <v>5</v>
      </c>
      <c r="G70" s="5" t="n">
        <v>6</v>
      </c>
      <c r="H70" s="5" t="n">
        <v>6</v>
      </c>
      <c r="I70" s="5" t="n">
        <v>5</v>
      </c>
      <c r="J70" s="5" t="n">
        <v>5</v>
      </c>
      <c r="K70" s="6" t="n">
        <v>5</v>
      </c>
      <c r="L70" s="6" t="n">
        <v>6</v>
      </c>
      <c r="M70" s="6" t="n">
        <v>6</v>
      </c>
      <c r="N70" s="6" t="n">
        <v>6</v>
      </c>
      <c r="O70" s="6" t="n">
        <v>6</v>
      </c>
      <c r="P70" s="6" t="n">
        <v>5</v>
      </c>
      <c r="Q70" s="5" t="n">
        <v>6</v>
      </c>
      <c r="R70" s="5" t="n">
        <v>6</v>
      </c>
      <c r="S70" s="6" t="n">
        <v>6</v>
      </c>
      <c r="T70" s="6" t="n">
        <v>6</v>
      </c>
      <c r="U70" s="6" t="n">
        <v>5</v>
      </c>
      <c r="V70" s="6" t="n">
        <v>6</v>
      </c>
      <c r="W70" s="6" t="n">
        <v>6</v>
      </c>
      <c r="X70" s="14" t="n"/>
    </row>
    <row r="71">
      <c r="A71" s="12" t="n"/>
      <c r="B71" s="13" t="n"/>
      <c r="C71" s="5" t="inlineStr">
        <is>
          <t>Mariana Oliveira</t>
        </is>
      </c>
      <c r="D71" s="10" t="n"/>
      <c r="E71" s="5" t="n">
        <v>6</v>
      </c>
      <c r="F71" s="5" t="n">
        <v>6</v>
      </c>
      <c r="G71" s="5" t="n">
        <v>6</v>
      </c>
      <c r="H71" s="5" t="n">
        <v>6</v>
      </c>
      <c r="I71" s="5" t="n">
        <v>6</v>
      </c>
      <c r="J71" s="5" t="n">
        <v>5</v>
      </c>
      <c r="K71" s="6" t="n">
        <v>5</v>
      </c>
      <c r="L71" s="6" t="n">
        <v>6</v>
      </c>
      <c r="M71" s="6" t="n">
        <v>6</v>
      </c>
      <c r="N71" s="6" t="n">
        <v>6</v>
      </c>
      <c r="O71" s="6" t="n">
        <v>6</v>
      </c>
      <c r="P71" s="6" t="n">
        <v>5</v>
      </c>
      <c r="Q71" s="5" t="n">
        <v>6</v>
      </c>
      <c r="R71" s="5" t="n">
        <v>6</v>
      </c>
      <c r="S71" s="6" t="n">
        <v>6</v>
      </c>
      <c r="T71" s="6" t="n">
        <v>6</v>
      </c>
      <c r="U71" s="6" t="n">
        <v>5</v>
      </c>
      <c r="V71" s="6" t="n">
        <v>6</v>
      </c>
      <c r="W71" s="6" t="n">
        <v>6</v>
      </c>
      <c r="X71" s="14" t="n"/>
    </row>
    <row r="72">
      <c r="A72" s="12" t="n"/>
      <c r="B72" s="13" t="n"/>
      <c r="C72" s="5" t="inlineStr">
        <is>
          <t>Paula Ferreira</t>
        </is>
      </c>
      <c r="D72" s="10" t="n"/>
      <c r="E72" s="5" t="n">
        <v>6</v>
      </c>
      <c r="F72" s="5" t="n">
        <v>5</v>
      </c>
      <c r="G72" s="5" t="n">
        <v>6</v>
      </c>
      <c r="H72" s="5" t="n">
        <v>6</v>
      </c>
      <c r="I72" s="5" t="n">
        <v>6</v>
      </c>
      <c r="J72" s="5" t="n">
        <v>5</v>
      </c>
      <c r="K72" s="6" t="n">
        <v>6</v>
      </c>
      <c r="L72" s="6" t="n">
        <v>6</v>
      </c>
      <c r="M72" s="6" t="n">
        <v>6</v>
      </c>
      <c r="N72" s="6" t="n">
        <v>6</v>
      </c>
      <c r="O72" s="6" t="n">
        <v>6</v>
      </c>
      <c r="P72" s="6" t="n">
        <v>5</v>
      </c>
      <c r="Q72" s="5" t="n">
        <v>6</v>
      </c>
      <c r="R72" s="5" t="n">
        <v>6</v>
      </c>
      <c r="S72" s="6" t="n">
        <v>6</v>
      </c>
      <c r="T72" s="6" t="n">
        <v>6</v>
      </c>
      <c r="U72" s="6" t="n">
        <v>5</v>
      </c>
      <c r="V72" s="6" t="n">
        <v>6</v>
      </c>
      <c r="W72" s="6" t="n">
        <v>6</v>
      </c>
      <c r="X72" s="14" t="n"/>
    </row>
    <row r="73">
      <c r="A73" s="12" t="n"/>
      <c r="B73" s="13" t="n"/>
      <c r="C73" s="5" t="inlineStr">
        <is>
          <t>Paulo Vieira</t>
        </is>
      </c>
      <c r="D73" s="10" t="n"/>
      <c r="E73" s="5" t="n">
        <v>5</v>
      </c>
      <c r="F73" s="5" t="n">
        <v>4</v>
      </c>
      <c r="G73" s="5" t="n">
        <v>5</v>
      </c>
      <c r="H73" s="5" t="n">
        <v>6</v>
      </c>
      <c r="I73" s="5" t="n">
        <v>5</v>
      </c>
      <c r="J73" s="5" t="n">
        <v>5</v>
      </c>
      <c r="K73" s="6" t="n">
        <v>5</v>
      </c>
      <c r="L73" s="6" t="n">
        <v>6</v>
      </c>
      <c r="M73" s="6" t="n">
        <v>5</v>
      </c>
      <c r="N73" s="6" t="n">
        <v>6</v>
      </c>
      <c r="O73" s="6" t="n">
        <v>6</v>
      </c>
      <c r="P73" s="6" t="n">
        <v>5</v>
      </c>
      <c r="Q73" s="5" t="n">
        <v>6</v>
      </c>
      <c r="R73" s="5" t="n">
        <v>6</v>
      </c>
      <c r="S73" s="6" t="n">
        <v>5</v>
      </c>
      <c r="T73" s="6" t="n">
        <v>5</v>
      </c>
      <c r="U73" s="6" t="n">
        <v>5</v>
      </c>
      <c r="V73" s="6" t="n">
        <v>5</v>
      </c>
      <c r="W73" s="6" t="n">
        <v>6</v>
      </c>
      <c r="X73" s="14" t="n"/>
    </row>
    <row r="74">
      <c r="A74" s="15" t="n"/>
      <c r="B74" s="16" t="n"/>
      <c r="C74" s="5" t="inlineStr">
        <is>
          <t>Rafaela Carvalho</t>
        </is>
      </c>
      <c r="D74" s="10" t="n"/>
      <c r="E74" s="5" t="n">
        <v>4</v>
      </c>
      <c r="F74" s="5" t="n">
        <v>5</v>
      </c>
      <c r="G74" s="5" t="n">
        <v>5</v>
      </c>
      <c r="H74" s="5" t="n">
        <v>5</v>
      </c>
      <c r="I74" s="5" t="n">
        <v>4</v>
      </c>
      <c r="J74" s="5" t="n">
        <v>5</v>
      </c>
      <c r="K74" s="6" t="n">
        <v>5</v>
      </c>
      <c r="L74" s="6" t="n">
        <v>6</v>
      </c>
      <c r="M74" s="6" t="n">
        <v>5</v>
      </c>
      <c r="N74" s="6" t="n">
        <v>6</v>
      </c>
      <c r="O74" s="6" t="n">
        <v>6</v>
      </c>
      <c r="P74" s="6" t="n">
        <v>5</v>
      </c>
      <c r="Q74" s="5" t="n">
        <v>6</v>
      </c>
      <c r="R74" s="5" t="n">
        <v>6</v>
      </c>
      <c r="S74" s="6" t="n">
        <v>5</v>
      </c>
      <c r="T74" s="6" t="n">
        <v>5</v>
      </c>
      <c r="U74" s="6" t="n">
        <v>5</v>
      </c>
      <c r="V74" s="6" t="n">
        <v>5</v>
      </c>
      <c r="W74" s="6" t="n">
        <v>6</v>
      </c>
      <c r="X74" s="17" t="n"/>
    </row>
  </sheetData>
  <mergeCells count="1481">
    <mergeCell ref="T17"/>
    <mergeCell ref="E70"/>
    <mergeCell ref="C15:D15"/>
    <mergeCell ref="J3"/>
    <mergeCell ref="L59"/>
    <mergeCell ref="T19"/>
    <mergeCell ref="T46"/>
    <mergeCell ref="I50"/>
    <mergeCell ref="W57"/>
    <mergeCell ref="L61"/>
    <mergeCell ref="T48"/>
    <mergeCell ref="T20"/>
    <mergeCell ref="T14"/>
    <mergeCell ref="I45"/>
    <mergeCell ref="S42"/>
    <mergeCell ref="K20"/>
    <mergeCell ref="U17"/>
    <mergeCell ref="U11"/>
    <mergeCell ref="I47"/>
    <mergeCell ref="K22"/>
    <mergeCell ref="T74"/>
    <mergeCell ref="C28:D28"/>
    <mergeCell ref="U12"/>
    <mergeCell ref="T40"/>
    <mergeCell ref="J41"/>
    <mergeCell ref="J16"/>
    <mergeCell ref="R3"/>
    <mergeCell ref="C30:D30"/>
    <mergeCell ref="W70"/>
    <mergeCell ref="J43"/>
    <mergeCell ref="K38"/>
    <mergeCell ref="N49"/>
    <mergeCell ref="K4"/>
    <mergeCell ref="Q32"/>
    <mergeCell ref="J67"/>
    <mergeCell ref="K33"/>
    <mergeCell ref="R29"/>
    <mergeCell ref="U65"/>
    <mergeCell ref="J69"/>
    <mergeCell ref="K35"/>
    <mergeCell ref="M70"/>
    <mergeCell ref="R31"/>
    <mergeCell ref="T59"/>
    <mergeCell ref="U25"/>
    <mergeCell ref="G53"/>
    <mergeCell ref="Q50"/>
    <mergeCell ref="I3"/>
    <mergeCell ref="L4"/>
    <mergeCell ref="R51"/>
    <mergeCell ref="K59"/>
    <mergeCell ref="S19"/>
    <mergeCell ref="O40"/>
    <mergeCell ref="I5"/>
    <mergeCell ref="K61"/>
    <mergeCell ref="S20"/>
    <mergeCell ref="H24"/>
    <mergeCell ref="H18"/>
    <mergeCell ref="S22"/>
    <mergeCell ref="H26"/>
    <mergeCell ref="R44"/>
    <mergeCell ref="L57"/>
    <mergeCell ref="I41"/>
    <mergeCell ref="I16"/>
    <mergeCell ref="S38"/>
    <mergeCell ref="I43"/>
    <mergeCell ref="P39"/>
    <mergeCell ref="S40"/>
    <mergeCell ref="S33"/>
    <mergeCell ref="H37"/>
    <mergeCell ref="O58"/>
    <mergeCell ref="C24:D24"/>
    <mergeCell ref="U8"/>
    <mergeCell ref="F61"/>
    <mergeCell ref="J12"/>
    <mergeCell ref="T72"/>
    <mergeCell ref="S35"/>
    <mergeCell ref="Q2"/>
    <mergeCell ref="C26:D26"/>
    <mergeCell ref="U10"/>
    <mergeCell ref="I69"/>
    <mergeCell ref="L70"/>
    <mergeCell ref="C55:D55"/>
    <mergeCell ref="W68"/>
    <mergeCell ref="P50"/>
    <mergeCell ref="T58"/>
    <mergeCell ref="P52"/>
    <mergeCell ref="C52:D52"/>
    <mergeCell ref="J65"/>
    <mergeCell ref="R27"/>
    <mergeCell ref="C37:D37"/>
    <mergeCell ref="R20"/>
    <mergeCell ref="U21"/>
    <mergeCell ref="G24"/>
    <mergeCell ref="J25"/>
    <mergeCell ref="Q46"/>
    <mergeCell ref="R22"/>
    <mergeCell ref="G51"/>
    <mergeCell ref="G26"/>
    <mergeCell ref="Q48"/>
    <mergeCell ref="K57"/>
    <mergeCell ref="Q41"/>
    <mergeCell ref="R9"/>
    <mergeCell ref="C63:D63"/>
    <mergeCell ref="H20"/>
    <mergeCell ref="Q43"/>
    <mergeCell ref="O10"/>
    <mergeCell ref="R11"/>
    <mergeCell ref="R38"/>
    <mergeCell ref="G42"/>
    <mergeCell ref="U49"/>
    <mergeCell ref="R4"/>
    <mergeCell ref="O39"/>
    <mergeCell ref="R40"/>
    <mergeCell ref="K60"/>
    <mergeCell ref="O5"/>
    <mergeCell ref="H51"/>
    <mergeCell ref="Q67"/>
    <mergeCell ref="G37"/>
    <mergeCell ref="N58"/>
    <mergeCell ref="I12"/>
    <mergeCell ref="Q69"/>
    <mergeCell ref="R35"/>
    <mergeCell ref="I14"/>
    <mergeCell ref="K70"/>
    <mergeCell ref="R66"/>
    <mergeCell ref="E32"/>
    <mergeCell ref="H33"/>
    <mergeCell ref="R68"/>
    <mergeCell ref="O23"/>
    <mergeCell ref="H35"/>
    <mergeCell ref="F29"/>
    <mergeCell ref="S62"/>
    <mergeCell ref="O18"/>
    <mergeCell ref="F3"/>
    <mergeCell ref="H59"/>
    <mergeCell ref="F24"/>
    <mergeCell ref="I25"/>
    <mergeCell ref="P46"/>
    <mergeCell ref="P21"/>
    <mergeCell ref="S57"/>
    <mergeCell ref="F32"/>
    <mergeCell ref="H61"/>
    <mergeCell ref="F26"/>
    <mergeCell ref="P48"/>
    <mergeCell ref="P23"/>
    <mergeCell ref="Q9"/>
    <mergeCell ref="E45"/>
    <mergeCell ref="O42"/>
    <mergeCell ref="G20"/>
    <mergeCell ref="T56"/>
    <mergeCell ref="Q17"/>
    <mergeCell ref="P43"/>
    <mergeCell ref="Q11"/>
    <mergeCell ref="W39"/>
    <mergeCell ref="G22"/>
    <mergeCell ref="P74"/>
    <mergeCell ref="F44"/>
    <mergeCell ref="A27:B34"/>
    <mergeCell ref="Q12"/>
    <mergeCell ref="X2"/>
    <mergeCell ref="F16"/>
    <mergeCell ref="C59:D59"/>
    <mergeCell ref="P69"/>
    <mergeCell ref="S70"/>
    <mergeCell ref="M60"/>
    <mergeCell ref="C61:D61"/>
    <mergeCell ref="J49"/>
    <mergeCell ref="W50"/>
    <mergeCell ref="G33"/>
    <mergeCell ref="N29"/>
    <mergeCell ref="Q65"/>
    <mergeCell ref="A11:B18"/>
    <mergeCell ref="G35"/>
    <mergeCell ref="N31"/>
    <mergeCell ref="X43:X50"/>
    <mergeCell ref="M50"/>
    <mergeCell ref="E3"/>
    <mergeCell ref="R64"/>
    <mergeCell ref="G59"/>
    <mergeCell ref="X67:X74"/>
    <mergeCell ref="R57"/>
    <mergeCell ref="E5"/>
    <mergeCell ref="G67"/>
    <mergeCell ref="V8"/>
    <mergeCell ref="G61"/>
    <mergeCell ref="O20"/>
    <mergeCell ref="V10"/>
    <mergeCell ref="N42"/>
    <mergeCell ref="O22"/>
    <mergeCell ref="P17"/>
    <mergeCell ref="V39"/>
    <mergeCell ref="W7"/>
    <mergeCell ref="N44"/>
    <mergeCell ref="H57"/>
    <mergeCell ref="F22"/>
    <mergeCell ref="O51"/>
    <mergeCell ref="P19"/>
    <mergeCell ref="O47"/>
    <mergeCell ref="U58"/>
    <mergeCell ref="P12"/>
    <mergeCell ref="E41"/>
    <mergeCell ref="W2"/>
    <mergeCell ref="E16"/>
    <mergeCell ref="O38"/>
    <mergeCell ref="P14"/>
    <mergeCell ref="E43"/>
    <mergeCell ref="E18"/>
    <mergeCell ref="V21"/>
    <mergeCell ref="I49"/>
    <mergeCell ref="L32"/>
    <mergeCell ref="O33"/>
    <mergeCell ref="V23"/>
    <mergeCell ref="F40"/>
    <mergeCell ref="T47"/>
    <mergeCell ref="F12"/>
    <mergeCell ref="P72"/>
    <mergeCell ref="M2"/>
    <mergeCell ref="P65"/>
    <mergeCell ref="F41"/>
    <mergeCell ref="E69"/>
    <mergeCell ref="F35"/>
    <mergeCell ref="H70"/>
    <mergeCell ref="M31"/>
    <mergeCell ref="O59"/>
    <mergeCell ref="W46"/>
    <mergeCell ref="L50"/>
    <mergeCell ref="G4"/>
    <mergeCell ref="O61"/>
    <mergeCell ref="W48"/>
    <mergeCell ref="L52"/>
    <mergeCell ref="R2"/>
    <mergeCell ref="N27"/>
    <mergeCell ref="N20"/>
    <mergeCell ref="F69"/>
    <mergeCell ref="F25"/>
    <mergeCell ref="N22"/>
    <mergeCell ref="W74"/>
    <mergeCell ref="T65"/>
    <mergeCell ref="G57"/>
    <mergeCell ref="V6"/>
    <mergeCell ref="N38"/>
    <mergeCell ref="G58"/>
    <mergeCell ref="U28"/>
    <mergeCell ref="Q49"/>
    <mergeCell ref="K39"/>
    <mergeCell ref="N40"/>
    <mergeCell ref="U29"/>
    <mergeCell ref="U23"/>
    <mergeCell ref="J58"/>
    <mergeCell ref="E12"/>
    <mergeCell ref="N35"/>
    <mergeCell ref="L2"/>
    <mergeCell ref="U31"/>
    <mergeCell ref="W6"/>
    <mergeCell ref="E14"/>
    <mergeCell ref="G70"/>
    <mergeCell ref="N66"/>
    <mergeCell ref="K21"/>
    <mergeCell ref="L3"/>
    <mergeCell ref="V19"/>
    <mergeCell ref="N68"/>
    <mergeCell ref="K50"/>
    <mergeCell ref="N61"/>
    <mergeCell ref="W16"/>
    <mergeCell ref="K58"/>
    <mergeCell ref="K52"/>
    <mergeCell ref="M27"/>
    <mergeCell ref="W18"/>
    <mergeCell ref="W17"/>
    <mergeCell ref="W11"/>
    <mergeCell ref="E25"/>
    <mergeCell ref="L21"/>
    <mergeCell ref="O57"/>
    <mergeCell ref="W19"/>
    <mergeCell ref="V47"/>
    <mergeCell ref="L48"/>
    <mergeCell ref="V38"/>
    <mergeCell ref="X3:X10"/>
    <mergeCell ref="L43"/>
    <mergeCell ref="P56"/>
    <mergeCell ref="M11"/>
    <mergeCell ref="S39"/>
    <mergeCell ref="V63"/>
    <mergeCell ref="P49"/>
    <mergeCell ref="L74"/>
    <mergeCell ref="M40"/>
    <mergeCell ref="M12"/>
    <mergeCell ref="W72"/>
    <mergeCell ref="T2"/>
    <mergeCell ref="M41"/>
    <mergeCell ref="L69"/>
    <mergeCell ref="N9"/>
    <mergeCell ref="O70"/>
    <mergeCell ref="V66"/>
    <mergeCell ref="F49"/>
    <mergeCell ref="K10"/>
    <mergeCell ref="M66"/>
    <mergeCell ref="S50"/>
    <mergeCell ref="N4"/>
    <mergeCell ref="C41:D41"/>
    <mergeCell ref="J29"/>
    <mergeCell ref="M68"/>
    <mergeCell ref="C43:D43"/>
    <mergeCell ref="U27"/>
    <mergeCell ref="C36:D36"/>
    <mergeCell ref="N62"/>
    <mergeCell ref="J24"/>
    <mergeCell ref="C67:D67"/>
    <mergeCell ref="N64"/>
    <mergeCell ref="J26"/>
    <mergeCell ref="N57"/>
    <mergeCell ref="C69:D69"/>
    <mergeCell ref="K48"/>
    <mergeCell ref="K23"/>
    <mergeCell ref="U55"/>
    <mergeCell ref="U38"/>
    <mergeCell ref="J42"/>
    <mergeCell ref="L17"/>
    <mergeCell ref="R39"/>
    <mergeCell ref="U40"/>
    <mergeCell ref="J44"/>
    <mergeCell ref="L19"/>
    <mergeCell ref="J37"/>
    <mergeCell ref="L12"/>
    <mergeCell ref="V72"/>
    <mergeCell ref="S8"/>
    <mergeCell ref="S2"/>
    <mergeCell ref="L14"/>
    <mergeCell ref="U66"/>
    <mergeCell ref="R21"/>
    <mergeCell ref="K67"/>
    <mergeCell ref="E49"/>
    <mergeCell ref="H32"/>
    <mergeCell ref="U68"/>
    <mergeCell ref="R50"/>
    <mergeCell ref="I29"/>
    <mergeCell ref="L65"/>
    <mergeCell ref="V62"/>
    <mergeCell ref="T27"/>
    <mergeCell ref="V56"/>
    <mergeCell ref="I31"/>
    <mergeCell ref="S46"/>
    <mergeCell ref="S21"/>
    <mergeCell ref="H50"/>
    <mergeCell ref="C12:D12"/>
    <mergeCell ref="M64"/>
    <mergeCell ref="I26"/>
    <mergeCell ref="S48"/>
    <mergeCell ref="E51"/>
    <mergeCell ref="W54"/>
    <mergeCell ref="T9"/>
    <mergeCell ref="C32:D32"/>
    <mergeCell ref="C7:D7"/>
    <mergeCell ref="M65"/>
    <mergeCell ref="J20"/>
    <mergeCell ref="W56"/>
    <mergeCell ref="T11"/>
    <mergeCell ref="I42"/>
    <mergeCell ref="J22"/>
    <mergeCell ref="K17"/>
    <mergeCell ref="S74"/>
    <mergeCell ref="I44"/>
    <mergeCell ref="J51"/>
    <mergeCell ref="K19"/>
    <mergeCell ref="P58"/>
    <mergeCell ref="C25:D25"/>
    <mergeCell ref="R8"/>
    <mergeCell ref="U9"/>
    <mergeCell ref="J38"/>
    <mergeCell ref="Q28"/>
    <mergeCell ref="M49"/>
    <mergeCell ref="R10"/>
    <mergeCell ref="G39"/>
    <mergeCell ref="J40"/>
    <mergeCell ref="Q29"/>
    <mergeCell ref="T68"/>
    <mergeCell ref="Q23"/>
    <mergeCell ref="J35"/>
    <mergeCell ref="H2"/>
    <mergeCell ref="Q31"/>
    <mergeCell ref="S6"/>
    <mergeCell ref="U62"/>
    <mergeCell ref="R17"/>
    <mergeCell ref="G65"/>
    <mergeCell ref="J66"/>
    <mergeCell ref="H3"/>
    <mergeCell ref="U64"/>
    <mergeCell ref="R46"/>
    <mergeCell ref="G50"/>
    <mergeCell ref="C73:D73"/>
    <mergeCell ref="H5"/>
    <mergeCell ref="J61"/>
    <mergeCell ref="R48"/>
    <mergeCell ref="G52"/>
    <mergeCell ref="I27"/>
    <mergeCell ref="I2"/>
    <mergeCell ref="Q42"/>
    <mergeCell ref="O9"/>
    <mergeCell ref="S17"/>
    <mergeCell ref="S11"/>
    <mergeCell ref="H21"/>
    <mergeCell ref="P8"/>
    <mergeCell ref="I22"/>
    <mergeCell ref="R74"/>
    <mergeCell ref="L54"/>
    <mergeCell ref="H16"/>
    <mergeCell ref="C3:D3"/>
    <mergeCell ref="L56"/>
    <mergeCell ref="C5:D5"/>
    <mergeCell ref="I38"/>
    <mergeCell ref="L49"/>
    <mergeCell ref="I40"/>
    <mergeCell ref="S72"/>
    <mergeCell ref="H67"/>
    <mergeCell ref="P29"/>
    <mergeCell ref="G8"/>
    <mergeCell ref="J9"/>
    <mergeCell ref="P31"/>
    <mergeCell ref="R6"/>
    <mergeCell ref="T62"/>
    <mergeCell ref="G10"/>
    <mergeCell ref="I66"/>
    <mergeCell ref="G3"/>
    <mergeCell ref="J4"/>
    <mergeCell ref="T64"/>
    <mergeCell ref="I68"/>
    <mergeCell ref="F23"/>
    <mergeCell ref="C18:D18"/>
    <mergeCell ref="G5"/>
    <mergeCell ref="I67"/>
    <mergeCell ref="Q27"/>
    <mergeCell ref="F58"/>
    <mergeCell ref="F52"/>
    <mergeCell ref="R18"/>
    <mergeCell ref="F60"/>
    <mergeCell ref="P42"/>
    <mergeCell ref="F53"/>
    <mergeCell ref="G21"/>
    <mergeCell ref="C44:D44"/>
    <mergeCell ref="J57"/>
    <mergeCell ref="R19"/>
    <mergeCell ref="G23"/>
    <mergeCell ref="Q55"/>
    <mergeCell ref="Q38"/>
    <mergeCell ref="F42"/>
    <mergeCell ref="K56"/>
    <mergeCell ref="N39"/>
    <mergeCell ref="Q40"/>
    <mergeCell ref="X51:X58"/>
    <mergeCell ref="H19"/>
    <mergeCell ref="H12"/>
    <mergeCell ref="R72"/>
    <mergeCell ref="O8"/>
    <mergeCell ref="O2"/>
    <mergeCell ref="H48"/>
    <mergeCell ref="H14"/>
    <mergeCell ref="I9"/>
    <mergeCell ref="Q66"/>
    <mergeCell ref="H43"/>
    <mergeCell ref="F10"/>
    <mergeCell ref="I11"/>
    <mergeCell ref="Q68"/>
    <mergeCell ref="N50"/>
    <mergeCell ref="R63"/>
    <mergeCell ref="H74"/>
    <mergeCell ref="E29"/>
    <mergeCell ref="H68"/>
    <mergeCell ref="F5"/>
    <mergeCell ref="P27"/>
    <mergeCell ref="A67:B74"/>
    <mergeCell ref="E31"/>
    <mergeCell ref="O46"/>
    <mergeCell ref="O21"/>
    <mergeCell ref="V36"/>
    <mergeCell ref="E26"/>
    <mergeCell ref="O48"/>
    <mergeCell ref="S54"/>
    <mergeCell ref="I65"/>
    <mergeCell ref="P55"/>
    <mergeCell ref="S56"/>
    <mergeCell ref="P38"/>
    <mergeCell ref="W34"/>
    <mergeCell ref="E42"/>
    <mergeCell ref="G17"/>
    <mergeCell ref="P40"/>
    <mergeCell ref="M39"/>
    <mergeCell ref="W36"/>
    <mergeCell ref="V64"/>
    <mergeCell ref="W30"/>
    <mergeCell ref="E44"/>
    <mergeCell ref="F51"/>
    <mergeCell ref="G19"/>
    <mergeCell ref="N8"/>
    <mergeCell ref="M28"/>
    <mergeCell ref="G14"/>
    <mergeCell ref="N10"/>
    <mergeCell ref="P66"/>
    <mergeCell ref="F67"/>
    <mergeCell ref="M57"/>
    <mergeCell ref="M29"/>
    <mergeCell ref="P68"/>
    <mergeCell ref="M23"/>
    <mergeCell ref="M58"/>
    <mergeCell ref="W49"/>
    <mergeCell ref="O6"/>
    <mergeCell ref="Q62"/>
    <mergeCell ref="Q64"/>
    <mergeCell ref="F59"/>
    <mergeCell ref="N46"/>
    <mergeCell ref="N21"/>
    <mergeCell ref="N48"/>
    <mergeCell ref="N23"/>
    <mergeCell ref="X35:X42"/>
    <mergeCell ref="H72"/>
    <mergeCell ref="R54"/>
    <mergeCell ref="E2"/>
    <mergeCell ref="C53:D53"/>
    <mergeCell ref="M42"/>
    <mergeCell ref="H65"/>
    <mergeCell ref="O17"/>
    <mergeCell ref="R56"/>
    <mergeCell ref="O11"/>
    <mergeCell ref="U39"/>
    <mergeCell ref="V7"/>
    <mergeCell ref="X59:X66"/>
    <mergeCell ref="E22"/>
    <mergeCell ref="N74"/>
    <mergeCell ref="V2"/>
    <mergeCell ref="F19"/>
    <mergeCell ref="J59"/>
    <mergeCell ref="P9"/>
    <mergeCell ref="F20"/>
    <mergeCell ref="H49"/>
    <mergeCell ref="M10"/>
    <mergeCell ref="P11"/>
    <mergeCell ref="W32"/>
    <mergeCell ref="L30"/>
    <mergeCell ref="O74"/>
    <mergeCell ref="L29"/>
    <mergeCell ref="W27"/>
    <mergeCell ref="L31"/>
    <mergeCell ref="N6"/>
    <mergeCell ref="P62"/>
    <mergeCell ref="V46"/>
    <mergeCell ref="E66"/>
    <mergeCell ref="F4"/>
    <mergeCell ref="P64"/>
    <mergeCell ref="T15"/>
    <mergeCell ref="E68"/>
    <mergeCell ref="I46"/>
    <mergeCell ref="E67"/>
    <mergeCell ref="M48"/>
    <mergeCell ref="W45"/>
    <mergeCell ref="W55"/>
    <mergeCell ref="T10"/>
    <mergeCell ref="W47"/>
    <mergeCell ref="L42"/>
    <mergeCell ref="N17"/>
    <mergeCell ref="V74"/>
    <mergeCell ref="U13"/>
    <mergeCell ref="F66"/>
    <mergeCell ref="U7"/>
    <mergeCell ref="J11"/>
    <mergeCell ref="N19"/>
    <mergeCell ref="W71"/>
    <mergeCell ref="M38"/>
    <mergeCell ref="T34"/>
    <mergeCell ref="W73"/>
    <mergeCell ref="T28"/>
    <mergeCell ref="I59"/>
    <mergeCell ref="J39"/>
    <mergeCell ref="K34"/>
    <mergeCell ref="T30"/>
    <mergeCell ref="T57"/>
    <mergeCell ref="T29"/>
    <mergeCell ref="K36"/>
    <mergeCell ref="N37"/>
    <mergeCell ref="K29"/>
    <mergeCell ref="T54"/>
    <mergeCell ref="E9"/>
    <mergeCell ref="K31"/>
    <mergeCell ref="U53"/>
    <mergeCell ref="M6"/>
    <mergeCell ref="E11"/>
    <mergeCell ref="O64"/>
    <mergeCell ref="V16"/>
    <mergeCell ref="O72"/>
    <mergeCell ref="L27"/>
    <mergeCell ref="V18"/>
    <mergeCell ref="K49"/>
    <mergeCell ref="V17"/>
    <mergeCell ref="V55"/>
    <mergeCell ref="U74"/>
    <mergeCell ref="O54"/>
    <mergeCell ref="V44"/>
    <mergeCell ref="E65"/>
    <mergeCell ref="L55"/>
    <mergeCell ref="L38"/>
    <mergeCell ref="S34"/>
    <mergeCell ref="V45"/>
    <mergeCell ref="F56"/>
    <mergeCell ref="I39"/>
    <mergeCell ref="L40"/>
    <mergeCell ref="S36"/>
    <mergeCell ref="S30"/>
    <mergeCell ref="U5"/>
    <mergeCell ref="W67"/>
    <mergeCell ref="S29"/>
    <mergeCell ref="C20:D20"/>
    <mergeCell ref="F57"/>
    <mergeCell ref="J8"/>
    <mergeCell ref="W69"/>
    <mergeCell ref="S31"/>
    <mergeCell ref="C22:D22"/>
    <mergeCell ref="U6"/>
    <mergeCell ref="J10"/>
    <mergeCell ref="L66"/>
    <mergeCell ref="T53"/>
    <mergeCell ref="I57"/>
    <mergeCell ref="C51:D51"/>
    <mergeCell ref="W64"/>
    <mergeCell ref="L68"/>
    <mergeCell ref="T55"/>
    <mergeCell ref="C38:D38"/>
    <mergeCell ref="I58"/>
    <mergeCell ref="S49"/>
    <mergeCell ref="K27"/>
    <mergeCell ref="K2"/>
    <mergeCell ref="U24"/>
    <mergeCell ref="U18"/>
    <mergeCell ref="C33:D33"/>
    <mergeCell ref="J21"/>
    <mergeCell ref="C35:D35"/>
    <mergeCell ref="U19"/>
    <mergeCell ref="J48"/>
    <mergeCell ref="J23"/>
    <mergeCell ref="N54"/>
    <mergeCell ref="T38"/>
    <mergeCell ref="K55"/>
    <mergeCell ref="N56"/>
    <mergeCell ref="Q39"/>
    <mergeCell ref="R7"/>
    <mergeCell ref="R34"/>
    <mergeCell ref="T63"/>
    <mergeCell ref="G38"/>
    <mergeCell ref="K46"/>
    <mergeCell ref="J74"/>
    <mergeCell ref="K40"/>
    <mergeCell ref="T71"/>
    <mergeCell ref="R36"/>
    <mergeCell ref="U37"/>
    <mergeCell ref="U72"/>
    <mergeCell ref="U47"/>
    <mergeCell ref="K71"/>
    <mergeCell ref="I8"/>
    <mergeCell ref="L9"/>
    <mergeCell ref="T66"/>
    <mergeCell ref="K73"/>
    <mergeCell ref="T6"/>
    <mergeCell ref="I10"/>
    <mergeCell ref="L11"/>
    <mergeCell ref="K66"/>
    <mergeCell ref="U63"/>
    <mergeCell ref="H30"/>
    <mergeCell ref="K74"/>
    <mergeCell ref="H29"/>
    <mergeCell ref="K68"/>
    <mergeCell ref="O19"/>
    <mergeCell ref="S27"/>
    <mergeCell ref="H31"/>
    <mergeCell ref="H58"/>
    <mergeCell ref="R49"/>
    <mergeCell ref="J6"/>
    <mergeCell ref="V59"/>
    <mergeCell ref="H60"/>
    <mergeCell ref="I28"/>
    <mergeCell ref="L64"/>
    <mergeCell ref="T26"/>
    <mergeCell ref="I21"/>
    <mergeCell ref="E46"/>
    <mergeCell ref="S53"/>
    <mergeCell ref="V54"/>
    <mergeCell ref="I48"/>
    <mergeCell ref="I23"/>
    <mergeCell ref="S45"/>
    <mergeCell ref="S55"/>
    <mergeCell ref="H42"/>
    <mergeCell ref="C4:D4"/>
    <mergeCell ref="J17"/>
    <mergeCell ref="M56"/>
    <mergeCell ref="Q13"/>
    <mergeCell ref="Q7"/>
    <mergeCell ref="F11"/>
    <mergeCell ref="J19"/>
    <mergeCell ref="S71"/>
    <mergeCell ref="C60:D60"/>
    <mergeCell ref="Q8"/>
    <mergeCell ref="S73"/>
    <mergeCell ref="Q10"/>
    <mergeCell ref="S66"/>
    <mergeCell ref="G34"/>
    <mergeCell ref="C57:D57"/>
    <mergeCell ref="R32"/>
    <mergeCell ref="S68"/>
    <mergeCell ref="J47"/>
    <mergeCell ref="G29"/>
    <mergeCell ref="C58:D58"/>
    <mergeCell ref="G31"/>
    <mergeCell ref="I6"/>
    <mergeCell ref="U59"/>
    <mergeCell ref="Q21"/>
    <mergeCell ref="K64"/>
    <mergeCell ref="U61"/>
    <mergeCell ref="K72"/>
    <mergeCell ref="C70:D70"/>
    <mergeCell ref="R45"/>
    <mergeCell ref="G49"/>
    <mergeCell ref="R55"/>
    <mergeCell ref="U56"/>
    <mergeCell ref="R47"/>
    <mergeCell ref="I17"/>
    <mergeCell ref="Q74"/>
    <mergeCell ref="P13"/>
    <mergeCell ref="I19"/>
    <mergeCell ref="P15"/>
    <mergeCell ref="R71"/>
    <mergeCell ref="S51"/>
    <mergeCell ref="O34"/>
    <mergeCell ref="R73"/>
    <mergeCell ref="O28"/>
    <mergeCell ref="P10"/>
    <mergeCell ref="E39"/>
    <mergeCell ref="H40"/>
    <mergeCell ref="F7"/>
    <mergeCell ref="O36"/>
    <mergeCell ref="C2:D2"/>
    <mergeCell ref="O30"/>
    <mergeCell ref="O29"/>
    <mergeCell ref="F36"/>
    <mergeCell ref="O65"/>
    <mergeCell ref="F8"/>
    <mergeCell ref="F2"/>
    <mergeCell ref="O31"/>
    <mergeCell ref="Q6"/>
    <mergeCell ref="H66"/>
    <mergeCell ref="F31"/>
    <mergeCell ref="O62"/>
    <mergeCell ref="P28"/>
    <mergeCell ref="O56"/>
    <mergeCell ref="E57"/>
    <mergeCell ref="S64"/>
    <mergeCell ref="F39"/>
    <mergeCell ref="P30"/>
    <mergeCell ref="I63"/>
    <mergeCell ref="L46"/>
    <mergeCell ref="V37"/>
    <mergeCell ref="R5"/>
    <mergeCell ref="E58"/>
    <mergeCell ref="F64"/>
    <mergeCell ref="J72"/>
    <mergeCell ref="G2"/>
    <mergeCell ref="Q24"/>
    <mergeCell ref="M9"/>
    <mergeCell ref="F21"/>
    <mergeCell ref="Q19"/>
    <mergeCell ref="F50"/>
    <mergeCell ref="W62"/>
    <mergeCell ref="J54"/>
    <mergeCell ref="Q44"/>
    <mergeCell ref="H27"/>
    <mergeCell ref="G55"/>
    <mergeCell ref="J56"/>
    <mergeCell ref="N34"/>
    <mergeCell ref="Q45"/>
    <mergeCell ref="G46"/>
    <mergeCell ref="G40"/>
    <mergeCell ref="N36"/>
    <mergeCell ref="U26"/>
    <mergeCell ref="Q47"/>
    <mergeCell ref="G71"/>
    <mergeCell ref="T45"/>
    <mergeCell ref="E8"/>
    <mergeCell ref="H9"/>
    <mergeCell ref="V20"/>
    <mergeCell ref="A19:B26"/>
    <mergeCell ref="P6"/>
    <mergeCell ref="E10"/>
    <mergeCell ref="G66"/>
    <mergeCell ref="Q63"/>
    <mergeCell ref="G74"/>
    <mergeCell ref="V15"/>
    <mergeCell ref="G68"/>
    <mergeCell ref="O55"/>
    <mergeCell ref="V51"/>
    <mergeCell ref="O27"/>
    <mergeCell ref="P24"/>
    <mergeCell ref="W14"/>
    <mergeCell ref="W13"/>
    <mergeCell ref="P26"/>
    <mergeCell ref="E21"/>
    <mergeCell ref="V33"/>
    <mergeCell ref="O53"/>
    <mergeCell ref="W15"/>
    <mergeCell ref="E23"/>
    <mergeCell ref="V35"/>
    <mergeCell ref="I54"/>
    <mergeCell ref="V34"/>
    <mergeCell ref="V28"/>
    <mergeCell ref="I56"/>
    <mergeCell ref="M13"/>
    <mergeCell ref="L39"/>
    <mergeCell ref="M7"/>
    <mergeCell ref="V30"/>
    <mergeCell ref="A1:X1"/>
    <mergeCell ref="F46"/>
    <mergeCell ref="O71"/>
    <mergeCell ref="M36"/>
    <mergeCell ref="P37"/>
    <mergeCell ref="M8"/>
    <mergeCell ref="P47"/>
    <mergeCell ref="F48"/>
    <mergeCell ref="L72"/>
    <mergeCell ref="O73"/>
    <mergeCell ref="G9"/>
    <mergeCell ref="O66"/>
    <mergeCell ref="W53"/>
    <mergeCell ref="W28"/>
    <mergeCell ref="F73"/>
    <mergeCell ref="S47"/>
    <mergeCell ref="G11"/>
    <mergeCell ref="O68"/>
    <mergeCell ref="N7"/>
    <mergeCell ref="X19:X26"/>
    <mergeCell ref="P63"/>
    <mergeCell ref="F74"/>
    <mergeCell ref="Q72"/>
    <mergeCell ref="N2"/>
    <mergeCell ref="C39:D39"/>
    <mergeCell ref="J27"/>
    <mergeCell ref="M21"/>
    <mergeCell ref="N60"/>
    <mergeCell ref="U35"/>
    <mergeCell ref="N55"/>
    <mergeCell ref="Q56"/>
    <mergeCell ref="C50:D50"/>
    <mergeCell ref="U34"/>
    <mergeCell ref="N47"/>
    <mergeCell ref="L13"/>
    <mergeCell ref="U36"/>
    <mergeCell ref="S3"/>
    <mergeCell ref="V4"/>
    <mergeCell ref="U30"/>
    <mergeCell ref="H64"/>
    <mergeCell ref="E19"/>
    <mergeCell ref="L15"/>
    <mergeCell ref="N71"/>
    <mergeCell ref="L8"/>
    <mergeCell ref="N73"/>
    <mergeCell ref="L10"/>
    <mergeCell ref="V32"/>
    <mergeCell ref="V26"/>
    <mergeCell ref="R53"/>
    <mergeCell ref="U54"/>
    <mergeCell ref="V57"/>
    <mergeCell ref="K65"/>
    <mergeCell ref="E47"/>
    <mergeCell ref="S16"/>
    <mergeCell ref="V58"/>
    <mergeCell ref="W24"/>
    <mergeCell ref="V52"/>
    <mergeCell ref="L28"/>
    <mergeCell ref="S18"/>
    <mergeCell ref="N3"/>
    <mergeCell ref="W26"/>
    <mergeCell ref="E63"/>
    <mergeCell ref="H46"/>
    <mergeCell ref="C8:D8"/>
    <mergeCell ref="R37"/>
    <mergeCell ref="N5"/>
    <mergeCell ref="L23"/>
    <mergeCell ref="T12"/>
    <mergeCell ref="F72"/>
    <mergeCell ref="M45"/>
    <mergeCell ref="T41"/>
    <mergeCell ref="W42"/>
    <mergeCell ref="V70"/>
    <mergeCell ref="M17"/>
    <mergeCell ref="T13"/>
    <mergeCell ref="W52"/>
    <mergeCell ref="T7"/>
    <mergeCell ref="M47"/>
    <mergeCell ref="T43"/>
    <mergeCell ref="M19"/>
    <mergeCell ref="K13"/>
    <mergeCell ref="V71"/>
    <mergeCell ref="T36"/>
    <mergeCell ref="W37"/>
    <mergeCell ref="U4"/>
    <mergeCell ref="N16"/>
    <mergeCell ref="K15"/>
    <mergeCell ref="M44"/>
    <mergeCell ref="V73"/>
    <mergeCell ref="N51"/>
    <mergeCell ref="C46:D46"/>
    <mergeCell ref="C21:D21"/>
    <mergeCell ref="J34"/>
    <mergeCell ref="M73"/>
    <mergeCell ref="T25"/>
    <mergeCell ref="C48:D48"/>
    <mergeCell ref="C23:D23"/>
    <mergeCell ref="U32"/>
    <mergeCell ref="W63"/>
    <mergeCell ref="J36"/>
    <mergeCell ref="Q26"/>
    <mergeCell ref="M74"/>
    <mergeCell ref="J31"/>
    <mergeCell ref="L6"/>
    <mergeCell ref="C74:D74"/>
    <mergeCell ref="J62"/>
    <mergeCell ref="K28"/>
    <mergeCell ref="M63"/>
    <mergeCell ref="U60"/>
    <mergeCell ref="J64"/>
    <mergeCell ref="K30"/>
    <mergeCell ref="Q37"/>
    <mergeCell ref="M5"/>
    <mergeCell ref="U45"/>
    <mergeCell ref="G48"/>
    <mergeCell ref="S14"/>
    <mergeCell ref="S13"/>
    <mergeCell ref="H17"/>
    <mergeCell ref="H11"/>
    <mergeCell ref="S15"/>
    <mergeCell ref="U71"/>
    <mergeCell ref="C6:D6"/>
    <mergeCell ref="R62"/>
    <mergeCell ref="U73"/>
    <mergeCell ref="I34"/>
    <mergeCell ref="S25"/>
    <mergeCell ref="T32"/>
    <mergeCell ref="I36"/>
    <mergeCell ref="L47"/>
    <mergeCell ref="V69"/>
    <mergeCell ref="C17:D17"/>
    <mergeCell ref="S28"/>
    <mergeCell ref="C19:D19"/>
    <mergeCell ref="U3"/>
    <mergeCell ref="W59"/>
    <mergeCell ref="J7"/>
    <mergeCell ref="I62"/>
    <mergeCell ref="Q22"/>
    <mergeCell ref="L63"/>
    <mergeCell ref="T60"/>
    <mergeCell ref="W61"/>
    <mergeCell ref="I64"/>
    <mergeCell ref="C14:D14"/>
    <mergeCell ref="M72"/>
    <mergeCell ref="J2"/>
    <mergeCell ref="T18"/>
    <mergeCell ref="P45"/>
    <mergeCell ref="T49"/>
    <mergeCell ref="R13"/>
    <mergeCell ref="K26"/>
    <mergeCell ref="T42"/>
    <mergeCell ref="J60"/>
    <mergeCell ref="J53"/>
    <mergeCell ref="M54"/>
    <mergeCell ref="T50"/>
    <mergeCell ref="R15"/>
    <mergeCell ref="U16"/>
    <mergeCell ref="T44"/>
    <mergeCell ref="Q35"/>
    <mergeCell ref="J55"/>
    <mergeCell ref="Q34"/>
    <mergeCell ref="T73"/>
    <mergeCell ref="F38"/>
    <mergeCell ref="H13"/>
    <mergeCell ref="Q36"/>
    <mergeCell ref="Q30"/>
    <mergeCell ref="S5"/>
    <mergeCell ref="U67"/>
    <mergeCell ref="H15"/>
    <mergeCell ref="J71"/>
    <mergeCell ref="K37"/>
    <mergeCell ref="R33"/>
    <mergeCell ref="H8"/>
    <mergeCell ref="U69"/>
    <mergeCell ref="G72"/>
    <mergeCell ref="J73"/>
    <mergeCell ref="H10"/>
    <mergeCell ref="R28"/>
    <mergeCell ref="H25"/>
    <mergeCell ref="N53"/>
    <mergeCell ref="Q54"/>
    <mergeCell ref="H39"/>
    <mergeCell ref="J68"/>
    <mergeCell ref="I7"/>
    <mergeCell ref="R30"/>
    <mergeCell ref="A35:B42"/>
    <mergeCell ref="K63"/>
    <mergeCell ref="O16"/>
    <mergeCell ref="S24"/>
    <mergeCell ref="E27"/>
    <mergeCell ref="H28"/>
    <mergeCell ref="I60"/>
    <mergeCell ref="H23"/>
    <mergeCell ref="C10:D10"/>
    <mergeCell ref="H54"/>
    <mergeCell ref="P41"/>
    <mergeCell ref="S52"/>
    <mergeCell ref="P34"/>
    <mergeCell ref="H56"/>
    <mergeCell ref="E38"/>
    <mergeCell ref="G13"/>
    <mergeCell ref="P36"/>
    <mergeCell ref="S37"/>
    <mergeCell ref="Q4"/>
    <mergeCell ref="E40"/>
    <mergeCell ref="C72:D72"/>
    <mergeCell ref="G15"/>
    <mergeCell ref="T69"/>
    <mergeCell ref="I73"/>
    <mergeCell ref="F9"/>
    <mergeCell ref="M24"/>
    <mergeCell ref="V53"/>
    <mergeCell ref="S63"/>
    <mergeCell ref="M53"/>
    <mergeCell ref="C54:D54"/>
    <mergeCell ref="P54"/>
    <mergeCell ref="I74"/>
    <mergeCell ref="W44"/>
    <mergeCell ref="F65"/>
    <mergeCell ref="M55"/>
    <mergeCell ref="C56:D56"/>
    <mergeCell ref="H6"/>
    <mergeCell ref="Q58"/>
    <mergeCell ref="R24"/>
    <mergeCell ref="G28"/>
    <mergeCell ref="N18"/>
    <mergeCell ref="Q60"/>
    <mergeCell ref="R26"/>
    <mergeCell ref="G30"/>
    <mergeCell ref="K8"/>
    <mergeCell ref="M37"/>
    <mergeCell ref="O12"/>
    <mergeCell ref="G54"/>
    <mergeCell ref="O14"/>
    <mergeCell ref="K62"/>
    <mergeCell ref="O13"/>
    <mergeCell ref="R52"/>
    <mergeCell ref="H53"/>
    <mergeCell ref="O7"/>
    <mergeCell ref="V3"/>
    <mergeCell ref="G56"/>
    <mergeCell ref="O15"/>
    <mergeCell ref="H55"/>
    <mergeCell ref="Q71"/>
    <mergeCell ref="V5"/>
    <mergeCell ref="F15"/>
    <mergeCell ref="N72"/>
    <mergeCell ref="Q73"/>
    <mergeCell ref="H52"/>
    <mergeCell ref="I18"/>
    <mergeCell ref="E34"/>
    <mergeCell ref="O69"/>
    <mergeCell ref="R70"/>
    <mergeCell ref="O25"/>
    <mergeCell ref="H45"/>
    <mergeCell ref="P32"/>
    <mergeCell ref="P7"/>
    <mergeCell ref="E36"/>
    <mergeCell ref="H47"/>
    <mergeCell ref="V43"/>
    <mergeCell ref="Q3"/>
    <mergeCell ref="S59"/>
    <mergeCell ref="F34"/>
    <mergeCell ref="E62"/>
    <mergeCell ref="H63"/>
    <mergeCell ref="P25"/>
    <mergeCell ref="P60"/>
    <mergeCell ref="S61"/>
    <mergeCell ref="E64"/>
    <mergeCell ref="F30"/>
    <mergeCell ref="M51"/>
    <mergeCell ref="I72"/>
    <mergeCell ref="W41"/>
    <mergeCell ref="L45"/>
    <mergeCell ref="W43"/>
    <mergeCell ref="N13"/>
    <mergeCell ref="N15"/>
    <mergeCell ref="X27:X34"/>
    <mergeCell ref="P71"/>
    <mergeCell ref="A3:B10"/>
    <mergeCell ref="K6"/>
    <mergeCell ref="M34"/>
    <mergeCell ref="P73"/>
    <mergeCell ref="T24"/>
    <mergeCell ref="W25"/>
    <mergeCell ref="A2:B2"/>
    <mergeCell ref="K32"/>
    <mergeCell ref="N33"/>
    <mergeCell ref="N28"/>
    <mergeCell ref="P3"/>
    <mergeCell ref="E7"/>
    <mergeCell ref="N30"/>
    <mergeCell ref="G63"/>
    <mergeCell ref="U51"/>
    <mergeCell ref="J46"/>
    <mergeCell ref="T37"/>
    <mergeCell ref="P5"/>
    <mergeCell ref="R61"/>
    <mergeCell ref="V12"/>
    <mergeCell ref="K16"/>
    <mergeCell ref="O24"/>
    <mergeCell ref="V14"/>
    <mergeCell ref="K9"/>
    <mergeCell ref="K45"/>
    <mergeCell ref="V13"/>
    <mergeCell ref="M20"/>
    <mergeCell ref="O49"/>
    <mergeCell ref="K11"/>
    <mergeCell ref="K47"/>
    <mergeCell ref="E60"/>
    <mergeCell ref="M22"/>
    <mergeCell ref="O50"/>
    <mergeCell ref="P16"/>
    <mergeCell ref="M15"/>
    <mergeCell ref="W12"/>
    <mergeCell ref="L41"/>
    <mergeCell ref="F27"/>
    <mergeCell ref="O52"/>
    <mergeCell ref="P18"/>
    <mergeCell ref="L34"/>
    <mergeCell ref="V25"/>
    <mergeCell ref="L36"/>
    <mergeCell ref="O37"/>
    <mergeCell ref="M4"/>
    <mergeCell ref="S32"/>
    <mergeCell ref="S26"/>
    <mergeCell ref="E71"/>
    <mergeCell ref="J5"/>
    <mergeCell ref="L67"/>
    <mergeCell ref="P44"/>
    <mergeCell ref="W65"/>
    <mergeCell ref="E73"/>
    <mergeCell ref="M35"/>
    <mergeCell ref="F55"/>
    <mergeCell ref="L62"/>
    <mergeCell ref="O63"/>
    <mergeCell ref="F70"/>
    <mergeCell ref="I53"/>
    <mergeCell ref="E74"/>
    <mergeCell ref="M30"/>
    <mergeCell ref="T51"/>
    <mergeCell ref="I55"/>
    <mergeCell ref="C34:D34"/>
    <mergeCell ref="F71"/>
    <mergeCell ref="M61"/>
    <mergeCell ref="F37"/>
    <mergeCell ref="N24"/>
    <mergeCell ref="U20"/>
    <mergeCell ref="X11:X18"/>
    <mergeCell ref="U14"/>
    <mergeCell ref="J18"/>
    <mergeCell ref="T67"/>
    <mergeCell ref="C29:D29"/>
    <mergeCell ref="N26"/>
    <mergeCell ref="U22"/>
    <mergeCell ref="C65:D65"/>
    <mergeCell ref="T33"/>
    <mergeCell ref="C31:D31"/>
    <mergeCell ref="U15"/>
    <mergeCell ref="F68"/>
    <mergeCell ref="T35"/>
    <mergeCell ref="K41"/>
    <mergeCell ref="G62"/>
    <mergeCell ref="N52"/>
    <mergeCell ref="K43"/>
    <mergeCell ref="C49:D49"/>
    <mergeCell ref="U33"/>
    <mergeCell ref="T61"/>
    <mergeCell ref="W8"/>
    <mergeCell ref="C42:D42"/>
    <mergeCell ref="V65"/>
    <mergeCell ref="K69"/>
    <mergeCell ref="N70"/>
    <mergeCell ref="K25"/>
    <mergeCell ref="Q53"/>
    <mergeCell ref="L7"/>
    <mergeCell ref="N63"/>
    <mergeCell ref="K54"/>
    <mergeCell ref="W5"/>
    <mergeCell ref="R16"/>
    <mergeCell ref="V24"/>
    <mergeCell ref="L58"/>
    <mergeCell ref="W21"/>
    <mergeCell ref="V49"/>
    <mergeCell ref="I24"/>
    <mergeCell ref="L25"/>
    <mergeCell ref="L60"/>
    <mergeCell ref="M26"/>
    <mergeCell ref="T22"/>
    <mergeCell ref="I51"/>
    <mergeCell ref="E72"/>
    <mergeCell ref="V50"/>
    <mergeCell ref="S41"/>
    <mergeCell ref="J14"/>
    <mergeCell ref="S43"/>
    <mergeCell ref="H38"/>
    <mergeCell ref="J13"/>
    <mergeCell ref="M52"/>
    <mergeCell ref="T4"/>
    <mergeCell ref="C27:D27"/>
    <mergeCell ref="J15"/>
    <mergeCell ref="L71"/>
    <mergeCell ref="Q5"/>
    <mergeCell ref="S67"/>
    <mergeCell ref="G6"/>
    <mergeCell ref="I37"/>
    <mergeCell ref="L73"/>
    <mergeCell ref="K12"/>
    <mergeCell ref="S69"/>
    <mergeCell ref="K14"/>
    <mergeCell ref="P53"/>
    <mergeCell ref="K7"/>
    <mergeCell ref="C45:D45"/>
    <mergeCell ref="G32"/>
    <mergeCell ref="J33"/>
    <mergeCell ref="C47:D47"/>
    <mergeCell ref="M71"/>
    <mergeCell ref="Q16"/>
    <mergeCell ref="C40:D40"/>
    <mergeCell ref="G27"/>
    <mergeCell ref="J28"/>
    <mergeCell ref="Q18"/>
    <mergeCell ref="C71:D71"/>
    <mergeCell ref="J30"/>
    <mergeCell ref="Q51"/>
    <mergeCell ref="L5"/>
    <mergeCell ref="U57"/>
    <mergeCell ref="R12"/>
    <mergeCell ref="C66:D66"/>
    <mergeCell ref="R41"/>
    <mergeCell ref="U42"/>
    <mergeCell ref="T70"/>
    <mergeCell ref="S9"/>
    <mergeCell ref="G45"/>
    <mergeCell ref="C68:D68"/>
    <mergeCell ref="U52"/>
    <mergeCell ref="K53"/>
    <mergeCell ref="I20"/>
    <mergeCell ref="R43"/>
    <mergeCell ref="G47"/>
    <mergeCell ref="I13"/>
    <mergeCell ref="S4"/>
    <mergeCell ref="I15"/>
    <mergeCell ref="L16"/>
    <mergeCell ref="S12"/>
    <mergeCell ref="R67"/>
    <mergeCell ref="H41"/>
    <mergeCell ref="F6"/>
    <mergeCell ref="V48"/>
    <mergeCell ref="R59"/>
    <mergeCell ref="H34"/>
    <mergeCell ref="R69"/>
    <mergeCell ref="U70"/>
    <mergeCell ref="R25"/>
    <mergeCell ref="S7"/>
    <mergeCell ref="H36"/>
    <mergeCell ref="O32"/>
    <mergeCell ref="O26"/>
    <mergeCell ref="I33"/>
    <mergeCell ref="L44"/>
    <mergeCell ref="S65"/>
    <mergeCell ref="T31"/>
    <mergeCell ref="I35"/>
    <mergeCell ref="H62"/>
    <mergeCell ref="E53"/>
    <mergeCell ref="K3"/>
    <mergeCell ref="C16:D16"/>
    <mergeCell ref="S60"/>
    <mergeCell ref="V61"/>
    <mergeCell ref="I30"/>
    <mergeCell ref="P51"/>
    <mergeCell ref="E55"/>
    <mergeCell ref="C9:D9"/>
    <mergeCell ref="K5"/>
    <mergeCell ref="M67"/>
    <mergeCell ref="E48"/>
    <mergeCell ref="I61"/>
    <mergeCell ref="O45"/>
    <mergeCell ref="C11:D11"/>
    <mergeCell ref="M69"/>
    <mergeCell ref="Q20"/>
    <mergeCell ref="Q14"/>
    <mergeCell ref="F18"/>
    <mergeCell ref="F45"/>
    <mergeCell ref="P67"/>
    <mergeCell ref="F17"/>
    <mergeCell ref="F47"/>
    <mergeCell ref="Q15"/>
    <mergeCell ref="H22"/>
    <mergeCell ref="C62:D62"/>
    <mergeCell ref="W58"/>
    <mergeCell ref="J50"/>
    <mergeCell ref="G41"/>
    <mergeCell ref="G16"/>
    <mergeCell ref="C64:D64"/>
    <mergeCell ref="W60"/>
    <mergeCell ref="J52"/>
    <mergeCell ref="K18"/>
    <mergeCell ref="R14"/>
    <mergeCell ref="G43"/>
    <mergeCell ref="Q25"/>
    <mergeCell ref="G36"/>
    <mergeCell ref="H4"/>
    <mergeCell ref="N32"/>
    <mergeCell ref="Q33"/>
    <mergeCell ref="K44"/>
    <mergeCell ref="A43:B50"/>
    <mergeCell ref="R65"/>
    <mergeCell ref="G69"/>
    <mergeCell ref="J70"/>
    <mergeCell ref="A51:B58"/>
    <mergeCell ref="E6"/>
    <mergeCell ref="H7"/>
    <mergeCell ref="J63"/>
    <mergeCell ref="Q59"/>
    <mergeCell ref="G64"/>
    <mergeCell ref="I4"/>
    <mergeCell ref="Q61"/>
    <mergeCell ref="N45"/>
    <mergeCell ref="P20"/>
    <mergeCell ref="W10"/>
    <mergeCell ref="E24"/>
    <mergeCell ref="P22"/>
    <mergeCell ref="E17"/>
    <mergeCell ref="V29"/>
    <mergeCell ref="O41"/>
    <mergeCell ref="O35"/>
    <mergeCell ref="W3"/>
    <mergeCell ref="V31"/>
    <mergeCell ref="A59:B66"/>
    <mergeCell ref="O43"/>
    <mergeCell ref="V60"/>
    <mergeCell ref="F13"/>
    <mergeCell ref="I52"/>
    <mergeCell ref="M3"/>
    <mergeCell ref="F43"/>
    <mergeCell ref="H71"/>
    <mergeCell ref="O67"/>
    <mergeCell ref="M32"/>
    <mergeCell ref="P33"/>
    <mergeCell ref="W29"/>
    <mergeCell ref="W23"/>
    <mergeCell ref="E37"/>
    <mergeCell ref="S44"/>
    <mergeCell ref="G12"/>
    <mergeCell ref="P35"/>
    <mergeCell ref="V42"/>
    <mergeCell ref="I70"/>
    <mergeCell ref="L53"/>
    <mergeCell ref="G7"/>
    <mergeCell ref="W51"/>
    <mergeCell ref="P59"/>
    <mergeCell ref="F33"/>
    <mergeCell ref="I71"/>
    <mergeCell ref="P61"/>
    <mergeCell ref="M16"/>
    <mergeCell ref="F62"/>
    <mergeCell ref="F28"/>
    <mergeCell ref="M18"/>
    <mergeCell ref="G25"/>
    <mergeCell ref="G60"/>
    <mergeCell ref="Q57"/>
    <mergeCell ref="R23"/>
    <mergeCell ref="F54"/>
    <mergeCell ref="N41"/>
    <mergeCell ref="Q52"/>
    <mergeCell ref="E20"/>
    <mergeCell ref="N43"/>
    <mergeCell ref="E13"/>
    <mergeCell ref="O4"/>
    <mergeCell ref="E15"/>
    <mergeCell ref="N67"/>
    <mergeCell ref="V27"/>
    <mergeCell ref="N59"/>
    <mergeCell ref="G73"/>
    <mergeCell ref="N69"/>
    <mergeCell ref="Q70"/>
    <mergeCell ref="V22"/>
    <mergeCell ref="F14"/>
    <mergeCell ref="U50"/>
    <mergeCell ref="U44"/>
    <mergeCell ref="P4"/>
    <mergeCell ref="E33"/>
    <mergeCell ref="H44"/>
    <mergeCell ref="E35"/>
    <mergeCell ref="W20"/>
    <mergeCell ref="H73"/>
    <mergeCell ref="E28"/>
    <mergeCell ref="L24"/>
    <mergeCell ref="L18"/>
    <mergeCell ref="V40"/>
    <mergeCell ref="W22"/>
    <mergeCell ref="E30"/>
    <mergeCell ref="L51"/>
    <mergeCell ref="L26"/>
    <mergeCell ref="E59"/>
    <mergeCell ref="M46"/>
    <mergeCell ref="P57"/>
    <mergeCell ref="V41"/>
    <mergeCell ref="T8"/>
    <mergeCell ref="W9"/>
    <mergeCell ref="E61"/>
    <mergeCell ref="E54"/>
    <mergeCell ref="M14"/>
    <mergeCell ref="W38"/>
    <mergeCell ref="E56"/>
    <mergeCell ref="T3"/>
    <mergeCell ref="W4"/>
    <mergeCell ref="M43"/>
    <mergeCell ref="N11"/>
    <mergeCell ref="T39"/>
    <mergeCell ref="W40"/>
    <mergeCell ref="V68"/>
    <mergeCell ref="T5"/>
    <mergeCell ref="V67"/>
    <mergeCell ref="W33"/>
    <mergeCell ref="L37"/>
    <mergeCell ref="S58"/>
    <mergeCell ref="N12"/>
    <mergeCell ref="W35"/>
    <mergeCell ref="U2"/>
    <mergeCell ref="G18"/>
    <mergeCell ref="N14"/>
    <mergeCell ref="P70"/>
    <mergeCell ref="M25"/>
    <mergeCell ref="W66"/>
    <mergeCell ref="T21"/>
    <mergeCell ref="J32"/>
    <mergeCell ref="M33"/>
    <mergeCell ref="T23"/>
    <mergeCell ref="T16"/>
    <mergeCell ref="M62"/>
    <mergeCell ref="T52"/>
    <mergeCell ref="G44"/>
    <mergeCell ref="N65"/>
    <mergeCell ref="O3"/>
    <mergeCell ref="F63"/>
    <mergeCell ref="M59"/>
    <mergeCell ref="K24"/>
    <mergeCell ref="N25"/>
    <mergeCell ref="U46"/>
    <mergeCell ref="E4"/>
    <mergeCell ref="K51"/>
    <mergeCell ref="U48"/>
    <mergeCell ref="P2"/>
    <mergeCell ref="U41"/>
    <mergeCell ref="V9"/>
    <mergeCell ref="J45"/>
    <mergeCell ref="H69"/>
    <mergeCell ref="L20"/>
    <mergeCell ref="U43"/>
    <mergeCell ref="S10"/>
    <mergeCell ref="V11"/>
    <mergeCell ref="K42"/>
    <mergeCell ref="L22"/>
    <mergeCell ref="O60"/>
    <mergeCell ref="R58"/>
    <mergeCell ref="E50"/>
    <mergeCell ref="R60"/>
    <mergeCell ref="E52"/>
    <mergeCell ref="I32"/>
    <mergeCell ref="L33"/>
    <mergeCell ref="S23"/>
    <mergeCell ref="O44"/>
    <mergeCell ref="W31"/>
    <mergeCell ref="L35"/>
    <mergeCell ref="C13:D13"/>
    <mergeCell ref="R4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W9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Avaliação Mensal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9" t="n"/>
    </row>
    <row r="2">
      <c r="A2" s="19" t="inlineStr">
        <is>
          <t>1. O membro coopera com os seus colegas para alcançar objetivos comuns que tenham sido estabelecidos.</t>
        </is>
      </c>
      <c r="B2" s="19" t="inlineStr">
        <is>
          <t>2. O membro assume, em regra, objetivos ambiciosos e exigentes, embora realistas, para si e para os seus colegas.</t>
        </is>
      </c>
      <c r="C2" s="19" t="inlineStr">
        <is>
          <t>3. O membro compromete-se com os resultados a alcançar de acordo com os objetivos estratégicos do departamento e júnior empresa, e é persistente perante obstáculos e dificuldades.</t>
        </is>
      </c>
      <c r="D2" s="19" t="inlineStr">
        <is>
          <t>4. O membro aceita correr riscos para atingir os resultados desejados e assume as responsabilidades pelo sucesso ou fracasso dos mesmos.</t>
        </is>
      </c>
      <c r="E2" s="19" t="inlineStr">
        <is>
          <t>5. O membro tem noção do que é prioritário para uma tarefa, respondendo, em regra, prontamente nos momentos de pressão e urgência.</t>
        </is>
      </c>
      <c r="F2" s="19" t="inlineStr">
        <is>
          <t>6. O membro procura desenvolver o seu conhecimento técnico nas áreas relevantes para o seu departamento ou projeto em que esteja envolvido, promovendo um autodesenvolvimento contínuo.</t>
        </is>
      </c>
      <c r="G2" s="19" t="inlineStr">
        <is>
          <t>1. O membro é capaz planear e organizar de forma eficiente atividades recreativas e/ou formações internas, de forma a que tenham sucesso.</t>
        </is>
      </c>
      <c r="H2" s="19" t="inlineStr">
        <is>
          <t>2. O membro consegue elaborar relatórios de avaliações, de questionários de satisfação, etc., de uma forma clara e eficaz.</t>
        </is>
      </c>
      <c r="I2" s="19" t="inlineStr">
        <is>
          <t>3. O membro acompanha as suas tarefas individuais recorrentes (p.ex: aniversários, avaliação motivacional, newsletters, etc.) de forma a confirmar que está tudo sob controlo.</t>
        </is>
      </c>
      <c r="J2" s="19" t="inlineStr">
        <is>
          <t>4. O membro exibe criatividade durante a elaboração de atividades recreativas, planeamento de Recrutamento e Retiro, iniciativas internas, etc.</t>
        </is>
      </c>
      <c r="K2" s="19" t="inlineStr">
        <is>
          <t>5. O membro lida com conflitos internos de uma forma preponderada, tendo em mente o melhor interesse dos membros e a estabilidade da EPIC Júnior.</t>
        </is>
      </c>
      <c r="L2" s="19" t="inlineStr">
        <is>
          <t>6. O membro motiva os outros membros a participarem nas atividades internas da EPIC Júnior, bem como nas externas, da JE ou de outras Júnior Empresas.</t>
        </is>
      </c>
      <c r="M2" s="19" t="inlineStr">
        <is>
          <t>1. O membro sabe comportar-se de uma forma correta e adequada e de uma maneira profissional e respeitosa, em situações em que representa a EPIC Júnior.</t>
        </is>
      </c>
      <c r="N2" s="19" t="inlineStr">
        <is>
          <t>2. O membro respeita os valores, os membros, as instalações e todos os recursos da EPIC Júnior.</t>
        </is>
      </c>
      <c r="O2" s="19" t="inlineStr">
        <is>
          <t>1. O membro cumpre os objetivos das tarefas pelos quais é responsável.</t>
        </is>
      </c>
      <c r="P2" s="19" t="inlineStr">
        <is>
          <t>2. O membro respeita o prazo de entrega das suas tarefas.</t>
        </is>
      </c>
      <c r="Q2" s="19" t="inlineStr">
        <is>
          <t>3. O membro, caso necessário, desenvolve conhecimento técnico especifico para completar a sua tarefa.</t>
        </is>
      </c>
      <c r="R2" s="19" t="inlineStr">
        <is>
          <t>4. Em tarefas de grupo, o membro é capaz de comunicar com os seus colegas de forma clara e concisa, conseguindo defender a sua opinião mas respeitando a opinião dos outros, mantendo uma boa relação interpessoal.</t>
        </is>
      </c>
      <c r="S2" s="19" t="inlineStr">
        <is>
          <t>5. O membro é capaz de executar a sua tarefa de forma eficaz e com qualidade, apresentando espírito crítico, ou seja, questionando e analisando-a de forma racional.</t>
        </is>
      </c>
    </row>
    <row r="3">
      <c r="A3" s="19">
        <f>CONCATENAR(IF(Avaliacao!A1="Catarina Milheiro", "5.4", ""),IF(Avaliacao!A1="Goncalo Figueiredo", "4.0", ""),IF(Avaliacao!A1="Ines Cabral", "4.5", ""),IF(Avaliacao!A1="Mariana Arezes", "5.1", ""),IF(Avaliacao!A1="Mariana Oliveira", "5.4", ""),IF(Avaliacao!A1="Paula Ferreira", "5.4", ""),IF(Avaliacao!A1="Paulo Vieira", "4.8", ""),IF(Avaliacao!A1="Rafaela Carvalho", "4.7", ""),IF(Avaliacao!A1="Pedro Machado", "-", ""),)</f>
        <v/>
      </c>
      <c r="B3" s="19">
        <f>CONCATENAR(IF(Avaliacao!A1="Catarina Milheiro", "5.3", ""),IF(Avaliacao!A1="Goncalo Figueiredo", "3.6", ""),IF(Avaliacao!A1="Ines Cabral", "4.3", ""),IF(Avaliacao!A1="Mariana Arezes", "4.9", ""),IF(Avaliacao!A1="Mariana Oliveira", "5.2", ""),IF(Avaliacao!A1="Paula Ferreira", "5.2", ""),IF(Avaliacao!A1="Paulo Vieira", "4.6", ""),IF(Avaliacao!A1="Rafaela Carvalho", "4.6", ""),IF(Avaliacao!A1="Pedro Machado", "-", ""),)</f>
        <v/>
      </c>
      <c r="C3" s="19">
        <f>CONCATENAR(IF(Avaliacao!A1="Catarina Milheiro", "5.4", ""),IF(Avaliacao!A1="Goncalo Figueiredo", "3.8", ""),IF(Avaliacao!A1="Ines Cabral", "4.6", ""),IF(Avaliacao!A1="Mariana Arezes", "5.1", ""),IF(Avaliacao!A1="Mariana Oliveira", "5.2", ""),IF(Avaliacao!A1="Paula Ferreira", "5.2", ""),IF(Avaliacao!A1="Paulo Vieira", "4.5", ""),IF(Avaliacao!A1="Rafaela Carvalho", "4.8", ""),IF(Avaliacao!A1="Pedro Machado", "-", ""),)</f>
        <v/>
      </c>
      <c r="D3" s="19">
        <f>CONCATENAR(IF(Avaliacao!A1="Catarina Milheiro", "5.3", ""),IF(Avaliacao!A1="Goncalo Figueiredo", "4.1", ""),IF(Avaliacao!A1="Ines Cabral", "4.7", ""),IF(Avaliacao!A1="Mariana Arezes", "5.1", ""),IF(Avaliacao!A1="Mariana Oliveira", "5.3", ""),IF(Avaliacao!A1="Paula Ferreira", "5.3", ""),IF(Avaliacao!A1="Paulo Vieira", "4.9", ""),IF(Avaliacao!A1="Rafaela Carvalho", "4.8", ""),IF(Avaliacao!A1="Pedro Machado", "-", ""),)</f>
        <v/>
      </c>
      <c r="E3" s="19">
        <f>CONCATENAR(IF(Avaliacao!A1="Catarina Milheiro", "5.4", ""),IF(Avaliacao!A1="Goncalo Figueiredo", "3.5", ""),IF(Avaliacao!A1="Ines Cabral", "4.4", ""),IF(Avaliacao!A1="Mariana Arezes", "5.0", ""),IF(Avaliacao!A1="Mariana Oliveira", "5.3", ""),IF(Avaliacao!A1="Paula Ferreira", "5.1", ""),IF(Avaliacao!A1="Paulo Vieira", "4.3", ""),IF(Avaliacao!A1="Rafaela Carvalho", "4.3", ""),IF(Avaliacao!A1="Pedro Machado", "-", ""),)</f>
        <v/>
      </c>
      <c r="F3" s="19">
        <f>CONCATENAR(IF(Avaliacao!A1="Catarina Milheiro", "5.3", ""),IF(Avaliacao!A1="Goncalo Figueiredo", "4.2", ""),IF(Avaliacao!A1="Ines Cabral", "4.5", ""),IF(Avaliacao!A1="Mariana Arezes", "5.0", ""),IF(Avaliacao!A1="Mariana Oliveira", "5.1", ""),IF(Avaliacao!A1="Paula Ferreira", "4.9", ""),IF(Avaliacao!A1="Paulo Vieira", "4.8", ""),IF(Avaliacao!A1="Rafaela Carvalho", "4.7", ""),IF(Avaliacao!A1="Pedro Machado", "-", ""),)</f>
        <v/>
      </c>
      <c r="G3" s="19">
        <f>CONCATENAR(IF(Avaliacao!A1="Catarina Milheiro", "5.3", ""),IF(Avaliacao!A1="Goncalo Figueiredo", "4.1", ""),IF(Avaliacao!A1="Ines Cabral", "4.5", ""),IF(Avaliacao!A1="Mariana Arezes", "4.9", ""),IF(Avaliacao!A1="Mariana Oliveira", "5.2", ""),IF(Avaliacao!A1="Paula Ferreira", "5.0", ""),IF(Avaliacao!A1="Paulo Vieira", "4.4", ""),IF(Avaliacao!A1="Rafaela Carvalho", "4.7", ""),IF(Avaliacao!A1="Pedro Machado", "-", ""),)</f>
        <v/>
      </c>
      <c r="H3" s="19">
        <f>CONCATENAR(IF(Avaliacao!A1="Catarina Milheiro", "5.4", ""),IF(Avaliacao!A1="Goncalo Figueiredo", "4.1", ""),IF(Avaliacao!A1="Ines Cabral", "4.9", ""),IF(Avaliacao!A1="Mariana Arezes", "5.2", ""),IF(Avaliacao!A1="Mariana Oliveira", "5.3", ""),IF(Avaliacao!A1="Paula Ferreira", "5.2", ""),IF(Avaliacao!A1="Paulo Vieira", "4.5", ""),IF(Avaliacao!A1="Rafaela Carvalho", "4.8", ""),IF(Avaliacao!A1="Pedro Machado", "-", ""),)</f>
        <v/>
      </c>
      <c r="I3" s="19">
        <f>CONCATENAR(IF(Avaliacao!A1="Catarina Milheiro", "5.4", ""),IF(Avaliacao!A1="Goncalo Figueiredo", "3.8", ""),IF(Avaliacao!A1="Ines Cabral", "4.6", ""),IF(Avaliacao!A1="Mariana Arezes", "4.9", ""),IF(Avaliacao!A1="Mariana Oliveira", "5.2", ""),IF(Avaliacao!A1="Paula Ferreira", "5.4", ""),IF(Avaliacao!A1="Paulo Vieira", "4.5", ""),IF(Avaliacao!A1="Rafaela Carvalho", "4.8", ""),IF(Avaliacao!A1="Pedro Machado", "-", ""),)</f>
        <v/>
      </c>
      <c r="J3" s="19">
        <f>CONCATENAR(IF(Avaliacao!A1="Catarina Milheiro", "4.9", ""),IF(Avaliacao!A1="Goncalo Figueiredo", "4.6", ""),IF(Avaliacao!A1="Ines Cabral", "4.9", ""),IF(Avaliacao!A1="Mariana Arezes", "5.3", ""),IF(Avaliacao!A1="Mariana Oliveira", "5.1", ""),IF(Avaliacao!A1="Paula Ferreira", "5.1", ""),IF(Avaliacao!A1="Paulo Vieira", "5.1", ""),IF(Avaliacao!A1="Rafaela Carvalho", "5.0", ""),IF(Avaliacao!A1="Pedro Machado", "-", ""),)</f>
        <v/>
      </c>
      <c r="K3" s="19">
        <f>CONCATENAR(IF(Avaliacao!A1="Catarina Milheiro", "5.4", ""),IF(Avaliacao!A1="Goncalo Figueiredo", "5.4", ""),IF(Avaliacao!A1="Ines Cabral", "5.3", ""),IF(Avaliacao!A1="Mariana Arezes", "5.4", ""),IF(Avaliacao!A1="Mariana Oliveira", "5.4", ""),IF(Avaliacao!A1="Paula Ferreira", "5.4", ""),IF(Avaliacao!A1="Paulo Vieira", "5.4", ""),IF(Avaliacao!A1="Rafaela Carvalho", "5.4", ""),IF(Avaliacao!A1="Pedro Machado", "-", ""),)</f>
        <v/>
      </c>
      <c r="L3" s="19">
        <f>CONCATENAR(IF(Avaliacao!A1="Catarina Milheiro", "4.8", ""),IF(Avaliacao!A1="Goncalo Figueiredo", "4.0", ""),IF(Avaliacao!A1="Ines Cabral", "4.2", ""),IF(Avaliacao!A1="Mariana Arezes", "4.7", ""),IF(Avaliacao!A1="Mariana Oliveira", "4.7", ""),IF(Avaliacao!A1="Paula Ferreira", "4.5", ""),IF(Avaliacao!A1="Paulo Vieira", "4.2", ""),IF(Avaliacao!A1="Rafaela Carvalho", "4.3", ""),IF(Avaliacao!A1="Pedro Machado", "-", ""),)</f>
        <v/>
      </c>
      <c r="M3" s="19">
        <f>CONCATENAR(IF(Avaliacao!A1="Catarina Milheiro", "5.4", ""),IF(Avaliacao!A1="Goncalo Figueiredo", "4.9", ""),IF(Avaliacao!A1="Ines Cabral", "5.0", ""),IF(Avaliacao!A1="Mariana Arezes", "5.3", ""),IF(Avaliacao!A1="Mariana Oliveira", "5.3", ""),IF(Avaliacao!A1="Paula Ferreira", "5.4", ""),IF(Avaliacao!A1="Paulo Vieira", "5.1", ""),IF(Avaliacao!A1="Rafaela Carvalho", "5.1", ""),IF(Avaliacao!A1="Pedro Machado", "-", ""),)</f>
        <v/>
      </c>
      <c r="N3" s="19">
        <f>CONCATENAR(IF(Avaliacao!A1="Catarina Milheiro", "5.4", ""),IF(Avaliacao!A1="Goncalo Figueiredo", "5.2", ""),IF(Avaliacao!A1="Ines Cabral", "5.3", ""),IF(Avaliacao!A1="Mariana Arezes", "5.4", ""),IF(Avaliacao!A1="Mariana Oliveira", "5.4", ""),IF(Avaliacao!A1="Paula Ferreira", "5.4", ""),IF(Avaliacao!A1="Paulo Vieira", "5.4", ""),IF(Avaliacao!A1="Rafaela Carvalho", "5.3", ""),IF(Avaliacao!A1="Pedro Machado", "-", ""),)</f>
        <v/>
      </c>
      <c r="O3" s="19">
        <f>CONCATENAR(IF(Avaliacao!A1="Catarina Milheiro", "5.4", ""),IF(Avaliacao!A1="Goncalo Figueiredo", "4.3", ""),IF(Avaliacao!A1="Ines Cabral", "4.9", ""),IF(Avaliacao!A1="Mariana Arezes", "5.1", ""),IF(Avaliacao!A1="Mariana Oliveira", "5.3", ""),IF(Avaliacao!A1="Paula Ferreira", "5.4", ""),IF(Avaliacao!A1="Paulo Vieira", "4.8", ""),IF(Avaliacao!A1="Rafaela Carvalho", "4.9", ""),IF(Avaliacao!A1="Pedro Machado", "-", ""),)</f>
        <v/>
      </c>
      <c r="P3" s="19">
        <f>CONCATENAR(IF(Avaliacao!A1="Catarina Milheiro", "5.3", ""),IF(Avaliacao!A1="Goncalo Figueiredo", "3.9", ""),IF(Avaliacao!A1="Ines Cabral", "4.7", ""),IF(Avaliacao!A1="Mariana Arezes", "4.9", ""),IF(Avaliacao!A1="Mariana Oliveira", "5.2", ""),IF(Avaliacao!A1="Paula Ferreira", "5.3", ""),IF(Avaliacao!A1="Paulo Vieira", "4.7", ""),IF(Avaliacao!A1="Rafaela Carvalho", "4.8", ""),IF(Avaliacao!A1="Pedro Machado", "-", ""),)</f>
        <v/>
      </c>
      <c r="Q3" s="19">
        <f>CONCATENAR(IF(Avaliacao!A1="Catarina Milheiro", "5.2", ""),IF(Avaliacao!A1="Goncalo Figueiredo", "4.6", ""),IF(Avaliacao!A1="Ines Cabral", "4.7", ""),IF(Avaliacao!A1="Mariana Arezes", "5.0", ""),IF(Avaliacao!A1="Mariana Oliveira", "5.2", ""),IF(Avaliacao!A1="Paula Ferreira", "4.9", ""),IF(Avaliacao!A1="Paulo Vieira", "5.0", ""),IF(Avaliacao!A1="Rafaela Carvalho", "4.7", ""),IF(Avaliacao!A1="Pedro Machado", "-", ""),)</f>
        <v/>
      </c>
      <c r="R3" s="19">
        <f>CONCATENAR(IF(Avaliacao!A1="Catarina Milheiro", "5.3", ""),IF(Avaliacao!A1="Goncalo Figueiredo", "5.0", ""),IF(Avaliacao!A1="Ines Cabral", "4.9", ""),IF(Avaliacao!A1="Mariana Arezes", "5.3", ""),IF(Avaliacao!A1="Mariana Oliveira", "5.4", ""),IF(Avaliacao!A1="Paula Ferreira", "5.2", ""),IF(Avaliacao!A1="Paulo Vieira", "5.2", ""),IF(Avaliacao!A1="Rafaela Carvalho", "5.1", ""),IF(Avaliacao!A1="Pedro Machado", "-", ""),)</f>
        <v/>
      </c>
      <c r="S3" s="19">
        <f>CONCATENAR(IF(Avaliacao!A1="Catarina Milheiro", "5.4", ""),IF(Avaliacao!A1="Goncalo Figueiredo", "4.2", ""),IF(Avaliacao!A1="Ines Cabral", "4.6", ""),IF(Avaliacao!A1="Mariana Arezes", "5.2", ""),IF(Avaliacao!A1="Mariana Oliveira", "5.3", ""),IF(Avaliacao!A1="Paula Ferreira", "5.4", ""),IF(Avaliacao!A1="Paulo Vieira", "5.0", ""),IF(Avaliacao!A1="Rafaela Carvalho", "4.7", ""),IF(Avaliacao!A1="Pedro Machado", "-", ""),)</f>
        <v/>
      </c>
    </row>
    <row r="4">
      <c r="A4" s="19">
        <f>CONCATENAR(IF(Avaliacao!A1="Catarina Milheiro", "5.3", ""),IF(Avaliacao!A1="Goncalo Figueiredo", "4.278947368421052", ""),IF(Avaliacao!A1="Ines Cabral", "4.710526315789474", ""),IF(Avaliacao!A1="Mariana Arezes", "5.094736842105264", ""),IF(Avaliacao!A1="Mariana Oliveira", "5.236842105263158", ""),IF(Avaliacao!A1="Paula Ferreira", "5.194736842105264", ""),IF(Avaliacao!A1="Paulo Vieira", "4.8", ""),IF(Avaliacao!A1="Rafaela Carvalho", "4.815789473684211", ""),IF(Avaliacao!A1="Pedro Machado", "0.0", ""),)</f>
        <v/>
      </c>
      <c r="B4" s="8" t="n"/>
      <c r="C4" s="8" t="n"/>
      <c r="D4" s="8" t="n"/>
      <c r="E4" s="8" t="n"/>
      <c r="F4" s="8" t="n"/>
      <c r="G4" s="8" t="n"/>
      <c r="H4" s="8" t="n"/>
      <c r="I4" s="8" t="n"/>
      <c r="J4" s="8" t="n"/>
      <c r="K4" s="8" t="n"/>
      <c r="L4" s="8" t="n"/>
      <c r="M4" s="8" t="n"/>
      <c r="N4" s="8" t="n"/>
      <c r="O4" s="8" t="n"/>
      <c r="P4" s="8" t="n"/>
      <c r="Q4" s="8" t="n"/>
      <c r="R4" s="8" t="n"/>
      <c r="S4" s="9" t="n"/>
    </row>
    <row r="6">
      <c r="A6" s="18" t="inlineStr">
        <is>
          <t>Avaliação Mensal</t>
        </is>
      </c>
      <c r="B6" s="8" t="n"/>
      <c r="C6" s="8" t="n"/>
      <c r="D6" s="8" t="n"/>
      <c r="E6" s="8" t="n"/>
      <c r="F6" s="8" t="n"/>
      <c r="G6" s="8" t="n"/>
      <c r="H6" s="8" t="n"/>
      <c r="I6" s="8" t="n"/>
      <c r="J6" s="8" t="n"/>
      <c r="K6" s="8" t="n"/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  <c r="W6" s="9" t="n"/>
    </row>
    <row r="7">
      <c r="A7" s="19" t="inlineStr">
        <is>
          <t>O VPE coopera com os seus colegas para alcançar objetivos comuns que tenham sido estabelecidos.</t>
        </is>
      </c>
      <c r="B7" s="19" t="inlineStr">
        <is>
          <t>O VPE assume, em regra, objetivos ambiciosos e exigentes, embora realistas, para si e para os seus colegas.</t>
        </is>
      </c>
      <c r="C7" s="19" t="inlineStr">
        <is>
          <t>O VPE compromete-se com os resultados a alcançar de acordo com os objetivos estratégicos da júnior empresa, e é persistente perante obstáculos e dificuldades.</t>
        </is>
      </c>
      <c r="D7" s="19" t="inlineStr">
        <is>
          <t>O VPE aceita correr riscos para atingir os resultados desejados e assume as responsabilidades pelo sucesso ou fracasso dos mesmos.</t>
        </is>
      </c>
      <c r="E7" s="19" t="inlineStr">
        <is>
          <t>O VPE tem noção do que é prioritário para uma tarefa, respondendo, em regra, prontamente nos momentos de pressão e urgência.</t>
        </is>
      </c>
      <c r="F7" s="19" t="inlineStr">
        <is>
          <t>O VPE procura desenvolver o seu conhecimento técnico nas áreas relevantes para o seu departamento ou projeto em que esteja envolvido, promovendo um autodesenvolvimento contínuo.</t>
        </is>
      </c>
      <c r="G7" s="19" t="inlineStr">
        <is>
          <t>O VPE tem em conta as necessidades, requisitos e opiniões do cliente no desenvolvimento de um projeto.</t>
        </is>
      </c>
      <c r="H7" s="19" t="inlineStr">
        <is>
          <t>O VPE sabe delegar tarefas de forma produtiva, justa e homogénea. Consegue manter uma dinâmica de departamento saudável e tem como objetivo o trabalho em equipa.</t>
        </is>
      </c>
      <c r="I7" s="19" t="inlineStr">
        <is>
          <t>O VPE tenta obter o resultado mais vantajoso possível para os projetos e para a EPIC Júnior sem comprometer padrões éticos, senso comum e a confiança do cliente.</t>
        </is>
      </c>
      <c r="J7" s="19" t="inlineStr">
        <is>
          <t>O VPE sabe aproveitar ao máximo e integrar os recursos disponíveis dentro da EPIC Júnior, de forma global. Consegue reavaliar, aprimorar e padronizar os processos de trabalho.</t>
        </is>
      </c>
      <c r="K7" s="19" t="inlineStr">
        <is>
          <t>O VPE tem a capacidade de estabelecer uma rede de contactos ou uma conexão a empresas que possam ser futuros clientes.</t>
        </is>
      </c>
      <c r="L7" s="19" t="inlineStr">
        <is>
          <t>O VPE tem a capacidade de convencer pessoas, ou mudar a sua perspetiva, usando o seu poder de argumentação, raciocínio e lógica.</t>
        </is>
      </c>
      <c r="M7" s="19" t="inlineStr">
        <is>
          <t>O VPE consegue estruturar o seu pensamento de forma coerente, levando a boas conclusões. Sabe desenvolver estratégias ou ideias bem planeadas/estruturadas</t>
        </is>
      </c>
      <c r="N7" s="19" t="inlineStr">
        <is>
          <t>O VPE consegue organizar o que faz de forma eficiente e clara, exibindo uma boa gestão de tarefas e tempo.</t>
        </is>
      </c>
      <c r="O7" s="19" t="inlineStr">
        <is>
          <t>O VPE participa regularmente em formações internas e noutras atividades recreativas promovidas pelo departamento de Recursos Humanos.</t>
        </is>
      </c>
      <c r="P7" s="19" t="inlineStr">
        <is>
          <t>O VPE participa regularmente em reuniões gerais e reuniões de departamento.</t>
        </is>
      </c>
      <c r="Q7" s="19" t="inlineStr">
        <is>
          <t>O VPE sabe comportar-se de uma forma correta e adequada e de uma maneira profissional e respeitosa, em situações em que representa a EPIC Júnior.</t>
        </is>
      </c>
      <c r="R7" s="19" t="inlineStr">
        <is>
          <t>O VPE respeita os valores, os membros, as instalações e todos os recursos da EPIC Júnior.</t>
        </is>
      </c>
      <c r="S7" s="19" t="inlineStr">
        <is>
          <t>O VPE cumpre os objetivos das tarefas pelos quais é responsável.</t>
        </is>
      </c>
      <c r="T7" s="19" t="inlineStr">
        <is>
          <t>O VPE respeita o prazo de entrega das suas tarefas.</t>
        </is>
      </c>
      <c r="U7" s="19" t="inlineStr">
        <is>
          <t>O VPE, caso necessário, desenvolve conhecimento técnico especifico para completar a sua tarefa.</t>
        </is>
      </c>
      <c r="V7" s="19" t="inlineStr">
        <is>
          <t>Em tarefas de grupo, o VPE é capaz de comunicar com os seus membros de forma clara e concisa, conseguindo defender a sua opinião mas respeitando a opinião dos outros, mantendo uma boa relação interpessoal.</t>
        </is>
      </c>
      <c r="W7" s="19" t="inlineStr">
        <is>
          <t>O VPE é capaz de executar a sua tarefa de forma eficaz e com qualidade, apresentando espírito crítico, ou seja, questionando e analisando-a de forma racional.</t>
        </is>
      </c>
    </row>
    <row r="8">
      <c r="A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"5.142857142857143", ""),)</f>
        <v/>
      </c>
      <c r="B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"4.857142857142857", ""),)</f>
        <v/>
      </c>
      <c r="C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"5.142857142857143", ""),)</f>
        <v/>
      </c>
      <c r="D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"5.142857142857143", ""),)</f>
        <v/>
      </c>
      <c r="E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"4.714285714285714", ""),)</f>
        <v/>
      </c>
      <c r="F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"5.142857142857143", ""),)</f>
        <v/>
      </c>
      <c r="G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"5.142857142857143", ""),)</f>
        <v/>
      </c>
      <c r="H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"5.142857142857143", ""),)</f>
        <v/>
      </c>
      <c r="I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"5.0", ""),)</f>
        <v/>
      </c>
      <c r="J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"5.0", ""),)</f>
        <v/>
      </c>
      <c r="K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"5.0", ""),)</f>
        <v/>
      </c>
      <c r="L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"4.428571428571429", ""),)</f>
        <v/>
      </c>
      <c r="M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"4.857142857142857", ""),)</f>
        <v/>
      </c>
      <c r="N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"4.857142857142857", ""),)</f>
        <v/>
      </c>
      <c r="O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"5.0", ""),)</f>
        <v/>
      </c>
      <c r="P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"5.0", ""),)</f>
        <v/>
      </c>
      <c r="Q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"5.142857142857143", ""),)</f>
        <v/>
      </c>
      <c r="R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"5.0", ""),)</f>
        <v/>
      </c>
      <c r="S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"5.142857142857143", ""),)</f>
        <v/>
      </c>
      <c r="T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"4.857142857142857", ""),)</f>
        <v/>
      </c>
      <c r="U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"5.142857142857143", ""),)</f>
        <v/>
      </c>
      <c r="V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"4.857142857142857", ""),)</f>
        <v/>
      </c>
      <c r="W8" s="19">
        <f>CONCATENAR(IF(Avaliacao!A1="Catarina Milheiro", "-", ""),IF(Avaliacao!A1="Goncalo Figueiredo", "-", ""),IF(Avaliacao!A1="Ines Cabral", "-", ""),IF(Avaliacao!A1="Mariana Arezes", "-", ""),IF(Avaliacao!A1="Mariana Oliveira", "-", ""),IF(Avaliacao!A1="Paula Ferreira", "-", ""),IF(Avaliacao!A1="Paulo Vieira", "-", ""),IF(Avaliacao!A1="Rafaela Carvalho", "-", ""),IF(Avaliacao!A1="Pedro Machado", "5.0", ""),)</f>
        <v/>
      </c>
    </row>
    <row r="9">
      <c r="A9" s="19">
        <f>CONCATENAR(IF(Avaliacao!A1="Catarina Milheiro", "0.0", ""),IF(Avaliacao!A1="Goncalo Figueiredo", "0.0", ""),IF(Avaliacao!A1="Ines Cabral", "0.0", ""),IF(Avaliacao!A1="Mariana Arezes", "0.0", ""),IF(Avaliacao!A1="Mariana Oliveira", "0.0", ""),IF(Avaliacao!A1="Paula Ferreira", "0.0", ""),IF(Avaliacao!A1="Paulo Vieira", "0.0", ""),IF(Avaliacao!A1="Rafaela Carvalho", "0.0", ""),IF(Avaliacao!A1="Pedro Machado", "4.987577639751553", ""),)</f>
        <v/>
      </c>
      <c r="B9" s="8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 t="n"/>
      <c r="M9" s="8" t="n"/>
      <c r="N9" s="8" t="n"/>
      <c r="O9" s="8" t="n"/>
      <c r="P9" s="8" t="n"/>
      <c r="Q9" s="8" t="n"/>
      <c r="R9" s="8" t="n"/>
      <c r="S9" s="8" t="n"/>
      <c r="T9" s="8" t="n"/>
      <c r="U9" s="8" t="n"/>
      <c r="V9" s="8" t="n"/>
      <c r="W9" s="9" t="n"/>
    </row>
  </sheetData>
  <mergeCells count="88">
    <mergeCell ref="I8"/>
    <mergeCell ref="A9:W9"/>
    <mergeCell ref="P3"/>
    <mergeCell ref="C7"/>
    <mergeCell ref="H3"/>
    <mergeCell ref="J3"/>
    <mergeCell ref="E7"/>
    <mergeCell ref="G2"/>
    <mergeCell ref="I2"/>
    <mergeCell ref="S3"/>
    <mergeCell ref="A1:S1"/>
    <mergeCell ref="M2"/>
    <mergeCell ref="P8"/>
    <mergeCell ref="B8"/>
    <mergeCell ref="L8"/>
    <mergeCell ref="A3"/>
    <mergeCell ref="N8"/>
    <mergeCell ref="H7"/>
    <mergeCell ref="J7"/>
    <mergeCell ref="K8"/>
    <mergeCell ref="R3"/>
    <mergeCell ref="T8"/>
    <mergeCell ref="D3"/>
    <mergeCell ref="K7"/>
    <mergeCell ref="R2"/>
    <mergeCell ref="A4:S4"/>
    <mergeCell ref="J2"/>
    <mergeCell ref="O7"/>
    <mergeCell ref="Q7"/>
    <mergeCell ref="E8"/>
    <mergeCell ref="G8"/>
    <mergeCell ref="N3"/>
    <mergeCell ref="Q8"/>
    <mergeCell ref="F3"/>
    <mergeCell ref="A7"/>
    <mergeCell ref="S8"/>
    <mergeCell ref="S2"/>
    <mergeCell ref="G3"/>
    <mergeCell ref="I3"/>
    <mergeCell ref="D7"/>
    <mergeCell ref="A2"/>
    <mergeCell ref="C2"/>
    <mergeCell ref="P7"/>
    <mergeCell ref="E2"/>
    <mergeCell ref="M3"/>
    <mergeCell ref="T7"/>
    <mergeCell ref="D8"/>
    <mergeCell ref="V7"/>
    <mergeCell ref="H8"/>
    <mergeCell ref="J8"/>
    <mergeCell ref="O3"/>
    <mergeCell ref="A6:W6"/>
    <mergeCell ref="Q3"/>
    <mergeCell ref="L2"/>
    <mergeCell ref="L3"/>
    <mergeCell ref="G7"/>
    <mergeCell ref="I7"/>
    <mergeCell ref="P2"/>
    <mergeCell ref="S7"/>
    <mergeCell ref="M7"/>
    <mergeCell ref="K2"/>
    <mergeCell ref="A8"/>
    <mergeCell ref="C8"/>
    <mergeCell ref="U8"/>
    <mergeCell ref="M8"/>
    <mergeCell ref="W8"/>
    <mergeCell ref="O8"/>
    <mergeCell ref="O2"/>
    <mergeCell ref="Q2"/>
    <mergeCell ref="K3"/>
    <mergeCell ref="C3"/>
    <mergeCell ref="E3"/>
    <mergeCell ref="R8"/>
    <mergeCell ref="B7"/>
    <mergeCell ref="L7"/>
    <mergeCell ref="N7"/>
    <mergeCell ref="B3"/>
    <mergeCell ref="V8"/>
    <mergeCell ref="F7"/>
    <mergeCell ref="R7"/>
    <mergeCell ref="B2"/>
    <mergeCell ref="D2"/>
    <mergeCell ref="N2"/>
    <mergeCell ref="F8"/>
    <mergeCell ref="F2"/>
    <mergeCell ref="H2"/>
    <mergeCell ref="U7"/>
    <mergeCell ref="W7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B1" t="inlineStr">
        <is>
          <t>Catarina Milheiro</t>
        </is>
      </c>
    </row>
    <row r="2">
      <c r="B2" t="inlineStr">
        <is>
          <t>Goncalo Figueiredo</t>
        </is>
      </c>
    </row>
    <row r="3">
      <c r="B3" t="inlineStr">
        <is>
          <t>Ines Cabral</t>
        </is>
      </c>
    </row>
    <row r="4">
      <c r="B4" t="inlineStr">
        <is>
          <t>Mariana Arezes</t>
        </is>
      </c>
    </row>
    <row r="5">
      <c r="B5" t="inlineStr">
        <is>
          <t>Mariana Oliveira</t>
        </is>
      </c>
    </row>
    <row r="6">
      <c r="B6" t="inlineStr">
        <is>
          <t>Paula Ferreira</t>
        </is>
      </c>
    </row>
    <row r="7">
      <c r="B7" t="inlineStr">
        <is>
          <t>Paulo Vieira</t>
        </is>
      </c>
    </row>
    <row r="8">
      <c r="B8" t="inlineStr">
        <is>
          <t>Rafaela Carvalho</t>
        </is>
      </c>
    </row>
    <row r="9">
      <c r="B9" t="inlineStr">
        <is>
          <t>Pedro Machado</t>
        </is>
      </c>
    </row>
  </sheetData>
  <dataValidations count="17">
    <dataValidation sqref="A1" showDropDown="0" showInputMessage="0" showErrorMessage="0" allowBlank="0" type="list">
      <formula1>=$B$1:$B$9</formula1>
    </dataValidation>
    <dataValidation sqref="A1" showDropDown="0" showInputMessage="0" showErrorMessage="0" allowBlank="0" type="list">
      <formula1>=$B$1:$B$0</formula1>
    </dataValidation>
    <dataValidation sqref="A1" showDropDown="0" showInputMessage="0" showErrorMessage="0" allowBlank="0" type="list">
      <formula1>=$B$1:$B$0</formula1>
    </dataValidation>
    <dataValidation sqref="A1" showDropDown="0" showInputMessage="0" showErrorMessage="0" allowBlank="0" type="list">
      <formula1>=$B$1:$B$0</formula1>
    </dataValidation>
    <dataValidation sqref="A1" showDropDown="0" showInputMessage="0" showErrorMessage="0" allowBlank="0" type="list">
      <formula1>=$B$1:$B$0</formula1>
    </dataValidation>
    <dataValidation sqref="A1" showDropDown="0" showInputMessage="0" showErrorMessage="0" allowBlank="0" type="list">
      <formula1>=$B$1:$B$0</formula1>
    </dataValidation>
    <dataValidation sqref="A1" showDropDown="0" showInputMessage="0" showErrorMessage="0" allowBlank="0" type="list">
      <formula1>=$B$1:$B$0</formula1>
    </dataValidation>
    <dataValidation sqref="A1" showDropDown="0" showInputMessage="0" showErrorMessage="0" allowBlank="0" type="list">
      <formula1>=$B$1:$B$0</formula1>
    </dataValidation>
    <dataValidation sqref="A1" showDropDown="0" showInputMessage="0" showErrorMessage="0" allowBlank="0" type="list">
      <formula1>=$B$1:$B$0</formula1>
    </dataValidation>
    <dataValidation sqref="A1" showDropDown="0" showInputMessage="0" showErrorMessage="0" allowBlank="0" type="list">
      <formula1>=$B$1:$B$0</formula1>
    </dataValidation>
    <dataValidation sqref="A1" showDropDown="0" showInputMessage="0" showErrorMessage="0" allowBlank="0" type="list">
      <formula1>=$B$1:$B$0</formula1>
    </dataValidation>
    <dataValidation sqref="A1" showDropDown="0" showInputMessage="0" showErrorMessage="0" allowBlank="0" type="list">
      <formula1>=$B$1:$B$0</formula1>
    </dataValidation>
    <dataValidation sqref="A1" showDropDown="0" showInputMessage="0" showErrorMessage="0" allowBlank="0" type="list">
      <formula1>=$B$1:$B$0</formula1>
    </dataValidation>
    <dataValidation sqref="A1" showDropDown="0" showInputMessage="0" showErrorMessage="0" allowBlank="0" type="list">
      <formula1>=$B$1:$B$0</formula1>
    </dataValidation>
    <dataValidation sqref="A1" showDropDown="0" showInputMessage="0" showErrorMessage="0" allowBlank="0" type="list">
      <formula1>=$B$1:$B$0</formula1>
    </dataValidation>
    <dataValidation sqref="A1" showDropDown="0" showInputMessage="0" showErrorMessage="0" allowBlank="0" type="list">
      <formula1>=$B$1:$B$0</formula1>
    </dataValidation>
    <dataValidation sqref="A1" showDropDown="0" showInputMessage="0" showErrorMessage="0" allowBlank="0" type="list">
      <formula1>=$B$1:$B$0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2023-11-17T23:01:36Z</dcterms:created>
  <dcterms:modified xsi:type="dcterms:W3CDTF">2023-11-30T02:43:40Z</dcterms:modified>
</cp:coreProperties>
</file>