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Document\【Notesアプリ刷新】（Lot#A）個別構築取り進め相談\"/>
    </mc:Choice>
  </mc:AlternateContent>
  <xr:revisionPtr revIDLastSave="0" documentId="13_ncr:1_{602397BB-7693-4231-A8CE-262253A3683C}" xr6:coauthVersionLast="47" xr6:coauthVersionMax="47" xr10:uidLastSave="{00000000-0000-0000-0000-000000000000}"/>
  <bookViews>
    <workbookView xWindow="-135" yWindow="-135" windowWidth="29070" windowHeight="17550" tabRatio="776" firstSheet="10" activeTab="10" xr2:uid="{949650D4-F8AA-4085-8B62-66D6894FBE33}"/>
  </bookViews>
  <sheets>
    <sheet name="サマリ" sheetId="7" r:id="rId1"/>
    <sheet name="ベンダー問合せ状況" sheetId="24" r:id="rId2"/>
    <sheet name="評価基準" sheetId="2" r:id="rId3"/>
    <sheet name="0次選定" sheetId="1" r:id="rId4"/>
    <sheet name="1次選定" sheetId="5" r:id="rId5"/>
    <sheet name="2次選定⇒" sheetId="18" r:id="rId6"/>
    <sheet name="機能要件充足度①" sheetId="16" r:id="rId7"/>
    <sheet name="機能要件充足度②" sheetId="17" r:id="rId8"/>
    <sheet name="機能要件充足度② (ベンダー回答)" sheetId="22" r:id="rId9"/>
    <sheet name="非機能要件充足度（ベンダー回答）" sheetId="14" r:id="rId10"/>
    <sheet name="追加機能要件充足度" sheetId="25" r:id="rId11"/>
    <sheet name="3次選定⇒" sheetId="19" r:id="rId12"/>
    <sheet name="初期・運用コスト" sheetId="21" r:id="rId13"/>
    <sheet name="データ利活用を見据えた適合度" sheetId="20" r:id="rId14"/>
  </sheets>
  <definedNames>
    <definedName name="_xlnm._FilterDatabase" localSheetId="4" hidden="1">'1次選定'!$B$2:$M$46</definedName>
    <definedName name="_xlnm._FilterDatabase" localSheetId="13" hidden="1">データ利活用を見据えた適合度!$B$3:$P$14</definedName>
    <definedName name="_xlnm._FilterDatabase" localSheetId="1" hidden="1">ベンダー問合せ状況!$B$2:$D$11</definedName>
    <definedName name="_xlnm._FilterDatabase" localSheetId="6" hidden="1">機能要件充足度①!$B$3:$AF$28</definedName>
    <definedName name="_xlnm._FilterDatabase" localSheetId="7" hidden="1">機能要件充足度②!$B$3:$AG$229</definedName>
    <definedName name="_xlnm._FilterDatabase" localSheetId="8" hidden="1">'機能要件充足度② (ベンダー回答)'!$B$3:$AG$229</definedName>
    <definedName name="_xlnm._FilterDatabase" localSheetId="12" hidden="1">初期・運用コスト!$B$2:$H$7</definedName>
    <definedName name="_xlnm._FilterDatabase" localSheetId="10" hidden="1">追加機能要件充足度!$B$3:$P$16</definedName>
    <definedName name="_xlnm._FilterDatabase" localSheetId="9" hidden="1">'非機能要件充足度（ベンダー回答）'!$B$3:$AC$97</definedName>
  </definedNames>
  <calcPr calcId="191028"/>
  <pivotCaches>
    <pivotCache cacheId="0" r:id="rId15"/>
    <pivotCache cacheId="1" r:id="rId16"/>
    <pivotCache cacheId="2"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20" l="1"/>
  <c r="P29" i="14"/>
  <c r="L72" i="14"/>
  <c r="O2" i="25"/>
  <c r="N2" i="25"/>
  <c r="G2" i="25"/>
  <c r="X212" i="22"/>
  <c r="O89" i="14"/>
  <c r="O21" i="14"/>
  <c r="O22" i="14"/>
  <c r="O23" i="14"/>
  <c r="O24" i="14"/>
  <c r="O25" i="14"/>
  <c r="O16" i="14"/>
  <c r="O17" i="14"/>
  <c r="AG35" i="22" l="1"/>
  <c r="Z186" i="22"/>
  <c r="U186" i="22"/>
  <c r="V186" i="22"/>
  <c r="T186" i="22"/>
  <c r="W186" i="22"/>
  <c r="X186" i="22"/>
  <c r="Y186" i="22"/>
  <c r="AA186" i="22"/>
  <c r="AB186" i="22"/>
  <c r="AC186" i="22"/>
  <c r="AD186" i="22"/>
  <c r="AE186" i="22"/>
  <c r="AF186" i="22"/>
  <c r="AG186" i="22"/>
  <c r="P10" i="22"/>
  <c r="Q10" i="22"/>
  <c r="R10" i="22"/>
  <c r="S10" i="22"/>
  <c r="T10" i="22"/>
  <c r="U10" i="22"/>
  <c r="V10" i="22"/>
  <c r="W10" i="22"/>
  <c r="X10" i="22"/>
  <c r="Y10" i="22"/>
  <c r="Z10" i="22"/>
  <c r="AA10" i="22"/>
  <c r="AB10" i="22"/>
  <c r="AC10" i="22"/>
  <c r="AD10" i="22"/>
  <c r="AE10" i="22"/>
  <c r="AF10" i="22"/>
  <c r="AG10" i="22"/>
  <c r="P12" i="22"/>
  <c r="Q12" i="22"/>
  <c r="R12" i="22"/>
  <c r="S12" i="22"/>
  <c r="T12" i="22"/>
  <c r="U12" i="22"/>
  <c r="V12" i="22"/>
  <c r="W12" i="22"/>
  <c r="X12" i="22"/>
  <c r="Y12" i="22"/>
  <c r="Z12" i="22"/>
  <c r="AA12" i="22"/>
  <c r="AB12" i="22"/>
  <c r="AC12" i="22"/>
  <c r="AD12" i="22"/>
  <c r="AE12" i="22"/>
  <c r="AF12" i="22"/>
  <c r="AG12" i="22"/>
  <c r="P20" i="22"/>
  <c r="Q20" i="22"/>
  <c r="R20" i="22"/>
  <c r="S20" i="22"/>
  <c r="T20" i="22"/>
  <c r="U20" i="22"/>
  <c r="V20" i="22"/>
  <c r="W20" i="22"/>
  <c r="X20" i="22"/>
  <c r="Y20" i="22"/>
  <c r="Z20" i="22"/>
  <c r="AA20" i="22"/>
  <c r="AB20" i="22"/>
  <c r="AC20" i="22"/>
  <c r="AD20" i="22"/>
  <c r="AE20" i="22"/>
  <c r="AF20" i="22"/>
  <c r="AG20" i="22"/>
  <c r="P34" i="22"/>
  <c r="Q34" i="22"/>
  <c r="R34" i="22"/>
  <c r="S34" i="22"/>
  <c r="T34" i="22"/>
  <c r="U34" i="22"/>
  <c r="V34" i="22"/>
  <c r="W34" i="22"/>
  <c r="X34" i="22"/>
  <c r="Y34" i="22"/>
  <c r="Z34" i="22"/>
  <c r="AA34" i="22"/>
  <c r="AB34" i="22"/>
  <c r="AC34" i="22"/>
  <c r="AD34" i="22"/>
  <c r="AE34" i="22"/>
  <c r="AF34" i="22"/>
  <c r="AG34" i="22"/>
  <c r="Q35" i="22"/>
  <c r="T35" i="22"/>
  <c r="U35" i="22"/>
  <c r="Z35" i="22"/>
  <c r="AA35" i="22"/>
  <c r="AB35" i="22"/>
  <c r="AC35" i="22"/>
  <c r="P36" i="22"/>
  <c r="Q36" i="22"/>
  <c r="R36" i="22"/>
  <c r="T36" i="22"/>
  <c r="U36" i="22"/>
  <c r="V36" i="22"/>
  <c r="W36" i="22"/>
  <c r="X36" i="22"/>
  <c r="Y36" i="22"/>
  <c r="Z36" i="22"/>
  <c r="AA36" i="22"/>
  <c r="AB36" i="22"/>
  <c r="AC36" i="22"/>
  <c r="AD36" i="22"/>
  <c r="AE36" i="22"/>
  <c r="AF36" i="22"/>
  <c r="AG36" i="22"/>
  <c r="P37" i="22"/>
  <c r="Q37" i="22"/>
  <c r="R37" i="22"/>
  <c r="T37" i="22"/>
  <c r="U37" i="22"/>
  <c r="V37" i="22"/>
  <c r="W37" i="22"/>
  <c r="X37" i="22"/>
  <c r="Y37" i="22"/>
  <c r="Z37" i="22"/>
  <c r="AA37" i="22"/>
  <c r="AB37" i="22"/>
  <c r="AC37" i="22"/>
  <c r="AD37" i="22"/>
  <c r="AE37" i="22"/>
  <c r="AF37" i="22"/>
  <c r="AG37" i="22"/>
  <c r="P38" i="22"/>
  <c r="Q38" i="22"/>
  <c r="R38" i="22"/>
  <c r="S38" i="22"/>
  <c r="T38" i="22"/>
  <c r="U38" i="22"/>
  <c r="V38" i="22"/>
  <c r="W38" i="22"/>
  <c r="X38" i="22"/>
  <c r="Y38" i="22"/>
  <c r="Z38" i="22"/>
  <c r="AA38" i="22"/>
  <c r="AB38" i="22"/>
  <c r="AC38" i="22"/>
  <c r="AD38" i="22"/>
  <c r="AE38" i="22"/>
  <c r="AF38" i="22"/>
  <c r="AG38" i="22"/>
  <c r="P39" i="22"/>
  <c r="Q39" i="22"/>
  <c r="R39" i="22"/>
  <c r="S39" i="22"/>
  <c r="T39" i="22"/>
  <c r="U39" i="22"/>
  <c r="V39" i="22"/>
  <c r="W39" i="22"/>
  <c r="X39" i="22"/>
  <c r="Y39" i="22"/>
  <c r="Z39" i="22"/>
  <c r="AA39" i="22"/>
  <c r="AB39" i="22"/>
  <c r="AD39" i="22"/>
  <c r="AE39" i="22"/>
  <c r="AF39" i="22"/>
  <c r="AG39" i="22"/>
  <c r="P41" i="22"/>
  <c r="Q41" i="22"/>
  <c r="R41" i="22"/>
  <c r="S41" i="22"/>
  <c r="T41" i="22"/>
  <c r="U41" i="22"/>
  <c r="V41" i="22"/>
  <c r="W41" i="22"/>
  <c r="X41" i="22"/>
  <c r="Y41" i="22"/>
  <c r="Z41" i="22"/>
  <c r="AA41" i="22"/>
  <c r="AB41" i="22"/>
  <c r="AC41" i="22"/>
  <c r="AD41" i="22"/>
  <c r="AE41" i="22"/>
  <c r="AF41" i="22"/>
  <c r="AG41" i="22"/>
  <c r="P44" i="22"/>
  <c r="Q44" i="22"/>
  <c r="R44" i="22"/>
  <c r="S44" i="22"/>
  <c r="T44" i="22"/>
  <c r="U44" i="22"/>
  <c r="V44" i="22"/>
  <c r="W44" i="22"/>
  <c r="X44" i="22"/>
  <c r="Y44" i="22"/>
  <c r="Z44" i="22"/>
  <c r="AA44" i="22"/>
  <c r="AB44" i="22"/>
  <c r="AC44" i="22"/>
  <c r="AD44" i="22"/>
  <c r="AE44" i="22"/>
  <c r="AF44" i="22"/>
  <c r="AG44" i="22"/>
  <c r="P45" i="22"/>
  <c r="Q45" i="22"/>
  <c r="R45" i="22"/>
  <c r="S45" i="22"/>
  <c r="T45" i="22"/>
  <c r="U45" i="22"/>
  <c r="V45" i="22"/>
  <c r="W45" i="22"/>
  <c r="X45" i="22"/>
  <c r="Y45" i="22"/>
  <c r="Z45" i="22"/>
  <c r="AA45" i="22"/>
  <c r="AB45" i="22"/>
  <c r="AC45" i="22"/>
  <c r="AD45" i="22"/>
  <c r="AE45" i="22"/>
  <c r="AF45" i="22"/>
  <c r="AG45" i="22"/>
  <c r="P46" i="22"/>
  <c r="Q46" i="22"/>
  <c r="R46" i="22"/>
  <c r="S46" i="22"/>
  <c r="T46" i="22"/>
  <c r="U46" i="22"/>
  <c r="V46" i="22"/>
  <c r="W46" i="22"/>
  <c r="X46" i="22"/>
  <c r="Y46" i="22"/>
  <c r="Z46" i="22"/>
  <c r="AA46" i="22"/>
  <c r="AB46" i="22"/>
  <c r="AC46" i="22"/>
  <c r="AD46" i="22"/>
  <c r="AE46" i="22"/>
  <c r="AF46" i="22"/>
  <c r="AG46" i="22"/>
  <c r="P48" i="22"/>
  <c r="Q48" i="22"/>
  <c r="R48" i="22"/>
  <c r="S48" i="22"/>
  <c r="T48" i="22"/>
  <c r="U48" i="22"/>
  <c r="V48" i="22"/>
  <c r="W48" i="22"/>
  <c r="X48" i="22"/>
  <c r="Y48" i="22"/>
  <c r="Z48" i="22"/>
  <c r="AA48" i="22"/>
  <c r="AB48" i="22"/>
  <c r="AC48" i="22"/>
  <c r="AD48" i="22"/>
  <c r="AE48" i="22"/>
  <c r="AF48" i="22"/>
  <c r="AG48" i="22"/>
  <c r="P49" i="22"/>
  <c r="Q49" i="22"/>
  <c r="R49" i="22"/>
  <c r="S49" i="22"/>
  <c r="T49" i="22"/>
  <c r="U49" i="22"/>
  <c r="V49" i="22"/>
  <c r="W49" i="22"/>
  <c r="X49" i="22"/>
  <c r="Y49" i="22"/>
  <c r="Z49" i="22"/>
  <c r="AA49" i="22"/>
  <c r="AB49" i="22"/>
  <c r="AC49" i="22"/>
  <c r="AD49" i="22"/>
  <c r="AE49" i="22"/>
  <c r="AF49" i="22"/>
  <c r="AG49" i="22"/>
  <c r="P51" i="22"/>
  <c r="Q51" i="22"/>
  <c r="R51" i="22"/>
  <c r="S51" i="22"/>
  <c r="T51" i="22"/>
  <c r="U51" i="22"/>
  <c r="V51" i="22"/>
  <c r="W51" i="22"/>
  <c r="X51" i="22"/>
  <c r="Y51" i="22"/>
  <c r="Z51" i="22"/>
  <c r="AA51" i="22"/>
  <c r="AB51" i="22"/>
  <c r="AC51" i="22"/>
  <c r="AD51" i="22"/>
  <c r="AE51" i="22"/>
  <c r="AF51" i="22"/>
  <c r="AG51" i="22"/>
  <c r="P61" i="22"/>
  <c r="Q61" i="22"/>
  <c r="R61" i="22"/>
  <c r="S61" i="22"/>
  <c r="T61" i="22"/>
  <c r="U61" i="22"/>
  <c r="V61" i="22"/>
  <c r="W61" i="22"/>
  <c r="X61" i="22"/>
  <c r="Y61" i="22"/>
  <c r="Z61" i="22"/>
  <c r="AA61" i="22"/>
  <c r="AB61" i="22"/>
  <c r="AC61" i="22"/>
  <c r="AD61" i="22"/>
  <c r="AE61" i="22"/>
  <c r="AF61" i="22"/>
  <c r="AG61" i="22"/>
  <c r="P62" i="22"/>
  <c r="Q62" i="22"/>
  <c r="R62" i="22"/>
  <c r="S62" i="22"/>
  <c r="T62" i="22"/>
  <c r="U62" i="22"/>
  <c r="V62" i="22"/>
  <c r="W62" i="22"/>
  <c r="X62" i="22"/>
  <c r="Y62" i="22"/>
  <c r="Z62" i="22"/>
  <c r="AA62" i="22"/>
  <c r="AB62" i="22"/>
  <c r="AC62" i="22"/>
  <c r="AD62" i="22"/>
  <c r="AE62" i="22"/>
  <c r="AF62" i="22"/>
  <c r="AG62" i="22"/>
  <c r="P65" i="22"/>
  <c r="Q65" i="22"/>
  <c r="R65" i="22"/>
  <c r="S65" i="22"/>
  <c r="T65" i="22"/>
  <c r="U65" i="22"/>
  <c r="V65" i="22"/>
  <c r="W65" i="22"/>
  <c r="X65" i="22"/>
  <c r="Y65" i="22"/>
  <c r="Z65" i="22"/>
  <c r="AA65" i="22"/>
  <c r="AB65" i="22"/>
  <c r="AC65" i="22"/>
  <c r="AD65" i="22"/>
  <c r="AE65" i="22"/>
  <c r="AF65" i="22"/>
  <c r="AG65" i="22"/>
  <c r="P69" i="22"/>
  <c r="Q69" i="22"/>
  <c r="R69" i="22"/>
  <c r="S69" i="22"/>
  <c r="T69" i="22"/>
  <c r="U69" i="22"/>
  <c r="V69" i="22"/>
  <c r="W69" i="22"/>
  <c r="X69" i="22"/>
  <c r="Y69" i="22"/>
  <c r="Z69" i="22"/>
  <c r="AA69" i="22"/>
  <c r="AB69" i="22"/>
  <c r="AC69" i="22"/>
  <c r="AD69" i="22"/>
  <c r="AE69" i="22"/>
  <c r="AF69" i="22"/>
  <c r="AG69" i="22"/>
  <c r="P79" i="22"/>
  <c r="Q79" i="22"/>
  <c r="R79" i="22"/>
  <c r="S79" i="22"/>
  <c r="T79" i="22"/>
  <c r="U79" i="22"/>
  <c r="V79" i="22"/>
  <c r="W79" i="22"/>
  <c r="X79" i="22"/>
  <c r="Y79" i="22"/>
  <c r="Z79" i="22"/>
  <c r="AA79" i="22"/>
  <c r="AB79" i="22"/>
  <c r="AC79" i="22"/>
  <c r="AD79" i="22"/>
  <c r="AE79" i="22"/>
  <c r="AF79" i="22"/>
  <c r="AG79" i="22"/>
  <c r="P81" i="22"/>
  <c r="Q81" i="22"/>
  <c r="R81" i="22"/>
  <c r="S81" i="22"/>
  <c r="T81" i="22"/>
  <c r="U81" i="22"/>
  <c r="V81" i="22"/>
  <c r="W81" i="22"/>
  <c r="X81" i="22"/>
  <c r="Y81" i="22"/>
  <c r="Z81" i="22"/>
  <c r="AA81" i="22"/>
  <c r="AB81" i="22"/>
  <c r="AC81" i="22"/>
  <c r="AD81" i="22"/>
  <c r="AE81" i="22"/>
  <c r="AF81" i="22"/>
  <c r="AG81" i="22"/>
  <c r="P83" i="22"/>
  <c r="Q83" i="22"/>
  <c r="R83" i="22"/>
  <c r="S83" i="22"/>
  <c r="T83" i="22"/>
  <c r="U83" i="22"/>
  <c r="V83" i="22"/>
  <c r="W83" i="22"/>
  <c r="X83" i="22"/>
  <c r="Y83" i="22"/>
  <c r="Z83" i="22"/>
  <c r="AA83" i="22"/>
  <c r="AB83" i="22"/>
  <c r="AC83" i="22"/>
  <c r="AD83" i="22"/>
  <c r="AE83" i="22"/>
  <c r="AF83" i="22"/>
  <c r="AG83" i="22"/>
  <c r="P85" i="22"/>
  <c r="Q85" i="22"/>
  <c r="R85" i="22"/>
  <c r="S85" i="22"/>
  <c r="T85" i="22"/>
  <c r="U85" i="22"/>
  <c r="V85" i="22"/>
  <c r="W85" i="22"/>
  <c r="X85" i="22"/>
  <c r="Y85" i="22"/>
  <c r="Z85" i="22"/>
  <c r="AA85" i="22"/>
  <c r="AB85" i="22"/>
  <c r="AC85" i="22"/>
  <c r="AD85" i="22"/>
  <c r="AE85" i="22"/>
  <c r="AF85" i="22"/>
  <c r="AG85" i="22"/>
  <c r="P86" i="22"/>
  <c r="Q86" i="22"/>
  <c r="R86" i="22"/>
  <c r="S86" i="22"/>
  <c r="T86" i="22"/>
  <c r="U86" i="22"/>
  <c r="V86" i="22"/>
  <c r="W86" i="22"/>
  <c r="X86" i="22"/>
  <c r="Y86" i="22"/>
  <c r="Z86" i="22"/>
  <c r="AA86" i="22"/>
  <c r="AB86" i="22"/>
  <c r="AC86" i="22"/>
  <c r="AD86" i="22"/>
  <c r="AE86" i="22"/>
  <c r="AF86" i="22"/>
  <c r="AG86" i="22"/>
  <c r="P91" i="22"/>
  <c r="Q91" i="22"/>
  <c r="R91" i="22"/>
  <c r="S91" i="22"/>
  <c r="T91" i="22"/>
  <c r="U91" i="22"/>
  <c r="V91" i="22"/>
  <c r="W91" i="22"/>
  <c r="X91" i="22"/>
  <c r="Y91" i="22"/>
  <c r="Z91" i="22"/>
  <c r="AA91" i="22"/>
  <c r="AB91" i="22"/>
  <c r="AC91" i="22"/>
  <c r="AD91" i="22"/>
  <c r="AE91" i="22"/>
  <c r="AF91" i="22"/>
  <c r="AG91" i="22"/>
  <c r="T94" i="22"/>
  <c r="U94" i="22"/>
  <c r="AD97" i="22"/>
  <c r="AD100" i="22" s="1"/>
  <c r="P100" i="22"/>
  <c r="Q100" i="22"/>
  <c r="R100" i="22"/>
  <c r="S100" i="22"/>
  <c r="T100" i="22"/>
  <c r="U100" i="22"/>
  <c r="V100" i="22"/>
  <c r="W100" i="22"/>
  <c r="X100" i="22"/>
  <c r="Y100" i="22"/>
  <c r="Z100" i="22"/>
  <c r="AA100" i="22"/>
  <c r="AB100" i="22"/>
  <c r="AC100" i="22"/>
  <c r="AE100" i="22"/>
  <c r="AF100" i="22"/>
  <c r="AG100" i="22"/>
  <c r="P102" i="22"/>
  <c r="Q102" i="22"/>
  <c r="R102" i="22"/>
  <c r="S102" i="22"/>
  <c r="T102" i="22"/>
  <c r="U102" i="22"/>
  <c r="V102" i="22"/>
  <c r="W102" i="22"/>
  <c r="X102" i="22"/>
  <c r="Y102" i="22"/>
  <c r="Z102" i="22"/>
  <c r="AA102" i="22"/>
  <c r="AB102" i="22"/>
  <c r="AC102" i="22"/>
  <c r="AD102" i="22"/>
  <c r="AE102" i="22"/>
  <c r="AF102" i="22"/>
  <c r="AG102" i="22"/>
  <c r="P105" i="22"/>
  <c r="Q105" i="22"/>
  <c r="R105" i="22"/>
  <c r="S105" i="22"/>
  <c r="T105" i="22"/>
  <c r="U105" i="22"/>
  <c r="V105" i="22"/>
  <c r="W105" i="22"/>
  <c r="X105" i="22"/>
  <c r="Y105" i="22"/>
  <c r="Z105" i="22"/>
  <c r="AA105" i="22"/>
  <c r="AB105" i="22"/>
  <c r="AC105" i="22"/>
  <c r="AD105" i="22"/>
  <c r="AE105" i="22"/>
  <c r="AF105" i="22"/>
  <c r="AG105" i="22"/>
  <c r="P110" i="22"/>
  <c r="Q110" i="22"/>
  <c r="R110" i="22"/>
  <c r="S110" i="22"/>
  <c r="T110" i="22"/>
  <c r="U110" i="22"/>
  <c r="V110" i="22"/>
  <c r="W110" i="22"/>
  <c r="X110" i="22"/>
  <c r="Y110" i="22"/>
  <c r="Z110" i="22"/>
  <c r="AA110" i="22"/>
  <c r="AB110" i="22"/>
  <c r="AC110" i="22"/>
  <c r="AD110" i="22"/>
  <c r="AE110" i="22"/>
  <c r="AF110" i="22"/>
  <c r="AG110" i="22"/>
  <c r="P111" i="22"/>
  <c r="Q111" i="22"/>
  <c r="R111" i="22"/>
  <c r="S111" i="22"/>
  <c r="T111" i="22"/>
  <c r="U111" i="22"/>
  <c r="V111" i="22"/>
  <c r="W111" i="22"/>
  <c r="X111" i="22"/>
  <c r="Y111" i="22"/>
  <c r="Z111" i="22"/>
  <c r="AA111" i="22"/>
  <c r="AB111" i="22"/>
  <c r="AC111" i="22"/>
  <c r="AD111" i="22"/>
  <c r="AE111" i="22"/>
  <c r="AF111" i="22"/>
  <c r="AG111" i="22"/>
  <c r="P116" i="22"/>
  <c r="Q116" i="22"/>
  <c r="R116" i="22"/>
  <c r="S116" i="22"/>
  <c r="T116" i="22"/>
  <c r="U116" i="22"/>
  <c r="V116" i="22"/>
  <c r="W116" i="22"/>
  <c r="X116" i="22"/>
  <c r="Y116" i="22"/>
  <c r="Z116" i="22"/>
  <c r="AA116" i="22"/>
  <c r="AB116" i="22"/>
  <c r="AC116" i="22"/>
  <c r="AD116" i="22"/>
  <c r="AE116" i="22"/>
  <c r="AF116" i="22"/>
  <c r="AG116" i="22"/>
  <c r="P120" i="22"/>
  <c r="Q120" i="22"/>
  <c r="R120" i="22"/>
  <c r="S120" i="22"/>
  <c r="T120" i="22"/>
  <c r="U120" i="22"/>
  <c r="V120" i="22"/>
  <c r="W120" i="22"/>
  <c r="X120" i="22"/>
  <c r="Y120" i="22"/>
  <c r="Z120" i="22"/>
  <c r="AA120" i="22"/>
  <c r="AB120" i="22"/>
  <c r="AC120" i="22"/>
  <c r="AD120" i="22"/>
  <c r="AE120" i="22"/>
  <c r="AF120" i="22"/>
  <c r="AG120" i="22"/>
  <c r="P121" i="22"/>
  <c r="Q121" i="22"/>
  <c r="R121" i="22"/>
  <c r="S121" i="22"/>
  <c r="T121" i="22"/>
  <c r="U121" i="22"/>
  <c r="V121" i="22"/>
  <c r="W121" i="22"/>
  <c r="X121" i="22"/>
  <c r="Y121" i="22"/>
  <c r="Z121" i="22"/>
  <c r="AA121" i="22"/>
  <c r="AB121" i="22"/>
  <c r="AC121" i="22"/>
  <c r="AD121" i="22"/>
  <c r="AE121" i="22"/>
  <c r="AF121" i="22"/>
  <c r="AG121" i="22"/>
  <c r="P122" i="22"/>
  <c r="Q122" i="22"/>
  <c r="R122" i="22"/>
  <c r="S122" i="22"/>
  <c r="T122" i="22"/>
  <c r="U122" i="22"/>
  <c r="V122" i="22"/>
  <c r="W122" i="22"/>
  <c r="X122" i="22"/>
  <c r="Y122" i="22"/>
  <c r="Z122" i="22"/>
  <c r="AA122" i="22"/>
  <c r="AB122" i="22"/>
  <c r="AC122" i="22"/>
  <c r="AD122" i="22"/>
  <c r="AE122" i="22"/>
  <c r="AF122" i="22"/>
  <c r="AG122" i="22"/>
  <c r="P123" i="22"/>
  <c r="R123" i="22"/>
  <c r="S123" i="22"/>
  <c r="T123" i="22"/>
  <c r="U123" i="22"/>
  <c r="V123" i="22"/>
  <c r="W123" i="22"/>
  <c r="X123" i="22"/>
  <c r="Y123" i="22"/>
  <c r="Z123" i="22"/>
  <c r="AA123" i="22"/>
  <c r="AB123" i="22"/>
  <c r="AC123" i="22"/>
  <c r="AD123" i="22"/>
  <c r="AE123" i="22"/>
  <c r="AF123" i="22"/>
  <c r="AG123" i="22"/>
  <c r="P126" i="22"/>
  <c r="Q126" i="22"/>
  <c r="R126" i="22"/>
  <c r="S126" i="22"/>
  <c r="T126" i="22"/>
  <c r="U126" i="22"/>
  <c r="V126" i="22"/>
  <c r="W126" i="22"/>
  <c r="X126" i="22"/>
  <c r="Y126" i="22"/>
  <c r="Z126" i="22"/>
  <c r="AA126" i="22"/>
  <c r="AB126" i="22"/>
  <c r="AC126" i="22"/>
  <c r="AD126" i="22"/>
  <c r="AE126" i="22"/>
  <c r="AF126" i="22"/>
  <c r="AG126" i="22"/>
  <c r="P127" i="22"/>
  <c r="Q127" i="22"/>
  <c r="R127" i="22"/>
  <c r="S127" i="22"/>
  <c r="T127" i="22"/>
  <c r="U127" i="22"/>
  <c r="V127" i="22"/>
  <c r="W127" i="22"/>
  <c r="X127" i="22"/>
  <c r="Y127" i="22"/>
  <c r="Z127" i="22"/>
  <c r="AA127" i="22"/>
  <c r="AB127" i="22"/>
  <c r="AC127" i="22"/>
  <c r="AD127" i="22"/>
  <c r="AE127" i="22"/>
  <c r="AF127" i="22"/>
  <c r="AG127" i="22"/>
  <c r="P134" i="22"/>
  <c r="Q134" i="22"/>
  <c r="R134" i="22"/>
  <c r="S134" i="22"/>
  <c r="T134" i="22"/>
  <c r="U134" i="22"/>
  <c r="V134" i="22"/>
  <c r="W134" i="22"/>
  <c r="X134" i="22"/>
  <c r="Y134" i="22"/>
  <c r="Z134" i="22"/>
  <c r="AA134" i="22"/>
  <c r="AB134" i="22"/>
  <c r="AC134" i="22"/>
  <c r="AD134" i="22"/>
  <c r="AE134" i="22"/>
  <c r="AF134" i="22"/>
  <c r="AG134" i="22"/>
  <c r="P135" i="22"/>
  <c r="Q135" i="22"/>
  <c r="R135" i="22"/>
  <c r="S135" i="22"/>
  <c r="T135" i="22"/>
  <c r="U135" i="22"/>
  <c r="V135" i="22"/>
  <c r="W135" i="22"/>
  <c r="X135" i="22"/>
  <c r="Y135" i="22"/>
  <c r="Z135" i="22"/>
  <c r="AA135" i="22"/>
  <c r="AB135" i="22"/>
  <c r="AC135" i="22"/>
  <c r="AD135" i="22"/>
  <c r="AE135" i="22"/>
  <c r="AF135" i="22"/>
  <c r="AG135" i="22"/>
  <c r="P137" i="22"/>
  <c r="Q137" i="22"/>
  <c r="R137" i="22"/>
  <c r="S137" i="22"/>
  <c r="T137" i="22"/>
  <c r="U137" i="22"/>
  <c r="V137" i="22"/>
  <c r="W137" i="22"/>
  <c r="X137" i="22"/>
  <c r="Y137" i="22"/>
  <c r="Z137" i="22"/>
  <c r="AA137" i="22"/>
  <c r="AB137" i="22"/>
  <c r="AC137" i="22"/>
  <c r="AD137" i="22"/>
  <c r="AE137" i="22"/>
  <c r="AF137" i="22"/>
  <c r="AG137" i="22"/>
  <c r="P141" i="22"/>
  <c r="Q141" i="22"/>
  <c r="R141" i="22"/>
  <c r="S141" i="22"/>
  <c r="T141" i="22"/>
  <c r="U141" i="22"/>
  <c r="V141" i="22"/>
  <c r="W141" i="22"/>
  <c r="X141" i="22"/>
  <c r="Y141" i="22"/>
  <c r="Z141" i="22"/>
  <c r="AA141" i="22"/>
  <c r="AB141" i="22"/>
  <c r="AC141" i="22"/>
  <c r="AD141" i="22"/>
  <c r="AE141" i="22"/>
  <c r="AF141" i="22"/>
  <c r="AG141" i="22"/>
  <c r="P144" i="22"/>
  <c r="Q144" i="22"/>
  <c r="R144" i="22"/>
  <c r="S144" i="22"/>
  <c r="T144" i="22"/>
  <c r="U144" i="22"/>
  <c r="V144" i="22"/>
  <c r="W144" i="22"/>
  <c r="X144" i="22"/>
  <c r="Y144" i="22"/>
  <c r="Z144" i="22"/>
  <c r="AA144" i="22"/>
  <c r="AB144" i="22"/>
  <c r="AC144" i="22"/>
  <c r="AD144" i="22"/>
  <c r="AE144" i="22"/>
  <c r="AF144" i="22"/>
  <c r="AG144" i="22"/>
  <c r="P148" i="22"/>
  <c r="Q148" i="22"/>
  <c r="R148" i="22"/>
  <c r="S148" i="22"/>
  <c r="T148" i="22"/>
  <c r="U148" i="22"/>
  <c r="V148" i="22"/>
  <c r="W148" i="22"/>
  <c r="X148" i="22"/>
  <c r="Y148" i="22"/>
  <c r="Z148" i="22"/>
  <c r="AA148" i="22"/>
  <c r="AB148" i="22"/>
  <c r="AC148" i="22"/>
  <c r="AD148" i="22"/>
  <c r="AE148" i="22"/>
  <c r="AF148" i="22"/>
  <c r="AG148" i="22"/>
  <c r="P149" i="22"/>
  <c r="Q149" i="22"/>
  <c r="R149" i="22"/>
  <c r="S149" i="22"/>
  <c r="T149" i="22"/>
  <c r="U149" i="22"/>
  <c r="V149" i="22"/>
  <c r="W149" i="22"/>
  <c r="X149" i="22"/>
  <c r="Y149" i="22"/>
  <c r="Z149" i="22"/>
  <c r="AA149" i="22"/>
  <c r="AB149" i="22"/>
  <c r="AC149" i="22"/>
  <c r="AD149" i="22"/>
  <c r="AE149" i="22"/>
  <c r="AF149" i="22"/>
  <c r="AG149" i="22"/>
  <c r="P150" i="22"/>
  <c r="Q150" i="22"/>
  <c r="R150" i="22"/>
  <c r="S150" i="22"/>
  <c r="T150" i="22"/>
  <c r="U150" i="22"/>
  <c r="V150" i="22"/>
  <c r="W150" i="22"/>
  <c r="X150" i="22"/>
  <c r="Y150" i="22"/>
  <c r="Z150" i="22"/>
  <c r="AA150" i="22"/>
  <c r="AB150" i="22"/>
  <c r="AC150" i="22"/>
  <c r="AD150" i="22"/>
  <c r="AE150" i="22"/>
  <c r="AF150" i="22"/>
  <c r="AG150" i="22"/>
  <c r="P154" i="22"/>
  <c r="Q154" i="22"/>
  <c r="R154" i="22"/>
  <c r="S154" i="22"/>
  <c r="T154" i="22"/>
  <c r="U154" i="22"/>
  <c r="V154" i="22"/>
  <c r="W154" i="22"/>
  <c r="X154" i="22"/>
  <c r="Y154" i="22"/>
  <c r="Z154" i="22"/>
  <c r="AA154" i="22"/>
  <c r="AB154" i="22"/>
  <c r="AC154" i="22"/>
  <c r="AD154" i="22"/>
  <c r="AE154" i="22"/>
  <c r="AF154" i="22"/>
  <c r="AG154" i="22"/>
  <c r="P155" i="22"/>
  <c r="Q155" i="22"/>
  <c r="R155" i="22"/>
  <c r="S155" i="22"/>
  <c r="T155" i="22"/>
  <c r="U155" i="22"/>
  <c r="V155" i="22"/>
  <c r="W155" i="22"/>
  <c r="X155" i="22"/>
  <c r="Y155" i="22"/>
  <c r="Z155" i="22"/>
  <c r="AA155" i="22"/>
  <c r="AB155" i="22"/>
  <c r="AC155" i="22"/>
  <c r="AD155" i="22"/>
  <c r="AE155" i="22"/>
  <c r="AF155" i="22"/>
  <c r="AG155" i="22"/>
  <c r="P160" i="22"/>
  <c r="Q160" i="22"/>
  <c r="R160" i="22"/>
  <c r="S160" i="22"/>
  <c r="T160" i="22"/>
  <c r="U160" i="22"/>
  <c r="V160" i="22"/>
  <c r="W160" i="22"/>
  <c r="X160" i="22"/>
  <c r="Y160" i="22"/>
  <c r="Z160" i="22"/>
  <c r="AA160" i="22"/>
  <c r="AB160" i="22"/>
  <c r="AC160" i="22"/>
  <c r="AD160" i="22"/>
  <c r="AE160" i="22"/>
  <c r="AF160" i="22"/>
  <c r="AG160" i="22"/>
  <c r="P166" i="22"/>
  <c r="Q166" i="22"/>
  <c r="R166" i="22"/>
  <c r="S166" i="22"/>
  <c r="T166" i="22"/>
  <c r="U166" i="22"/>
  <c r="V166" i="22"/>
  <c r="W166" i="22"/>
  <c r="X166" i="22"/>
  <c r="Y166" i="22"/>
  <c r="Z166" i="22"/>
  <c r="AA166" i="22"/>
  <c r="AB166" i="22"/>
  <c r="AC166" i="22"/>
  <c r="AD166" i="22"/>
  <c r="AE166" i="22"/>
  <c r="AF166" i="22"/>
  <c r="AG166" i="22"/>
  <c r="P167" i="22"/>
  <c r="Q167" i="22"/>
  <c r="R167" i="22"/>
  <c r="S167" i="22"/>
  <c r="T167" i="22"/>
  <c r="U167" i="22"/>
  <c r="V167" i="22"/>
  <c r="W167" i="22"/>
  <c r="X167" i="22"/>
  <c r="Y167" i="22"/>
  <c r="Z167" i="22"/>
  <c r="AA167" i="22"/>
  <c r="AB167" i="22"/>
  <c r="AC167" i="22"/>
  <c r="AD167" i="22"/>
  <c r="AE167" i="22"/>
  <c r="AF167" i="22"/>
  <c r="AG167" i="22"/>
  <c r="P172" i="22"/>
  <c r="Q172" i="22"/>
  <c r="R172" i="22"/>
  <c r="S172" i="22"/>
  <c r="T172" i="22"/>
  <c r="U172" i="22"/>
  <c r="V172" i="22"/>
  <c r="W172" i="22"/>
  <c r="X172" i="22"/>
  <c r="Y172" i="22"/>
  <c r="Z172" i="22"/>
  <c r="AA172" i="22"/>
  <c r="AB172" i="22"/>
  <c r="AC172" i="22"/>
  <c r="AD172" i="22"/>
  <c r="AE172" i="22"/>
  <c r="AF172" i="22"/>
  <c r="AG172" i="22"/>
  <c r="P177" i="22"/>
  <c r="Q177" i="22"/>
  <c r="R177" i="22"/>
  <c r="S177" i="22"/>
  <c r="T177" i="22"/>
  <c r="U177" i="22"/>
  <c r="V177" i="22"/>
  <c r="W177" i="22"/>
  <c r="X177" i="22"/>
  <c r="Y177" i="22"/>
  <c r="Z177" i="22"/>
  <c r="AA177" i="22"/>
  <c r="AB177" i="22"/>
  <c r="AC177" i="22"/>
  <c r="AD177" i="22"/>
  <c r="AE177" i="22"/>
  <c r="AF177" i="22"/>
  <c r="AG177" i="22"/>
  <c r="P178" i="22"/>
  <c r="Q178" i="22"/>
  <c r="R178" i="22"/>
  <c r="S178" i="22"/>
  <c r="T178" i="22"/>
  <c r="U178" i="22"/>
  <c r="V178" i="22"/>
  <c r="W178" i="22"/>
  <c r="X178" i="22"/>
  <c r="Y178" i="22"/>
  <c r="Z178" i="22"/>
  <c r="AA178" i="22"/>
  <c r="AB178" i="22"/>
  <c r="AC178" i="22"/>
  <c r="AD178" i="22"/>
  <c r="AE178" i="22"/>
  <c r="AF178" i="22"/>
  <c r="AG178" i="22"/>
  <c r="P183" i="22"/>
  <c r="Q183" i="22"/>
  <c r="R183" i="22"/>
  <c r="S183" i="22"/>
  <c r="T183" i="22"/>
  <c r="U183" i="22"/>
  <c r="V183" i="22"/>
  <c r="W183" i="22"/>
  <c r="X183" i="22"/>
  <c r="Y183" i="22"/>
  <c r="Z183" i="22"/>
  <c r="AA183" i="22"/>
  <c r="AB183" i="22"/>
  <c r="AC183" i="22"/>
  <c r="AD183" i="22"/>
  <c r="AE183" i="22"/>
  <c r="AF183" i="22"/>
  <c r="AG183" i="22"/>
  <c r="P184" i="22"/>
  <c r="Q184" i="22"/>
  <c r="R184" i="22"/>
  <c r="S184" i="22"/>
  <c r="T184" i="22"/>
  <c r="U184" i="22"/>
  <c r="V184" i="22"/>
  <c r="W184" i="22"/>
  <c r="X184" i="22"/>
  <c r="Y184" i="22"/>
  <c r="Z184" i="22"/>
  <c r="AA184" i="22"/>
  <c r="AB184" i="22"/>
  <c r="AC184" i="22"/>
  <c r="AD184" i="22"/>
  <c r="AE184" i="22"/>
  <c r="AF184" i="22"/>
  <c r="AG184" i="22"/>
  <c r="P185" i="22"/>
  <c r="Q185" i="22"/>
  <c r="R185" i="22"/>
  <c r="S185" i="22"/>
  <c r="T185" i="22"/>
  <c r="U185" i="22"/>
  <c r="V185" i="22"/>
  <c r="W185" i="22"/>
  <c r="X185" i="22"/>
  <c r="Y185" i="22"/>
  <c r="Z185" i="22"/>
  <c r="AA185" i="22"/>
  <c r="AB185" i="22"/>
  <c r="AC185" i="22"/>
  <c r="AD185" i="22"/>
  <c r="AE185" i="22"/>
  <c r="AF185" i="22"/>
  <c r="AG185" i="22"/>
  <c r="P186" i="22"/>
  <c r="Q186" i="22"/>
  <c r="R186" i="22"/>
  <c r="S186" i="22"/>
  <c r="P187" i="22"/>
  <c r="Q187" i="22"/>
  <c r="R187" i="22"/>
  <c r="S187" i="22"/>
  <c r="T187" i="22"/>
  <c r="U187" i="22"/>
  <c r="V187" i="22"/>
  <c r="W187" i="22"/>
  <c r="X187" i="22"/>
  <c r="Y187" i="22"/>
  <c r="Z187" i="22"/>
  <c r="AA187" i="22"/>
  <c r="AB187" i="22"/>
  <c r="AC187" i="22"/>
  <c r="AD187" i="22"/>
  <c r="AE187" i="22"/>
  <c r="AF187" i="22"/>
  <c r="AG187" i="22"/>
  <c r="Q188" i="22"/>
  <c r="T188" i="22"/>
  <c r="U188" i="22"/>
  <c r="AB188" i="22"/>
  <c r="AC188" i="22"/>
  <c r="AD188" i="22"/>
  <c r="AE188" i="22"/>
  <c r="AF188" i="22"/>
  <c r="AG188" i="22"/>
  <c r="P190" i="22"/>
  <c r="Q190" i="22"/>
  <c r="R190" i="22"/>
  <c r="S190" i="22"/>
  <c r="T190" i="22"/>
  <c r="U190" i="22"/>
  <c r="V190" i="22"/>
  <c r="W190" i="22"/>
  <c r="X190" i="22"/>
  <c r="Y190" i="22"/>
  <c r="Z190" i="22"/>
  <c r="AA190" i="22"/>
  <c r="AB190" i="22"/>
  <c r="AC190" i="22"/>
  <c r="AD190" i="22"/>
  <c r="AE190" i="22"/>
  <c r="AF190" i="22"/>
  <c r="AG190" i="22"/>
  <c r="P191" i="22"/>
  <c r="Q191" i="22"/>
  <c r="R191" i="22"/>
  <c r="S191" i="22"/>
  <c r="T191" i="22"/>
  <c r="U191" i="22"/>
  <c r="V191" i="22"/>
  <c r="W191" i="22"/>
  <c r="X191" i="22"/>
  <c r="Y191" i="22"/>
  <c r="Z191" i="22"/>
  <c r="AA191" i="22"/>
  <c r="AB191" i="22"/>
  <c r="AC191" i="22"/>
  <c r="AD191" i="22"/>
  <c r="AE191" i="22"/>
  <c r="AF191" i="22"/>
  <c r="AG191" i="22"/>
  <c r="R195" i="22"/>
  <c r="R198" i="22" s="1"/>
  <c r="T195" i="22"/>
  <c r="T197" i="22" s="1"/>
  <c r="U195" i="22"/>
  <c r="U197" i="22" s="1"/>
  <c r="P196" i="22"/>
  <c r="Q196" i="22"/>
  <c r="S196" i="22"/>
  <c r="V196" i="22"/>
  <c r="W196" i="22"/>
  <c r="X196" i="22"/>
  <c r="Y196" i="22"/>
  <c r="Z196" i="22"/>
  <c r="AA196" i="22"/>
  <c r="AB196" i="22"/>
  <c r="AC196" i="22"/>
  <c r="AD196" i="22"/>
  <c r="AE196" i="22"/>
  <c r="AF196" i="22"/>
  <c r="AG196" i="22"/>
  <c r="P197" i="22"/>
  <c r="Q197" i="22"/>
  <c r="S197" i="22"/>
  <c r="V197" i="22"/>
  <c r="W197" i="22"/>
  <c r="X197" i="22"/>
  <c r="Y197" i="22"/>
  <c r="Z197" i="22"/>
  <c r="AA197" i="22"/>
  <c r="AB197" i="22"/>
  <c r="AC197" i="22"/>
  <c r="AD197" i="22"/>
  <c r="AE197" i="22"/>
  <c r="AF197" i="22"/>
  <c r="AG197" i="22"/>
  <c r="P198" i="22"/>
  <c r="Q198" i="22"/>
  <c r="S198" i="22"/>
  <c r="V198" i="22"/>
  <c r="W198" i="22"/>
  <c r="X198" i="22"/>
  <c r="Y198" i="22"/>
  <c r="Z198" i="22"/>
  <c r="AA198" i="22"/>
  <c r="AB198" i="22"/>
  <c r="AC198" i="22"/>
  <c r="AD198" i="22"/>
  <c r="AE198" i="22"/>
  <c r="AF198" i="22"/>
  <c r="AG198" i="22"/>
  <c r="P199" i="22"/>
  <c r="Q199" i="22"/>
  <c r="S199" i="22"/>
  <c r="V199" i="22"/>
  <c r="W199" i="22"/>
  <c r="X199" i="22"/>
  <c r="Y199" i="22"/>
  <c r="Z199" i="22"/>
  <c r="AA199" i="22"/>
  <c r="AB199" i="22"/>
  <c r="AC199" i="22"/>
  <c r="AD199" i="22"/>
  <c r="AE199" i="22"/>
  <c r="AF199" i="22"/>
  <c r="AG199" i="22"/>
  <c r="P201" i="22"/>
  <c r="Q201" i="22"/>
  <c r="R201" i="22"/>
  <c r="S201" i="22"/>
  <c r="T201" i="22"/>
  <c r="U201" i="22"/>
  <c r="V201" i="22"/>
  <c r="W201" i="22"/>
  <c r="X201" i="22"/>
  <c r="Y201" i="22"/>
  <c r="Z201" i="22"/>
  <c r="AA201" i="22"/>
  <c r="AB201" i="22"/>
  <c r="AC201" i="22"/>
  <c r="AD201" i="22"/>
  <c r="AE201" i="22"/>
  <c r="AF201" i="22"/>
  <c r="AG201" i="22"/>
  <c r="P203" i="22"/>
  <c r="Q203" i="22"/>
  <c r="R203" i="22"/>
  <c r="S203" i="22"/>
  <c r="T203" i="22"/>
  <c r="U203" i="22"/>
  <c r="V203" i="22"/>
  <c r="W203" i="22"/>
  <c r="X203" i="22"/>
  <c r="Y203" i="22"/>
  <c r="Z203" i="22"/>
  <c r="AA203" i="22"/>
  <c r="AB203" i="22"/>
  <c r="AC203" i="22"/>
  <c r="AD203" i="22"/>
  <c r="AE203" i="22"/>
  <c r="AF203" i="22"/>
  <c r="AG203" i="22"/>
  <c r="P204" i="22"/>
  <c r="Q204" i="22"/>
  <c r="R204" i="22"/>
  <c r="S204" i="22"/>
  <c r="T204" i="22"/>
  <c r="U204" i="22"/>
  <c r="V204" i="22"/>
  <c r="W204" i="22"/>
  <c r="X204" i="22"/>
  <c r="Y204" i="22"/>
  <c r="Z204" i="22"/>
  <c r="AA204" i="22"/>
  <c r="AB204" i="22"/>
  <c r="AC204" i="22"/>
  <c r="AD204" i="22"/>
  <c r="AE204" i="22"/>
  <c r="AF204" i="22"/>
  <c r="AG204" i="22"/>
  <c r="P208" i="22"/>
  <c r="Q208" i="22"/>
  <c r="R208" i="22"/>
  <c r="S208" i="22"/>
  <c r="T208" i="22"/>
  <c r="U208" i="22"/>
  <c r="V208" i="22"/>
  <c r="W208" i="22"/>
  <c r="X208" i="22"/>
  <c r="Y208" i="22"/>
  <c r="Z208" i="22"/>
  <c r="AA208" i="22"/>
  <c r="AB208" i="22"/>
  <c r="AC208" i="22"/>
  <c r="AD208" i="22"/>
  <c r="AE208" i="22"/>
  <c r="AF208" i="22"/>
  <c r="AG208" i="22"/>
  <c r="R212" i="22"/>
  <c r="S212" i="22"/>
  <c r="T212" i="22"/>
  <c r="U212" i="22"/>
  <c r="V212" i="22"/>
  <c r="W212" i="22"/>
  <c r="Z212" i="22"/>
  <c r="AA212" i="22"/>
  <c r="AC212" i="22"/>
  <c r="AD212" i="22"/>
  <c r="AE212" i="22"/>
  <c r="P213" i="22"/>
  <c r="Q213" i="22"/>
  <c r="R213" i="22"/>
  <c r="S213" i="22"/>
  <c r="T213" i="22"/>
  <c r="U213" i="22"/>
  <c r="V213" i="22"/>
  <c r="W213" i="22"/>
  <c r="X213" i="22"/>
  <c r="Y213" i="22"/>
  <c r="Z213" i="22"/>
  <c r="AA213" i="22"/>
  <c r="AB213" i="22"/>
  <c r="AC213" i="22"/>
  <c r="AD213" i="22"/>
  <c r="AE213" i="22"/>
  <c r="AF213" i="22"/>
  <c r="AG213" i="22"/>
  <c r="Q216" i="22"/>
  <c r="Z216" i="22"/>
  <c r="AA216" i="22"/>
  <c r="P217" i="22"/>
  <c r="Q217" i="22"/>
  <c r="R217" i="22"/>
  <c r="S217" i="22"/>
  <c r="T217" i="22"/>
  <c r="U217" i="22"/>
  <c r="V217" i="22"/>
  <c r="W217" i="22"/>
  <c r="X217" i="22"/>
  <c r="Y217" i="22"/>
  <c r="Z217" i="22"/>
  <c r="AA217" i="22"/>
  <c r="AC217" i="22"/>
  <c r="AD217" i="22"/>
  <c r="AE217" i="22"/>
  <c r="AF217" i="22"/>
  <c r="AG217" i="22"/>
  <c r="P218" i="22"/>
  <c r="Q218" i="22"/>
  <c r="R218" i="22"/>
  <c r="S218" i="22"/>
  <c r="T218" i="22"/>
  <c r="U218" i="22"/>
  <c r="V218" i="22"/>
  <c r="W218" i="22"/>
  <c r="X218" i="22"/>
  <c r="Y218" i="22"/>
  <c r="Z218" i="22"/>
  <c r="AA218" i="22"/>
  <c r="AB218" i="22"/>
  <c r="AC218" i="22"/>
  <c r="AD218" i="22"/>
  <c r="AE218" i="22"/>
  <c r="AF218" i="22"/>
  <c r="AG218" i="22"/>
  <c r="P219" i="22"/>
  <c r="Q219" i="22"/>
  <c r="R219" i="22"/>
  <c r="S219" i="22"/>
  <c r="T219" i="22"/>
  <c r="U219" i="22"/>
  <c r="V219" i="22"/>
  <c r="W219" i="22"/>
  <c r="X219" i="22"/>
  <c r="Y219" i="22"/>
  <c r="Z219" i="22"/>
  <c r="AA219" i="22"/>
  <c r="AB219" i="22"/>
  <c r="AC219" i="22"/>
  <c r="AD219" i="22"/>
  <c r="AE219" i="22"/>
  <c r="AF219" i="22"/>
  <c r="AG219" i="22"/>
  <c r="P220" i="22"/>
  <c r="Q220" i="22"/>
  <c r="R220" i="22"/>
  <c r="S220" i="22"/>
  <c r="T220" i="22"/>
  <c r="U220" i="22"/>
  <c r="V220" i="22"/>
  <c r="W220" i="22"/>
  <c r="X220" i="22"/>
  <c r="Y220" i="22"/>
  <c r="Z220" i="22"/>
  <c r="AA220" i="22"/>
  <c r="AB220" i="22"/>
  <c r="AC220" i="22"/>
  <c r="AD220" i="22"/>
  <c r="AE220" i="22"/>
  <c r="AF220" i="22"/>
  <c r="AG220" i="22"/>
  <c r="P221" i="22"/>
  <c r="Q221" i="22"/>
  <c r="R221" i="22"/>
  <c r="S221" i="22"/>
  <c r="T221" i="22"/>
  <c r="U221" i="22"/>
  <c r="V221" i="22"/>
  <c r="W221" i="22"/>
  <c r="X221" i="22"/>
  <c r="Y221" i="22"/>
  <c r="Z221" i="22"/>
  <c r="AA221" i="22"/>
  <c r="AB221" i="22"/>
  <c r="AC221" i="22"/>
  <c r="AD221" i="22"/>
  <c r="AE221" i="22"/>
  <c r="AF221" i="22"/>
  <c r="AG221" i="22"/>
  <c r="P222" i="22"/>
  <c r="Q222" i="22"/>
  <c r="R222" i="22"/>
  <c r="S222" i="22"/>
  <c r="T222" i="22"/>
  <c r="U222" i="22"/>
  <c r="V222" i="22"/>
  <c r="W222" i="22"/>
  <c r="X222" i="22"/>
  <c r="Y222" i="22"/>
  <c r="Z222" i="22"/>
  <c r="AA222" i="22"/>
  <c r="AB222" i="22"/>
  <c r="AC222" i="22"/>
  <c r="AD222" i="22"/>
  <c r="AE222" i="22"/>
  <c r="AF222" i="22"/>
  <c r="AG222" i="22"/>
  <c r="P223" i="22"/>
  <c r="Q223" i="22"/>
  <c r="R223" i="22"/>
  <c r="S223" i="22"/>
  <c r="T223" i="22"/>
  <c r="U223" i="22"/>
  <c r="V223" i="22"/>
  <c r="W223" i="22"/>
  <c r="X223" i="22"/>
  <c r="Y223" i="22"/>
  <c r="Z223" i="22"/>
  <c r="AA223" i="22"/>
  <c r="AB223" i="22"/>
  <c r="AC223" i="22"/>
  <c r="AD223" i="22"/>
  <c r="AE223" i="22"/>
  <c r="AF223" i="22"/>
  <c r="AG223" i="22"/>
  <c r="P224" i="22"/>
  <c r="AB224" i="22"/>
  <c r="AC224" i="22"/>
  <c r="AD224" i="22"/>
  <c r="AE224" i="22"/>
  <c r="AF224" i="22"/>
  <c r="AG224" i="22"/>
  <c r="U196" i="22" l="1"/>
  <c r="U199" i="22"/>
  <c r="U198" i="22"/>
  <c r="R199" i="22"/>
  <c r="T196" i="22"/>
  <c r="T198" i="22"/>
  <c r="R197" i="22"/>
  <c r="R196" i="22"/>
  <c r="T199" i="22"/>
  <c r="AB5" i="14" l="1"/>
  <c r="AA5" i="14"/>
  <c r="Z5" i="14"/>
  <c r="Y5" i="14"/>
  <c r="X5" i="14"/>
  <c r="W5" i="14"/>
  <c r="V5" i="14"/>
  <c r="T5" i="14"/>
  <c r="R5" i="14"/>
  <c r="P5" i="14"/>
  <c r="O5" i="14"/>
  <c r="N5" i="14"/>
  <c r="M5" i="14"/>
  <c r="L5" i="14"/>
  <c r="K5" i="14"/>
  <c r="AB72" i="14" l="1"/>
  <c r="AA72" i="14"/>
  <c r="Z72" i="14"/>
  <c r="Y72" i="14"/>
  <c r="X72" i="14"/>
  <c r="W72" i="14"/>
  <c r="P72" i="14"/>
  <c r="N72" i="14"/>
  <c r="M72" i="14"/>
  <c r="K72" i="14"/>
  <c r="AB88" i="14"/>
  <c r="AA88" i="14"/>
  <c r="Z88" i="14"/>
  <c r="Y88" i="14"/>
  <c r="X88" i="14"/>
  <c r="W88" i="14"/>
  <c r="P88" i="14"/>
  <c r="O88" i="14"/>
  <c r="N88" i="14"/>
  <c r="M88" i="14"/>
  <c r="L88" i="14"/>
  <c r="K88" i="14"/>
  <c r="AB38" i="14"/>
  <c r="AA38" i="14"/>
  <c r="Z38" i="14"/>
  <c r="Y38" i="14"/>
  <c r="X38" i="14"/>
  <c r="W38" i="14"/>
  <c r="P38" i="14"/>
  <c r="O38" i="14"/>
  <c r="N38" i="14"/>
  <c r="M38" i="14"/>
  <c r="L38" i="14"/>
  <c r="K38" i="14"/>
  <c r="AB37" i="14"/>
  <c r="AA37" i="14"/>
  <c r="Z37" i="14"/>
  <c r="Y37" i="14"/>
  <c r="Y2" i="14" s="1"/>
  <c r="X37" i="14"/>
  <c r="W37" i="14"/>
  <c r="P37" i="14"/>
  <c r="O37" i="14"/>
  <c r="N37" i="14"/>
  <c r="M37" i="14"/>
  <c r="L37" i="14"/>
  <c r="K37" i="14"/>
  <c r="AB29" i="14"/>
  <c r="AA29" i="14"/>
  <c r="Z29" i="14"/>
  <c r="Y29" i="14"/>
  <c r="X29" i="14"/>
  <c r="W29" i="14"/>
  <c r="O29" i="14"/>
  <c r="O2" i="14" s="1"/>
  <c r="N29" i="14"/>
  <c r="M29" i="14"/>
  <c r="L29" i="14"/>
  <c r="K29" i="14"/>
  <c r="W2" i="14" l="1"/>
  <c r="AA2" i="14"/>
  <c r="M2" i="14"/>
  <c r="K2" i="14"/>
  <c r="AH204" i="22" l="1"/>
  <c r="AH203" i="22"/>
  <c r="AH201" i="22"/>
  <c r="AH110" i="22"/>
  <c r="N104" i="22"/>
  <c r="N94" i="22"/>
  <c r="AH83" i="22"/>
  <c r="AH79" i="22"/>
  <c r="AH69" i="22"/>
  <c r="AH62" i="22"/>
  <c r="AH61" i="22"/>
  <c r="N53" i="22"/>
  <c r="N45" i="22"/>
  <c r="N32" i="22"/>
  <c r="N29" i="22"/>
  <c r="N27" i="22"/>
  <c r="AH20" i="22"/>
  <c r="AH10" i="22"/>
  <c r="B20" i="7"/>
  <c r="B15" i="7"/>
  <c r="AG224" i="17"/>
  <c r="AF224" i="17"/>
  <c r="AG188" i="17"/>
  <c r="AF188" i="17"/>
  <c r="AE97" i="17"/>
  <c r="AD97" i="17"/>
  <c r="Z2" i="22" l="1"/>
  <c r="AB2" i="22"/>
  <c r="X2" i="22"/>
  <c r="P2" i="22"/>
  <c r="AF2" i="22"/>
  <c r="V2" i="22"/>
  <c r="AD2" i="22"/>
  <c r="N3" i="22" a="1"/>
  <c r="N3" i="22" s="1"/>
  <c r="AE224" i="17"/>
  <c r="AD224" i="17"/>
  <c r="AE188" i="17"/>
  <c r="AD188" i="17"/>
  <c r="AC224" i="17"/>
  <c r="AB224" i="17"/>
  <c r="AC188" i="17"/>
  <c r="AB188" i="17"/>
  <c r="R2" i="22" l="1"/>
  <c r="T2" i="22"/>
  <c r="AA35" i="17"/>
  <c r="Z35" i="17"/>
  <c r="AA212" i="17"/>
  <c r="Z212" i="17"/>
  <c r="AA216" i="17"/>
  <c r="Z216" i="17"/>
  <c r="V116" i="17"/>
  <c r="W116" i="17"/>
  <c r="W212" i="17"/>
  <c r="V212" i="17"/>
  <c r="U94" i="17"/>
  <c r="T94" i="17"/>
  <c r="U35" i="17"/>
  <c r="T35" i="17"/>
  <c r="U212" i="17"/>
  <c r="T212" i="17"/>
  <c r="U126" i="17"/>
  <c r="T126" i="17"/>
  <c r="U195" i="17"/>
  <c r="T195" i="17"/>
  <c r="U188" i="17"/>
  <c r="T188" i="17"/>
  <c r="O2" i="20"/>
  <c r="G2" i="20"/>
  <c r="S212" i="17"/>
  <c r="R212" i="17"/>
  <c r="R195" i="17"/>
  <c r="AG186" i="17"/>
  <c r="AF186" i="17"/>
  <c r="AE186" i="17"/>
  <c r="AD186" i="17"/>
  <c r="AC186" i="17"/>
  <c r="AB186" i="17"/>
  <c r="AA186" i="17"/>
  <c r="Z186" i="17"/>
  <c r="Y186" i="17"/>
  <c r="X186" i="17"/>
  <c r="W186" i="17"/>
  <c r="V186" i="17"/>
  <c r="U186" i="17"/>
  <c r="T186" i="17"/>
  <c r="S186" i="17"/>
  <c r="R186" i="17"/>
  <c r="Q186" i="17"/>
  <c r="P186" i="17"/>
  <c r="Q81" i="17"/>
  <c r="AG116" i="17" l="1"/>
  <c r="AF116" i="17"/>
  <c r="AE116" i="17"/>
  <c r="AD116" i="17"/>
  <c r="AC116" i="17"/>
  <c r="AB116" i="17"/>
  <c r="AA116" i="17"/>
  <c r="Z116" i="17"/>
  <c r="Y116" i="17"/>
  <c r="X116" i="17"/>
  <c r="U116" i="17"/>
  <c r="T116" i="17"/>
  <c r="S116" i="17"/>
  <c r="R116" i="17"/>
  <c r="Q116" i="17"/>
  <c r="P116" i="17"/>
  <c r="AG100" i="17"/>
  <c r="AF100" i="17"/>
  <c r="AE100" i="17"/>
  <c r="AD100" i="17"/>
  <c r="AC100" i="17"/>
  <c r="AB100" i="17"/>
  <c r="AA100" i="17"/>
  <c r="Z100" i="17"/>
  <c r="Y100" i="17"/>
  <c r="X100" i="17"/>
  <c r="W100" i="17"/>
  <c r="V100" i="17"/>
  <c r="U100" i="17"/>
  <c r="T100" i="17"/>
  <c r="S100" i="17"/>
  <c r="R100" i="17"/>
  <c r="Q100" i="17"/>
  <c r="P100" i="17"/>
  <c r="AG91" i="17"/>
  <c r="AF91" i="17"/>
  <c r="AE91" i="17"/>
  <c r="AD91" i="17"/>
  <c r="AC91" i="17"/>
  <c r="AB91" i="17"/>
  <c r="AA91" i="17"/>
  <c r="Z91" i="17"/>
  <c r="Y91" i="17"/>
  <c r="X91" i="17"/>
  <c r="W91" i="17"/>
  <c r="V91" i="17"/>
  <c r="U91" i="17"/>
  <c r="T91" i="17"/>
  <c r="S91" i="17"/>
  <c r="R91" i="17"/>
  <c r="Q91" i="17"/>
  <c r="P91" i="17"/>
  <c r="AG38" i="17"/>
  <c r="AF38" i="17"/>
  <c r="AE38" i="17"/>
  <c r="AD38" i="17"/>
  <c r="AC38" i="17"/>
  <c r="AB38" i="17"/>
  <c r="AA38" i="17"/>
  <c r="Z38" i="17"/>
  <c r="Y38" i="17"/>
  <c r="X38" i="17"/>
  <c r="W38" i="17"/>
  <c r="V38" i="17"/>
  <c r="U38" i="17"/>
  <c r="T38" i="17"/>
  <c r="S38" i="17"/>
  <c r="R38" i="17"/>
  <c r="Q38" i="17"/>
  <c r="P38" i="17"/>
  <c r="AG37" i="17"/>
  <c r="AF37" i="17"/>
  <c r="AE37" i="17"/>
  <c r="AD37" i="17"/>
  <c r="AC37" i="17"/>
  <c r="AB37" i="17"/>
  <c r="AA37" i="17"/>
  <c r="Z37" i="17"/>
  <c r="Y37" i="17"/>
  <c r="X37" i="17"/>
  <c r="W37" i="17"/>
  <c r="V37" i="17"/>
  <c r="U37" i="17"/>
  <c r="T37" i="17"/>
  <c r="S37" i="17"/>
  <c r="R37" i="17"/>
  <c r="Q37" i="17"/>
  <c r="P37" i="17"/>
  <c r="AG36" i="17"/>
  <c r="AF36" i="17"/>
  <c r="AE36" i="17"/>
  <c r="AD36" i="17"/>
  <c r="AC36" i="17"/>
  <c r="AB36" i="17"/>
  <c r="AA36" i="17"/>
  <c r="Z36" i="17"/>
  <c r="Y36" i="17"/>
  <c r="X36" i="17"/>
  <c r="W36" i="17"/>
  <c r="V36" i="17"/>
  <c r="U36" i="17"/>
  <c r="T36" i="17"/>
  <c r="S36" i="17"/>
  <c r="R36" i="17"/>
  <c r="Q36" i="17"/>
  <c r="P36" i="17"/>
  <c r="AG34" i="17"/>
  <c r="AF34" i="17"/>
  <c r="AE34" i="17"/>
  <c r="AD34" i="17"/>
  <c r="AC34" i="17"/>
  <c r="AB34" i="17"/>
  <c r="AA34" i="17"/>
  <c r="Z34" i="17"/>
  <c r="Y34" i="17"/>
  <c r="X34" i="17"/>
  <c r="W34" i="17"/>
  <c r="V34" i="17"/>
  <c r="U34" i="17"/>
  <c r="T34" i="17"/>
  <c r="S34" i="17"/>
  <c r="R34" i="17"/>
  <c r="Q34" i="17"/>
  <c r="P34" i="17"/>
  <c r="AG190" i="17"/>
  <c r="AF190" i="17"/>
  <c r="AE190" i="17"/>
  <c r="AD190" i="17"/>
  <c r="AC190" i="17"/>
  <c r="AB190" i="17"/>
  <c r="AA190" i="17"/>
  <c r="Z190" i="17"/>
  <c r="Y190" i="17"/>
  <c r="X190" i="17"/>
  <c r="W190" i="17"/>
  <c r="V190" i="17"/>
  <c r="U190" i="17"/>
  <c r="T190" i="17"/>
  <c r="S190" i="17"/>
  <c r="R190" i="17"/>
  <c r="Q190" i="17"/>
  <c r="P190" i="17"/>
  <c r="AG187" i="17"/>
  <c r="AF187" i="17"/>
  <c r="AE187" i="17"/>
  <c r="AD187" i="17"/>
  <c r="AC187" i="17"/>
  <c r="AB187" i="17"/>
  <c r="AA187" i="17"/>
  <c r="Z187" i="17"/>
  <c r="Y187" i="17"/>
  <c r="X187" i="17"/>
  <c r="W187" i="17"/>
  <c r="V187" i="17"/>
  <c r="U187" i="17"/>
  <c r="T187" i="17"/>
  <c r="S187" i="17"/>
  <c r="R187" i="17"/>
  <c r="Q187" i="17"/>
  <c r="P187" i="17"/>
  <c r="AG185" i="17"/>
  <c r="AF185" i="17"/>
  <c r="AE185" i="17"/>
  <c r="AD185" i="17"/>
  <c r="AC185" i="17"/>
  <c r="AB185" i="17"/>
  <c r="AA185" i="17"/>
  <c r="Z185" i="17"/>
  <c r="Y185" i="17"/>
  <c r="X185" i="17"/>
  <c r="W185" i="17"/>
  <c r="V185" i="17"/>
  <c r="U185" i="17"/>
  <c r="T185" i="17"/>
  <c r="S185" i="17"/>
  <c r="R185" i="17"/>
  <c r="Q185" i="17"/>
  <c r="P185" i="17"/>
  <c r="AG184" i="17"/>
  <c r="AF184" i="17"/>
  <c r="AE184" i="17"/>
  <c r="AD184" i="17"/>
  <c r="AC184" i="17"/>
  <c r="AB184" i="17"/>
  <c r="AA184" i="17"/>
  <c r="Z184" i="17"/>
  <c r="Y184" i="17"/>
  <c r="X184" i="17"/>
  <c r="W184" i="17"/>
  <c r="V184" i="17"/>
  <c r="U184" i="17"/>
  <c r="T184" i="17"/>
  <c r="S184" i="17"/>
  <c r="R184" i="17"/>
  <c r="Q184" i="17"/>
  <c r="P184" i="17"/>
  <c r="AG183" i="17"/>
  <c r="AF183" i="17"/>
  <c r="AE183" i="17"/>
  <c r="AD183" i="17"/>
  <c r="AC183" i="17"/>
  <c r="AB183" i="17"/>
  <c r="AA183" i="17"/>
  <c r="Z183" i="17"/>
  <c r="Y183" i="17"/>
  <c r="X183" i="17"/>
  <c r="W183" i="17"/>
  <c r="V183" i="17"/>
  <c r="U183" i="17"/>
  <c r="T183" i="17"/>
  <c r="S183" i="17"/>
  <c r="R183" i="17"/>
  <c r="Q183" i="17"/>
  <c r="P183" i="17"/>
  <c r="AG178" i="17"/>
  <c r="AF178" i="17"/>
  <c r="AE178" i="17"/>
  <c r="AD178" i="17"/>
  <c r="AC178" i="17"/>
  <c r="AB178" i="17"/>
  <c r="AA178" i="17"/>
  <c r="Z178" i="17"/>
  <c r="Y178" i="17"/>
  <c r="X178" i="17"/>
  <c r="W178" i="17"/>
  <c r="V178" i="17"/>
  <c r="U178" i="17"/>
  <c r="T178" i="17"/>
  <c r="S178" i="17"/>
  <c r="R178" i="17"/>
  <c r="Q178" i="17"/>
  <c r="P178" i="17"/>
  <c r="AG172" i="17"/>
  <c r="AF172" i="17"/>
  <c r="AE172" i="17"/>
  <c r="AD172" i="17"/>
  <c r="AC172" i="17"/>
  <c r="AB172" i="17"/>
  <c r="AA172" i="17"/>
  <c r="Z172" i="17"/>
  <c r="Y172" i="17"/>
  <c r="X172" i="17"/>
  <c r="W172" i="17"/>
  <c r="V172" i="17"/>
  <c r="U172" i="17"/>
  <c r="T172" i="17"/>
  <c r="S172" i="17"/>
  <c r="R172" i="17"/>
  <c r="Q172" i="17"/>
  <c r="P172" i="17"/>
  <c r="AG167" i="17"/>
  <c r="AF167" i="17"/>
  <c r="AE167" i="17"/>
  <c r="AD167" i="17"/>
  <c r="AC167" i="17"/>
  <c r="AB167" i="17"/>
  <c r="AA167" i="17"/>
  <c r="Z167" i="17"/>
  <c r="Y167" i="17"/>
  <c r="X167" i="17"/>
  <c r="W167" i="17"/>
  <c r="V167" i="17"/>
  <c r="U167" i="17"/>
  <c r="T167" i="17"/>
  <c r="S167" i="17"/>
  <c r="R167" i="17"/>
  <c r="Q167" i="17"/>
  <c r="P167" i="17"/>
  <c r="AG166" i="17"/>
  <c r="AF166" i="17"/>
  <c r="AE166" i="17"/>
  <c r="AD166" i="17"/>
  <c r="AC166" i="17"/>
  <c r="AB166" i="17"/>
  <c r="AA166" i="17"/>
  <c r="Z166" i="17"/>
  <c r="Y166" i="17"/>
  <c r="X166" i="17"/>
  <c r="W166" i="17"/>
  <c r="V166" i="17"/>
  <c r="U166" i="17"/>
  <c r="T166" i="17"/>
  <c r="S166" i="17"/>
  <c r="R166" i="17"/>
  <c r="Q166" i="17"/>
  <c r="P166" i="17"/>
  <c r="AG160" i="17"/>
  <c r="AF160" i="17"/>
  <c r="AE160" i="17"/>
  <c r="AD160" i="17"/>
  <c r="AC160" i="17"/>
  <c r="AB160" i="17"/>
  <c r="AA160" i="17"/>
  <c r="Z160" i="17"/>
  <c r="Y160" i="17"/>
  <c r="X160" i="17"/>
  <c r="W160" i="17"/>
  <c r="V160" i="17"/>
  <c r="U160" i="17"/>
  <c r="T160" i="17"/>
  <c r="S160" i="17"/>
  <c r="R160" i="17"/>
  <c r="Q160" i="17"/>
  <c r="P160" i="17"/>
  <c r="AG155" i="17"/>
  <c r="AF155" i="17"/>
  <c r="AE155" i="17"/>
  <c r="AD155" i="17"/>
  <c r="AC155" i="17"/>
  <c r="AB155" i="17"/>
  <c r="AA155" i="17"/>
  <c r="Z155" i="17"/>
  <c r="Y155" i="17"/>
  <c r="X155" i="17"/>
  <c r="W155" i="17"/>
  <c r="V155" i="17"/>
  <c r="U155" i="17"/>
  <c r="T155" i="17"/>
  <c r="S155" i="17"/>
  <c r="R155" i="17"/>
  <c r="Q155" i="17"/>
  <c r="P155" i="17"/>
  <c r="AG154" i="17"/>
  <c r="AF154" i="17"/>
  <c r="AE154" i="17"/>
  <c r="AD154" i="17"/>
  <c r="AC154" i="17"/>
  <c r="AB154" i="17"/>
  <c r="AA154" i="17"/>
  <c r="Z154" i="17"/>
  <c r="Y154" i="17"/>
  <c r="X154" i="17"/>
  <c r="W154" i="17"/>
  <c r="V154" i="17"/>
  <c r="U154" i="17"/>
  <c r="T154" i="17"/>
  <c r="S154" i="17"/>
  <c r="R154" i="17"/>
  <c r="Q154" i="17"/>
  <c r="P154" i="17"/>
  <c r="AG150" i="17"/>
  <c r="AF150" i="17"/>
  <c r="AE150" i="17"/>
  <c r="AD150" i="17"/>
  <c r="AC150" i="17"/>
  <c r="AB150" i="17"/>
  <c r="AA150" i="17"/>
  <c r="Z150" i="17"/>
  <c r="Y150" i="17"/>
  <c r="X150" i="17"/>
  <c r="W150" i="17"/>
  <c r="V150" i="17"/>
  <c r="U150" i="17"/>
  <c r="T150" i="17"/>
  <c r="S150" i="17"/>
  <c r="R150" i="17"/>
  <c r="Q150" i="17"/>
  <c r="P150" i="17"/>
  <c r="AG149" i="17"/>
  <c r="AF149" i="17"/>
  <c r="AE149" i="17"/>
  <c r="AD149" i="17"/>
  <c r="AC149" i="17"/>
  <c r="AB149" i="17"/>
  <c r="AA149" i="17"/>
  <c r="Z149" i="17"/>
  <c r="Y149" i="17"/>
  <c r="X149" i="17"/>
  <c r="W149" i="17"/>
  <c r="V149" i="17"/>
  <c r="U149" i="17"/>
  <c r="T149" i="17"/>
  <c r="S149" i="17"/>
  <c r="R149" i="17"/>
  <c r="Q149" i="17"/>
  <c r="P149" i="17"/>
  <c r="AG148" i="17"/>
  <c r="AF148" i="17"/>
  <c r="AE148" i="17"/>
  <c r="AD148" i="17"/>
  <c r="AC148" i="17"/>
  <c r="AB148" i="17"/>
  <c r="AA148" i="17"/>
  <c r="Z148" i="17"/>
  <c r="Y148" i="17"/>
  <c r="X148" i="17"/>
  <c r="W148" i="17"/>
  <c r="V148" i="17"/>
  <c r="U148" i="17"/>
  <c r="T148" i="17"/>
  <c r="S148" i="17"/>
  <c r="R148" i="17"/>
  <c r="Q148" i="17"/>
  <c r="P148" i="17"/>
  <c r="AG137" i="17"/>
  <c r="AF137" i="17"/>
  <c r="AE137" i="17"/>
  <c r="AD137" i="17"/>
  <c r="AC137" i="17"/>
  <c r="AB137" i="17"/>
  <c r="AA137" i="17"/>
  <c r="Z137" i="17"/>
  <c r="Y137" i="17"/>
  <c r="X137" i="17"/>
  <c r="W137" i="17"/>
  <c r="V137" i="17"/>
  <c r="U137" i="17"/>
  <c r="T137" i="17"/>
  <c r="S137" i="17"/>
  <c r="R137" i="17"/>
  <c r="Q137" i="17"/>
  <c r="P137" i="17"/>
  <c r="AG135" i="17"/>
  <c r="AF135" i="17"/>
  <c r="AE135" i="17"/>
  <c r="AD135" i="17"/>
  <c r="AC135" i="17"/>
  <c r="AB135" i="17"/>
  <c r="AA135" i="17"/>
  <c r="Z135" i="17"/>
  <c r="Y135" i="17"/>
  <c r="X135" i="17"/>
  <c r="W135" i="17"/>
  <c r="V135" i="17"/>
  <c r="U135" i="17"/>
  <c r="T135" i="17"/>
  <c r="S135" i="17"/>
  <c r="R135" i="17"/>
  <c r="Q135" i="17"/>
  <c r="P135" i="17"/>
  <c r="AG134" i="17"/>
  <c r="AF134" i="17"/>
  <c r="AE134" i="17"/>
  <c r="AD134" i="17"/>
  <c r="AC134" i="17"/>
  <c r="AB134" i="17"/>
  <c r="AA134" i="17"/>
  <c r="Z134" i="17"/>
  <c r="Y134" i="17"/>
  <c r="X134" i="17"/>
  <c r="W134" i="17"/>
  <c r="V134" i="17"/>
  <c r="U134" i="17"/>
  <c r="T134" i="17"/>
  <c r="S134" i="17"/>
  <c r="R134" i="17"/>
  <c r="Q134" i="17"/>
  <c r="P134" i="17"/>
  <c r="AG127" i="17"/>
  <c r="AF127" i="17"/>
  <c r="AE127" i="17"/>
  <c r="AD127" i="17"/>
  <c r="AC127" i="17"/>
  <c r="AB127" i="17"/>
  <c r="AA127" i="17"/>
  <c r="Z127" i="17"/>
  <c r="Y127" i="17"/>
  <c r="X127" i="17"/>
  <c r="W127" i="17"/>
  <c r="V127" i="17"/>
  <c r="U127" i="17"/>
  <c r="T127" i="17"/>
  <c r="S127" i="17"/>
  <c r="R127" i="17"/>
  <c r="Q127" i="17"/>
  <c r="P127" i="17"/>
  <c r="AG126" i="17"/>
  <c r="AF126" i="17"/>
  <c r="AE126" i="17"/>
  <c r="AD126" i="17"/>
  <c r="AC126" i="17"/>
  <c r="AB126" i="17"/>
  <c r="AA126" i="17"/>
  <c r="Z126" i="17"/>
  <c r="Y126" i="17"/>
  <c r="X126" i="17"/>
  <c r="W126" i="17"/>
  <c r="V126" i="17"/>
  <c r="S126" i="17"/>
  <c r="R126" i="17"/>
  <c r="Q126" i="17"/>
  <c r="P126" i="17"/>
  <c r="AG123" i="17"/>
  <c r="AF123" i="17"/>
  <c r="AE123" i="17"/>
  <c r="AD123" i="17"/>
  <c r="AC123" i="17"/>
  <c r="AB123" i="17"/>
  <c r="AA123" i="17"/>
  <c r="Z123" i="17"/>
  <c r="Y123" i="17"/>
  <c r="X123" i="17"/>
  <c r="W123" i="17"/>
  <c r="V123" i="17"/>
  <c r="U123" i="17"/>
  <c r="T123" i="17"/>
  <c r="S123" i="17"/>
  <c r="R123" i="17"/>
  <c r="Q123" i="17"/>
  <c r="P123" i="17"/>
  <c r="AG122" i="17"/>
  <c r="AF122" i="17"/>
  <c r="AE122" i="17"/>
  <c r="AD122" i="17"/>
  <c r="AC122" i="17"/>
  <c r="AB122" i="17"/>
  <c r="AA122" i="17"/>
  <c r="Z122" i="17"/>
  <c r="Y122" i="17"/>
  <c r="X122" i="17"/>
  <c r="W122" i="17"/>
  <c r="V122" i="17"/>
  <c r="U122" i="17"/>
  <c r="T122" i="17"/>
  <c r="S122" i="17"/>
  <c r="R122" i="17"/>
  <c r="Q122" i="17"/>
  <c r="P122" i="17"/>
  <c r="AG121" i="17"/>
  <c r="AF121" i="17"/>
  <c r="AE121" i="17"/>
  <c r="AD121" i="17"/>
  <c r="AC121" i="17"/>
  <c r="AB121" i="17"/>
  <c r="AA121" i="17"/>
  <c r="Z121" i="17"/>
  <c r="Y121" i="17"/>
  <c r="X121" i="17"/>
  <c r="W121" i="17"/>
  <c r="V121" i="17"/>
  <c r="U121" i="17"/>
  <c r="T121" i="17"/>
  <c r="S121" i="17"/>
  <c r="R121" i="17"/>
  <c r="Q121" i="17"/>
  <c r="P121" i="17"/>
  <c r="AG120" i="17"/>
  <c r="AF120" i="17"/>
  <c r="AE120" i="17"/>
  <c r="AD120" i="17"/>
  <c r="AC120" i="17"/>
  <c r="AB120" i="17"/>
  <c r="AA120" i="17"/>
  <c r="Z120" i="17"/>
  <c r="Y120" i="17"/>
  <c r="X120" i="17"/>
  <c r="W120" i="17"/>
  <c r="V120" i="17"/>
  <c r="U120" i="17"/>
  <c r="T120" i="17"/>
  <c r="S120" i="17"/>
  <c r="R120" i="17"/>
  <c r="Q120" i="17"/>
  <c r="P120" i="17"/>
  <c r="AG111" i="17"/>
  <c r="AF111" i="17"/>
  <c r="AE111" i="17"/>
  <c r="AD111" i="17"/>
  <c r="AC111" i="17"/>
  <c r="AB111" i="17"/>
  <c r="AA111" i="17"/>
  <c r="Z111" i="17"/>
  <c r="Y111" i="17"/>
  <c r="X111" i="17"/>
  <c r="W111" i="17"/>
  <c r="V111" i="17"/>
  <c r="U111" i="17"/>
  <c r="T111" i="17"/>
  <c r="S111" i="17"/>
  <c r="R111" i="17"/>
  <c r="Q111" i="17"/>
  <c r="P111" i="17"/>
  <c r="AG102" i="17"/>
  <c r="AF102" i="17"/>
  <c r="AE102" i="17"/>
  <c r="AD102" i="17"/>
  <c r="AC102" i="17"/>
  <c r="AB102" i="17"/>
  <c r="AA102" i="17"/>
  <c r="Z102" i="17"/>
  <c r="Y102" i="17"/>
  <c r="X102" i="17"/>
  <c r="W102" i="17"/>
  <c r="V102" i="17"/>
  <c r="U102" i="17"/>
  <c r="T102" i="17"/>
  <c r="S102" i="17"/>
  <c r="R102" i="17"/>
  <c r="Q102" i="17"/>
  <c r="P102" i="17"/>
  <c r="AG86" i="17"/>
  <c r="AF86" i="17"/>
  <c r="AE86" i="17"/>
  <c r="AD86" i="17"/>
  <c r="AC86" i="17"/>
  <c r="AB86" i="17"/>
  <c r="AA86" i="17"/>
  <c r="Z86" i="17"/>
  <c r="Y86" i="17"/>
  <c r="X86" i="17"/>
  <c r="W86" i="17"/>
  <c r="V86" i="17"/>
  <c r="U86" i="17"/>
  <c r="T86" i="17"/>
  <c r="S86" i="17"/>
  <c r="R86" i="17"/>
  <c r="Q86" i="17"/>
  <c r="P86" i="17"/>
  <c r="AG85" i="17"/>
  <c r="AF85" i="17"/>
  <c r="AE85" i="17"/>
  <c r="AD85" i="17"/>
  <c r="AC85" i="17"/>
  <c r="AB85" i="17"/>
  <c r="AA85" i="17"/>
  <c r="Z85" i="17"/>
  <c r="Y85" i="17"/>
  <c r="X85" i="17"/>
  <c r="W85" i="17"/>
  <c r="V85" i="17"/>
  <c r="U85" i="17"/>
  <c r="T85" i="17"/>
  <c r="S85" i="17"/>
  <c r="R85" i="17"/>
  <c r="Q85" i="17"/>
  <c r="P85" i="17"/>
  <c r="AG81" i="17"/>
  <c r="AF81" i="17"/>
  <c r="AE81" i="17"/>
  <c r="AD81" i="17"/>
  <c r="AC81" i="17"/>
  <c r="AB81" i="17"/>
  <c r="AA81" i="17"/>
  <c r="Z81" i="17"/>
  <c r="Y81" i="17"/>
  <c r="X81" i="17"/>
  <c r="W81" i="17"/>
  <c r="V81" i="17"/>
  <c r="U81" i="17"/>
  <c r="T81" i="17"/>
  <c r="S81" i="17"/>
  <c r="R81" i="17"/>
  <c r="P81" i="17"/>
  <c r="AG12" i="17"/>
  <c r="AF12" i="17"/>
  <c r="AE12" i="17"/>
  <c r="AD12" i="17"/>
  <c r="AC12" i="17"/>
  <c r="AB12" i="17"/>
  <c r="AA12" i="17"/>
  <c r="Z12" i="17"/>
  <c r="Y12" i="17"/>
  <c r="X12" i="17"/>
  <c r="W12" i="17"/>
  <c r="V12" i="17"/>
  <c r="U12" i="17"/>
  <c r="T12" i="17"/>
  <c r="S12" i="17"/>
  <c r="R12" i="17"/>
  <c r="Q12" i="17"/>
  <c r="P12" i="17"/>
  <c r="AH204" i="17"/>
  <c r="AG204" i="17"/>
  <c r="AF204" i="17"/>
  <c r="AE204" i="17"/>
  <c r="AD204" i="17"/>
  <c r="AC204" i="17"/>
  <c r="AB204" i="17"/>
  <c r="AA204" i="17"/>
  <c r="Z204" i="17"/>
  <c r="Y204" i="17"/>
  <c r="X204" i="17"/>
  <c r="W204" i="17"/>
  <c r="V204" i="17"/>
  <c r="U204" i="17"/>
  <c r="T204" i="17"/>
  <c r="S204" i="17"/>
  <c r="R204" i="17"/>
  <c r="Q204" i="17"/>
  <c r="P204" i="17"/>
  <c r="AH203" i="17"/>
  <c r="AG203" i="17"/>
  <c r="AF203" i="17"/>
  <c r="AE203" i="17"/>
  <c r="AD203" i="17"/>
  <c r="AC203" i="17"/>
  <c r="AB203" i="17"/>
  <c r="AA203" i="17"/>
  <c r="Z203" i="17"/>
  <c r="Y203" i="17"/>
  <c r="X203" i="17"/>
  <c r="W203" i="17"/>
  <c r="V203" i="17"/>
  <c r="U203" i="17"/>
  <c r="T203" i="17"/>
  <c r="S203" i="17"/>
  <c r="R203" i="17"/>
  <c r="Q203" i="17"/>
  <c r="P203" i="17"/>
  <c r="AH201" i="17"/>
  <c r="AG201" i="17"/>
  <c r="AF201" i="17"/>
  <c r="AE201" i="17"/>
  <c r="AD201" i="17"/>
  <c r="AC201" i="17"/>
  <c r="AB201" i="17"/>
  <c r="AA201" i="17"/>
  <c r="Z201" i="17"/>
  <c r="Y201" i="17"/>
  <c r="X201" i="17"/>
  <c r="W201" i="17"/>
  <c r="V201" i="17"/>
  <c r="U201" i="17"/>
  <c r="T201" i="17"/>
  <c r="S201" i="17"/>
  <c r="R201" i="17"/>
  <c r="Q201" i="17"/>
  <c r="P201" i="17"/>
  <c r="AH110" i="17"/>
  <c r="AG110" i="17"/>
  <c r="AF110" i="17"/>
  <c r="AE110" i="17"/>
  <c r="AD110" i="17"/>
  <c r="AC110" i="17"/>
  <c r="AB110" i="17"/>
  <c r="AA110" i="17"/>
  <c r="Z110" i="17"/>
  <c r="Y110" i="17"/>
  <c r="X110" i="17"/>
  <c r="W110" i="17"/>
  <c r="V110" i="17"/>
  <c r="U110" i="17"/>
  <c r="T110" i="17"/>
  <c r="S110" i="17"/>
  <c r="R110" i="17"/>
  <c r="Q110" i="17"/>
  <c r="P110" i="17"/>
  <c r="AH83" i="17"/>
  <c r="AG83" i="17"/>
  <c r="AF83" i="17"/>
  <c r="AE83" i="17"/>
  <c r="AD83" i="17"/>
  <c r="AC83" i="17"/>
  <c r="AB83" i="17"/>
  <c r="AA83" i="17"/>
  <c r="Z83" i="17"/>
  <c r="Y83" i="17"/>
  <c r="X83" i="17"/>
  <c r="W83" i="17"/>
  <c r="V83" i="17"/>
  <c r="U83" i="17"/>
  <c r="T83" i="17"/>
  <c r="S83" i="17"/>
  <c r="R83" i="17"/>
  <c r="Q83" i="17"/>
  <c r="P83" i="17"/>
  <c r="AH79" i="17"/>
  <c r="AG79" i="17"/>
  <c r="AF79" i="17"/>
  <c r="AE79" i="17"/>
  <c r="AD79" i="17"/>
  <c r="AC79" i="17"/>
  <c r="AB79" i="17"/>
  <c r="AA79" i="17"/>
  <c r="Z79" i="17"/>
  <c r="Y79" i="17"/>
  <c r="X79" i="17"/>
  <c r="W79" i="17"/>
  <c r="V79" i="17"/>
  <c r="U79" i="17"/>
  <c r="T79" i="17"/>
  <c r="S79" i="17"/>
  <c r="R79" i="17"/>
  <c r="Q79" i="17"/>
  <c r="P79" i="17"/>
  <c r="AH69" i="17"/>
  <c r="AG69" i="17"/>
  <c r="AF69" i="17"/>
  <c r="AE69" i="17"/>
  <c r="AD69" i="17"/>
  <c r="AC69" i="17"/>
  <c r="AB69" i="17"/>
  <c r="AA69" i="17"/>
  <c r="Z69" i="17"/>
  <c r="Y69" i="17"/>
  <c r="X69" i="17"/>
  <c r="W69" i="17"/>
  <c r="V69" i="17"/>
  <c r="U69" i="17"/>
  <c r="T69" i="17"/>
  <c r="S69" i="17"/>
  <c r="R69" i="17"/>
  <c r="Q69" i="17"/>
  <c r="P69" i="17"/>
  <c r="AH62" i="17"/>
  <c r="AG62" i="17"/>
  <c r="AF62" i="17"/>
  <c r="AE62" i="17"/>
  <c r="AD62" i="17"/>
  <c r="AC62" i="17"/>
  <c r="AB62" i="17"/>
  <c r="AA62" i="17"/>
  <c r="Z62" i="17"/>
  <c r="Y62" i="17"/>
  <c r="X62" i="17"/>
  <c r="W62" i="17"/>
  <c r="V62" i="17"/>
  <c r="U62" i="17"/>
  <c r="T62" i="17"/>
  <c r="S62" i="17"/>
  <c r="R62" i="17"/>
  <c r="Q62" i="17"/>
  <c r="P62" i="17"/>
  <c r="AH61" i="17"/>
  <c r="AG61" i="17"/>
  <c r="AF61" i="17"/>
  <c r="AE61" i="17"/>
  <c r="AD61" i="17"/>
  <c r="AC61" i="17"/>
  <c r="AB61" i="17"/>
  <c r="AA61" i="17"/>
  <c r="Z61" i="17"/>
  <c r="Y61" i="17"/>
  <c r="X61" i="17"/>
  <c r="W61" i="17"/>
  <c r="V61" i="17"/>
  <c r="U61" i="17"/>
  <c r="T61" i="17"/>
  <c r="S61" i="17"/>
  <c r="R61" i="17"/>
  <c r="Q61" i="17"/>
  <c r="P61" i="17"/>
  <c r="AH20" i="17"/>
  <c r="AG20" i="17"/>
  <c r="AF20" i="17"/>
  <c r="AE20" i="17"/>
  <c r="AD20" i="17"/>
  <c r="AC20" i="17"/>
  <c r="AB20" i="17"/>
  <c r="AA20" i="17"/>
  <c r="Z20" i="17"/>
  <c r="Y20" i="17"/>
  <c r="X20" i="17"/>
  <c r="W20" i="17"/>
  <c r="V20" i="17"/>
  <c r="U20" i="17"/>
  <c r="T20" i="17"/>
  <c r="S20" i="17"/>
  <c r="R20" i="17"/>
  <c r="Q20" i="17"/>
  <c r="P20" i="17"/>
  <c r="AH10" i="17"/>
  <c r="AG10" i="17"/>
  <c r="AF10" i="17"/>
  <c r="AE10" i="17"/>
  <c r="AD10" i="17"/>
  <c r="AC10" i="17"/>
  <c r="AB10" i="17"/>
  <c r="AA10" i="17"/>
  <c r="Z10" i="17"/>
  <c r="Y10" i="17"/>
  <c r="X10" i="17"/>
  <c r="W10" i="17"/>
  <c r="V10" i="17"/>
  <c r="U10" i="17"/>
  <c r="T10" i="17"/>
  <c r="S10" i="17"/>
  <c r="R10" i="17"/>
  <c r="Q10" i="17"/>
  <c r="P10" i="17"/>
  <c r="AG199" i="17"/>
  <c r="AF199" i="17"/>
  <c r="AE199" i="17"/>
  <c r="AD199" i="17"/>
  <c r="AC199" i="17"/>
  <c r="AB199" i="17"/>
  <c r="AA199" i="17"/>
  <c r="Z199" i="17"/>
  <c r="Y199" i="17"/>
  <c r="X199" i="17"/>
  <c r="W199" i="17"/>
  <c r="V199" i="17"/>
  <c r="U199" i="17"/>
  <c r="T199" i="17"/>
  <c r="S199" i="17"/>
  <c r="R199" i="17"/>
  <c r="Q199" i="17"/>
  <c r="P199" i="17"/>
  <c r="AG198" i="17"/>
  <c r="AF198" i="17"/>
  <c r="AE198" i="17"/>
  <c r="AD198" i="17"/>
  <c r="AC198" i="17"/>
  <c r="AB198" i="17"/>
  <c r="AA198" i="17"/>
  <c r="Z198" i="17"/>
  <c r="Y198" i="17"/>
  <c r="X198" i="17"/>
  <c r="W198" i="17"/>
  <c r="V198" i="17"/>
  <c r="U198" i="17"/>
  <c r="T198" i="17"/>
  <c r="S198" i="17"/>
  <c r="R198" i="17"/>
  <c r="Q198" i="17"/>
  <c r="P198" i="17"/>
  <c r="AG197" i="17"/>
  <c r="AF197" i="17"/>
  <c r="AE197" i="17"/>
  <c r="AD197" i="17"/>
  <c r="AC197" i="17"/>
  <c r="AB197" i="17"/>
  <c r="AA197" i="17"/>
  <c r="Z197" i="17"/>
  <c r="Y197" i="17"/>
  <c r="X197" i="17"/>
  <c r="W197" i="17"/>
  <c r="V197" i="17"/>
  <c r="U197" i="17"/>
  <c r="T197" i="17"/>
  <c r="S197" i="17"/>
  <c r="R197" i="17"/>
  <c r="Q197" i="17"/>
  <c r="P197" i="17"/>
  <c r="AG196" i="17"/>
  <c r="AF196" i="17"/>
  <c r="AE196" i="17"/>
  <c r="AD196" i="17"/>
  <c r="AC196" i="17"/>
  <c r="AB196" i="17"/>
  <c r="AA196" i="17"/>
  <c r="Z196" i="17"/>
  <c r="Y196" i="17"/>
  <c r="X196" i="17"/>
  <c r="W196" i="17"/>
  <c r="V196" i="17"/>
  <c r="U196" i="17"/>
  <c r="T196" i="17"/>
  <c r="S196" i="17"/>
  <c r="R196" i="17"/>
  <c r="Q196" i="17"/>
  <c r="P196" i="17"/>
  <c r="AG223" i="17"/>
  <c r="AF223" i="17"/>
  <c r="AE223" i="17"/>
  <c r="AD223" i="17"/>
  <c r="AC223" i="17"/>
  <c r="AB223" i="17"/>
  <c r="AA223" i="17"/>
  <c r="Z223" i="17"/>
  <c r="Y223" i="17"/>
  <c r="X223" i="17"/>
  <c r="W223" i="17"/>
  <c r="V223" i="17"/>
  <c r="U223" i="17"/>
  <c r="T223" i="17"/>
  <c r="S223" i="17"/>
  <c r="R223" i="17"/>
  <c r="Q223" i="17"/>
  <c r="P223" i="17"/>
  <c r="AG220" i="17"/>
  <c r="AF220" i="17"/>
  <c r="AE220" i="17"/>
  <c r="AD220" i="17"/>
  <c r="AC220" i="17"/>
  <c r="AB220" i="17"/>
  <c r="AA220" i="17"/>
  <c r="Z220" i="17"/>
  <c r="Y220" i="17"/>
  <c r="X220" i="17"/>
  <c r="W220" i="17"/>
  <c r="V220" i="17"/>
  <c r="U220" i="17"/>
  <c r="T220" i="17"/>
  <c r="S220" i="17"/>
  <c r="R220" i="17"/>
  <c r="Q220" i="17"/>
  <c r="P220" i="17"/>
  <c r="AG219" i="17"/>
  <c r="AF219" i="17"/>
  <c r="AE219" i="17"/>
  <c r="AD219" i="17"/>
  <c r="AC219" i="17"/>
  <c r="AB219" i="17"/>
  <c r="AA219" i="17"/>
  <c r="Z219" i="17"/>
  <c r="Y219" i="17"/>
  <c r="X219" i="17"/>
  <c r="W219" i="17"/>
  <c r="V219" i="17"/>
  <c r="U219" i="17"/>
  <c r="T219" i="17"/>
  <c r="S219" i="17"/>
  <c r="R219" i="17"/>
  <c r="Q219" i="17"/>
  <c r="P219" i="17"/>
  <c r="AG218" i="17"/>
  <c r="AF218" i="17"/>
  <c r="AE218" i="17"/>
  <c r="AD218" i="17"/>
  <c r="AC218" i="17"/>
  <c r="AB218" i="17"/>
  <c r="AA218" i="17"/>
  <c r="Z218" i="17"/>
  <c r="Y218" i="17"/>
  <c r="X218" i="17"/>
  <c r="W218" i="17"/>
  <c r="V218" i="17"/>
  <c r="U218" i="17"/>
  <c r="T218" i="17"/>
  <c r="S218" i="17"/>
  <c r="R218" i="17"/>
  <c r="Q218" i="17"/>
  <c r="P218" i="17"/>
  <c r="AG177" i="17"/>
  <c r="AF177" i="17"/>
  <c r="AE177" i="17"/>
  <c r="AD177" i="17"/>
  <c r="AC177" i="17"/>
  <c r="AB177" i="17"/>
  <c r="AA177" i="17"/>
  <c r="Z177" i="17"/>
  <c r="Y177" i="17"/>
  <c r="X177" i="17"/>
  <c r="W177" i="17"/>
  <c r="V177" i="17"/>
  <c r="U177" i="17"/>
  <c r="T177" i="17"/>
  <c r="S177" i="17"/>
  <c r="R177" i="17"/>
  <c r="Q177" i="17"/>
  <c r="P177" i="17"/>
  <c r="AG222" i="17"/>
  <c r="AF222" i="17"/>
  <c r="AE222" i="17"/>
  <c r="AD222" i="17"/>
  <c r="AC222" i="17"/>
  <c r="AB222" i="17"/>
  <c r="AA222" i="17"/>
  <c r="Z222" i="17"/>
  <c r="Y222" i="17"/>
  <c r="X222" i="17"/>
  <c r="W222" i="17"/>
  <c r="V222" i="17"/>
  <c r="U222" i="17"/>
  <c r="T222" i="17"/>
  <c r="S222" i="17"/>
  <c r="R222" i="17"/>
  <c r="Q222" i="17"/>
  <c r="P222" i="17"/>
  <c r="AG221" i="17"/>
  <c r="AF221" i="17"/>
  <c r="AE221" i="17"/>
  <c r="AD221" i="17"/>
  <c r="AC221" i="17"/>
  <c r="AB221" i="17"/>
  <c r="AA221" i="17"/>
  <c r="Z221" i="17"/>
  <c r="Y221" i="17"/>
  <c r="X221" i="17"/>
  <c r="W221" i="17"/>
  <c r="V221" i="17"/>
  <c r="U221" i="17"/>
  <c r="T221" i="17"/>
  <c r="S221" i="17"/>
  <c r="R221" i="17"/>
  <c r="Q221" i="17"/>
  <c r="P221" i="17"/>
  <c r="AG217" i="17"/>
  <c r="AF217" i="17"/>
  <c r="AE217" i="17"/>
  <c r="AD217" i="17"/>
  <c r="AC217" i="17"/>
  <c r="AB217" i="17"/>
  <c r="AA217" i="17"/>
  <c r="Z217" i="17"/>
  <c r="Y217" i="17"/>
  <c r="X217" i="17"/>
  <c r="W217" i="17"/>
  <c r="V217" i="17"/>
  <c r="U217" i="17"/>
  <c r="T217" i="17"/>
  <c r="S217" i="17"/>
  <c r="R217" i="17"/>
  <c r="Q217" i="17"/>
  <c r="P217" i="17"/>
  <c r="AG213" i="17"/>
  <c r="AF213" i="17"/>
  <c r="AE213" i="17"/>
  <c r="AD213" i="17"/>
  <c r="AC213" i="17"/>
  <c r="AB213" i="17"/>
  <c r="AA213" i="17"/>
  <c r="Z213" i="17"/>
  <c r="Y213" i="17"/>
  <c r="X213" i="17"/>
  <c r="W213" i="17"/>
  <c r="V213" i="17"/>
  <c r="U213" i="17"/>
  <c r="T213" i="17"/>
  <c r="S213" i="17"/>
  <c r="R213" i="17"/>
  <c r="Q213" i="17"/>
  <c r="P213" i="17"/>
  <c r="AG208" i="17"/>
  <c r="AF208" i="17"/>
  <c r="AE208" i="17"/>
  <c r="AD208" i="17"/>
  <c r="AC208" i="17"/>
  <c r="AB208" i="17"/>
  <c r="AA208" i="17"/>
  <c r="Z208" i="17"/>
  <c r="Y208" i="17"/>
  <c r="X208" i="17"/>
  <c r="W208" i="17"/>
  <c r="V208" i="17"/>
  <c r="U208" i="17"/>
  <c r="T208" i="17"/>
  <c r="S208" i="17"/>
  <c r="R208" i="17"/>
  <c r="Q208" i="17"/>
  <c r="P208" i="17"/>
  <c r="AG65" i="17"/>
  <c r="AF65" i="17"/>
  <c r="AE65" i="17"/>
  <c r="AD65" i="17"/>
  <c r="AC65" i="17"/>
  <c r="AB65" i="17"/>
  <c r="AA65" i="17"/>
  <c r="Z65" i="17"/>
  <c r="Y65" i="17"/>
  <c r="X65" i="17"/>
  <c r="W65" i="17"/>
  <c r="V65" i="17"/>
  <c r="U65" i="17"/>
  <c r="T65" i="17"/>
  <c r="S65" i="17"/>
  <c r="R65" i="17"/>
  <c r="Q65" i="17"/>
  <c r="P65" i="17"/>
  <c r="AG51" i="17"/>
  <c r="AF51" i="17"/>
  <c r="AE51" i="17"/>
  <c r="AD51" i="17"/>
  <c r="AC51" i="17"/>
  <c r="AB51" i="17"/>
  <c r="AA51" i="17"/>
  <c r="Z51" i="17"/>
  <c r="Y51" i="17"/>
  <c r="X51" i="17"/>
  <c r="W51" i="17"/>
  <c r="V51" i="17"/>
  <c r="U51" i="17"/>
  <c r="T51" i="17"/>
  <c r="S51" i="17"/>
  <c r="R51" i="17"/>
  <c r="Q51" i="17"/>
  <c r="P51" i="17"/>
  <c r="AG49" i="17"/>
  <c r="AF49" i="17"/>
  <c r="AE49" i="17"/>
  <c r="AD49" i="17"/>
  <c r="AC49" i="17"/>
  <c r="AB49" i="17"/>
  <c r="AA49" i="17"/>
  <c r="Z49" i="17"/>
  <c r="Y49" i="17"/>
  <c r="X49" i="17"/>
  <c r="W49" i="17"/>
  <c r="V49" i="17"/>
  <c r="U49" i="17"/>
  <c r="T49" i="17"/>
  <c r="S49" i="17"/>
  <c r="R49" i="17"/>
  <c r="Q49" i="17"/>
  <c r="P49" i="17"/>
  <c r="AG46" i="17"/>
  <c r="AF46" i="17"/>
  <c r="AE46" i="17"/>
  <c r="AD46" i="17"/>
  <c r="AC46" i="17"/>
  <c r="AB46" i="17"/>
  <c r="AA46" i="17"/>
  <c r="Z46" i="17"/>
  <c r="Y46" i="17"/>
  <c r="X46" i="17"/>
  <c r="W46" i="17"/>
  <c r="V46" i="17"/>
  <c r="U46" i="17"/>
  <c r="T46" i="17"/>
  <c r="S46" i="17"/>
  <c r="R46" i="17"/>
  <c r="Q46" i="17"/>
  <c r="P46" i="17"/>
  <c r="AG45" i="17"/>
  <c r="AF45" i="17"/>
  <c r="AE45" i="17"/>
  <c r="AD45" i="17"/>
  <c r="AC45" i="17"/>
  <c r="AB45" i="17"/>
  <c r="AA45" i="17"/>
  <c r="Z45" i="17"/>
  <c r="Y45" i="17"/>
  <c r="X45" i="17"/>
  <c r="W45" i="17"/>
  <c r="V45" i="17"/>
  <c r="U45" i="17"/>
  <c r="T45" i="17"/>
  <c r="S45" i="17"/>
  <c r="R45" i="17"/>
  <c r="Q45" i="17"/>
  <c r="P45" i="17"/>
  <c r="AG144" i="17"/>
  <c r="AF144" i="17"/>
  <c r="AE144" i="17"/>
  <c r="AD144" i="17"/>
  <c r="AC144" i="17"/>
  <c r="AB144" i="17"/>
  <c r="AA144" i="17"/>
  <c r="Z144" i="17"/>
  <c r="Y144" i="17"/>
  <c r="X144" i="17"/>
  <c r="W144" i="17"/>
  <c r="V144" i="17"/>
  <c r="U144" i="17"/>
  <c r="T144" i="17"/>
  <c r="S144" i="17"/>
  <c r="R144" i="17"/>
  <c r="Q144" i="17"/>
  <c r="P144" i="17"/>
  <c r="AG105" i="17"/>
  <c r="AF105" i="17"/>
  <c r="AE105" i="17"/>
  <c r="AD105" i="17"/>
  <c r="AC105" i="17"/>
  <c r="AB105" i="17"/>
  <c r="AA105" i="17"/>
  <c r="Z105" i="17"/>
  <c r="Y105" i="17"/>
  <c r="X105" i="17"/>
  <c r="W105" i="17"/>
  <c r="V105" i="17"/>
  <c r="U105" i="17"/>
  <c r="T105" i="17"/>
  <c r="S105" i="17"/>
  <c r="R105" i="17"/>
  <c r="Q105" i="17"/>
  <c r="P105" i="17"/>
  <c r="AG41" i="17"/>
  <c r="AF41" i="17"/>
  <c r="AE41" i="17"/>
  <c r="AD41" i="17"/>
  <c r="AC41" i="17"/>
  <c r="AB41" i="17"/>
  <c r="AA41" i="17"/>
  <c r="Z41" i="17"/>
  <c r="Y41" i="17"/>
  <c r="X41" i="17"/>
  <c r="W41" i="17"/>
  <c r="V41" i="17"/>
  <c r="U41" i="17"/>
  <c r="T41" i="17"/>
  <c r="S41" i="17"/>
  <c r="R41" i="17"/>
  <c r="Q41" i="17"/>
  <c r="P41" i="17"/>
  <c r="AG39" i="17"/>
  <c r="AF39" i="17"/>
  <c r="AE39" i="17"/>
  <c r="AD39" i="17"/>
  <c r="AC39" i="17"/>
  <c r="AB39" i="17"/>
  <c r="AA39" i="17"/>
  <c r="Z39" i="17"/>
  <c r="Y39" i="17"/>
  <c r="X39" i="17"/>
  <c r="W39" i="17"/>
  <c r="V39" i="17"/>
  <c r="U39" i="17"/>
  <c r="T39" i="17"/>
  <c r="S39" i="17"/>
  <c r="R39" i="17"/>
  <c r="Q39" i="17"/>
  <c r="P39" i="17"/>
  <c r="N45" i="17"/>
  <c r="AG191" i="17"/>
  <c r="AF191" i="17"/>
  <c r="AE191" i="17"/>
  <c r="AD191" i="17"/>
  <c r="AC191" i="17"/>
  <c r="AB191" i="17"/>
  <c r="AA191" i="17"/>
  <c r="Z191" i="17"/>
  <c r="Y191" i="17"/>
  <c r="X191" i="17"/>
  <c r="W191" i="17"/>
  <c r="V191" i="17"/>
  <c r="AG141" i="17"/>
  <c r="AF141" i="17"/>
  <c r="AE141" i="17"/>
  <c r="AD141" i="17"/>
  <c r="AC141" i="17"/>
  <c r="AB141" i="17"/>
  <c r="AA141" i="17"/>
  <c r="Z141" i="17"/>
  <c r="Y141" i="17"/>
  <c r="X141" i="17"/>
  <c r="W141" i="17"/>
  <c r="V141" i="17"/>
  <c r="AG48" i="17"/>
  <c r="AF48" i="17"/>
  <c r="AE48" i="17"/>
  <c r="AD48" i="17"/>
  <c r="AC48" i="17"/>
  <c r="AB48" i="17"/>
  <c r="AA48" i="17"/>
  <c r="Z48" i="17"/>
  <c r="Y48" i="17"/>
  <c r="X48" i="17"/>
  <c r="W48" i="17"/>
  <c r="V48" i="17"/>
  <c r="AG44" i="17"/>
  <c r="AF44" i="17"/>
  <c r="AE44" i="17"/>
  <c r="AD44" i="17"/>
  <c r="AC44" i="17"/>
  <c r="AB44" i="17"/>
  <c r="AA44" i="17"/>
  <c r="Z44" i="17"/>
  <c r="Y44" i="17"/>
  <c r="X44" i="17"/>
  <c r="W44" i="17"/>
  <c r="V44" i="17"/>
  <c r="U191" i="17"/>
  <c r="T191" i="17"/>
  <c r="U141" i="17"/>
  <c r="T141" i="17"/>
  <c r="U48" i="17"/>
  <c r="T48" i="17"/>
  <c r="U44" i="17"/>
  <c r="T44" i="17"/>
  <c r="S191" i="17"/>
  <c r="R191" i="17"/>
  <c r="S141" i="17"/>
  <c r="R141" i="17"/>
  <c r="S48" i="17"/>
  <c r="R48" i="17"/>
  <c r="S44" i="17"/>
  <c r="R44" i="17"/>
  <c r="Q191" i="17"/>
  <c r="Q141" i="17"/>
  <c r="Q48" i="17"/>
  <c r="Q44" i="17"/>
  <c r="P191" i="17"/>
  <c r="P141" i="17"/>
  <c r="P48" i="17"/>
  <c r="P44" i="17"/>
  <c r="K2" i="16"/>
  <c r="AE2" i="16"/>
  <c r="AD2" i="16"/>
  <c r="AC2" i="16"/>
  <c r="AB2" i="16"/>
  <c r="AA2" i="16"/>
  <c r="Z2" i="16"/>
  <c r="Y2" i="16"/>
  <c r="X2" i="16"/>
  <c r="W2" i="16"/>
  <c r="V2" i="16"/>
  <c r="U2" i="16"/>
  <c r="T2" i="16"/>
  <c r="S2" i="16"/>
  <c r="R2" i="16"/>
  <c r="Q2" i="16"/>
  <c r="P2" i="16"/>
  <c r="O2" i="16"/>
  <c r="N2" i="16"/>
  <c r="M2" i="16"/>
  <c r="L2" i="16"/>
  <c r="J2" i="16"/>
  <c r="I2" i="16"/>
  <c r="H2" i="16"/>
  <c r="G2" i="16"/>
  <c r="B45" i="14"/>
  <c r="B44" i="14"/>
  <c r="B31" i="14"/>
  <c r="G46" i="5"/>
  <c r="G45" i="5"/>
  <c r="R2" i="17" l="1"/>
  <c r="P2" i="17"/>
  <c r="AF2" i="17"/>
  <c r="T2" i="17"/>
  <c r="V2" i="17"/>
  <c r="X2" i="17"/>
  <c r="Z2" i="17"/>
  <c r="AB2" i="17"/>
  <c r="AD2" i="17"/>
  <c r="B28" i="14"/>
  <c r="N94" i="17"/>
  <c r="N32" i="17"/>
  <c r="N29" i="17"/>
  <c r="N27" i="17"/>
  <c r="N104" i="17"/>
  <c r="N53" i="17"/>
  <c r="G44" i="5"/>
  <c r="G43" i="5"/>
  <c r="G42" i="5"/>
  <c r="G41" i="5"/>
  <c r="G40" i="5"/>
  <c r="G39" i="5"/>
  <c r="G38" i="5"/>
  <c r="G37" i="5"/>
  <c r="G36" i="5"/>
  <c r="G35" i="5"/>
  <c r="G34" i="5"/>
  <c r="G33" i="5"/>
  <c r="G32" i="5"/>
  <c r="G31" i="5"/>
  <c r="G30" i="5"/>
  <c r="G29" i="5"/>
  <c r="G28" i="5"/>
  <c r="G27" i="5"/>
  <c r="G26" i="5"/>
  <c r="G25" i="5"/>
  <c r="G24" i="5"/>
  <c r="G23" i="5"/>
  <c r="G22" i="5"/>
  <c r="G21" i="5"/>
  <c r="G20" i="5"/>
  <c r="G19" i="5"/>
  <c r="G18" i="5"/>
  <c r="G17" i="5"/>
  <c r="G16" i="5"/>
  <c r="G15" i="5"/>
  <c r="G14" i="5"/>
  <c r="G13" i="5"/>
  <c r="G12" i="5"/>
  <c r="G11" i="5"/>
  <c r="G10" i="5"/>
  <c r="G9" i="5"/>
  <c r="G8" i="5"/>
  <c r="G7" i="5"/>
  <c r="G6" i="5"/>
  <c r="G5" i="5"/>
  <c r="G4" i="5"/>
  <c r="G3" i="5"/>
  <c r="N3" i="17" l="1" a="1"/>
  <c r="N3" i="17" s="1"/>
  <c r="B96" i="14"/>
  <c r="B95" i="14"/>
  <c r="B94" i="14"/>
  <c r="B93" i="14"/>
  <c r="B92" i="14"/>
  <c r="B91" i="14"/>
  <c r="B90" i="14"/>
  <c r="B89" i="14"/>
  <c r="B88" i="14"/>
  <c r="B87" i="14"/>
  <c r="B86" i="14"/>
  <c r="B85" i="14"/>
  <c r="B84" i="14"/>
  <c r="B83" i="14"/>
  <c r="B82" i="14"/>
  <c r="B81" i="14"/>
  <c r="B80" i="14"/>
  <c r="B79" i="14"/>
  <c r="B78" i="14"/>
  <c r="B77" i="14"/>
  <c r="B76" i="14"/>
  <c r="B75"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3" i="14"/>
  <c r="B42" i="14"/>
  <c r="B41" i="14"/>
  <c r="B40" i="14"/>
  <c r="B39" i="14"/>
  <c r="B38" i="14"/>
  <c r="B37" i="14"/>
  <c r="B36" i="14"/>
  <c r="B35" i="14"/>
  <c r="B34" i="14"/>
  <c r="B33" i="14"/>
  <c r="B32" i="14"/>
  <c r="B30" i="14"/>
  <c r="B29" i="14"/>
  <c r="B27" i="14"/>
  <c r="B26" i="14"/>
  <c r="B25" i="14"/>
  <c r="B24" i="14"/>
  <c r="B23" i="14"/>
  <c r="B22" i="14"/>
  <c r="B21" i="14"/>
  <c r="B20" i="14"/>
  <c r="B19" i="14"/>
  <c r="B18" i="14"/>
  <c r="B17" i="14"/>
  <c r="B16" i="14"/>
  <c r="B15" i="14"/>
  <c r="B14" i="14"/>
  <c r="B13" i="14"/>
  <c r="B12" i="14"/>
  <c r="B11" i="14"/>
  <c r="B10" i="14"/>
  <c r="B9" i="14"/>
  <c r="B8" i="14"/>
  <c r="B7" i="14"/>
  <c r="B6" i="14"/>
  <c r="B5" i="14"/>
  <c r="B4" i="14"/>
  <c r="B9" i="2"/>
  <c r="B8" i="2"/>
  <c r="B7" i="2"/>
  <c r="B13" i="2" l="1"/>
  <c r="B12" i="2"/>
  <c r="B11" i="2"/>
  <c r="B10" i="2"/>
  <c r="B6" i="2"/>
  <c r="B5" i="2"/>
  <c r="B4" i="2"/>
  <c r="B3" i="2"/>
  <c r="Q16" i="14" l="1"/>
  <c r="Q26" i="14"/>
  <c r="Q22" i="14"/>
  <c r="Q71" i="14"/>
  <c r="Q50" i="14"/>
  <c r="Q38" i="14"/>
  <c r="Q20" i="14"/>
  <c r="Q72" i="14"/>
  <c r="Q27" i="14"/>
  <c r="Q41" i="14"/>
  <c r="Q5" i="14"/>
  <c r="Q23" i="14"/>
  <c r="Q24" i="14"/>
  <c r="Q89" i="14"/>
  <c r="Q29" i="14"/>
  <c r="Q21" i="14"/>
  <c r="Q25" i="14"/>
  <c r="Q17" i="14"/>
  <c r="Q65" i="14"/>
  <c r="Q66" i="14"/>
  <c r="Q28" i="14"/>
  <c r="Q19" i="14"/>
  <c r="Q88" i="14"/>
  <c r="Q18" i="14"/>
  <c r="Q40" i="14"/>
  <c r="Q37" i="14"/>
  <c r="S38" i="14"/>
  <c r="S25" i="14"/>
  <c r="S27" i="14"/>
  <c r="S66" i="14"/>
  <c r="S40" i="14"/>
  <c r="S41" i="14"/>
  <c r="S50" i="14"/>
  <c r="S28" i="14"/>
  <c r="S24" i="14"/>
  <c r="S72" i="14"/>
  <c r="S88" i="14"/>
  <c r="S37" i="14"/>
  <c r="S29" i="14"/>
  <c r="S65" i="14"/>
  <c r="S21" i="14"/>
  <c r="S20" i="14"/>
  <c r="S17" i="14"/>
  <c r="S23" i="14"/>
  <c r="S16" i="14"/>
  <c r="S22" i="14"/>
  <c r="S71" i="14"/>
  <c r="S5" i="14"/>
  <c r="S26" i="14"/>
  <c r="S18" i="14"/>
  <c r="S19" i="14"/>
  <c r="S89" i="14"/>
  <c r="U16" i="14"/>
  <c r="U22" i="14"/>
  <c r="U24" i="14"/>
  <c r="U20" i="14"/>
  <c r="U66" i="14"/>
  <c r="U26" i="14"/>
  <c r="U50" i="14"/>
  <c r="U71" i="14"/>
  <c r="U25" i="14"/>
  <c r="U23" i="14"/>
  <c r="U21" i="14"/>
  <c r="U29" i="14"/>
  <c r="U41" i="14"/>
  <c r="U5" i="14"/>
  <c r="U2" i="14"/>
  <c r="U17" i="14"/>
  <c r="U28" i="14"/>
  <c r="U89" i="14"/>
  <c r="U27" i="14"/>
  <c r="U88" i="14"/>
  <c r="U19" i="14"/>
  <c r="U37" i="14"/>
  <c r="U18" i="14"/>
  <c r="U40" i="14"/>
  <c r="U65" i="14"/>
  <c r="U72" i="14"/>
  <c r="U38" i="14"/>
  <c r="S2" i="14" l="1"/>
  <c r="Q2"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<sst xmlns="http://schemas.openxmlformats.org/spreadsheetml/2006/main" count="8742" uniqueCount="1644">
  <si>
    <t>1次選定</t>
  </si>
  <si>
    <t>個数 / 製品名</t>
  </si>
  <si>
    <t>×</t>
  </si>
  <si>
    <t>△/○</t>
  </si>
  <si>
    <t>総計</t>
  </si>
  <si>
    <t>機能要件充足度①</t>
  </si>
  <si>
    <t>○/△</t>
  </si>
  <si>
    <t>機能要件充足度②</t>
    <phoneticPr fontId="1"/>
  </si>
  <si>
    <t>非機能要件充足度</t>
    <rPh sb="0" eb="1">
      <t>ヒ</t>
    </rPh>
    <phoneticPr fontId="1"/>
  </si>
  <si>
    <t>ベンダー回答後</t>
  </si>
  <si>
    <t>ー</t>
  </si>
  <si>
    <t>2次選定①結果</t>
    <rPh sb="1" eb="4">
      <t>ジセンテイ</t>
    </rPh>
    <rPh sb="5" eb="7">
      <t>ケッカ</t>
    </rPh>
    <phoneticPr fontId="1"/>
  </si>
  <si>
    <t>製品名</t>
    <rPh sb="0" eb="3">
      <t>セイヒンメイ</t>
    </rPh>
    <phoneticPr fontId="1"/>
  </si>
  <si>
    <t>【ベンダー回答】
○：要件を満たす
△：情報が不十分
×：要件を満たせない
ー：回答なし</t>
    <rPh sb="5" eb="7">
      <t>カイトウ</t>
    </rPh>
    <rPh sb="11" eb="13">
      <t>ヨウケン</t>
    </rPh>
    <rPh sb="14" eb="15">
      <t>ミ</t>
    </rPh>
    <rPh sb="29" eb="31">
      <t>ヨウケン</t>
    </rPh>
    <rPh sb="32" eb="33">
      <t>ミ</t>
    </rPh>
    <rPh sb="40" eb="42">
      <t>カイトウ</t>
    </rPh>
    <phoneticPr fontId="1"/>
  </si>
  <si>
    <t>DocuWare</t>
  </si>
  <si>
    <t>Alfresco Content Services</t>
  </si>
  <si>
    <t>×</t>
    <phoneticPr fontId="1"/>
  </si>
  <si>
    <t>SharePoint Online</t>
  </si>
  <si>
    <t>OpenText Content Suite</t>
  </si>
  <si>
    <t>Teamcenter</t>
  </si>
  <si>
    <t>SAP Document Management</t>
  </si>
  <si>
    <t>ー</t>
    <phoneticPr fontId="1"/>
  </si>
  <si>
    <t>Aras Innovator</t>
  </si>
  <si>
    <t>Zoho WorkDrive</t>
  </si>
  <si>
    <t>ServiceNow</t>
  </si>
  <si>
    <t>monday.com Work OS</t>
  </si>
  <si>
    <t>楽々Document Plus</t>
  </si>
  <si>
    <t>Wrike</t>
  </si>
  <si>
    <t>SmartDB</t>
  </si>
  <si>
    <t>Smartsheet</t>
  </si>
  <si>
    <t>OpenText Content Management</t>
  </si>
  <si>
    <t>OnBase by Hyland</t>
  </si>
  <si>
    <t>Garoon</t>
  </si>
  <si>
    <t>Neuron ES</t>
  </si>
  <si>
    <t>FileBlog</t>
  </si>
  <si>
    <t>REX-File・Finder</t>
  </si>
  <si>
    <t>Windchill</t>
  </si>
  <si>
    <t>Autodesk Vault</t>
  </si>
  <si>
    <t>MasterControl</t>
  </si>
  <si>
    <t>invoiceAgent</t>
  </si>
  <si>
    <t>楽々Webデータベース</t>
  </si>
  <si>
    <t>項番</t>
  </si>
  <si>
    <t>製品名</t>
  </si>
  <si>
    <t>企業名</t>
    <phoneticPr fontId="1"/>
  </si>
  <si>
    <t>問合せ先</t>
    <rPh sb="0" eb="2">
      <t>トイアワ</t>
    </rPh>
    <rPh sb="3" eb="4">
      <t>サキ</t>
    </rPh>
    <phoneticPr fontId="1"/>
  </si>
  <si>
    <t>最終更新日</t>
    <rPh sb="0" eb="5">
      <t>サイシュウコウシンビ</t>
    </rPh>
    <phoneticPr fontId="1"/>
  </si>
  <si>
    <t>回答状況</t>
    <rPh sb="0" eb="4">
      <t>カイトウジョウキョウ</t>
    </rPh>
    <phoneticPr fontId="1"/>
  </si>
  <si>
    <t>PFU（販売代理店：リコー）</t>
    <rPh sb="4" eb="9">
      <t>ハンバイダイリテン</t>
    </rPh>
    <phoneticPr fontId="1"/>
  </si>
  <si>
    <t>Sakaida Haruna (阪井田 晏奈 &lt;Haruna.Sakaida@jp.ricoh.com&gt;</t>
  </si>
  <si>
    <t>営業担当者を介して機能・非機能要件、コストに関する回答受領済み</t>
    <rPh sb="0" eb="5">
      <t>エイギョウタントウシャ</t>
    </rPh>
    <rPh sb="6" eb="7">
      <t>カイ</t>
    </rPh>
    <rPh sb="9" eb="11">
      <t>キノウ</t>
    </rPh>
    <rPh sb="12" eb="15">
      <t>ヒキノウ</t>
    </rPh>
    <rPh sb="15" eb="17">
      <t>ヨウケン</t>
    </rPh>
    <rPh sb="22" eb="23">
      <t>カン</t>
    </rPh>
    <rPh sb="25" eb="30">
      <t>カイトウジュリョウズ</t>
    </rPh>
    <phoneticPr fontId="1"/>
  </si>
  <si>
    <t>Hyland Software</t>
  </si>
  <si>
    <t>Noboru Senna &lt;Noboru.Senna@hyland.com&gt;</t>
    <phoneticPr fontId="1"/>
  </si>
  <si>
    <t>Microsoft</t>
  </si>
  <si>
    <t>（VDI管理センターから問い合わせ）</t>
    <rPh sb="4" eb="6">
      <t>カンリ</t>
    </rPh>
    <rPh sb="12" eb="13">
      <t>ト</t>
    </rPh>
    <rPh sb="14" eb="15">
      <t>ア</t>
    </rPh>
    <phoneticPr fontId="1"/>
  </si>
  <si>
    <t>VDI経由で機能・非機能要件に関する回答受領済み</t>
    <rPh sb="3" eb="5">
      <t>ケイユ</t>
    </rPh>
    <rPh sb="6" eb="8">
      <t>キノウ</t>
    </rPh>
    <rPh sb="9" eb="12">
      <t>ヒキノウ</t>
    </rPh>
    <rPh sb="12" eb="14">
      <t>ヨウケン</t>
    </rPh>
    <rPh sb="15" eb="16">
      <t>カン</t>
    </rPh>
    <rPh sb="18" eb="23">
      <t>カイトウジュリョウスミ</t>
    </rPh>
    <phoneticPr fontId="1"/>
  </si>
  <si>
    <t>Siemens Digital Industries</t>
  </si>
  <si>
    <t>Inoue, Satoshi &lt;sainoue@tohmatsu.co.jp&gt;Motoi, Mariko &lt;mariko.motoi@tohmatsu.co.jp&gt;</t>
    <phoneticPr fontId="1"/>
  </si>
  <si>
    <t>社内アライアンス担当と協議後、窓口に問い合わせたが、社内リソースの確保が難しく対応が厳しいと回答受領</t>
    <rPh sb="0" eb="2">
      <t>シャナイ</t>
    </rPh>
    <rPh sb="8" eb="10">
      <t>タントウ</t>
    </rPh>
    <rPh sb="11" eb="14">
      <t>キョウギゴ</t>
    </rPh>
    <rPh sb="15" eb="17">
      <t>マドグチ</t>
    </rPh>
    <rPh sb="18" eb="19">
      <t>ト</t>
    </rPh>
    <rPh sb="20" eb="21">
      <t>ア</t>
    </rPh>
    <rPh sb="26" eb="28">
      <t>シャナイ</t>
    </rPh>
    <rPh sb="33" eb="35">
      <t>カクホ</t>
    </rPh>
    <rPh sb="36" eb="37">
      <t>ムズカ</t>
    </rPh>
    <rPh sb="39" eb="41">
      <t>タイオウ</t>
    </rPh>
    <rPh sb="42" eb="43">
      <t>キビ</t>
    </rPh>
    <rPh sb="46" eb="48">
      <t>カイトウ</t>
    </rPh>
    <rPh sb="48" eb="50">
      <t>ジュリョウ</t>
    </rPh>
    <phoneticPr fontId="1"/>
  </si>
  <si>
    <t>Aras Corporation</t>
  </si>
  <si>
    <t>（HPから問い合わせ）</t>
    <rPh sb="5" eb="6">
      <t>ト</t>
    </rPh>
    <rPh sb="7" eb="8">
      <t>ア</t>
    </rPh>
    <phoneticPr fontId="1"/>
  </si>
  <si>
    <t>HP問い合わせフォームより問い合わせたが、返答無し</t>
    <rPh sb="2" eb="3">
      <t>ト</t>
    </rPh>
    <rPh sb="4" eb="5">
      <t>ア</t>
    </rPh>
    <rPh sb="13" eb="14">
      <t>ト</t>
    </rPh>
    <rPh sb="15" eb="16">
      <t>ア</t>
    </rPh>
    <rPh sb="21" eb="24">
      <t>ヘントウナシ</t>
    </rPh>
    <phoneticPr fontId="1"/>
  </si>
  <si>
    <t>ServiceNow, Inc.</t>
  </si>
  <si>
    <t>住友電工情報システム</t>
  </si>
  <si>
    <t>関 健太 &lt;seki-kenta@gr.sei.co.jp&gt;</t>
    <phoneticPr fontId="1"/>
  </si>
  <si>
    <t>DreamArts</t>
  </si>
  <si>
    <t>塚田 大貴 &lt;d_tsukada@dreamarts.co.jp&gt;藤井 直輝 &lt;n_fujii@dreamarts.co.jp&gt;</t>
    <phoneticPr fontId="1"/>
  </si>
  <si>
    <t>OpenText Corporation</t>
  </si>
  <si>
    <t>Hikari Kojima &lt;hkojima@opentext.com&gt;;Makoto Inoue &lt;makotoi@opentext.com&gt;</t>
  </si>
  <si>
    <t>#</t>
    <phoneticPr fontId="1"/>
  </si>
  <si>
    <t>評価タイミング</t>
    <rPh sb="0" eb="2">
      <t>ヒョウカ</t>
    </rPh>
    <phoneticPr fontId="1"/>
  </si>
  <si>
    <t>評価項目</t>
    <rPh sb="0" eb="4">
      <t>ヒョウカコウモク</t>
    </rPh>
    <phoneticPr fontId="1"/>
  </si>
  <si>
    <t>Input</t>
    <phoneticPr fontId="1"/>
  </si>
  <si>
    <t>評価プロセス</t>
    <rPh sb="0" eb="2">
      <t>ヒョウカ</t>
    </rPh>
    <phoneticPr fontId="1"/>
  </si>
  <si>
    <t>評価基準</t>
    <rPh sb="0" eb="4">
      <t>ヒョウカキジュン</t>
    </rPh>
    <phoneticPr fontId="1"/>
  </si>
  <si>
    <t>説明（なぜこの評価プロセス・評価基準なのか？）・特記事項</t>
    <rPh sb="0" eb="2">
      <t>セツメイ</t>
    </rPh>
    <rPh sb="7" eb="9">
      <t>ヒョウカ</t>
    </rPh>
    <rPh sb="14" eb="16">
      <t>ヒョウカ</t>
    </rPh>
    <rPh sb="16" eb="18">
      <t>キジュン</t>
    </rPh>
    <rPh sb="24" eb="28">
      <t>トッキジコウ</t>
    </rPh>
    <phoneticPr fontId="1"/>
  </si>
  <si>
    <t>Output</t>
    <phoneticPr fontId="1"/>
  </si>
  <si>
    <t>0次</t>
    <rPh sb="1" eb="2">
      <t>ジ</t>
    </rPh>
    <phoneticPr fontId="1"/>
  </si>
  <si>
    <t>ソリューション洗出し</t>
    <rPh sb="7" eb="9">
      <t>アライダ</t>
    </rPh>
    <phoneticPr fontId="1"/>
  </si>
  <si>
    <t>文書管理に関する以下の製品群
・ローコードツール
・パッケージ
・SaaS</t>
    <rPh sb="0" eb="2">
      <t>ブンショ</t>
    </rPh>
    <rPh sb="2" eb="4">
      <t>カンリ</t>
    </rPh>
    <rPh sb="5" eb="6">
      <t>カン</t>
    </rPh>
    <rPh sb="8" eb="10">
      <t>イカ</t>
    </rPh>
    <rPh sb="11" eb="14">
      <t>セイヒングン</t>
    </rPh>
    <phoneticPr fontId="1"/>
  </si>
  <si>
    <t>・社内ツール・ナレッジ検索
・有識者ヒアリング</t>
    <rPh sb="1" eb="3">
      <t>シャナイ</t>
    </rPh>
    <rPh sb="11" eb="13">
      <t>ケンサク</t>
    </rPh>
    <rPh sb="15" eb="18">
      <t>ユウシキシャ</t>
    </rPh>
    <phoneticPr fontId="1"/>
  </si>
  <si>
    <r>
      <t xml:space="preserve">【社内ツール・ナレッジ検索】
</t>
    </r>
    <r>
      <rPr>
        <b/>
        <u/>
        <sz val="10"/>
        <color theme="1"/>
        <rFont val="Yu Gothic UI"/>
        <family val="3"/>
        <charset val="128"/>
      </rPr>
      <t>・納入仕様書（販売品）の作成・顧客締結・改廃・承認・配布の管理</t>
    </r>
    <r>
      <rPr>
        <sz val="10"/>
        <color theme="1"/>
        <rFont val="Yu Gothic UI"/>
        <family val="3"/>
        <charset val="128"/>
      </rPr>
      <t xml:space="preserve">
-&gt;納入仕様書（販売品）の発行：納入仕様書（販売品）の作成から承認までの進捗管理と承認した文書の管理
-&gt;納入仕様書（販売品）の締結：納入仕様書（販売品）の作成から顧客との締結までの進捗管理と、承認・配布した文書の管理
-&gt;納入仕様書（販売品）の保管：提出済の納入仕様書（販売品）の保管
・導入想定企業：化学メーカー、製造業
・パッケージ、SaaS
【有識者ヒアリング】
・化学業界の有識者3名に対するヒアリング
・競合他社で製品・原材料に関する文書管理業務を担うソリューションの確認</t>
    </r>
    <rPh sb="1" eb="3">
      <t>シャナイ</t>
    </rPh>
    <rPh sb="11" eb="13">
      <t>ケンサク</t>
    </rPh>
    <rPh sb="16" eb="21">
      <t>ノウニュウシヨウショ</t>
    </rPh>
    <rPh sb="22" eb="25">
      <t>ハンバイヒン</t>
    </rPh>
    <rPh sb="27" eb="29">
      <t>サクセイ</t>
    </rPh>
    <rPh sb="30" eb="34">
      <t>コキャクテイケツ</t>
    </rPh>
    <rPh sb="35" eb="37">
      <t>カイハイ</t>
    </rPh>
    <rPh sb="38" eb="40">
      <t>ショウニン</t>
    </rPh>
    <rPh sb="41" eb="43">
      <t>ハイフ</t>
    </rPh>
    <rPh sb="44" eb="46">
      <t>カンリ</t>
    </rPh>
    <rPh sb="192" eb="198">
      <t>ドウニュウソウテイキギョウ</t>
    </rPh>
    <rPh sb="199" eb="201">
      <t>カガク</t>
    </rPh>
    <rPh sb="206" eb="209">
      <t>セイゾウギョウ</t>
    </rPh>
    <rPh sb="223" eb="226">
      <t>ユウシキシャ</t>
    </rPh>
    <rPh sb="234" eb="238">
      <t>カガクギョウカイ</t>
    </rPh>
    <rPh sb="239" eb="242">
      <t>ユウシキシャ</t>
    </rPh>
    <rPh sb="243" eb="244">
      <t>メイ</t>
    </rPh>
    <rPh sb="245" eb="246">
      <t>タイ</t>
    </rPh>
    <rPh sb="255" eb="259">
      <t>キョウゴウタシャ</t>
    </rPh>
    <rPh sb="260" eb="262">
      <t>セイヒン</t>
    </rPh>
    <rPh sb="263" eb="266">
      <t>ゲンザイリョウ</t>
    </rPh>
    <rPh sb="267" eb="268">
      <t>カン</t>
    </rPh>
    <rPh sb="270" eb="274">
      <t>ブンショカンリ</t>
    </rPh>
    <rPh sb="274" eb="276">
      <t>ギョウム</t>
    </rPh>
    <rPh sb="277" eb="278">
      <t>ニナ</t>
    </rPh>
    <rPh sb="287" eb="289">
      <t>カクニン</t>
    </rPh>
    <phoneticPr fontId="1"/>
  </si>
  <si>
    <t>ローコードソリューションのみならず、幅広くソリューションを洗い出すため
※一度洗出しをしてから選定によって絞り込みをするため</t>
    <rPh sb="18" eb="20">
      <t>ハバヒロ</t>
    </rPh>
    <rPh sb="29" eb="30">
      <t>アラ</t>
    </rPh>
    <rPh sb="31" eb="32">
      <t>ダ</t>
    </rPh>
    <rPh sb="37" eb="39">
      <t>イチド</t>
    </rPh>
    <rPh sb="39" eb="40">
      <t>アラ</t>
    </rPh>
    <rPh sb="40" eb="41">
      <t>ダ</t>
    </rPh>
    <rPh sb="47" eb="49">
      <t>センテイ</t>
    </rPh>
    <rPh sb="53" eb="54">
      <t>シボ</t>
    </rPh>
    <rPh sb="55" eb="56">
      <t>コ</t>
    </rPh>
    <phoneticPr fontId="1"/>
  </si>
  <si>
    <t>・0次選定結果</t>
    <phoneticPr fontId="1"/>
  </si>
  <si>
    <t>1次</t>
    <rPh sb="1" eb="2">
      <t>ジ</t>
    </rPh>
    <phoneticPr fontId="1"/>
  </si>
  <si>
    <t>導入実績</t>
    <rPh sb="0" eb="4">
      <t>ドウニュウジッセキ</t>
    </rPh>
    <phoneticPr fontId="1"/>
  </si>
  <si>
    <t>・0次選定結果
・製品の導入実績</t>
    <rPh sb="2" eb="5">
      <t>ジセンテイ</t>
    </rPh>
    <rPh sb="5" eb="7">
      <t>ケッカ</t>
    </rPh>
    <rPh sb="9" eb="11">
      <t>セイヒン</t>
    </rPh>
    <rPh sb="12" eb="16">
      <t>ドウニュウジッセキ</t>
    </rPh>
    <phoneticPr fontId="1"/>
  </si>
  <si>
    <t>導入実績の有無</t>
    <rPh sb="0" eb="4">
      <t>ドウニュウジッセキ</t>
    </rPh>
    <rPh sb="5" eb="7">
      <t>ウム</t>
    </rPh>
    <phoneticPr fontId="1"/>
  </si>
  <si>
    <t>○: 過去10年以内に国内での導入実績有
△: 国内での導入実績に関する情報が不十分
×: 国内での導入実績が確認できない</t>
    <phoneticPr fontId="1"/>
  </si>
  <si>
    <t>導入実績は成功事例を示し、運用ノウハウやトラブル対応力の裏付けとして選定の信頼性を高める。また、国内の実績があることで、技術サポートや運用事例の共有が期待でき、導入リスクを最小化できる。
以下は選定基準の対象外とした
・導入規模：導入実績の企業名から一定判断可能。また、３次選定のコストでフィルタリング可能
・サポート体制：国内の導入実績でカバー可能</t>
    <rPh sb="48" eb="50">
      <t>コクナイ</t>
    </rPh>
    <rPh sb="51" eb="53">
      <t>ジッセキ</t>
    </rPh>
    <rPh sb="94" eb="96">
      <t>イカ</t>
    </rPh>
    <rPh sb="97" eb="101">
      <t>センテイキジュン</t>
    </rPh>
    <rPh sb="102" eb="105">
      <t>タイショウガイ</t>
    </rPh>
    <rPh sb="115" eb="119">
      <t>ドウニュウジッセキ</t>
    </rPh>
    <rPh sb="120" eb="123">
      <t>キギョウメイ</t>
    </rPh>
    <rPh sb="125" eb="131">
      <t>イッテイハンダンカノウ</t>
    </rPh>
    <rPh sb="136" eb="139">
      <t>ジセンテイ</t>
    </rPh>
    <rPh sb="151" eb="153">
      <t>カノウ</t>
    </rPh>
    <rPh sb="162" eb="164">
      <t>コクナイ</t>
    </rPh>
    <rPh sb="165" eb="169">
      <t>ドウニュウジッセキ</t>
    </rPh>
    <rPh sb="173" eb="175">
      <t>カノウ</t>
    </rPh>
    <phoneticPr fontId="1"/>
  </si>
  <si>
    <t>・1次選定結果</t>
    <phoneticPr fontId="1"/>
  </si>
  <si>
    <t>MCC検討経緯</t>
    <rPh sb="3" eb="7">
      <t>ケントウケイイ</t>
    </rPh>
    <phoneticPr fontId="1"/>
  </si>
  <si>
    <t>・0次選定結果
・MCC検討有無/導入結果</t>
    <rPh sb="2" eb="5">
      <t>ジセンテイ</t>
    </rPh>
    <rPh sb="5" eb="7">
      <t>ケッカ</t>
    </rPh>
    <rPh sb="12" eb="14">
      <t>ケントウ</t>
    </rPh>
    <rPh sb="14" eb="16">
      <t>ウム</t>
    </rPh>
    <rPh sb="17" eb="21">
      <t>ドウニュウケッカ</t>
    </rPh>
    <phoneticPr fontId="1"/>
  </si>
  <si>
    <t>・過去の検討有無
・導入の状況</t>
    <rPh sb="1" eb="3">
      <t>カコ</t>
    </rPh>
    <rPh sb="4" eb="6">
      <t>ケントウ</t>
    </rPh>
    <rPh sb="6" eb="8">
      <t>ウム</t>
    </rPh>
    <rPh sb="10" eb="12">
      <t>ドウニュウ</t>
    </rPh>
    <rPh sb="13" eb="15">
      <t>ジョウキョウ</t>
    </rPh>
    <phoneticPr fontId="1"/>
  </si>
  <si>
    <t>○: MCC社内で導入実績あり
△: MCC社内で検討中/未検討
×: MCC社内で検討の結果、非導入</t>
    <rPh sb="6" eb="8">
      <t>シャナイ</t>
    </rPh>
    <rPh sb="9" eb="13">
      <t>ドウニュウジッセキ</t>
    </rPh>
    <rPh sb="25" eb="27">
      <t>ケントウ</t>
    </rPh>
    <rPh sb="27" eb="28">
      <t>チュウ</t>
    </rPh>
    <rPh sb="29" eb="32">
      <t>ミケントウ</t>
    </rPh>
    <rPh sb="45" eb="47">
      <t>ケッカ</t>
    </rPh>
    <rPh sb="48" eb="51">
      <t>ヒドウニュウ</t>
    </rPh>
    <phoneticPr fontId="1"/>
  </si>
  <si>
    <t>導入の有無と検討の有無によってソリューションを採用する可能性を一定判断できるため</t>
    <rPh sb="0" eb="2">
      <t>ドウニュウ</t>
    </rPh>
    <rPh sb="3" eb="5">
      <t>ウム</t>
    </rPh>
    <rPh sb="6" eb="8">
      <t>ケントウ</t>
    </rPh>
    <rPh sb="9" eb="11">
      <t>ウム</t>
    </rPh>
    <rPh sb="23" eb="25">
      <t>サイヨウ</t>
    </rPh>
    <rPh sb="27" eb="30">
      <t>カノウセイ</t>
    </rPh>
    <rPh sb="31" eb="33">
      <t>イッテイ</t>
    </rPh>
    <rPh sb="33" eb="35">
      <t>ハンダン</t>
    </rPh>
    <phoneticPr fontId="1"/>
  </si>
  <si>
    <t>2次①</t>
    <rPh sb="1" eb="2">
      <t>ジ</t>
    </rPh>
    <phoneticPr fontId="1"/>
  </si>
  <si>
    <t>機能要件充足度①</t>
    <rPh sb="0" eb="2">
      <t>キノウ</t>
    </rPh>
    <rPh sb="2" eb="4">
      <t>ヨウケン</t>
    </rPh>
    <rPh sb="4" eb="7">
      <t>ジュウソクド</t>
    </rPh>
    <phoneticPr fontId="1"/>
  </si>
  <si>
    <t>・1次選定結果
・機能要件一覧（概要）</t>
    <rPh sb="2" eb="5">
      <t>ジセンテイ</t>
    </rPh>
    <rPh sb="5" eb="7">
      <t>ケッカ</t>
    </rPh>
    <rPh sb="9" eb="15">
      <t>キノウヨウケンイチラン</t>
    </rPh>
    <rPh sb="16" eb="18">
      <t>ガイヨウ</t>
    </rPh>
    <phoneticPr fontId="1"/>
  </si>
  <si>
    <t>機能要件とソリューションの機能の適合度</t>
    <rPh sb="0" eb="4">
      <t>キノウヨウケン</t>
    </rPh>
    <rPh sb="13" eb="15">
      <t>キノウ</t>
    </rPh>
    <rPh sb="16" eb="19">
      <t>テキゴウド</t>
    </rPh>
    <phoneticPr fontId="1"/>
  </si>
  <si>
    <t>○：ソリューションは要件を十分満たしている
△：ソリューションは要件を満たしているか情報が不十分
×：ソリューションは要件を十分満たすことができない</t>
    <rPh sb="10" eb="12">
      <t>ヨウケン</t>
    </rPh>
    <rPh sb="13" eb="16">
      <t>ジュウブンミ</t>
    </rPh>
    <rPh sb="32" eb="34">
      <t>ヨウケン</t>
    </rPh>
    <rPh sb="35" eb="36">
      <t>ミ</t>
    </rPh>
    <rPh sb="42" eb="44">
      <t>ジョウホウ</t>
    </rPh>
    <rPh sb="45" eb="48">
      <t>フジュウブン</t>
    </rPh>
    <phoneticPr fontId="1"/>
  </si>
  <si>
    <t>機能要件の数量が200以上あるため、機能要件を集約化したもので選定をし、KO(ノックアウト)となる要件を除外する</t>
    <rPh sb="0" eb="4">
      <t>キノウヨウケン</t>
    </rPh>
    <rPh sb="5" eb="7">
      <t>スウリョウ</t>
    </rPh>
    <rPh sb="11" eb="13">
      <t>イジョウ</t>
    </rPh>
    <rPh sb="18" eb="22">
      <t>キノウヨウケン</t>
    </rPh>
    <rPh sb="23" eb="25">
      <t>シュウヤク</t>
    </rPh>
    <rPh sb="25" eb="26">
      <t>カ</t>
    </rPh>
    <rPh sb="31" eb="33">
      <t>センテイ</t>
    </rPh>
    <rPh sb="49" eb="51">
      <t>ヨウケン</t>
    </rPh>
    <rPh sb="52" eb="54">
      <t>ジョガイ</t>
    </rPh>
    <phoneticPr fontId="1"/>
  </si>
  <si>
    <t>・2次①選定結果</t>
    <phoneticPr fontId="1"/>
  </si>
  <si>
    <t>2次②</t>
    <rPh sb="1" eb="2">
      <t>ジ</t>
    </rPh>
    <phoneticPr fontId="1"/>
  </si>
  <si>
    <t>機能要件充足度②</t>
    <rPh sb="0" eb="2">
      <t>キノウ</t>
    </rPh>
    <rPh sb="2" eb="4">
      <t>ヨウケン</t>
    </rPh>
    <phoneticPr fontId="1"/>
  </si>
  <si>
    <t>・2次①選定結果
・機能要件一覧（詳細）</t>
    <rPh sb="2" eb="3">
      <t>ジ</t>
    </rPh>
    <rPh sb="4" eb="6">
      <t>センテイ</t>
    </rPh>
    <rPh sb="6" eb="8">
      <t>ケッカ</t>
    </rPh>
    <rPh sb="17" eb="19">
      <t>ショウサイ</t>
    </rPh>
    <phoneticPr fontId="1"/>
  </si>
  <si>
    <t>機能要件を満たせない製品は業務継続が不可としてKOとするため</t>
    <rPh sb="0" eb="4">
      <t>キノウヨウケン</t>
    </rPh>
    <rPh sb="5" eb="6">
      <t>ミ</t>
    </rPh>
    <rPh sb="10" eb="12">
      <t>セイヒン</t>
    </rPh>
    <rPh sb="13" eb="17">
      <t>ギョウムケイゾク</t>
    </rPh>
    <rPh sb="18" eb="20">
      <t>フカ</t>
    </rPh>
    <phoneticPr fontId="1"/>
  </si>
  <si>
    <t>・2次選定結果</t>
    <phoneticPr fontId="1"/>
  </si>
  <si>
    <t>2次</t>
    <rPh sb="1" eb="2">
      <t>ジ</t>
    </rPh>
    <phoneticPr fontId="1"/>
  </si>
  <si>
    <t>非機能要件充足度</t>
    <rPh sb="0" eb="5">
      <t>ヒキノウヨウケン</t>
    </rPh>
    <rPh sb="5" eb="8">
      <t>ジュウソクド</t>
    </rPh>
    <phoneticPr fontId="1"/>
  </si>
  <si>
    <t>・1次選定結果
・非機能要件一覧</t>
    <rPh sb="2" eb="5">
      <t>ジセンテイ</t>
    </rPh>
    <rPh sb="5" eb="7">
      <t>ケッカ</t>
    </rPh>
    <rPh sb="9" eb="12">
      <t>ヒキノウ</t>
    </rPh>
    <phoneticPr fontId="1"/>
  </si>
  <si>
    <t>非機能要件とソリューションの機能の適合度</t>
    <rPh sb="0" eb="1">
      <t>ヒ</t>
    </rPh>
    <rPh sb="1" eb="5">
      <t>キノウヨウケン</t>
    </rPh>
    <rPh sb="14" eb="16">
      <t>キノウ</t>
    </rPh>
    <rPh sb="17" eb="20">
      <t>テキゴウド</t>
    </rPh>
    <phoneticPr fontId="1"/>
  </si>
  <si>
    <t>・非機能要件を満たせない製品は業務継続が不可としてKOとするため
・ユーザーが重要視する非機能要件+一般的に業務インパクトが大きいものを評価の対象とする
・非機能要件が不明なものは選定したソリューションのSLAに従うものとする</t>
    <rPh sb="1" eb="2">
      <t>ヒ</t>
    </rPh>
    <rPh sb="2" eb="6">
      <t>キノウヨウケン</t>
    </rPh>
    <rPh sb="7" eb="8">
      <t>ミ</t>
    </rPh>
    <rPh sb="12" eb="14">
      <t>セイヒン</t>
    </rPh>
    <rPh sb="15" eb="19">
      <t>ギョウムケイゾク</t>
    </rPh>
    <rPh sb="20" eb="22">
      <t>フカ</t>
    </rPh>
    <rPh sb="39" eb="42">
      <t>ジュウヨウシ</t>
    </rPh>
    <rPh sb="44" eb="49">
      <t>ヒキノウヨウケン</t>
    </rPh>
    <rPh sb="50" eb="53">
      <t>イッパンテキ</t>
    </rPh>
    <rPh sb="54" eb="56">
      <t>ギョウム</t>
    </rPh>
    <rPh sb="62" eb="63">
      <t>オオ</t>
    </rPh>
    <rPh sb="68" eb="70">
      <t>ヒョウカ</t>
    </rPh>
    <rPh sb="71" eb="73">
      <t>タイショウ</t>
    </rPh>
    <rPh sb="78" eb="83">
      <t>ヒキノウヨウケン</t>
    </rPh>
    <rPh sb="84" eb="86">
      <t>フメイ</t>
    </rPh>
    <rPh sb="90" eb="92">
      <t>センテイ</t>
    </rPh>
    <rPh sb="106" eb="107">
      <t>シタガ</t>
    </rPh>
    <phoneticPr fontId="1"/>
  </si>
  <si>
    <t>追加機能要件充足度</t>
    <phoneticPr fontId="1"/>
  </si>
  <si>
    <t>・機能要件充足度①
・機能要件充足度②
・非機能要件充足度</t>
    <phoneticPr fontId="1"/>
  </si>
  <si>
    <t>追加機能要件とソリューションの機能の適合度</t>
    <rPh sb="0" eb="2">
      <t>ツイカ</t>
    </rPh>
    <rPh sb="2" eb="4">
      <t>キノウ</t>
    </rPh>
    <rPh sb="4" eb="6">
      <t>ヨウケン</t>
    </rPh>
    <phoneticPr fontId="1"/>
  </si>
  <si>
    <t>・青DBとのGap調整の結果、黄色DBには無いが青DBにはあった3つの機能を新アプリに追加することとなった
・追加された機能要件を満たせない製品は業務継続が不可としてKOするため</t>
    <rPh sb="1" eb="2">
      <t>アオ</t>
    </rPh>
    <rPh sb="9" eb="11">
      <t>チョウセイ</t>
    </rPh>
    <rPh sb="12" eb="14">
      <t>ケッカ</t>
    </rPh>
    <rPh sb="15" eb="17">
      <t>キイロ</t>
    </rPh>
    <rPh sb="21" eb="22">
      <t>ナ</t>
    </rPh>
    <rPh sb="24" eb="25">
      <t>アオ</t>
    </rPh>
    <rPh sb="35" eb="37">
      <t>キノウ</t>
    </rPh>
    <rPh sb="38" eb="39">
      <t>シン</t>
    </rPh>
    <rPh sb="43" eb="45">
      <t>ツイカ</t>
    </rPh>
    <rPh sb="55" eb="57">
      <t>ツイカ</t>
    </rPh>
    <rPh sb="60" eb="64">
      <t>キノウヨウケン</t>
    </rPh>
    <rPh sb="65" eb="66">
      <t>ミ</t>
    </rPh>
    <rPh sb="70" eb="72">
      <t>セイヒン</t>
    </rPh>
    <rPh sb="73" eb="77">
      <t>ギョウムケイゾク</t>
    </rPh>
    <rPh sb="78" eb="80">
      <t>フカ</t>
    </rPh>
    <phoneticPr fontId="1"/>
  </si>
  <si>
    <t>3次</t>
    <rPh sb="1" eb="2">
      <t>ジ</t>
    </rPh>
    <phoneticPr fontId="1"/>
  </si>
  <si>
    <t>データ利活用を見据えた適合度</t>
    <rPh sb="3" eb="6">
      <t>リカツヨウ</t>
    </rPh>
    <rPh sb="7" eb="9">
      <t>ミス</t>
    </rPh>
    <rPh sb="11" eb="14">
      <t>テキゴウド</t>
    </rPh>
    <phoneticPr fontId="1"/>
  </si>
  <si>
    <t>・1次選定結果
・製品の有する機能・サービス</t>
    <rPh sb="2" eb="5">
      <t>ジセンテイ</t>
    </rPh>
    <rPh sb="5" eb="7">
      <t>ケッカ</t>
    </rPh>
    <rPh sb="9" eb="11">
      <t>セイヒン</t>
    </rPh>
    <rPh sb="12" eb="13">
      <t>ユウ</t>
    </rPh>
    <rPh sb="15" eb="17">
      <t>キノウ</t>
    </rPh>
    <phoneticPr fontId="1"/>
  </si>
  <si>
    <t>データ利活用機能の有無</t>
    <rPh sb="3" eb="6">
      <t>リカツヨウ</t>
    </rPh>
    <rPh sb="6" eb="8">
      <t>キノウ</t>
    </rPh>
    <rPh sb="9" eb="11">
      <t>ウム</t>
    </rPh>
    <phoneticPr fontId="1"/>
  </si>
  <si>
    <t>システム連携もしくはデータ分析機能はあるか</t>
    <rPh sb="4" eb="6">
      <t>レンケイ</t>
    </rPh>
    <phoneticPr fontId="1"/>
  </si>
  <si>
    <t>将来的なデータ利活用を見据えた最低限の仕組みが整備されている必要があるため
以下は選定基準の対象外とした
・AI機能：当該機能がないことによるKOを避けるため
・言語対応：当該機能がないことによるKOを避けるため
・保守性：非機能要件に包含されるため</t>
    <rPh sb="0" eb="3">
      <t>ショウライテキ</t>
    </rPh>
    <rPh sb="7" eb="10">
      <t>リカツヨウ</t>
    </rPh>
    <rPh sb="11" eb="13">
      <t>ミス</t>
    </rPh>
    <rPh sb="15" eb="18">
      <t>サイテイゲン</t>
    </rPh>
    <rPh sb="19" eb="21">
      <t>シク</t>
    </rPh>
    <rPh sb="23" eb="25">
      <t>セイビ</t>
    </rPh>
    <rPh sb="30" eb="32">
      <t>ヒツヨウ</t>
    </rPh>
    <rPh sb="56" eb="58">
      <t>キノウ</t>
    </rPh>
    <rPh sb="59" eb="63">
      <t>トウガイキノウ</t>
    </rPh>
    <rPh sb="74" eb="75">
      <t>サ</t>
    </rPh>
    <rPh sb="81" eb="85">
      <t>ゲンゴタイオウ</t>
    </rPh>
    <rPh sb="108" eb="111">
      <t>ホシュセイ</t>
    </rPh>
    <rPh sb="112" eb="117">
      <t>ヒキノウヨウケン</t>
    </rPh>
    <rPh sb="118" eb="120">
      <t>ホウガン</t>
    </rPh>
    <phoneticPr fontId="1"/>
  </si>
  <si>
    <t>・3次選定結果</t>
    <phoneticPr fontId="1"/>
  </si>
  <si>
    <t>初期/運用コスト</t>
    <phoneticPr fontId="1"/>
  </si>
  <si>
    <t>・2次選定結果
・製品のコストに関する情報</t>
    <rPh sb="2" eb="5">
      <t>ジセンテイ</t>
    </rPh>
    <rPh sb="5" eb="7">
      <t>ケッカ</t>
    </rPh>
    <rPh sb="9" eb="11">
      <t>セイヒン</t>
    </rPh>
    <rPh sb="16" eb="17">
      <t>カン</t>
    </rPh>
    <rPh sb="19" eb="21">
      <t>ジョウホウ</t>
    </rPh>
    <phoneticPr fontId="1"/>
  </si>
  <si>
    <t>ソリューション適用に必要となるコスト</t>
    <rPh sb="7" eb="9">
      <t>テキヨウ</t>
    </rPh>
    <rPh sb="10" eb="12">
      <t>ヒツヨウ</t>
    </rPh>
    <phoneticPr fontId="1"/>
  </si>
  <si>
    <t>イニシャルコスト・ランニングコスト</t>
    <phoneticPr fontId="1"/>
  </si>
  <si>
    <t>・ソリューション関連費用は大きくイニシャル・ランニングに大別されるため
・課金体系や運用期間によって金額に変更があることから、○×△のような評価はしない
・ベンダー開発費用はRFP回答結果によって異なるため対象外とする</t>
    <rPh sb="8" eb="12">
      <t>カンレンヒヨウ</t>
    </rPh>
    <rPh sb="13" eb="14">
      <t>オオ</t>
    </rPh>
    <rPh sb="28" eb="30">
      <t>タイベツ</t>
    </rPh>
    <rPh sb="37" eb="41">
      <t>カキンタイケイ</t>
    </rPh>
    <rPh sb="42" eb="46">
      <t>ウンヨウキカン</t>
    </rPh>
    <rPh sb="50" eb="52">
      <t>キンガク</t>
    </rPh>
    <rPh sb="53" eb="55">
      <t>ヘンコウ</t>
    </rPh>
    <rPh sb="70" eb="72">
      <t>ヒョウカ</t>
    </rPh>
    <rPh sb="82" eb="86">
      <t>カイハツヒヨウ</t>
    </rPh>
    <rPh sb="90" eb="92">
      <t>カイトウ</t>
    </rPh>
    <rPh sb="92" eb="94">
      <t>ケッカ</t>
    </rPh>
    <rPh sb="98" eb="99">
      <t>コト</t>
    </rPh>
    <rPh sb="103" eb="106">
      <t>タイショウガイ</t>
    </rPh>
    <phoneticPr fontId="1"/>
  </si>
  <si>
    <t>【MCC検討経緯】
採用可能性</t>
    <phoneticPr fontId="1"/>
  </si>
  <si>
    <t>検討</t>
    <rPh sb="0" eb="2">
      <t>ケントウ</t>
    </rPh>
    <phoneticPr fontId="1"/>
  </si>
  <si>
    <t>○</t>
    <phoneticPr fontId="1"/>
  </si>
  <si>
    <t>導入</t>
    <rPh sb="0" eb="2">
      <t>ドウニュウ</t>
    </rPh>
    <phoneticPr fontId="1"/>
  </si>
  <si>
    <t>高</t>
    <rPh sb="0" eb="1">
      <t>コウ</t>
    </rPh>
    <phoneticPr fontId="1"/>
  </si>
  <si>
    <t>無</t>
    <rPh sb="0" eb="1">
      <t>ナシ</t>
    </rPh>
    <phoneticPr fontId="1"/>
  </si>
  <si>
    <t>低</t>
    <rPh sb="0" eb="1">
      <t>テイ</t>
    </rPh>
    <phoneticPr fontId="1"/>
  </si>
  <si>
    <t>中</t>
    <rPh sb="0" eb="1">
      <t>チュウ</t>
    </rPh>
    <phoneticPr fontId="1"/>
  </si>
  <si>
    <t>企業名</t>
  </si>
  <si>
    <t>URL</t>
  </si>
  <si>
    <t>特徴</t>
  </si>
  <si>
    <t>DocuWare Corporation</t>
  </si>
  <si>
    <t xml:space="preserve"> https://www.docuware.com </t>
  </si>
  <si>
    <t>文書管理とワークフロー自動化に特化したクラウド型ソリューション。進捗管理、承認、配布、保管機能を網羅。</t>
  </si>
  <si>
    <t>Box</t>
  </si>
  <si>
    <t>Box, Inc.</t>
  </si>
  <si>
    <t xml:space="preserve"> https://www.box.com </t>
  </si>
  <si>
    <t>文書の共有・コラボレーションに強み。ワークフローテンプレートを活用して進捗管理や承認プロセスを効率化可能。</t>
  </si>
  <si>
    <t>Alfresco Content Services</t>
    <phoneticPr fontId="1"/>
  </si>
  <si>
    <t xml:space="preserve"> https://www.alfresco.com </t>
  </si>
  <si>
    <t>オープンソースベースの文書管理システム。化学メーカー向けにカスタマイズ可能で、進捗管理・保管機能が充実。</t>
  </si>
  <si>
    <t xml:space="preserve"> https://www.microsoft.com/sharepoint </t>
  </si>
  <si>
    <t>Microsoft 365の一部として提供されるコラボレーションツール。進捗管理、承認ワークフロー、ドキュメント保管に対応。</t>
  </si>
  <si>
    <t>Nintex Workflow Cloud</t>
  </si>
  <si>
    <t>Nintex</t>
  </si>
  <si>
    <t xml:space="preserve"> https://www.nintex.com </t>
  </si>
  <si>
    <t>ワークフロー自動化に特化したSaaSソリューション。文書管理、承認プロセス、配布管理を効率化可能。</t>
  </si>
  <si>
    <t xml:space="preserve"> https://www.opentext.com </t>
  </si>
  <si>
    <t>エンタープライズ向けの文書管理ソリューション。進捗管理、承認、保管機能を包括的に提供。</t>
  </si>
  <si>
    <t>Laserfiche</t>
  </si>
  <si>
    <t xml:space="preserve"> https://www.laserfiche.com </t>
  </si>
  <si>
    <t>ドキュメント管理とワークフロー自動化の両方をカバー。化学メーカー向けの導入実績あり。</t>
  </si>
  <si>
    <t>M-Files</t>
  </si>
  <si>
    <t>M-Files Corporation</t>
  </si>
  <si>
    <t xml:space="preserve"> https://www.m-files.com </t>
  </si>
  <si>
    <t>AIを活用した文書管理。進捗管理や承認ワークフローをシンプルに構築可能。</t>
  </si>
  <si>
    <t>SAP</t>
  </si>
  <si>
    <t xml:space="preserve"> https://www.sap.com </t>
  </si>
  <si>
    <t>SAPのエコシステムに統合可能な文書管理ツール。化学産業向けのプロセス管理に適合。</t>
  </si>
  <si>
    <t>IBM FileNet Content Manager</t>
  </si>
  <si>
    <t>IBM</t>
  </si>
  <si>
    <t xml:space="preserve"> https://www.ibm.com </t>
  </si>
  <si>
    <t>大規模組織向けの文書管理プラットフォーム。進捗管理、承認、保管機能が高度にカスタマイズ可能。</t>
  </si>
  <si>
    <t>Zoho Corporation</t>
  </si>
  <si>
    <t xml:space="preserve"> https://www.zoho.com/workdrive </t>
  </si>
  <si>
    <t>チーム向けファイル管理およびコラボレーションツール。進捗管理や承認ワークフローを簡単に設定可能。</t>
  </si>
  <si>
    <t>monday.com Ltd.</t>
  </si>
  <si>
    <t xml:space="preserve"> https://monday.com </t>
  </si>
  <si>
    <t>プロジェクト管理とワークフロー自動化に特化。化学メーカー向けの文書承認や配布プロセスを構築可能。</t>
  </si>
  <si>
    <t>Wrike, Inc.</t>
  </si>
  <si>
    <t xml:space="preserve"> https://www.wrike.com </t>
  </si>
  <si>
    <t>タスク管理とワークフロー自動化に対応。文書の進捗監視や承認プロセスを効率化するテンプレートを提供。</t>
  </si>
  <si>
    <t>Airtable</t>
  </si>
  <si>
    <t>Airtable, Inc.</t>
  </si>
  <si>
    <t xml:space="preserve"> https://www.airtable.com </t>
  </si>
  <si>
    <t>データベース型のコラボレーションツール。文書管理や承認プロセスをカスタマイズして構築可能。</t>
  </si>
  <si>
    <t>Confluence</t>
  </si>
  <si>
    <t>Atlassian</t>
  </si>
  <si>
    <t xml:space="preserve"> https://www.atlassian.com/software/confluence </t>
  </si>
  <si>
    <t>ナレッジ管理と文書コラボレーションツール。承認ワークフローのプラグインや進捗管理機能を強化可能。</t>
  </si>
  <si>
    <t>Egnyte Business</t>
  </si>
  <si>
    <t>Egnyte</t>
  </si>
  <si>
    <t xml:space="preserve"> https://www.egnyte.com </t>
  </si>
  <si>
    <t>セキュアなファイル共有と文書管理を提供。進捗管理や承認プロセスのカスタマイズが可能。</t>
  </si>
  <si>
    <t>Smartsheet Inc.</t>
  </si>
  <si>
    <t xml:space="preserve"> https://www.smartsheet.com </t>
  </si>
  <si>
    <t>表形式でのプロジェクト管理に特化。文書承認ワークフローや進捗管理を簡単に設定可能。</t>
  </si>
  <si>
    <t>Google Workspace (Drive)</t>
  </si>
  <si>
    <t>Google LLC</t>
  </si>
  <si>
    <t xml:space="preserve"> https://workspace.google.com </t>
  </si>
  <si>
    <t>ファイル共有とコラボレーションに強み。Google Drive上で承認フローや進捗管理を設定可能。</t>
  </si>
  <si>
    <t xml:space="preserve"> https://www.hyland.com/en/product-suite/onbase </t>
  </si>
  <si>
    <t>エンタープライズ向けコンテンツ管理システム。化学業界向けの承認・保管機能を提供。</t>
  </si>
  <si>
    <t>Quip</t>
  </si>
  <si>
    <t>Salesforce</t>
  </si>
  <si>
    <t xml:space="preserve"> https://quip.com </t>
  </si>
  <si>
    <t>文書作成とコラボレーションツール。進捗管理や承認プロセスを簡単に連携可能。</t>
  </si>
  <si>
    <t>サイボウズ</t>
  </si>
  <si>
    <t xml:space="preserve"> https://cybozu.co.jp/products/garoon/ </t>
  </si>
  <si>
    <t>グループウェアとしてスケジュール管理やワークフロー機能を提供。承認プロセス管理に適するが、文書管理や締結業務には補助ツールが必要。</t>
  </si>
  <si>
    <t>ブレインズテクノロジー</t>
  </si>
  <si>
    <t xml:space="preserve"> https://www.brains-tech.co.jp/products/neuron-es/ </t>
  </si>
  <si>
    <t>AIを活用した業務効率化ツール。進捗管理や承認プロセスを効率化する可能性はあるが、文書管理や締結業務には限定的。</t>
  </si>
  <si>
    <t>QuickSolution</t>
  </si>
  <si>
    <t xml:space="preserve"> https://www.sei-info.co.jp/quicksolution/ </t>
  </si>
  <si>
    <t>文書管理に特化し、保管・検索・承認フローが可能。納入仕様書の作成・承認・保管業務に適合する可能性が高い。</t>
  </si>
  <si>
    <t>鉄飛テクノロジー</t>
  </si>
  <si>
    <t xml:space="preserve"> https://www.fileblog.co.jp/ </t>
  </si>
  <si>
    <t>ファイル共有と文書管理に強み。文書の保管と共有には適するが、進捗管理や承認プロセスの機能は限定的。</t>
  </si>
  <si>
    <t>寿精版印刷</t>
  </si>
  <si>
    <t xml:space="preserve"> https://www.kotobukiseihan.co.jp/products/rex-file-finder/ </t>
  </si>
  <si>
    <t>文書管理と検索に特化。文書の保管業務には適するが、進捗管理や承認フローの機能は限定的。</t>
  </si>
  <si>
    <t>brox</t>
  </si>
  <si>
    <t>インフォディオ</t>
  </si>
  <si>
    <t xml:space="preserve"> https://www.infodio.co.jp/brox/ </t>
  </si>
  <si>
    <t>文書管理とワークフロー管理を統合。承認フローや進捗管理機能を備え、納入仕様書の作成・締結・保管業務に適合する可能性が高い。</t>
  </si>
  <si>
    <t>Siemens Digital Industries</t>
    <phoneticPr fontId="1"/>
  </si>
  <si>
    <t xml:space="preserve"> https://www.plm.automation.siemens.com </t>
  </si>
  <si>
    <t>製造業向けのPLM（製品ライフサイクル管理）ツール。文書管理、進捗管理、承認フローに対応可能。</t>
  </si>
  <si>
    <t xml:space="preserve"> https://www.aras.com </t>
  </si>
  <si>
    <t>オープンプラットフォームのPLMツール。製造業における文書や仕様書の管理・承認に適している。</t>
  </si>
  <si>
    <t>PTC</t>
  </si>
  <si>
    <t xml:space="preserve"> https://www.ptc.com </t>
  </si>
  <si>
    <t>製造業向けのPLMソリューション。製品設計データや文書の管理、進捗管理、承認フローを一元化可能。</t>
  </si>
  <si>
    <t>Autodesk</t>
  </si>
  <si>
    <t xml:space="preserve"> https://www.autodesk.com </t>
  </si>
  <si>
    <t>製造業向けのデータ管理ツール。製品設計データや関連文書の管理が可能で、進捗管理や承認フローの設定も可能。</t>
  </si>
  <si>
    <t>Arena PLM</t>
  </si>
  <si>
    <t>Arena Solutions (PTC)</t>
  </si>
  <si>
    <t xml:space="preserve"> https://www.arenasolutions.com </t>
  </si>
  <si>
    <t>クラウド型PLMソリューション。製造業向けに文書管理、進捗管理、承認ワークフローを提供。</t>
  </si>
  <si>
    <t>MasterControl Inc.</t>
  </si>
  <si>
    <t xml:space="preserve"> https://www.mastercontrol.com </t>
  </si>
  <si>
    <t>製造業や医薬品業界に特化した文書管理・品質管理システム。進捗管理、承認フロー、保管機能を包括的に提供。</t>
  </si>
  <si>
    <t>BlueCielo Meridian</t>
  </si>
  <si>
    <t>Accruent</t>
  </si>
  <si>
    <t xml:space="preserve"> https://www.accruent.com </t>
  </si>
  <si>
    <t>製造業向けのエンジニアリング文書管理ツール。仕様書や設計文書の保管、承認、進捗管理に対応。</t>
  </si>
  <si>
    <t>OpenBOM</t>
  </si>
  <si>
    <t>OpenBOM LLC</t>
  </si>
  <si>
    <t xml:space="preserve"> https://www.openbom.com </t>
  </si>
  <si>
    <t>製造業向けの部品表（BOM）管理ツール。文書や仕様書の管理、進捗管理、承認フローが可能。</t>
  </si>
  <si>
    <t>SAP PLM</t>
  </si>
  <si>
    <t>SAPのPLMモジュール。製造業向けの文書管理、進捗管理、承認フローを統合的に提供。</t>
  </si>
  <si>
    <t>invoiceAgent</t>
    <phoneticPr fontId="1"/>
  </si>
  <si>
    <t>WingArc1st</t>
  </si>
  <si>
    <t>https://www.wingarc.com</t>
  </si>
  <si>
    <t>電子帳票や請求書のデジタル化を支援し、ペーパーレス化や業務効率化を実現。</t>
    <phoneticPr fontId="1"/>
  </si>
  <si>
    <t>ServiceNow</t>
    <phoneticPr fontId="1"/>
  </si>
  <si>
    <t>https://www.servicenow.com</t>
  </si>
  <si>
    <t>ITサービス管理（ITSM）を中心に、ワークフローの自動化やエンタープライズ向けの業務効率化を支援</t>
  </si>
  <si>
    <t>楽々Document Plus</t>
    <phoneticPr fontId="1"/>
  </si>
  <si>
    <t>https://www.sei-info.co.jp/document-plus</t>
  </si>
  <si>
    <t>文書管理・共有を効率化する日本製のツール。契約書や設計書などの文書を一括管理し、検索・共有を支援</t>
  </si>
  <si>
    <t>Kintone</t>
    <phoneticPr fontId="1"/>
  </si>
  <si>
    <t>https://kintone.cybozu.co.jp/</t>
  </si>
  <si>
    <t>業務アプリ作成ツール。ノーコードでデータベースや業務プロセスを簡単に構築可能</t>
  </si>
  <si>
    <t>Salesforce</t>
    <phoneticPr fontId="1"/>
  </si>
  <si>
    <t>Salesforce, Inc</t>
  </si>
  <si>
    <t>https://www.salesforce.com</t>
  </si>
  <si>
    <t>世界的に利用されているクラウドベースのCRM（顧客関係管理）プラットフォーム。営業支援、マーケティング、カスタマーサービスを統合</t>
  </si>
  <si>
    <t>Intramart</t>
    <phoneticPr fontId="1"/>
  </si>
  <si>
    <t>NTTデータイントラマート</t>
  </si>
  <si>
    <t>https://www.intra-mart.jp/</t>
  </si>
  <si>
    <t>ワークフロー管理や業務プロセスのデジタル化を支援するプラットフォーム。柔軟なカスタマイズ性が強み</t>
  </si>
  <si>
    <t>楽々Webデータベース</t>
    <phoneticPr fontId="1"/>
  </si>
  <si>
    <t>https://www.sei-info.co.jp/webdatabase/</t>
  </si>
  <si>
    <t>Webベースで簡単にデータベースを構築・管理できるツール。ノーコードで業務効率化を実現</t>
  </si>
  <si>
    <t>SmartDB</t>
    <phoneticPr fontId="1"/>
  </si>
  <si>
    <t>https://hibiki.dreamarts.co.jp/smartdb/</t>
  </si>
  <si>
    <t>ノーコードで業務アプリを作成できるプラットフォーム。データベース管理やプロセスの効率化に特化</t>
  </si>
  <si>
    <t>OpenText Content Management</t>
    <phoneticPr fontId="1"/>
  </si>
  <si>
    <t>OpenText Corporation</t>
    <phoneticPr fontId="1"/>
  </si>
  <si>
    <t>https://www.opentext.com/ja-jp/products/content-management</t>
    <phoneticPr fontId="1"/>
  </si>
  <si>
    <t>企業向けの包括的なコンテンツ管理ソリューションで、文書、デジタル資産、レコードを一元管理し、業務効率化、コンプライアンス遵守、情報の可視性向上を実現</t>
    <phoneticPr fontId="1"/>
  </si>
  <si>
    <t>1次選定結果</t>
    <rPh sb="1" eb="4">
      <t>ジセンテイ</t>
    </rPh>
    <rPh sb="4" eb="6">
      <t>ケッカ</t>
    </rPh>
    <phoneticPr fontId="1"/>
  </si>
  <si>
    <t>【デジタル】MCC導入・検討有無
○: MCC社内で導入実績あり
△: MCC社内で検討中/未検討
×: MCC社内で検討の結果、非導入
？:不明</t>
    <rPh sb="9" eb="11">
      <t>ドウニュウ</t>
    </rPh>
    <rPh sb="12" eb="14">
      <t>ケントウ</t>
    </rPh>
    <rPh sb="14" eb="16">
      <t>ウム</t>
    </rPh>
    <rPh sb="71" eb="73">
      <t>フメイ</t>
    </rPh>
    <phoneticPr fontId="1"/>
  </si>
  <si>
    <t>【品証】MCC導入・検討有無
○: MCC社内で導入実績あり
△: MCC社内で検討中/未検討
×: MCC社内で検討の結果、非導入
？:不明</t>
    <rPh sb="1" eb="3">
      <t>ヒンショウ</t>
    </rPh>
    <rPh sb="7" eb="9">
      <t>ドウニュウ</t>
    </rPh>
    <rPh sb="10" eb="12">
      <t>ケントウ</t>
    </rPh>
    <rPh sb="12" eb="14">
      <t>ウム</t>
    </rPh>
    <rPh sb="69" eb="71">
      <t>フメイ</t>
    </rPh>
    <phoneticPr fontId="1"/>
  </si>
  <si>
    <t>MCC導入・検討有無コメント</t>
    <rPh sb="3" eb="5">
      <t>ドウニュウ</t>
    </rPh>
    <rPh sb="6" eb="8">
      <t>ケントウ</t>
    </rPh>
    <rPh sb="8" eb="10">
      <t>ウム</t>
    </rPh>
    <phoneticPr fontId="1"/>
  </si>
  <si>
    <t>導入実績
○: 過去10年以内に国内での導入実績有
△: 国内での導入実績に関する情報が不十分
×: 国内での導入実績が確認できない</t>
    <rPh sb="0" eb="2">
      <t>ドウニュウ</t>
    </rPh>
    <rPh sb="24" eb="25">
      <t>アリ</t>
    </rPh>
    <rPh sb="38" eb="39">
      <t>カン</t>
    </rPh>
    <phoneticPr fontId="1"/>
  </si>
  <si>
    <t>導入先</t>
  </si>
  <si>
    <t>導入先
証跡</t>
    <rPh sb="0" eb="2">
      <t>ドウニュウ</t>
    </rPh>
    <rPh sb="2" eb="3">
      <t>サキ</t>
    </rPh>
    <rPh sb="4" eb="6">
      <t>ショウセキ</t>
    </rPh>
    <phoneticPr fontId="1"/>
  </si>
  <si>
    <t>導入実績・導入先
備考</t>
    <rPh sb="0" eb="4">
      <t>ドウニュウジッセキ</t>
    </rPh>
    <rPh sb="5" eb="8">
      <t>ドウニュウサキ</t>
    </rPh>
    <rPh sb="9" eb="11">
      <t>ビコウ</t>
    </rPh>
    <phoneticPr fontId="1"/>
  </si>
  <si>
    <t>？</t>
    <phoneticPr fontId="1"/>
  </si>
  <si>
    <t>○</t>
  </si>
  <si>
    <t>日本乳化剤、エム・エム ブリッジ</t>
    <phoneticPr fontId="1"/>
  </si>
  <si>
    <t xml:space="preserve">https://www.ricoh.co.jp/case/2409-nnkz
https://www.ricoh.co.jp/case/2406-mm-bridge
</t>
    <phoneticPr fontId="1"/>
  </si>
  <si>
    <t>過去導入していたが脱却済（デジタル・細田）</t>
    <rPh sb="0" eb="4">
      <t>カコドウニュウ</t>
    </rPh>
    <rPh sb="9" eb="11">
      <t>ダッキャク</t>
    </rPh>
    <rPh sb="11" eb="12">
      <t>スミ</t>
    </rPh>
    <rPh sb="18" eb="20">
      <t>ホソダ</t>
    </rPh>
    <phoneticPr fontId="1"/>
  </si>
  <si>
    <t>文部科学省、出前館</t>
    <rPh sb="0" eb="5">
      <t>モンブカガクショウ</t>
    </rPh>
    <rPh sb="6" eb="9">
      <t>デマエカン</t>
    </rPh>
    <phoneticPr fontId="1"/>
  </si>
  <si>
    <t>https://www.boxsquare.jp/case/customer-success/mext-go
https://www.boxsquare.jp/case/corporate-demae-can</t>
    <phoneticPr fontId="1"/>
  </si>
  <si>
    <t>富士フイルム、キオクシア</t>
    <phoneticPr fontId="1"/>
  </si>
  <si>
    <t>https://alfresco.ricksoft.jp/case_studies/alfresco%e5%b0%8e%e5%85%a5%e4%ba%8b%e4%be%8b-%e5%af%8c%e5%a3%ab%e3%83%95%e3%82%a4%e3%83%ab%e3%83%a0%e6%a0%aa%e5%bc%8f%e4%bc%9a%e7%a4%be%e6%a7%98/
https://alfresco.ricksoft.jp/case_studies/jira-alfresco%e5%b0%8e%e5%85%a5%e4%ba%8b%e4%be%8b-%e3%82%ad%e3%82%aa%e3%82%af%e3%82%b7%e3%82%a2%e6%a0%aa%e5%bc%8f%e4%bc%9a%e7%a4%be%e6%a7%98/</t>
    <phoneticPr fontId="1"/>
  </si>
  <si>
    <t>SharePoint Online</t>
    <phoneticPr fontId="1"/>
  </si>
  <si>
    <t>ヤフー、Gcomホールディングス</t>
    <phoneticPr fontId="1"/>
  </si>
  <si>
    <t>https://www.softbanktech.co.jp/case/list/yahoo/
https://www.softbanktech.co.jp/case/list/gcom/</t>
    <phoneticPr fontId="1"/>
  </si>
  <si>
    <t>WF基盤として過去に検討した結果、対象外とした経緯有（デジタル・巣鴨）</t>
    <rPh sb="2" eb="4">
      <t>キバン</t>
    </rPh>
    <rPh sb="7" eb="9">
      <t>カコ</t>
    </rPh>
    <rPh sb="10" eb="12">
      <t>ケントウ</t>
    </rPh>
    <rPh sb="14" eb="16">
      <t>ケッカ</t>
    </rPh>
    <rPh sb="17" eb="20">
      <t>タイショウガイ</t>
    </rPh>
    <rPh sb="23" eb="26">
      <t>ケイイアリ</t>
    </rPh>
    <rPh sb="32" eb="34">
      <t>スガモ</t>
    </rPh>
    <phoneticPr fontId="1"/>
  </si>
  <si>
    <t>具体的な導入先情報なし</t>
  </si>
  <si>
    <t>KDDI、富士フイルム</t>
    <phoneticPr fontId="1"/>
  </si>
  <si>
    <t>OpenText Content Suite Platformの導入事例：KDDI株式会社様 | オープンテキスト株式会社のイベント・セミナー・資料請求情報
https://blogs.opentext.com/ja/bn-user-case-studies-fb-jp/</t>
    <phoneticPr fontId="1"/>
  </si>
  <si>
    <t>KDDIの具体的な導入事例は要資料請求</t>
    <rPh sb="5" eb="8">
      <t>グタイテキ</t>
    </rPh>
    <rPh sb="9" eb="13">
      <t>ドウニュウジレイ</t>
    </rPh>
    <rPh sb="14" eb="15">
      <t>ヨウ</t>
    </rPh>
    <rPh sb="15" eb="19">
      <t>シリョウセイキュウ</t>
    </rPh>
    <phoneticPr fontId="1"/>
  </si>
  <si>
    <t>△</t>
  </si>
  <si>
    <t>SAPは導入済だが当モジュールの導入状況は不明（デジタル・細田）</t>
    <rPh sb="4" eb="6">
      <t>ドウニュウ</t>
    </rPh>
    <rPh sb="6" eb="7">
      <t>スミ</t>
    </rPh>
    <rPh sb="9" eb="10">
      <t>トウ</t>
    </rPh>
    <rPh sb="16" eb="18">
      <t>ドウニュウ</t>
    </rPh>
    <rPh sb="18" eb="20">
      <t>ジョウキョウ</t>
    </rPh>
    <rPh sb="21" eb="23">
      <t>フメイ</t>
    </rPh>
    <rPh sb="29" eb="31">
      <t>ホソダ</t>
    </rPh>
    <phoneticPr fontId="1"/>
  </si>
  <si>
    <t>旭化成、三菱ケミカル、三井住友フィナンシャルグループ</t>
    <phoneticPr fontId="1"/>
  </si>
  <si>
    <t>https://news.sap.com/japan/2023/11/sap-now-realization-02/
https://atmarkit.itmedia.co.jp/ait/articles/1803/26/news003.html
https://jpn.nec.com/sap/case/smfg/index.html</t>
    <phoneticPr fontId="1"/>
  </si>
  <si>
    <t>モジュールとしての導入実績は確認できなかった。SAPは導入済であり、モジュールを追加すれば適合することから△とする</t>
    <rPh sb="27" eb="30">
      <t>ドウニュウスミ</t>
    </rPh>
    <rPh sb="40" eb="42">
      <t>ツイカ</t>
    </rPh>
    <rPh sb="45" eb="47">
      <t>テキゴウ</t>
    </rPh>
    <phoneticPr fontId="1"/>
  </si>
  <si>
    <t>IBM FileNet Content Manager</t>
    <phoneticPr fontId="1"/>
  </si>
  <si>
    <t>Zoho WorkDrive</t>
    <phoneticPr fontId="1"/>
  </si>
  <si>
    <t>日本速読教育連盟</t>
    <phoneticPr fontId="1"/>
  </si>
  <si>
    <t>Zoho導入事例　NBS 日本速読教育連盟様 | データサービスxZoho</t>
  </si>
  <si>
    <t>日本速読教育連盟は現在はZoho WorkDrive導入していないが、今後導入予定との記載あり</t>
    <rPh sb="0" eb="4">
      <t>ニホンソクドク</t>
    </rPh>
    <rPh sb="4" eb="6">
      <t>キョウイク</t>
    </rPh>
    <rPh sb="6" eb="8">
      <t>レンメイ</t>
    </rPh>
    <rPh sb="9" eb="11">
      <t>ゲンザイ</t>
    </rPh>
    <rPh sb="26" eb="28">
      <t>ドウニュウ</t>
    </rPh>
    <rPh sb="35" eb="37">
      <t>コンゴ</t>
    </rPh>
    <rPh sb="37" eb="41">
      <t>ドウニュウヨテイ</t>
    </rPh>
    <rPh sb="43" eb="45">
      <t>キサイ</t>
    </rPh>
    <phoneticPr fontId="1"/>
  </si>
  <si>
    <t>monday.com Work OS</t>
    <phoneticPr fontId="1"/>
  </si>
  <si>
    <t>ソニービズネットワークス</t>
    <phoneticPr fontId="1"/>
  </si>
  <si>
    <t>お客様事例: ソニービズネットワークス社 | monday.com</t>
    <phoneticPr fontId="1"/>
  </si>
  <si>
    <t>Wrike</t>
    <phoneticPr fontId="1"/>
  </si>
  <si>
    <t>シキラボ、ソニー・ピクチャーズ テレビジョン</t>
    <phoneticPr fontId="1"/>
  </si>
  <si>
    <t>https://www.wrike.com/ja/customer-stories/shiki-lab/
https://www.wrike.com/ja/customer-stories/sony-pictures-television/</t>
    <phoneticPr fontId="1"/>
  </si>
  <si>
    <t>Airtable</t>
    <phoneticPr fontId="1"/>
  </si>
  <si>
    <t xml:space="preserve"> https://www.atlassian.com/software/confluence </t>
    <phoneticPr fontId="1"/>
  </si>
  <si>
    <t>Egnyte Business</t>
    <phoneticPr fontId="1"/>
  </si>
  <si>
    <t>Smartsheet</t>
    <phoneticPr fontId="1"/>
  </si>
  <si>
    <t>エンバーポイント</t>
    <phoneticPr fontId="1"/>
  </si>
  <si>
    <t>https://www.smartsheet.com/customers/EmberPoint?_gl=1*ndu649*_gcl_au*NjA5OTE4MS4xNzQ3ODE0ODc3*_ga*MTQzMTQ5NjAzOC4xNzQ3ODE0ODc3*_ga_ZYH7XNXMZK*czE3NDc4MTQ4NzckbzEkZzEkdDE3NDc4MTQ5MjAkajE3JGwwJGgwJGRpLWxLVnR1SU9TSzBVQXduLVJpWDExaHBsTnlrV2JBazB3</t>
    <phoneticPr fontId="1"/>
  </si>
  <si>
    <t>M365と重複するグループウェアを検討する必要なし（デジタル・巣鴨）</t>
    <rPh sb="5" eb="7">
      <t>チョウフク</t>
    </rPh>
    <rPh sb="17" eb="19">
      <t>ケントウ</t>
    </rPh>
    <rPh sb="21" eb="23">
      <t>ヒツヨウ</t>
    </rPh>
    <rPh sb="31" eb="33">
      <t>スガモ</t>
    </rPh>
    <phoneticPr fontId="1"/>
  </si>
  <si>
    <t>ANA、フジテック</t>
    <phoneticPr fontId="1"/>
  </si>
  <si>
    <t>https://workspace.google.com/intl/ja/customers/ana/
フジテック株式会社: 導入事例 - Google Workspace
https://workspace.google.com/intl/ja/customers/fujitec/</t>
    <phoneticPr fontId="1"/>
  </si>
  <si>
    <t>OnBase by Hyland</t>
    <phoneticPr fontId="1"/>
  </si>
  <si>
    <t>PFU</t>
    <phoneticPr fontId="1"/>
  </si>
  <si>
    <t>OnBase-manufacturing-Case-Study-PFU-Limited-jpn.pdf</t>
  </si>
  <si>
    <t>Garoon</t>
    <phoneticPr fontId="1"/>
  </si>
  <si>
    <t>ベネッセコーポレーション、マルハン</t>
    <phoneticPr fontId="1"/>
  </si>
  <si>
    <t>https://garoon.cybozu.co.jp/mtcontents/cases/benesse/
https://garoon.cybozu.co.jp/mtcontents/cases/maruhanlog/</t>
    <phoneticPr fontId="1"/>
  </si>
  <si>
    <t>Neuron ES</t>
    <phoneticPr fontId="1"/>
  </si>
  <si>
    <t>パナソニックグループ、カシオ</t>
    <phoneticPr fontId="1"/>
  </si>
  <si>
    <t>導入事例 | Neuron エンタープライズサーチ</t>
  </si>
  <si>
    <t>過去に検討したが高額のため断念した経緯有（デジタル・巣鴨）</t>
    <rPh sb="0" eb="2">
      <t>カコ</t>
    </rPh>
    <rPh sb="3" eb="5">
      <t>ケントウ</t>
    </rPh>
    <rPh sb="8" eb="10">
      <t>コウガク</t>
    </rPh>
    <rPh sb="13" eb="15">
      <t>ダンネン</t>
    </rPh>
    <rPh sb="17" eb="20">
      <t>ケイイアリ</t>
    </rPh>
    <rPh sb="26" eb="28">
      <t>スガモ</t>
    </rPh>
    <phoneticPr fontId="1"/>
  </si>
  <si>
    <t>NTTデータ、ミライト・ワン</t>
    <phoneticPr fontId="1"/>
  </si>
  <si>
    <t>事例：NTTデータ【環境情報の検索】 | エンタープライズサーチ QuickSolution
https://www.sei-info.co.jp/quicksolution/cases/commuture/</t>
    <phoneticPr fontId="1"/>
  </si>
  <si>
    <t>東京メトロ、カクイチ</t>
    <rPh sb="0" eb="2">
      <t>トウキョウ</t>
    </rPh>
    <phoneticPr fontId="1"/>
  </si>
  <si>
    <t>https://www.teppi.com/case/029
https://www.teppi.com/case/010</t>
    <phoneticPr fontId="1"/>
  </si>
  <si>
    <t>全文検索システム REX-File･Finder|寿精版印刷株式会社-ITソリューション事業部-</t>
    <phoneticPr fontId="1"/>
  </si>
  <si>
    <t>具体的な導入事例は要資料請求</t>
    <rPh sb="0" eb="3">
      <t>グタイテキ</t>
    </rPh>
    <rPh sb="4" eb="8">
      <t>ドウニュウジレイ</t>
    </rPh>
    <rPh sb="9" eb="10">
      <t>ヨウ</t>
    </rPh>
    <rPh sb="10" eb="14">
      <t>シリョウセイキュウ</t>
    </rPh>
    <phoneticPr fontId="1"/>
  </si>
  <si>
    <t>brox</t>
    <phoneticPr fontId="1"/>
  </si>
  <si>
    <t>Teamcenter</t>
    <phoneticPr fontId="1"/>
  </si>
  <si>
    <t>ホンダ、三菱重工業</t>
    <phoneticPr fontId="1"/>
  </si>
  <si>
    <t>https://www.nssol.nipponsteel.com/casestudy/assets/nssol-ss-prir-cas-036-01.pdf
https://monoist.itmedia.co.jp/mn/articles/1904/16/news023.html</t>
    <phoneticPr fontId="1"/>
  </si>
  <si>
    <t>Aras Innovator</t>
    <phoneticPr fontId="1"/>
  </si>
  <si>
    <t>〇</t>
  </si>
  <si>
    <t>川崎重工業、富士フイルム</t>
  </si>
  <si>
    <t>Message from Aras AI Assistant
https://cad-kenkyujo.com/aras-innovator/</t>
    <phoneticPr fontId="1"/>
  </si>
  <si>
    <t>導入事例詳細は要資料請求</t>
    <rPh sb="0" eb="4">
      <t>ドウニュウジレイ</t>
    </rPh>
    <rPh sb="4" eb="6">
      <t>ショウサイ</t>
    </rPh>
    <rPh sb="7" eb="8">
      <t>ヨウ</t>
    </rPh>
    <rPh sb="8" eb="12">
      <t>シリョウセイキュウ</t>
    </rPh>
    <phoneticPr fontId="1"/>
  </si>
  <si>
    <t>Windchill</t>
    <phoneticPr fontId="1"/>
  </si>
  <si>
    <t>荏原エリオット、リコー、三菱重工業</t>
    <phoneticPr fontId="1"/>
  </si>
  <si>
    <t>https://www.ptc.com/ja/case-studies/ebara-elliott-video
https://www.ptc.com/ja/case-studies/ricoh-video-jp
https://monoist.itmedia.co.jp/mn/articles/1904/16/news023.html</t>
    <phoneticPr fontId="1"/>
  </si>
  <si>
    <t>Autodesk Vault</t>
    <phoneticPr fontId="1"/>
  </si>
  <si>
    <t>AIHO、川崎重工</t>
    <rPh sb="5" eb="9">
      <t>カワサキジュウコウ</t>
    </rPh>
    <phoneticPr fontId="1"/>
  </si>
  <si>
    <t>https://damassets.autodesk.net/content/dam/autodesk/www/pdfs/autodesk-customer-success-aiho-2504.pdf
https://damassets.autodesk.net/content/dam/autodesk/www/pdfs/kawasaki_heavy_industries_customer_story.pdf</t>
    <phoneticPr fontId="1"/>
  </si>
  <si>
    <t>Arena PLM</t>
    <phoneticPr fontId="1"/>
  </si>
  <si>
    <t>富士レビオ</t>
    <phoneticPr fontId="1"/>
  </si>
  <si>
    <t>https://www.fujifilm.com/fbds/case/fujirebio
https://www.mastercontrol.co.jp/our-customer/</t>
    <phoneticPr fontId="1"/>
  </si>
  <si>
    <t>導入企業名は多く掲載されているものの、詳細記載されているページは少ない</t>
    <rPh sb="0" eb="2">
      <t>ドウニュウ</t>
    </rPh>
    <rPh sb="2" eb="4">
      <t>キギョウ</t>
    </rPh>
    <rPh sb="4" eb="5">
      <t>メイ</t>
    </rPh>
    <rPh sb="6" eb="7">
      <t>オオ</t>
    </rPh>
    <rPh sb="8" eb="10">
      <t>ケイサイ</t>
    </rPh>
    <rPh sb="19" eb="21">
      <t>ショウサイ</t>
    </rPh>
    <rPh sb="21" eb="23">
      <t>キサイ</t>
    </rPh>
    <rPh sb="32" eb="33">
      <t>スク</t>
    </rPh>
    <phoneticPr fontId="1"/>
  </si>
  <si>
    <t>BlueCielo Meridian</t>
    <phoneticPr fontId="1"/>
  </si>
  <si>
    <t>OpenBOM</t>
    <phoneticPr fontId="1"/>
  </si>
  <si>
    <t>SAP を導入している企業とは？| SAP のお客様の声と導入事例</t>
  </si>
  <si>
    <t>SAPを導入している企業は多いが、PLMの導入事例に絞ると海外企業のみ</t>
    <rPh sb="4" eb="6">
      <t>ドウニュウ</t>
    </rPh>
    <rPh sb="10" eb="12">
      <t>キギョウ</t>
    </rPh>
    <rPh sb="13" eb="14">
      <t>オオ</t>
    </rPh>
    <rPh sb="21" eb="25">
      <t>ドウニュウジレイ</t>
    </rPh>
    <rPh sb="26" eb="27">
      <t>シボ</t>
    </rPh>
    <rPh sb="29" eb="31">
      <t>カイガイ</t>
    </rPh>
    <rPh sb="31" eb="33">
      <t>キギョウ</t>
    </rPh>
    <phoneticPr fontId="1"/>
  </si>
  <si>
    <t>〇</t>
    <phoneticPr fontId="1"/>
  </si>
  <si>
    <t>三洋化成工業株式会社、株式会社商船三井</t>
    <phoneticPr fontId="1"/>
  </si>
  <si>
    <t>三洋化成工業株式会社 | 導入事例｜ウイングアーク１ｓｔ
https://www.wingarc.com/product/usecase/1221.html?ss_ad_code=ad_iadenshi_bingsearch</t>
    <phoneticPr fontId="1"/>
  </si>
  <si>
    <t>一部部署に限定して導入済（デジタル・細田）</t>
    <rPh sb="0" eb="2">
      <t>イチブ</t>
    </rPh>
    <rPh sb="2" eb="4">
      <t>ブショ</t>
    </rPh>
    <rPh sb="5" eb="7">
      <t>ゲンテイ</t>
    </rPh>
    <rPh sb="9" eb="12">
      <t>ドウニュウスミ</t>
    </rPh>
    <rPh sb="18" eb="20">
      <t>ホソダ</t>
    </rPh>
    <phoneticPr fontId="1"/>
  </si>
  <si>
    <t>野村総合研究所、農林中央金庫</t>
    <rPh sb="8" eb="14">
      <t>ノウリンチュウオウキンコ</t>
    </rPh>
    <phoneticPr fontId="1"/>
  </si>
  <si>
    <t>https://www.servicenow.com/jp/customers/nri.html
https://www.servicenow.com/jp/customers/norinchukinbank.html</t>
    <phoneticPr fontId="1"/>
  </si>
  <si>
    <t>https://www.sei-info.co.jp/document-plus</t>
    <phoneticPr fontId="1"/>
  </si>
  <si>
    <t xml:space="preserve">
CITIZEN,パーソルホールディングス</t>
    <phoneticPr fontId="1"/>
  </si>
  <si>
    <t>https://www.sei-info.co.jp/document-plus/cases/citizen-cfd/
https://www.sei-info.co.jp/document-plus/cases/persol-group/</t>
    <phoneticPr fontId="1"/>
  </si>
  <si>
    <t>CITIZENはNotesから楽々ドキュメントプラスに移行</t>
    <rPh sb="15" eb="17">
      <t>ラクラク</t>
    </rPh>
    <rPh sb="27" eb="29">
      <t>イコウ</t>
    </rPh>
    <phoneticPr fontId="1"/>
  </si>
  <si>
    <t>https://kintone.cybozu.co.jp/</t>
    <phoneticPr fontId="1"/>
  </si>
  <si>
    <t>業務アプリ作成ツール。ノーコードでデータベースや業務プロセスを簡単に構築可能</t>
    <phoneticPr fontId="1"/>
  </si>
  <si>
    <t>三菱重工,ダイドーグループホールディングス</t>
    <phoneticPr fontId="1"/>
  </si>
  <si>
    <t>https://kintone-sol.cybozu.co.jp/cases/mitsubishi-hi.html
https://kintone-sol.cybozu.co.jp/cases/dydo.html</t>
    <phoneticPr fontId="1"/>
  </si>
  <si>
    <t>Salesforce, Inc</t>
    <phoneticPr fontId="1"/>
  </si>
  <si>
    <t>https://www.salesforce.com</t>
    <phoneticPr fontId="1"/>
  </si>
  <si>
    <t>世界的に利用されているクラウドベースのCRM（顧客関係管理）プラットフォーム。営業支援、マーケティング、カスタマーサービスを統合</t>
    <phoneticPr fontId="1"/>
  </si>
  <si>
    <t>大量データを保管する場合にコストが増大するため（デジタル・巣鴨）</t>
    <rPh sb="0" eb="2">
      <t>タイリョウ</t>
    </rPh>
    <rPh sb="6" eb="8">
      <t>ホカン</t>
    </rPh>
    <rPh sb="10" eb="12">
      <t>バアイ</t>
    </rPh>
    <rPh sb="17" eb="19">
      <t>ゾウダイ</t>
    </rPh>
    <rPh sb="29" eb="31">
      <t>スガモ</t>
    </rPh>
    <phoneticPr fontId="1"/>
  </si>
  <si>
    <t>日立、森ビル</t>
    <rPh sb="0" eb="2">
      <t>ヒタチ</t>
    </rPh>
    <rPh sb="3" eb="4">
      <t>モリ</t>
    </rPh>
    <phoneticPr fontId="1"/>
  </si>
  <si>
    <t>https://www.salesforce.com/jp/resources/customer-stories/hitachi/
https://www.salesforce.com/jp/resources/customer-stories/mori-building/</t>
    <phoneticPr fontId="1"/>
  </si>
  <si>
    <t>NTTデータイントラマート</t>
    <phoneticPr fontId="1"/>
  </si>
  <si>
    <t>https://www.intra-mart.jp/</t>
    <phoneticPr fontId="1"/>
  </si>
  <si>
    <t>ワークフロー管理や業務プロセスのデジタル化を支援するプラットフォーム。柔軟なカスタマイズ性が強み</t>
    <phoneticPr fontId="1"/>
  </si>
  <si>
    <t>既に導入済であるが廃止予定の為（デジタル・巣鴨）</t>
    <rPh sb="0" eb="1">
      <t>スデ</t>
    </rPh>
    <rPh sb="2" eb="5">
      <t>ドウニュウスミ</t>
    </rPh>
    <rPh sb="9" eb="13">
      <t>ハイシヨテイ</t>
    </rPh>
    <rPh sb="14" eb="15">
      <t>タメ</t>
    </rPh>
    <rPh sb="21" eb="23">
      <t>スガモ</t>
    </rPh>
    <phoneticPr fontId="1"/>
  </si>
  <si>
    <t>三菱総合研究所、オリックス生命</t>
    <rPh sb="13" eb="15">
      <t>セイメイ</t>
    </rPh>
    <phoneticPr fontId="1"/>
  </si>
  <si>
    <t>https://www.intra-mart.jp/case-study/004411.html
https://www.intra-mart.jp/case-study/006435-01.html</t>
    <phoneticPr fontId="1"/>
  </si>
  <si>
    <t>オリックス生命はNotesからintramartに移行</t>
    <rPh sb="5" eb="7">
      <t>セイメイ</t>
    </rPh>
    <rPh sb="25" eb="27">
      <t>イコウ</t>
    </rPh>
    <phoneticPr fontId="1"/>
  </si>
  <si>
    <t>住友電工情報システム</t>
    <phoneticPr fontId="1"/>
  </si>
  <si>
    <t>https://www.sei-info.co.jp/webdatabase/</t>
    <phoneticPr fontId="1"/>
  </si>
  <si>
    <t>Webベースで簡単にデータベースを構築・管理できるツール。ノーコードで業務効率化を実現</t>
    <phoneticPr fontId="1"/>
  </si>
  <si>
    <t>リンガーハット、サーモフィッシャーサイエンティフィック</t>
    <phoneticPr fontId="1"/>
  </si>
  <si>
    <t>https://www.sei-info.co.jp/webdatabase/cases/ringerhut/
https://www.sei-info.co.jp/webdatabase/cases/thermofisher/</t>
    <phoneticPr fontId="1"/>
  </si>
  <si>
    <t>DreamArts</t>
    <phoneticPr fontId="1"/>
  </si>
  <si>
    <t>https://hibiki.dreamarts.co.jp/smartdb/</t>
    <phoneticPr fontId="1"/>
  </si>
  <si>
    <t>ノーコードで業務アプリを作成できるプラットフォーム。データベース管理やプロセスの効率化に特化</t>
    <phoneticPr fontId="1"/>
  </si>
  <si>
    <t>三菱UFJ銀行、JAL</t>
    <phoneticPr fontId="1"/>
  </si>
  <si>
    <t>三菱UFJ銀行様事例｜文書管理のデジタル化を「SmartDB」で実現 ｜ SmartDB®【大企業の業務デジタル化クラウド】
https://hibiki.dreamarts.co.jp/smartdb/case/jal/jal230221/</t>
    <phoneticPr fontId="1"/>
  </si>
  <si>
    <t>△</t>
    <phoneticPr fontId="1"/>
  </si>
  <si>
    <t>JCB、Tokio Marine</t>
    <phoneticPr fontId="1"/>
  </si>
  <si>
    <t>JCB Co.
https://www.opentext.jp/customer-stories/customer-story-detail?id=1620</t>
    <phoneticPr fontId="1"/>
  </si>
  <si>
    <t>モジュールとしての導入実績は確認できなかった。OpenText社の国内導入実績はいくつかあり</t>
    <rPh sb="31" eb="32">
      <t>シャ</t>
    </rPh>
    <rPh sb="33" eb="35">
      <t>コクナイ</t>
    </rPh>
    <rPh sb="35" eb="39">
      <t>ドウニュウジッセキ</t>
    </rPh>
    <phoneticPr fontId="1"/>
  </si>
  <si>
    <t>2次選定①結果→</t>
    <rPh sb="1" eb="4">
      <t>ジセンテイ</t>
    </rPh>
    <rPh sb="5" eb="7">
      <t>ケッカ</t>
    </rPh>
    <phoneticPr fontId="1"/>
  </si>
  <si>
    <t>大項目</t>
    <rPh sb="0" eb="3">
      <t>ダイコウモク</t>
    </rPh>
    <phoneticPr fontId="1"/>
  </si>
  <si>
    <t>小項目</t>
    <rPh sb="0" eb="3">
      <t>ショウコウモク</t>
    </rPh>
    <phoneticPr fontId="1"/>
  </si>
  <si>
    <t>評価結果・コメント
○：要件を十分満たす
△：要件を満たすか情報が不十分
×：要件を十分満たせない</t>
    <rPh sb="0" eb="4">
      <t>ヒョウカケッカ</t>
    </rPh>
    <phoneticPr fontId="1"/>
  </si>
  <si>
    <t>DocuWare</t>
    <phoneticPr fontId="1"/>
  </si>
  <si>
    <t>OpenText Content Suite</t>
    <phoneticPr fontId="1"/>
  </si>
  <si>
    <t>SAP Document Management</t>
    <phoneticPr fontId="1"/>
  </si>
  <si>
    <t>FileBlog</t>
    <phoneticPr fontId="1"/>
  </si>
  <si>
    <t>REX-File・Finder</t>
    <phoneticPr fontId="1"/>
  </si>
  <si>
    <t>MasterControl</t>
    <phoneticPr fontId="1"/>
  </si>
  <si>
    <t>*</t>
    <phoneticPr fontId="1"/>
  </si>
  <si>
    <t>バージョン管理</t>
    <phoneticPr fontId="1"/>
  </si>
  <si>
    <t>バージョン管理</t>
  </si>
  <si>
    <t>ドキュメント改訂の履歴・過去文書が追跡できること</t>
    <rPh sb="6" eb="8">
      <t>カイテイ</t>
    </rPh>
    <rPh sb="9" eb="11">
      <t>リレキ</t>
    </rPh>
    <rPh sb="12" eb="16">
      <t>カコブンショ</t>
    </rPh>
    <rPh sb="17" eb="19">
      <t>ツイセキ</t>
    </rPh>
    <phoneticPr fontId="1"/>
  </si>
  <si>
    <t>評価結果</t>
    <rPh sb="0" eb="2">
      <t>ヒョウカ</t>
    </rPh>
    <rPh sb="2" eb="4">
      <t>ケッカ</t>
    </rPh>
    <phoneticPr fontId="1"/>
  </si>
  <si>
    <t>コメント</t>
    <phoneticPr fontId="1"/>
  </si>
  <si>
    <t>参照先に記載あり</t>
    <rPh sb="0" eb="3">
      <t>サンショウサキ</t>
    </rPh>
    <rPh sb="4" eb="6">
      <t>キサイ</t>
    </rPh>
    <phoneticPr fontId="1"/>
  </si>
  <si>
    <t>他のクラウドプラットフォームとの連携が必要</t>
    <rPh sb="0" eb="1">
      <t>ホカ</t>
    </rPh>
    <rPh sb="16" eb="18">
      <t>レンケイ</t>
    </rPh>
    <rPh sb="19" eb="21">
      <t>ヒツヨウ</t>
    </rPh>
    <phoneticPr fontId="1"/>
  </si>
  <si>
    <t>過去履歴は閲覧のみ可</t>
    <rPh sb="0" eb="2">
      <t>カコ</t>
    </rPh>
    <rPh sb="2" eb="4">
      <t>リレキ</t>
    </rPh>
    <rPh sb="5" eb="7">
      <t>エツラン</t>
    </rPh>
    <phoneticPr fontId="1"/>
  </si>
  <si>
    <t>明確な記載なし</t>
    <rPh sb="0" eb="2">
      <t>メイカク</t>
    </rPh>
    <rPh sb="3" eb="5">
      <t>キサイ</t>
    </rPh>
    <phoneticPr fontId="1"/>
  </si>
  <si>
    <t>項目</t>
    <rPh sb="0" eb="2">
      <t>コウモク</t>
    </rPh>
    <phoneticPr fontId="1"/>
  </si>
  <si>
    <t>カスタム項目</t>
    <rPh sb="4" eb="6">
      <t>コウモク</t>
    </rPh>
    <phoneticPr fontId="1"/>
  </si>
  <si>
    <t>汎用的な入力項目を設定できること</t>
    <rPh sb="0" eb="3">
      <t>ハンヨウテキ</t>
    </rPh>
    <rPh sb="4" eb="6">
      <t>ニュウリョク</t>
    </rPh>
    <rPh sb="6" eb="8">
      <t>コウモク</t>
    </rPh>
    <rPh sb="9" eb="11">
      <t>セッテイ</t>
    </rPh>
    <phoneticPr fontId="1"/>
  </si>
  <si>
    <t>入力項目のカスタム機能なし</t>
    <rPh sb="0" eb="4">
      <t>ニュウリョクコウモク</t>
    </rPh>
    <rPh sb="9" eb="11">
      <t>キノウ</t>
    </rPh>
    <phoneticPr fontId="1"/>
  </si>
  <si>
    <t>ボードからカラム値変更可</t>
    <rPh sb="8" eb="9">
      <t>アタイ</t>
    </rPh>
    <phoneticPr fontId="1"/>
  </si>
  <si>
    <t>カスタム項目タイプを設定可</t>
    <phoneticPr fontId="1"/>
  </si>
  <si>
    <t>カスタムは外部ツールと連携の必要あり</t>
    <rPh sb="5" eb="7">
      <t>ガイブ</t>
    </rPh>
    <rPh sb="11" eb="13">
      <t>レンケイ</t>
    </rPh>
    <rPh sb="14" eb="16">
      <t>ヒツヨウ</t>
    </rPh>
    <phoneticPr fontId="1"/>
  </si>
  <si>
    <t>ローコード開発でカスタム可</t>
    <rPh sb="5" eb="7">
      <t>カイハツ</t>
    </rPh>
    <phoneticPr fontId="1"/>
  </si>
  <si>
    <t>ローコード開発可</t>
    <rPh sb="5" eb="7">
      <t>カイハツ</t>
    </rPh>
    <rPh sb="7" eb="8">
      <t>カ</t>
    </rPh>
    <phoneticPr fontId="1"/>
  </si>
  <si>
    <t>ノーコード開発可</t>
    <rPh sb="5" eb="7">
      <t>カイハツ</t>
    </rPh>
    <phoneticPr fontId="1"/>
  </si>
  <si>
    <t>ローコード開発可</t>
    <rPh sb="5" eb="7">
      <t>カイハツ</t>
    </rPh>
    <phoneticPr fontId="1"/>
  </si>
  <si>
    <t>Excel/CSV出力</t>
  </si>
  <si>
    <t>ソリューションがExcelもしくはCSV出力機能を有すること</t>
    <rPh sb="20" eb="24">
      <t>シュツリョクキノウ</t>
    </rPh>
    <rPh sb="25" eb="26">
      <t>ユウ</t>
    </rPh>
    <phoneticPr fontId="1"/>
  </si>
  <si>
    <t>CSV出力可</t>
    <phoneticPr fontId="1"/>
  </si>
  <si>
    <t>Excel,CSV出力可</t>
  </si>
  <si>
    <t>機能一覧にCSV,Excel出力に関する記載なし</t>
    <rPh sb="0" eb="4">
      <t>キノウイチラン</t>
    </rPh>
    <rPh sb="14" eb="16">
      <t>シュツリョク</t>
    </rPh>
    <rPh sb="17" eb="18">
      <t>カン</t>
    </rPh>
    <rPh sb="20" eb="22">
      <t>キサイ</t>
    </rPh>
    <phoneticPr fontId="1"/>
  </si>
  <si>
    <t>Excel出力可</t>
    <rPh sb="5" eb="7">
      <t>シュツリョク</t>
    </rPh>
    <phoneticPr fontId="1"/>
  </si>
  <si>
    <t>CSV出力可</t>
  </si>
  <si>
    <t>Excel出力可</t>
    <phoneticPr fontId="1"/>
  </si>
  <si>
    <t>CSV形式で出力可</t>
    <rPh sb="3" eb="5">
      <t>ケイシキ</t>
    </rPh>
    <rPh sb="6" eb="8">
      <t>シュツリョク</t>
    </rPh>
    <phoneticPr fontId="1"/>
  </si>
  <si>
    <t>Excelと連携可能という記載はあるが、出力できるかは不明</t>
    <rPh sb="8" eb="10">
      <t>カノウ</t>
    </rPh>
    <rPh sb="13" eb="15">
      <t>キサイ</t>
    </rPh>
    <rPh sb="20" eb="22">
      <t>シュツリョク</t>
    </rPh>
    <rPh sb="27" eb="29">
      <t>フメイ</t>
    </rPh>
    <phoneticPr fontId="1"/>
  </si>
  <si>
    <t>WF</t>
  </si>
  <si>
    <t>多段階WF</t>
    <rPh sb="0" eb="3">
      <t>タダンカイ</t>
    </rPh>
    <phoneticPr fontId="1"/>
  </si>
  <si>
    <t>WFを多段階で設定可能であること</t>
    <rPh sb="3" eb="6">
      <t>タダンカイ</t>
    </rPh>
    <rPh sb="7" eb="9">
      <t>セッテイ</t>
    </rPh>
    <rPh sb="9" eb="11">
      <t>カノウ</t>
    </rPh>
    <phoneticPr fontId="1"/>
  </si>
  <si>
    <t>多段階WF</t>
  </si>
  <si>
    <t>Workflow Managerにて条件付きコマンドの定義が可</t>
    <phoneticPr fontId="1"/>
  </si>
  <si>
    <t>Power Automateで実現可</t>
    <phoneticPr fontId="1"/>
  </si>
  <si>
    <t>ワークフロー機能なし</t>
    <rPh sb="6" eb="8">
      <t>キノウ</t>
    </rPh>
    <phoneticPr fontId="1"/>
  </si>
  <si>
    <t>AIを用いた多段階ワークフロー生成が可</t>
    <rPh sb="3" eb="4">
      <t>モチ</t>
    </rPh>
    <rPh sb="6" eb="9">
      <t>タダンカイ</t>
    </rPh>
    <rPh sb="15" eb="17">
      <t>セイセイ</t>
    </rPh>
    <phoneticPr fontId="1"/>
  </si>
  <si>
    <t>PLM特化のWF機能はあり</t>
    <rPh sb="3" eb="5">
      <t>トッカ</t>
    </rPh>
    <rPh sb="8" eb="10">
      <t>キノウ</t>
    </rPh>
    <phoneticPr fontId="1"/>
  </si>
  <si>
    <t>単純なWFは設定可だが、多段階WFは不明</t>
    <rPh sb="0" eb="2">
      <t>タンジュン</t>
    </rPh>
    <rPh sb="12" eb="15">
      <t>タダンカイ</t>
    </rPh>
    <rPh sb="18" eb="20">
      <t>フメイ</t>
    </rPh>
    <phoneticPr fontId="1"/>
  </si>
  <si>
    <t>複雑なワークフローを作成可との記載あり</t>
    <rPh sb="0" eb="2">
      <t>フクザツ</t>
    </rPh>
    <rPh sb="15" eb="17">
      <t>キサイ</t>
    </rPh>
    <phoneticPr fontId="1"/>
  </si>
  <si>
    <t>差戻</t>
    <rPh sb="0" eb="2">
      <t>サシモドシ</t>
    </rPh>
    <phoneticPr fontId="1"/>
  </si>
  <si>
    <t>WFの承認者は差戻（却下）ができること</t>
    <rPh sb="3" eb="6">
      <t>ショウニンシャ</t>
    </rPh>
    <rPh sb="7" eb="9">
      <t>サシモドシ</t>
    </rPh>
    <rPh sb="10" eb="12">
      <t>キャッカ</t>
    </rPh>
    <phoneticPr fontId="1"/>
  </si>
  <si>
    <t>差戻</t>
  </si>
  <si>
    <t>マスタ管理</t>
    <phoneticPr fontId="1"/>
  </si>
  <si>
    <t>文書登録時に引用する項目を管理できること</t>
    <rPh sb="0" eb="2">
      <t>ブンショ</t>
    </rPh>
    <rPh sb="2" eb="5">
      <t>トウロクジ</t>
    </rPh>
    <rPh sb="6" eb="8">
      <t>インヨウ</t>
    </rPh>
    <rPh sb="10" eb="12">
      <t>コウモク</t>
    </rPh>
    <rPh sb="13" eb="15">
      <t>カンリ</t>
    </rPh>
    <phoneticPr fontId="1"/>
  </si>
  <si>
    <t>モデルマネージャ機能によって電子文書情報を効率よく管理</t>
    <phoneticPr fontId="1"/>
  </si>
  <si>
    <t>文書ライブラリでルックアップ列を作成し実現</t>
    <rPh sb="19" eb="21">
      <t>ジツゲン</t>
    </rPh>
    <phoneticPr fontId="1"/>
  </si>
  <si>
    <t>マスタ管理に関する記載なし</t>
    <rPh sb="3" eb="5">
      <t>カンリ</t>
    </rPh>
    <rPh sb="6" eb="7">
      <t>カン</t>
    </rPh>
    <rPh sb="9" eb="11">
      <t>キサイ</t>
    </rPh>
    <phoneticPr fontId="1"/>
  </si>
  <si>
    <t>タグカラム設定可</t>
    <phoneticPr fontId="1"/>
  </si>
  <si>
    <t>タグ機能で分類</t>
    <rPh sb="2" eb="4">
      <t>キノウ</t>
    </rPh>
    <rPh sb="5" eb="7">
      <t>ブンルイ</t>
    </rPh>
    <phoneticPr fontId="1"/>
  </si>
  <si>
    <t>属性の詳細登録が可</t>
    <rPh sb="0" eb="2">
      <t>ゾクセイ</t>
    </rPh>
    <rPh sb="3" eb="7">
      <t>ショウサイトウロク</t>
    </rPh>
    <phoneticPr fontId="1"/>
  </si>
  <si>
    <t>文書登録時にカスタム可能なテンプレートに従って項目管理可能</t>
    <rPh sb="0" eb="2">
      <t>ブンショ</t>
    </rPh>
    <rPh sb="2" eb="5">
      <t>トウロクジ</t>
    </rPh>
    <rPh sb="10" eb="12">
      <t>カノウ</t>
    </rPh>
    <rPh sb="20" eb="21">
      <t>シタガ</t>
    </rPh>
    <rPh sb="23" eb="25">
      <t>コウモク</t>
    </rPh>
    <rPh sb="25" eb="27">
      <t>カンリ</t>
    </rPh>
    <rPh sb="27" eb="29">
      <t>カノウ</t>
    </rPh>
    <phoneticPr fontId="1"/>
  </si>
  <si>
    <t>メール送信</t>
  </si>
  <si>
    <t>管理文書のリンクをメール送信できること</t>
    <rPh sb="0" eb="4">
      <t>カンリブンショ</t>
    </rPh>
    <rPh sb="12" eb="14">
      <t>ソウシン</t>
    </rPh>
    <phoneticPr fontId="1"/>
  </si>
  <si>
    <t>Outlookと連携可という記載はあるが、出力できるかは不明</t>
    <rPh sb="14" eb="16">
      <t>キサイ</t>
    </rPh>
    <rPh sb="21" eb="23">
      <t>シュツリョク</t>
    </rPh>
    <rPh sb="28" eb="30">
      <t>フメイ</t>
    </rPh>
    <phoneticPr fontId="1"/>
  </si>
  <si>
    <t>機能一覧にメール送信に関する記載なし</t>
    <rPh sb="0" eb="2">
      <t>キノウ</t>
    </rPh>
    <rPh sb="2" eb="4">
      <t>イチラン</t>
    </rPh>
    <rPh sb="8" eb="10">
      <t>ソウシン</t>
    </rPh>
    <rPh sb="11" eb="12">
      <t>カン</t>
    </rPh>
    <rPh sb="14" eb="16">
      <t>キサイ</t>
    </rPh>
    <phoneticPr fontId="1"/>
  </si>
  <si>
    <t>印刷</t>
  </si>
  <si>
    <t>文書の印刷ができること</t>
    <rPh sb="0" eb="2">
      <t>ブンショ</t>
    </rPh>
    <rPh sb="3" eb="5">
      <t>インサツ</t>
    </rPh>
    <phoneticPr fontId="1"/>
  </si>
  <si>
    <t>機能一覧に印刷に関する記載なし</t>
    <rPh sb="0" eb="4">
      <t>キノウイチラン</t>
    </rPh>
    <rPh sb="5" eb="7">
      <t>インサツ</t>
    </rPh>
    <rPh sb="8" eb="9">
      <t>カン</t>
    </rPh>
    <rPh sb="11" eb="13">
      <t>キサイ</t>
    </rPh>
    <phoneticPr fontId="1"/>
  </si>
  <si>
    <t>明確な記載なし</t>
  </si>
  <si>
    <t>権限制御</t>
  </si>
  <si>
    <t>組織単位で権限制御ができること</t>
    <rPh sb="0" eb="2">
      <t>ソシキ</t>
    </rPh>
    <rPh sb="2" eb="4">
      <t>タンイ</t>
    </rPh>
    <rPh sb="5" eb="9">
      <t>ケンゲンセイギョ</t>
    </rPh>
    <phoneticPr fontId="1"/>
  </si>
  <si>
    <t>個人の権限管理は可だが、組織単位は不明</t>
    <rPh sb="0" eb="2">
      <t>コジン</t>
    </rPh>
    <rPh sb="3" eb="7">
      <t>ケンゲンカンリ</t>
    </rPh>
    <rPh sb="12" eb="16">
      <t>ソシキタンイ</t>
    </rPh>
    <rPh sb="17" eb="19">
      <t>フメイ</t>
    </rPh>
    <phoneticPr fontId="1"/>
  </si>
  <si>
    <t>権限制御に関する記載なし</t>
    <rPh sb="0" eb="4">
      <t>ケンゲンセイギョ</t>
    </rPh>
    <rPh sb="5" eb="6">
      <t>カン</t>
    </rPh>
    <rPh sb="8" eb="10">
      <t>キサイ</t>
    </rPh>
    <phoneticPr fontId="1"/>
  </si>
  <si>
    <t>添付ファイル</t>
    <phoneticPr fontId="1"/>
  </si>
  <si>
    <t>添付ファイル閲覧</t>
  </si>
  <si>
    <t>添付ファイルをブラウザやアプリ上で閲覧できること</t>
    <rPh sb="0" eb="2">
      <t>テンプ</t>
    </rPh>
    <rPh sb="15" eb="16">
      <t>ジョウ</t>
    </rPh>
    <rPh sb="17" eb="19">
      <t>エツラン</t>
    </rPh>
    <phoneticPr fontId="1"/>
  </si>
  <si>
    <t>全文検索</t>
    <rPh sb="0" eb="4">
      <t>ゼンブンケンサク</t>
    </rPh>
    <phoneticPr fontId="1"/>
  </si>
  <si>
    <t>ドキュメントファイルの中身を含めて検索ができること</t>
    <rPh sb="11" eb="13">
      <t>ナカミ</t>
    </rPh>
    <rPh sb="14" eb="15">
      <t>フク</t>
    </rPh>
    <rPh sb="17" eb="19">
      <t>ケンサク</t>
    </rPh>
    <phoneticPr fontId="1"/>
  </si>
  <si>
    <t>添付ファイルの中身を含めて検索ができること</t>
    <rPh sb="0" eb="2">
      <t>テンプ</t>
    </rPh>
    <rPh sb="7" eb="9">
      <t>ナカミ</t>
    </rPh>
    <rPh sb="10" eb="11">
      <t>フク</t>
    </rPh>
    <rPh sb="13" eb="15">
      <t>ケンサク</t>
    </rPh>
    <phoneticPr fontId="1"/>
  </si>
  <si>
    <t>OCR技術を導入しており、画像含むファイルの検索が可</t>
    <rPh sb="3" eb="5">
      <t>ギジュツ</t>
    </rPh>
    <rPh sb="6" eb="8">
      <t>ドウニュウ</t>
    </rPh>
    <rPh sb="13" eb="15">
      <t>ガゾウ</t>
    </rPh>
    <rPh sb="15" eb="16">
      <t>フク</t>
    </rPh>
    <rPh sb="22" eb="24">
      <t>ケンサク</t>
    </rPh>
    <phoneticPr fontId="1"/>
  </si>
  <si>
    <t>ドキュメントファイルの中身を含む検索が可能</t>
    <rPh sb="11" eb="13">
      <t>ナカミ</t>
    </rPh>
    <rPh sb="14" eb="15">
      <t>フク</t>
    </rPh>
    <rPh sb="16" eb="18">
      <t>ケンサク</t>
    </rPh>
    <rPh sb="19" eb="21">
      <t>カノウ</t>
    </rPh>
    <phoneticPr fontId="1"/>
  </si>
  <si>
    <t>検索機能にファイルの中身を含めた検索なし</t>
    <rPh sb="0" eb="2">
      <t>ケンサク</t>
    </rPh>
    <rPh sb="2" eb="4">
      <t>キノウ</t>
    </rPh>
    <rPh sb="10" eb="12">
      <t>ナカミ</t>
    </rPh>
    <rPh sb="13" eb="14">
      <t>フク</t>
    </rPh>
    <rPh sb="16" eb="18">
      <t>ケンサク</t>
    </rPh>
    <phoneticPr fontId="1"/>
  </si>
  <si>
    <t>Smart検索（OCR、OD）可とあるが、ファイルの中身まで検索できるか不明</t>
    <rPh sb="26" eb="28">
      <t>ナカミ</t>
    </rPh>
    <rPh sb="30" eb="32">
      <t>ケンサク</t>
    </rPh>
    <rPh sb="36" eb="38">
      <t>フメイ</t>
    </rPh>
    <phoneticPr fontId="1"/>
  </si>
  <si>
    <t>キーワード検索はファイルのタイトルのみ適応</t>
    <rPh sb="5" eb="7">
      <t>ケンサク</t>
    </rPh>
    <rPh sb="19" eb="21">
      <t>テキオウ</t>
    </rPh>
    <phoneticPr fontId="1"/>
  </si>
  <si>
    <t>ヘルプセンターのサイトにファイル検索はタイトル、ファイル拡張子、ファイルアップローダー名のみ検索対象と記載あり</t>
    <rPh sb="16" eb="18">
      <t>ケンサク</t>
    </rPh>
    <rPh sb="46" eb="50">
      <t>ケンサクタイショウ</t>
    </rPh>
    <rPh sb="51" eb="53">
      <t>キサイ</t>
    </rPh>
    <phoneticPr fontId="1"/>
  </si>
  <si>
    <t>ファイル内検索に関する記載なし</t>
    <rPh sb="4" eb="5">
      <t>ナイ</t>
    </rPh>
    <rPh sb="5" eb="7">
      <t>ケンサク</t>
    </rPh>
    <rPh sb="8" eb="9">
      <t>カン</t>
    </rPh>
    <rPh sb="11" eb="13">
      <t>キサイ</t>
    </rPh>
    <phoneticPr fontId="1"/>
  </si>
  <si>
    <t>文書をキャプチャし検索可</t>
    <rPh sb="0" eb="2">
      <t>ブンショ</t>
    </rPh>
    <rPh sb="9" eb="11">
      <t>ケンサク</t>
    </rPh>
    <phoneticPr fontId="1"/>
  </si>
  <si>
    <t>ファイル内の文章まで検索できる全文検索あり</t>
    <phoneticPr fontId="1"/>
  </si>
  <si>
    <t>画像検索も可</t>
    <rPh sb="0" eb="4">
      <t>ガゾウケンサク</t>
    </rPh>
    <phoneticPr fontId="1"/>
  </si>
  <si>
    <t>文書ファイルの中身を含めた検索が可</t>
    <rPh sb="0" eb="2">
      <t>ブンショ</t>
    </rPh>
    <rPh sb="7" eb="9">
      <t>ナカミ</t>
    </rPh>
    <rPh sb="10" eb="11">
      <t>フク</t>
    </rPh>
    <rPh sb="13" eb="15">
      <t>ケンサク</t>
    </rPh>
    <phoneticPr fontId="1"/>
  </si>
  <si>
    <t>画像や動画も検索対象</t>
    <rPh sb="0" eb="2">
      <t>ガゾウ</t>
    </rPh>
    <rPh sb="3" eb="5">
      <t>ドウガ</t>
    </rPh>
    <rPh sb="6" eb="10">
      <t>ケンサクタイショウ</t>
    </rPh>
    <phoneticPr fontId="1"/>
  </si>
  <si>
    <t>全文検索機能に関して記載なし</t>
    <rPh sb="0" eb="2">
      <t>ゼンブン</t>
    </rPh>
    <rPh sb="2" eb="4">
      <t>ケンサク</t>
    </rPh>
    <rPh sb="4" eb="6">
      <t>キノウ</t>
    </rPh>
    <rPh sb="7" eb="8">
      <t>カン</t>
    </rPh>
    <rPh sb="10" eb="12">
      <t>キサイ</t>
    </rPh>
    <phoneticPr fontId="1"/>
  </si>
  <si>
    <t>参照先</t>
    <rPh sb="0" eb="3">
      <t>サンショウサキ</t>
    </rPh>
    <phoneticPr fontId="1"/>
  </si>
  <si>
    <t>DocuWare　機能概要</t>
    <phoneticPr fontId="1"/>
  </si>
  <si>
    <t>Alfresco Content Services 7.0 ユーザーマニュアル</t>
    <phoneticPr fontId="1"/>
  </si>
  <si>
    <t>一目でわかる！ SharePoint（シェアポイント）機能一覧 | テクバン株式会社</t>
  </si>
  <si>
    <t>OpenText™ Content Management Product Overview | OpenText</t>
  </si>
  <si>
    <t>Document_Management_FSD.pdf</t>
    <phoneticPr fontId="1"/>
  </si>
  <si>
    <t>Zoho WorkDrive(ゾーホーワークドライブ) |チーム向けのオンラインファイル管理</t>
  </si>
  <si>
    <t>monday.com の導入 – Support</t>
  </si>
  <si>
    <t>Wrikeがお届けするプロジェクト管理ソフトウェアの機能</t>
  </si>
  <si>
    <t>機能 | Smartsheet</t>
    <phoneticPr fontId="1"/>
  </si>
  <si>
    <t>OnBase-Product-Brochure-1134.pdf</t>
  </si>
  <si>
    <t>機能・サポート｜サイボウズ Garoon（ガルーン）</t>
  </si>
  <si>
    <t>機能一覧・動作環境 | Neuron ES（エンタープライズサーチ）</t>
  </si>
  <si>
    <t>エンタープライズサーチ/文書管理 FileBlog</t>
    <phoneticPr fontId="1"/>
  </si>
  <si>
    <t>全文検索システム REX-File･Finder|寿精版印刷株式会社-ITソリューション事業部-</t>
  </si>
  <si>
    <t>20855_tcm821-95152.pdf</t>
  </si>
  <si>
    <t>製品情報 - Aras Innovator - 機能｜MBD・CAEソリューションカンパニー｜株式会社 IDAJ</t>
  </si>
  <si>
    <t>Windchill PLM ソフトウェア | エンタープライズ PLM | PTC (JA)</t>
  </si>
  <si>
    <t>Autodesk Vault PLM の機能 | Autodesk</t>
    <phoneticPr fontId="1"/>
  </si>
  <si>
    <t>品質管理（QMS）製造実行（MES）ソリューションのMasterControl | マスターコントロール株式会社</t>
  </si>
  <si>
    <t>文書管理ソリューション「invoiceAgent（インボイスエージェント） 文書管理」｜ウイングアーク１ｓｔ</t>
  </si>
  <si>
    <t>カテゴリ別製品 - ServiceNow</t>
  </si>
  <si>
    <t>文書管理・情報共有システム 楽々Document Plus | 住友電工情報システム株式会社</t>
    <phoneticPr fontId="1"/>
  </si>
  <si>
    <t>エクセル業務効率化支援ツール 楽々Webデータベース | 住友電工情報システム</t>
  </si>
  <si>
    <t>機能一覧 | SmartDB®【大企業の業務デジタル化クラウド】</t>
  </si>
  <si>
    <t>※カタログは取り寄せ</t>
    <rPh sb="6" eb="7">
      <t>ト</t>
    </rPh>
    <rPh sb="8" eb="9">
      <t>ヨ</t>
    </rPh>
    <phoneticPr fontId="1"/>
  </si>
  <si>
    <t>業務</t>
    <rPh sb="0" eb="2">
      <t>ギョウム</t>
    </rPh>
    <phoneticPr fontId="1"/>
  </si>
  <si>
    <t>sheet：設計読取（黄色）</t>
    <phoneticPr fontId="1"/>
  </si>
  <si>
    <t>参照画面</t>
    <rPh sb="0" eb="2">
      <t>サンショウ</t>
    </rPh>
    <rPh sb="2" eb="4">
      <t>ガメン</t>
    </rPh>
    <phoneticPr fontId="1"/>
  </si>
  <si>
    <t>２次①</t>
    <rPh sb="1" eb="2">
      <t>ジ</t>
    </rPh>
    <phoneticPr fontId="1"/>
  </si>
  <si>
    <t>２次②</t>
    <rPh sb="1" eb="2">
      <t>ジ</t>
    </rPh>
    <phoneticPr fontId="1"/>
  </si>
  <si>
    <t>中項目</t>
    <rPh sb="0" eb="3">
      <t>チュウコウモク</t>
    </rPh>
    <phoneticPr fontId="1"/>
  </si>
  <si>
    <t>実施者</t>
    <rPh sb="0" eb="3">
      <t>ジッシシャ</t>
    </rPh>
    <phoneticPr fontId="1"/>
  </si>
  <si>
    <t>要件</t>
    <rPh sb="0" eb="2">
      <t>ヨウケン</t>
    </rPh>
    <phoneticPr fontId="1"/>
  </si>
  <si>
    <t>該当行（B列）</t>
    <rPh sb="5" eb="6">
      <t>レツ</t>
    </rPh>
    <phoneticPr fontId="1"/>
  </si>
  <si>
    <t>※一部アクセス権等により収集できなかった画面あり</t>
    <phoneticPr fontId="1"/>
  </si>
  <si>
    <t>評価項目への採用要否</t>
    <rPh sb="0" eb="4">
      <t>ヒョウカコウモク</t>
    </rPh>
    <rPh sb="6" eb="8">
      <t>サイヨウ</t>
    </rPh>
    <rPh sb="8" eb="10">
      <t>ヨウヒ</t>
    </rPh>
    <phoneticPr fontId="1"/>
  </si>
  <si>
    <t>採用要否理由</t>
    <rPh sb="0" eb="2">
      <t>サイヨウ</t>
    </rPh>
    <rPh sb="2" eb="4">
      <t>ヨウヒ</t>
    </rPh>
    <rPh sb="4" eb="6">
      <t>リユウ</t>
    </rPh>
    <phoneticPr fontId="1"/>
  </si>
  <si>
    <t>備考</t>
    <rPh sb="0" eb="2">
      <t>ビコウ</t>
    </rPh>
    <phoneticPr fontId="1"/>
  </si>
  <si>
    <t>評価結果へのコメント</t>
    <rPh sb="0" eb="4">
      <t>ヒョウカケッカ</t>
    </rPh>
    <phoneticPr fontId="1"/>
  </si>
  <si>
    <t>評価結果へのコメント</t>
  </si>
  <si>
    <t>a</t>
    <phoneticPr fontId="1"/>
  </si>
  <si>
    <t>納入仕様書作成/改訂（WFあり）</t>
    <phoneticPr fontId="1"/>
  </si>
  <si>
    <t>納入仕様書（依頼）起票</t>
    <rPh sb="0" eb="5">
      <t>ノウニュウシヨウショ</t>
    </rPh>
    <rPh sb="6" eb="8">
      <t>イライ</t>
    </rPh>
    <rPh sb="9" eb="11">
      <t>キヒョウ</t>
    </rPh>
    <phoneticPr fontId="1"/>
  </si>
  <si>
    <t>新規作成</t>
    <phoneticPr fontId="1"/>
  </si>
  <si>
    <t>支店・支社（営業部門）</t>
    <rPh sb="0" eb="2">
      <t>シテン</t>
    </rPh>
    <rPh sb="3" eb="5">
      <t>シシャ</t>
    </rPh>
    <rPh sb="6" eb="10">
      <t>エイギョウブモン</t>
    </rPh>
    <phoneticPr fontId="1"/>
  </si>
  <si>
    <t>利用者は、納入仕様書を新規作成するための初期情報入力インターフェースを利用できること。入力された情報に基づき、システムは関連マスタから承認者情報を取得できること。入力された情報（例：依頼者、依頼部署、保管責任者）及び文書ステータス（例：「制定中」）を初期設定した状態で、納入仕様書作成フォームを開くこと。</t>
  </si>
  <si>
    <t>1.バージョン管理
5.マスタ管理</t>
    <phoneticPr fontId="1"/>
  </si>
  <si>
    <t>不要</t>
    <rPh sb="0" eb="2">
      <t>フヨウ</t>
    </rPh>
    <phoneticPr fontId="1"/>
  </si>
  <si>
    <t>・基本的なCRUD処理であり、０次で評価済のため
・1,5:2次①で評価済のため</t>
    <rPh sb="1" eb="4">
      <t>キホンテキ</t>
    </rPh>
    <rPh sb="9" eb="11">
      <t>ショリ</t>
    </rPh>
    <rPh sb="16" eb="17">
      <t>ジ</t>
    </rPh>
    <rPh sb="18" eb="20">
      <t>ヒョウカ</t>
    </rPh>
    <rPh sb="20" eb="21">
      <t>スミ</t>
    </rPh>
    <phoneticPr fontId="1"/>
  </si>
  <si>
    <t>改訂開始</t>
    <rPh sb="0" eb="2">
      <t>カイテイ</t>
    </rPh>
    <rPh sb="2" eb="4">
      <t>カイシ</t>
    </rPh>
    <phoneticPr fontId="1"/>
  </si>
  <si>
    <t>利用者は、締結済みの納入仕様書を改訂できること。システムは、改訂可否を所定の条件（例：仕様書番号の有無）に基づきチェックすること。改訂時には、承認フローを経由するか否かを利用者が選択できること。選択に応じて、システムは新規文書（承認フローなしの場合は通常文書、ありの場合は改訂版文書）を元の文書からデータを複製して作成すること。保管責任者情報等を関連マスタから取得し、新規文書に自動設定できること。</t>
    <phoneticPr fontId="1"/>
  </si>
  <si>
    <t>初期登録画面の入力（事業部/事業所）</t>
    <rPh sb="0" eb="6">
      <t>ショキトウロクガメン</t>
    </rPh>
    <rPh sb="7" eb="9">
      <t>ニュウリョク</t>
    </rPh>
    <rPh sb="10" eb="13">
      <t>ジギョウブ</t>
    </rPh>
    <rPh sb="14" eb="17">
      <t>ジギョウショ</t>
    </rPh>
    <phoneticPr fontId="1"/>
  </si>
  <si>
    <t>利用者は、文書作成の初期入力画面において、事業部・事業所を、関連マスタから検索し、選択入力できること。選択された情報に基づき、システムは内部的に関連データベースのパス等を設定できること。選択された事業部・事業所情報は文書の所定フィールドに設定されること。</t>
    <phoneticPr fontId="1"/>
  </si>
  <si>
    <t>5.マスタ管理</t>
    <phoneticPr fontId="1"/>
  </si>
  <si>
    <r>
      <t xml:space="preserve">・基本的なCRUD処理であり、０次で評価済のため
</t>
    </r>
    <r>
      <rPr>
        <sz val="11"/>
        <rFont val="Meiryo UI"/>
        <family val="3"/>
        <charset val="128"/>
      </rPr>
      <t>・DBパス設定は、システム構成変更を前提とするため、要件として考慮・評価しない</t>
    </r>
    <r>
      <rPr>
        <sz val="11"/>
        <color theme="1"/>
        <rFont val="Meiryo UI"/>
        <family val="3"/>
        <charset val="128"/>
      </rPr>
      <t xml:space="preserve">
・5:2次①で評価済のため</t>
    </r>
    <rPh sb="1" eb="4">
      <t>キホンテキ</t>
    </rPh>
    <rPh sb="9" eb="11">
      <t>ショリ</t>
    </rPh>
    <rPh sb="16" eb="17">
      <t>ジ</t>
    </rPh>
    <rPh sb="18" eb="20">
      <t>ヒョウカ</t>
    </rPh>
    <rPh sb="20" eb="21">
      <t>スミ</t>
    </rPh>
    <rPh sb="30" eb="32">
      <t>セッテイ</t>
    </rPh>
    <rPh sb="38" eb="40">
      <t>コウセイ</t>
    </rPh>
    <rPh sb="40" eb="42">
      <t>ヘンコウ</t>
    </rPh>
    <rPh sb="43" eb="45">
      <t>ゼンテイ</t>
    </rPh>
    <rPh sb="51" eb="53">
      <t>ヨウケン</t>
    </rPh>
    <rPh sb="56" eb="58">
      <t>コウリョ</t>
    </rPh>
    <rPh sb="59" eb="61">
      <t>ヒョウカ</t>
    </rPh>
    <rPh sb="69" eb="70">
      <t>ジ</t>
    </rPh>
    <rPh sb="72" eb="74">
      <t>ヒョウカ</t>
    </rPh>
    <rPh sb="74" eb="75">
      <t>スミ</t>
    </rPh>
    <phoneticPr fontId="1"/>
  </si>
  <si>
    <t>初期登録画面の入力（品名）</t>
    <rPh sb="0" eb="6">
      <t>ショキトウロクガメン</t>
    </rPh>
    <rPh sb="7" eb="9">
      <t>ニュウリョク</t>
    </rPh>
    <rPh sb="10" eb="12">
      <t>ヒンメイ</t>
    </rPh>
    <phoneticPr fontId="1"/>
  </si>
  <si>
    <t>利用者は、文書作成の初期入力画面において、製品情報（品名、グレード等）を、関連するマスタデータから検索し、選択入力できること。製品選択の絞り込み方法は、システム設定に基づき決定されること。選択された情報は文書の所定フィールドに設定されること。</t>
    <phoneticPr fontId="1"/>
  </si>
  <si>
    <t>要</t>
    <rPh sb="0" eb="1">
      <t>ヨウ</t>
    </rPh>
    <phoneticPr fontId="1"/>
  </si>
  <si>
    <t>・詳細の検討が必要</t>
    <rPh sb="1" eb="3">
      <t>ショウサイ</t>
    </rPh>
    <rPh sb="4" eb="6">
      <t>ケントウ</t>
    </rPh>
    <rPh sb="7" eb="9">
      <t>ヒツヨウ</t>
    </rPh>
    <phoneticPr fontId="1"/>
  </si>
  <si>
    <t>ユーザーは特定の項目で文書を検索できること</t>
    <phoneticPr fontId="1"/>
  </si>
  <si>
    <t>ユーザー定義のフィールドで構成された検索ダイアログを設定可能</t>
    <rPh sb="4" eb="6">
      <t>テイギ</t>
    </rPh>
    <rPh sb="13" eb="15">
      <t>コウセイ</t>
    </rPh>
    <rPh sb="18" eb="20">
      <t>ケンサク</t>
    </rPh>
    <rPh sb="26" eb="30">
      <t>セッテイカノウ</t>
    </rPh>
    <phoneticPr fontId="1"/>
  </si>
  <si>
    <t>コンテンツ、フォルダの検索が可能</t>
    <rPh sb="11" eb="13">
      <t>ケンサク</t>
    </rPh>
    <rPh sb="14" eb="16">
      <t>カノウ</t>
    </rPh>
    <phoneticPr fontId="1"/>
  </si>
  <si>
    <t>属性絞り込み可能</t>
    <rPh sb="0" eb="2">
      <t>ゾクセイ</t>
    </rPh>
    <rPh sb="2" eb="3">
      <t>シボ</t>
    </rPh>
    <rPh sb="4" eb="5">
      <t>コ</t>
    </rPh>
    <rPh sb="6" eb="8">
      <t>カノウ</t>
    </rPh>
    <phoneticPr fontId="1"/>
  </si>
  <si>
    <t>文書の検索条件設定可能</t>
    <rPh sb="0" eb="2">
      <t>ブンショ</t>
    </rPh>
    <rPh sb="3" eb="7">
      <t>ケンサクジョウケン</t>
    </rPh>
    <rPh sb="7" eb="11">
      <t>セッテイカノウ</t>
    </rPh>
    <phoneticPr fontId="1"/>
  </si>
  <si>
    <t>初期登録画面の入力（依頼事項）</t>
    <rPh sb="0" eb="6">
      <t>ショキトウロクガメン</t>
    </rPh>
    <rPh sb="7" eb="9">
      <t>ニュウリョク</t>
    </rPh>
    <rPh sb="10" eb="14">
      <t>イライジコウ</t>
    </rPh>
    <phoneticPr fontId="1"/>
  </si>
  <si>
    <t>利用者は、文書作成の初期入力画面において、依頼事項及び文書区分を、関連マスタから段階的に選択入力できること。選択された情報は文書の所定フィールドに設定されること。</t>
    <phoneticPr fontId="1"/>
  </si>
  <si>
    <t>5.マスタ管理</t>
  </si>
  <si>
    <t>・5:2次①で評価済のため</t>
    <rPh sb="4" eb="5">
      <t>ジ</t>
    </rPh>
    <rPh sb="7" eb="9">
      <t>ヒョウカ</t>
    </rPh>
    <rPh sb="9" eb="10">
      <t>スミ</t>
    </rPh>
    <phoneticPr fontId="1"/>
  </si>
  <si>
    <t>初期登録画面の入力（依頼部署/担当者）</t>
    <rPh sb="0" eb="6">
      <t>ショキトウロクガメン</t>
    </rPh>
    <rPh sb="7" eb="9">
      <t>ニュウリョク</t>
    </rPh>
    <rPh sb="10" eb="12">
      <t>イライ</t>
    </rPh>
    <rPh sb="12" eb="14">
      <t>ブショ</t>
    </rPh>
    <rPh sb="15" eb="18">
      <t>タントウシャ</t>
    </rPh>
    <phoneticPr fontId="1"/>
  </si>
  <si>
    <t>利用者は、文書作成の初期入力画面において、依頼部署の担当者（例：営業担当者）を、組織に関するマスタ情報から検索し、選択入力できること。選択された情報に基づき、関連情報（例：OA番号、部署名、部署コード）が文書の所定フィールドに自動的に設定されること。</t>
  </si>
  <si>
    <t>・5:2次①で評価済のため
・詳細の検討が必要</t>
    <rPh sb="4" eb="5">
      <t>ジ</t>
    </rPh>
    <rPh sb="7" eb="9">
      <t>ヒョウカ</t>
    </rPh>
    <rPh sb="9" eb="10">
      <t>スミ</t>
    </rPh>
    <rPh sb="15" eb="17">
      <t>ショウサイ</t>
    </rPh>
    <rPh sb="18" eb="20">
      <t>ケントウ</t>
    </rPh>
    <rPh sb="21" eb="23">
      <t>ヒツヨウ</t>
    </rPh>
    <phoneticPr fontId="1"/>
  </si>
  <si>
    <t>組織に関する情報はEntra IDもしくはそれに準ずるものと連携できること</t>
    <phoneticPr fontId="1"/>
  </si>
  <si>
    <t>Microsoft社がEntraIDをサポート</t>
    <rPh sb="9" eb="10">
      <t>シャ</t>
    </rPh>
    <phoneticPr fontId="1"/>
  </si>
  <si>
    <t>EntraIDと連携あり</t>
    <rPh sb="8" eb="10">
      <t>レンケイ</t>
    </rPh>
    <phoneticPr fontId="1"/>
  </si>
  <si>
    <t>納入仕様書の入力（品名\マスター選択）</t>
    <rPh sb="0" eb="5">
      <t>ノウニュウシヨウショ</t>
    </rPh>
    <rPh sb="6" eb="8">
      <t>ニュウリョク</t>
    </rPh>
    <rPh sb="16" eb="18">
      <t>センタク</t>
    </rPh>
    <phoneticPr fontId="1"/>
  </si>
  <si>
    <t>利用者は、製品情報を、関連するマスタデータから検索条件（例：事業部、品名グループ）を指定して検索し、選択入力できること。</t>
    <phoneticPr fontId="1"/>
  </si>
  <si>
    <t>ユーザーは特定の項目で文書を検索できること</t>
  </si>
  <si>
    <t>納入仕様書の入力（品名\入力）</t>
    <rPh sb="0" eb="5">
      <t>ノウニュウシヨウショ</t>
    </rPh>
    <rPh sb="6" eb="8">
      <t>ニュウリョク</t>
    </rPh>
    <rPh sb="12" eb="14">
      <t>ニュウリョク</t>
    </rPh>
    <phoneticPr fontId="1"/>
  </si>
  <si>
    <t>利用者は、製品情報（品名、品名略号、グレード等）を手入力できること。その際、システムはマスタデータと照合し、重複や入力値の妥当性をチェックできること。</t>
    <phoneticPr fontId="1"/>
  </si>
  <si>
    <t>納入仕様書の入力（担当者）</t>
    <rPh sb="0" eb="5">
      <t>ノウニュウシヨウショ</t>
    </rPh>
    <rPh sb="6" eb="8">
      <t>ニュウリョク</t>
    </rPh>
    <rPh sb="9" eb="12">
      <t>タントウシャ</t>
    </rPh>
    <phoneticPr fontId="1"/>
  </si>
  <si>
    <t>利用者は、文書に関連する担当者（例：営業担当者）情報を、組織に関するマスタ情報から検索し、選択入力できること。選択された情報に基づき、関連情報（例：OA番号、部署名、部署コード）が文書に自動的に設定されること。</t>
  </si>
  <si>
    <t>組織に関する情報はEntra IDもしくはそれに準ずるものと連携できること</t>
  </si>
  <si>
    <t>納入仕様書の入力（顧客名）</t>
    <rPh sb="0" eb="5">
      <t>ノウニュウシヨウショ</t>
    </rPh>
    <rPh sb="6" eb="8">
      <t>ニュウリョク</t>
    </rPh>
    <rPh sb="9" eb="12">
      <t>コキャクメイ</t>
    </rPh>
    <phoneticPr fontId="1"/>
  </si>
  <si>
    <t>利用者は、顧客情報（例：仕様締結先、実ユーザー、納入先、商社）を入力できること。入力された情報の形式（例：顧客コードは半角、顧客名称頭文字は全角カナ）は、システムが自動的に変換できること。</t>
    <phoneticPr fontId="1"/>
  </si>
  <si>
    <t>2.項目</t>
  </si>
  <si>
    <t>SAP,SharePoint等とデータ連携できること</t>
    <rPh sb="14" eb="15">
      <t>トウ</t>
    </rPh>
    <rPh sb="19" eb="21">
      <t>レンケイ</t>
    </rPh>
    <phoneticPr fontId="1"/>
  </si>
  <si>
    <t>SAPと連携可能、SharePointは記載なし（他クラウドサービスとの連携可と記載あるため、可能と推測）</t>
    <rPh sb="4" eb="8">
      <t>レンケイカノウ</t>
    </rPh>
    <rPh sb="20" eb="22">
      <t>キサイ</t>
    </rPh>
    <rPh sb="25" eb="26">
      <t>ホカ</t>
    </rPh>
    <rPh sb="36" eb="38">
      <t>レンケイ</t>
    </rPh>
    <rPh sb="38" eb="39">
      <t>カ</t>
    </rPh>
    <rPh sb="40" eb="42">
      <t>キサイ</t>
    </rPh>
    <rPh sb="47" eb="49">
      <t>カノウ</t>
    </rPh>
    <rPh sb="50" eb="52">
      <t>スイソク</t>
    </rPh>
    <phoneticPr fontId="1"/>
  </si>
  <si>
    <t>Alfresco Federation ServicesによってSAP,Sharepointと連携可能</t>
    <rPh sb="47" eb="49">
      <t>レンケイ</t>
    </rPh>
    <rPh sb="49" eb="51">
      <t>カノウ</t>
    </rPh>
    <phoneticPr fontId="1"/>
  </si>
  <si>
    <t>SAPアダプターでSAP連携可能</t>
    <rPh sb="12" eb="16">
      <t>レンケイカノウ</t>
    </rPh>
    <phoneticPr fontId="1"/>
  </si>
  <si>
    <t>SAPとの連携あるが、Sharepointは記載なし</t>
    <rPh sb="5" eb="7">
      <t>レンケイ</t>
    </rPh>
    <rPh sb="22" eb="24">
      <t>キサイ</t>
    </rPh>
    <phoneticPr fontId="1"/>
  </si>
  <si>
    <t>SAP,Sharepointと連携可能</t>
    <rPh sb="15" eb="17">
      <t>レンケイ</t>
    </rPh>
    <rPh sb="17" eb="19">
      <t>カノウ</t>
    </rPh>
    <phoneticPr fontId="1"/>
  </si>
  <si>
    <t>納入仕様書の入力（受付年月日）</t>
    <rPh sb="9" eb="11">
      <t>ウケツケ</t>
    </rPh>
    <rPh sb="11" eb="14">
      <t>ネンガッピ</t>
    </rPh>
    <phoneticPr fontId="1"/>
  </si>
  <si>
    <t>利用者が、受付年月日をカレンダー入力できること。</t>
    <rPh sb="0" eb="3">
      <t>リヨウシャ</t>
    </rPh>
    <rPh sb="5" eb="8">
      <t>ウケツケネン</t>
    </rPh>
    <rPh sb="8" eb="10">
      <t>ガッピ</t>
    </rPh>
    <rPh sb="16" eb="18">
      <t>ニュウリョク</t>
    </rPh>
    <phoneticPr fontId="1"/>
  </si>
  <si>
    <t>・2:2次①で評価済のため</t>
    <rPh sb="4" eb="5">
      <t>ジ</t>
    </rPh>
    <rPh sb="7" eb="9">
      <t>ヒョウカ</t>
    </rPh>
    <rPh sb="9" eb="10">
      <t>スミ</t>
    </rPh>
    <phoneticPr fontId="1"/>
  </si>
  <si>
    <t>納入仕様書の入力（事業部・事業所・依頼部署）</t>
    <rPh sb="9" eb="11">
      <t>ジギョウ</t>
    </rPh>
    <rPh sb="11" eb="12">
      <t>ブ</t>
    </rPh>
    <rPh sb="13" eb="16">
      <t>ジギョウショ</t>
    </rPh>
    <rPh sb="17" eb="19">
      <t>イライ</t>
    </rPh>
    <rPh sb="19" eb="21">
      <t>ブショ</t>
    </rPh>
    <phoneticPr fontId="1"/>
  </si>
  <si>
    <t>利用者が、初期登録画面に入力した情報（事業部・事業所・依頼部署）を設定できること。</t>
    <rPh sb="0" eb="3">
      <t>リヨウシャ</t>
    </rPh>
    <rPh sb="5" eb="9">
      <t>ショキトウロク</t>
    </rPh>
    <rPh sb="9" eb="11">
      <t>ガメン</t>
    </rPh>
    <rPh sb="12" eb="14">
      <t>ニュウリョク</t>
    </rPh>
    <rPh sb="16" eb="18">
      <t>ジョウホウ</t>
    </rPh>
    <rPh sb="21" eb="23">
      <t>セッテイ</t>
    </rPh>
    <phoneticPr fontId="1"/>
  </si>
  <si>
    <t>納入仕様書の入力（依頼事項）</t>
    <rPh sb="9" eb="13">
      <t>イライジコウ</t>
    </rPh>
    <phoneticPr fontId="1"/>
  </si>
  <si>
    <t>利用者が、依頼事項の種類や理由を入力できること。</t>
    <rPh sb="0" eb="3">
      <t>リヨウシャ</t>
    </rPh>
    <rPh sb="5" eb="9">
      <t>イライジコウ</t>
    </rPh>
    <rPh sb="10" eb="12">
      <t>シュルイ</t>
    </rPh>
    <rPh sb="13" eb="15">
      <t>リユウ</t>
    </rPh>
    <rPh sb="16" eb="18">
      <t>ニュウリョク</t>
    </rPh>
    <phoneticPr fontId="1"/>
  </si>
  <si>
    <t>納入仕様書の入力（提出希望日・販売量・用途）</t>
    <rPh sb="9" eb="11">
      <t>テイシュツ</t>
    </rPh>
    <rPh sb="11" eb="13">
      <t>キボウ</t>
    </rPh>
    <rPh sb="15" eb="18">
      <t>ハンバイリョウ</t>
    </rPh>
    <rPh sb="19" eb="21">
      <t>ヨウト</t>
    </rPh>
    <phoneticPr fontId="1"/>
  </si>
  <si>
    <t>利用者が、提出希望日をカレンダー入力できること。販売量・用途を入力できること。</t>
    <rPh sb="0" eb="3">
      <t>リヨウシャ</t>
    </rPh>
    <rPh sb="5" eb="7">
      <t>テイシュツ</t>
    </rPh>
    <rPh sb="7" eb="10">
      <t>キボウビ</t>
    </rPh>
    <rPh sb="16" eb="18">
      <t>ニュウリョク</t>
    </rPh>
    <rPh sb="24" eb="26">
      <t>ハンバイ</t>
    </rPh>
    <rPh sb="26" eb="27">
      <t>リョウ</t>
    </rPh>
    <rPh sb="28" eb="30">
      <t>ヨウト</t>
    </rPh>
    <rPh sb="31" eb="33">
      <t>ニュウリョク</t>
    </rPh>
    <phoneticPr fontId="1"/>
  </si>
  <si>
    <t>納入仕様書の入力（荷姿・経路）</t>
    <rPh sb="9" eb="11">
      <t>ニスガタ</t>
    </rPh>
    <rPh sb="12" eb="14">
      <t>ケイロ</t>
    </rPh>
    <phoneticPr fontId="1"/>
  </si>
  <si>
    <t>利用者が、荷姿や経路を入力できること。</t>
    <phoneticPr fontId="1"/>
  </si>
  <si>
    <t>納入仕様書の入力（連絡事項）</t>
    <rPh sb="9" eb="13">
      <t>レンラクジコウ</t>
    </rPh>
    <phoneticPr fontId="1"/>
  </si>
  <si>
    <t>利用者が、連絡事項を入力できること。</t>
    <phoneticPr fontId="1"/>
  </si>
  <si>
    <t>納入仕様書の入力（送付先）</t>
    <rPh sb="9" eb="12">
      <t>ソウフサキ</t>
    </rPh>
    <phoneticPr fontId="1"/>
  </si>
  <si>
    <t>利用者は、文書の送付先となる窓口(製造・承認)担当者を、関連マスタから検索し、選択入力できること。選択結果に基づき、関連情報（例：窓口部署、コード、担当者氏名、ID）が文書に自動的に設定されること。利用者が任意に送付先を設定できること。</t>
    <rPh sb="99" eb="102">
      <t>リヨウシャ</t>
    </rPh>
    <rPh sb="103" eb="105">
      <t>ニンイ</t>
    </rPh>
    <rPh sb="106" eb="109">
      <t>ソウフサキ</t>
    </rPh>
    <rPh sb="110" eb="112">
      <t>セッテイ</t>
    </rPh>
    <phoneticPr fontId="1"/>
  </si>
  <si>
    <t>10
11
12
13</t>
  </si>
  <si>
    <t>納入仕様書の入力（本文入力）</t>
    <rPh sb="9" eb="11">
      <t>ホンブン</t>
    </rPh>
    <rPh sb="11" eb="13">
      <t>ニュウリョク</t>
    </rPh>
    <phoneticPr fontId="1"/>
  </si>
  <si>
    <t>利用者が、文書に必要な資料を添付できること。</t>
    <phoneticPr fontId="1"/>
  </si>
  <si>
    <t>9.添付ファイル</t>
    <phoneticPr fontId="1"/>
  </si>
  <si>
    <t>・9:2次①で評価済のため</t>
    <rPh sb="4" eb="5">
      <t>ジ</t>
    </rPh>
    <rPh sb="7" eb="9">
      <t>ヒョウカ</t>
    </rPh>
    <rPh sb="9" eb="10">
      <t>スミ</t>
    </rPh>
    <phoneticPr fontId="1"/>
  </si>
  <si>
    <t>納入仕様書の入力（資料収集選択）</t>
    <rPh sb="9" eb="11">
      <t>シリョウ</t>
    </rPh>
    <rPh sb="11" eb="13">
      <t>シュウシュウ</t>
    </rPh>
    <rPh sb="13" eb="15">
      <t>センタク</t>
    </rPh>
    <phoneticPr fontId="1"/>
  </si>
  <si>
    <t>利用者が、収集すべき文書種別を選択できること。</t>
    <phoneticPr fontId="1"/>
  </si>
  <si>
    <t>納入仕様書の入力（資料収集）</t>
    <rPh sb="9" eb="11">
      <t>シリョウ</t>
    </rPh>
    <rPh sb="11" eb="13">
      <t>シュウシュウ</t>
    </rPh>
    <phoneticPr fontId="1"/>
  </si>
  <si>
    <t>利用者は、文書作成に必要な関連資料（例：MSDS、製品図面、荷姿写真）を、連携する外部データベースやファイルシステムからキーワード等で検索し、収集・添付できること。検索対象やキーワードはシステム設定または文書情報から自動的に取得できること。</t>
  </si>
  <si>
    <t>9.添付ファイル</t>
  </si>
  <si>
    <t>納入仕様書の入力（添付ファイル一括保存）</t>
    <rPh sb="9" eb="11">
      <t>テンプ</t>
    </rPh>
    <rPh sb="15" eb="17">
      <t>イッカツ</t>
    </rPh>
    <rPh sb="17" eb="19">
      <t>ホゾン</t>
    </rPh>
    <phoneticPr fontId="1"/>
  </si>
  <si>
    <t>利用者は、文書に添付されているファイルを、一括で指定したフォルダに保存できること。ファイル添付がない場合やダウンロード完了時には、その旨を利用者に通知すること。</t>
  </si>
  <si>
    <t>利用者は仕様書に保存した添付ファイルを指定のフォルダにダウンロードできること</t>
    <rPh sb="0" eb="3">
      <t>リヨウシャ</t>
    </rPh>
    <rPh sb="8" eb="10">
      <t>ホゾン</t>
    </rPh>
    <rPh sb="12" eb="14">
      <t>テンプ</t>
    </rPh>
    <rPh sb="19" eb="21">
      <t>シテイ</t>
    </rPh>
    <phoneticPr fontId="1"/>
  </si>
  <si>
    <t>優先度要確認</t>
    <rPh sb="0" eb="3">
      <t>ユウセンド</t>
    </rPh>
    <rPh sb="3" eb="6">
      <t>ヨウカクニン</t>
    </rPh>
    <phoneticPr fontId="1"/>
  </si>
  <si>
    <t>納入仕様書の入力（補足事項）</t>
    <rPh sb="9" eb="13">
      <t>ホソクジコウ</t>
    </rPh>
    <phoneticPr fontId="1"/>
  </si>
  <si>
    <t>利用者は添付資料に関する補足事項の入力ができること。</t>
    <rPh sb="0" eb="3">
      <t>リヨウシャ</t>
    </rPh>
    <rPh sb="4" eb="6">
      <t>テンプ</t>
    </rPh>
    <rPh sb="6" eb="8">
      <t>シリョウ</t>
    </rPh>
    <rPh sb="9" eb="10">
      <t>カン</t>
    </rPh>
    <rPh sb="12" eb="14">
      <t>ホソク</t>
    </rPh>
    <rPh sb="14" eb="16">
      <t>ジコウ</t>
    </rPh>
    <rPh sb="17" eb="19">
      <t>ニュウリョク</t>
    </rPh>
    <phoneticPr fontId="1"/>
  </si>
  <si>
    <t>次工程への依頼</t>
    <rPh sb="0" eb="3">
      <t>ジコウテイ</t>
    </rPh>
    <rPh sb="5" eb="7">
      <t>イライ</t>
    </rPh>
    <phoneticPr fontId="1"/>
  </si>
  <si>
    <t>利用者は、作成・編集中の文書を保存し、定義されたワークフローの次工程に進めることができること。その際、システム設定に基づき、通知メールの件名等に文書の補足情報（例：品名補足情報）を付加できること。また、文書の保存状態に応じて、システムは重複チェックを行い、重複が検知された場合はエラーとして処理を中断できること。所定の承認プロセスが実行され、ワークフローの引継ぎ情報が設定された上で文書が保存されること。</t>
    <phoneticPr fontId="1"/>
  </si>
  <si>
    <t>4.WF</t>
  </si>
  <si>
    <t>・基本的なCRUD処理であり、０次で評価済のため
・4:2次①で評価済のため</t>
    <rPh sb="1" eb="4">
      <t>キホンテキ</t>
    </rPh>
    <rPh sb="9" eb="11">
      <t>ショリ</t>
    </rPh>
    <rPh sb="16" eb="17">
      <t>ジ</t>
    </rPh>
    <rPh sb="18" eb="20">
      <t>ヒョウカ</t>
    </rPh>
    <rPh sb="20" eb="21">
      <t>スミ</t>
    </rPh>
    <phoneticPr fontId="1"/>
  </si>
  <si>
    <t>確認・承認①</t>
    <rPh sb="0" eb="2">
      <t>カクニン</t>
    </rPh>
    <rPh sb="3" eb="5">
      <t>ショウニン</t>
    </rPh>
    <phoneticPr fontId="1"/>
  </si>
  <si>
    <t>ルート要否設定</t>
    <rPh sb="3" eb="5">
      <t>ヨウヒ</t>
    </rPh>
    <rPh sb="5" eb="7">
      <t>セッテイ</t>
    </rPh>
    <phoneticPr fontId="1"/>
  </si>
  <si>
    <t>事業所窓口</t>
    <rPh sb="0" eb="3">
      <t>ジギョウショ</t>
    </rPh>
    <rPh sb="3" eb="5">
      <t>マドグチ</t>
    </rPh>
    <phoneticPr fontId="1"/>
  </si>
  <si>
    <t>利用者が文書へ回答可否に応じて、ワークフロー有無を選択できること。</t>
    <phoneticPr fontId="1"/>
  </si>
  <si>
    <t>ルート選択</t>
    <rPh sb="3" eb="5">
      <t>センタク</t>
    </rPh>
    <phoneticPr fontId="1"/>
  </si>
  <si>
    <t>利用者は、文書の承認ルートを、事前に定義された承認ルートマスタから選択できること。承認ルートの選択方法は、システム設定（例：文書種類別、組織別）に基づき決定されること。選択された承認ルート情報（ルート名、コード等）は文書に設定され、関連する担当者情報（例：作成部門、審査部門）がマスタから自動設定されるか、既存文書情報から引き継がれること。適切なルートが見つからない場合はエラーとして処理されること。</t>
    <phoneticPr fontId="1"/>
  </si>
  <si>
    <t>4.WF
5.マスタ管理</t>
    <phoneticPr fontId="1"/>
  </si>
  <si>
    <t>・4,5:2次①で評価済のため</t>
    <rPh sb="6" eb="7">
      <t>ジ</t>
    </rPh>
    <rPh sb="9" eb="11">
      <t>ヒョウカ</t>
    </rPh>
    <rPh sb="11" eb="12">
      <t>スミ</t>
    </rPh>
    <phoneticPr fontId="1"/>
  </si>
  <si>
    <t>ルート変更</t>
    <rPh sb="3" eb="5">
      <t>ヘンコウ</t>
    </rPh>
    <phoneticPr fontId="1"/>
  </si>
  <si>
    <t>利用者は、ワークフローの各段階において、現在の担当者や承認者を他の利用者に変更できること。変更時には、変更履歴が記録されること。</t>
    <phoneticPr fontId="1"/>
  </si>
  <si>
    <t>連絡事項入力</t>
    <rPh sb="0" eb="4">
      <t>レンラクジコウ</t>
    </rPh>
    <rPh sb="4" eb="6">
      <t>ニュウリョク</t>
    </rPh>
    <phoneticPr fontId="1"/>
  </si>
  <si>
    <t>利用者が連絡事項を入力できること。</t>
    <rPh sb="0" eb="3">
      <t>リヨウシャ</t>
    </rPh>
    <rPh sb="4" eb="8">
      <t>レンラクジコウ</t>
    </rPh>
    <rPh sb="9" eb="11">
      <t>ニュウリョク</t>
    </rPh>
    <phoneticPr fontId="1"/>
  </si>
  <si>
    <t>・基本的なCRUD処理であり、０次で評価済のため
・2:2次①で評価済のため</t>
    <rPh sb="1" eb="4">
      <t>キホンテキ</t>
    </rPh>
    <rPh sb="9" eb="11">
      <t>ショリ</t>
    </rPh>
    <rPh sb="16" eb="17">
      <t>ジ</t>
    </rPh>
    <rPh sb="18" eb="20">
      <t>ヒョウカ</t>
    </rPh>
    <rPh sb="20" eb="21">
      <t>スミ</t>
    </rPh>
    <phoneticPr fontId="1"/>
  </si>
  <si>
    <t>利用者は、承認プロセス中の文書を、定義されたワークフローの次工程に進めることができること（申請・承認・差戻し等）。システム設定に基づき、通知メールの件名等に文書の補足情報を付加できること。選択された承認ルートの定義（例：事業所固有フローの有無）によって、システムは適切な承認プロセスを実行し、ワークフローの引継ぎ情報を設定して文書を保存すること。</t>
    <phoneticPr fontId="1"/>
  </si>
  <si>
    <t>・4:2次①で評価済のため
・詳細の検討が必要</t>
    <rPh sb="15" eb="17">
      <t>ショウサイ</t>
    </rPh>
    <rPh sb="18" eb="20">
      <t>ケントウ</t>
    </rPh>
    <rPh sb="21" eb="23">
      <t>ヒツヨウ</t>
    </rPh>
    <phoneticPr fontId="1"/>
  </si>
  <si>
    <t>利用者は押印時に送付するメールの件名・文面を編集できる</t>
    <rPh sb="0" eb="3">
      <t>リヨウシャ</t>
    </rPh>
    <rPh sb="4" eb="7">
      <t>オウインジ</t>
    </rPh>
    <rPh sb="8" eb="10">
      <t>ソウフ</t>
    </rPh>
    <rPh sb="16" eb="18">
      <t>ケンメイ</t>
    </rPh>
    <rPh sb="19" eb="21">
      <t>ブンメン</t>
    </rPh>
    <rPh sb="22" eb="24">
      <t>ヘンシュウ</t>
    </rPh>
    <phoneticPr fontId="1"/>
  </si>
  <si>
    <t xml:space="preserve">〇 </t>
    <phoneticPr fontId="1"/>
  </si>
  <si>
    <t>Task Managerにてメールの件名、内容を定義</t>
    <rPh sb="18" eb="20">
      <t>ケンメイ</t>
    </rPh>
    <rPh sb="21" eb="23">
      <t>ナイヨウ</t>
    </rPh>
    <rPh sb="24" eb="26">
      <t>テイギ</t>
    </rPh>
    <phoneticPr fontId="1"/>
  </si>
  <si>
    <t>確認・承認②</t>
    <rPh sb="0" eb="2">
      <t>カクニン</t>
    </rPh>
    <rPh sb="3" eb="5">
      <t>ショウニン</t>
    </rPh>
    <phoneticPr fontId="1"/>
  </si>
  <si>
    <t>本文作成</t>
    <rPh sb="0" eb="2">
      <t>ホンブン</t>
    </rPh>
    <rPh sb="2" eb="4">
      <t>サクセイ</t>
    </rPh>
    <phoneticPr fontId="1"/>
  </si>
  <si>
    <t>事業所作成部署</t>
    <rPh sb="0" eb="3">
      <t>ジギョウショ</t>
    </rPh>
    <rPh sb="3" eb="5">
      <t>サクセイ</t>
    </rPh>
    <rPh sb="5" eb="7">
      <t>ブショ</t>
    </rPh>
    <phoneticPr fontId="1"/>
  </si>
  <si>
    <t xml:space="preserve">利用者は本文ファイル閲覧し、添付ファイルを直接編集・保存ができること
</t>
    <rPh sb="0" eb="3">
      <t>リヨウシャ</t>
    </rPh>
    <rPh sb="4" eb="6">
      <t>ホンブン</t>
    </rPh>
    <rPh sb="10" eb="12">
      <t>エツラン</t>
    </rPh>
    <rPh sb="14" eb="16">
      <t>テンプ</t>
    </rPh>
    <rPh sb="21" eb="23">
      <t>チョクセツ</t>
    </rPh>
    <rPh sb="23" eb="25">
      <t>ヘンシュウ</t>
    </rPh>
    <rPh sb="26" eb="28">
      <t>ホゾン</t>
    </rPh>
    <phoneticPr fontId="1"/>
  </si>
  <si>
    <t>213
31
32</t>
  </si>
  <si>
    <t>納入仕様書の確認・承認</t>
    <rPh sb="0" eb="5">
      <t>ノウニュウシヨウショ</t>
    </rPh>
    <rPh sb="6" eb="8">
      <t>カクニン</t>
    </rPh>
    <rPh sb="9" eb="11">
      <t>ショウニン</t>
    </rPh>
    <phoneticPr fontId="1"/>
  </si>
  <si>
    <t>ワークフローの各承認段階（例：窓口確認、審査確認）において、担当者は承認をシステム上で実行できること。確認時には、所定の承認プロセスが実行され、ワークフローの引継ぎ情報が設定された上で文書が保存されること。次工程の承認者に対して承認依頼メールを送付すること。代理押印を行った際には、担当者に対しても通知のメールを送付すること。最大7つ設定できること。</t>
    <rPh sb="163" eb="165">
      <t>サイダイ</t>
    </rPh>
    <rPh sb="167" eb="169">
      <t>セッテイ</t>
    </rPh>
    <phoneticPr fontId="1"/>
  </si>
  <si>
    <t xml:space="preserve">19
</t>
    <phoneticPr fontId="1"/>
  </si>
  <si>
    <t>利用者は、WFを最大7段階設定できること。</t>
    <phoneticPr fontId="1"/>
  </si>
  <si>
    <t>PowerAutomateで実現可能</t>
    <rPh sb="14" eb="18">
      <t>ジツゲンカノウ</t>
    </rPh>
    <phoneticPr fontId="1"/>
  </si>
  <si>
    <t xml:space="preserve">確認・承認③ </t>
    <rPh sb="0" eb="2">
      <t>カクニン</t>
    </rPh>
    <rPh sb="3" eb="5">
      <t>ショウニン</t>
    </rPh>
    <phoneticPr fontId="1"/>
  </si>
  <si>
    <t>ワークフローの各承認段階（例：窓口確認、審査確認）において、担当者は承認をシステム上で実行できること。確認時には、所定の承認プロセスが実行され、ワークフローの引継ぎ情報が設定された上で文書が保存されること。次工程の承認者に対して承認依頼メールを送付すること。代理押印を行った際には、担当者に対しても通知のメールを送付すること。最大7つの設定できること</t>
    <phoneticPr fontId="1"/>
  </si>
  <si>
    <t>審査①</t>
    <rPh sb="0" eb="2">
      <t>シンサ</t>
    </rPh>
    <phoneticPr fontId="1"/>
  </si>
  <si>
    <t>ワークフローの各承認段階（例：窓口確認、審査確認）において、担当者は承認をシステム上で実行できること。確認時には、所定の承認プロセスが実行され、ワークフローの引継ぎ情報が設定された上で文書が保存されること。次工程の承認者に対して承認依頼メールを送付すること。代理押印を行った際には、担当者に対しても通知のメールを送付すること。最大7つの並列に設定できること</t>
    <rPh sb="163" eb="165">
      <t>サイダイ</t>
    </rPh>
    <rPh sb="168" eb="170">
      <t>ヘイレツ</t>
    </rPh>
    <rPh sb="171" eb="173">
      <t>セッテイ</t>
    </rPh>
    <phoneticPr fontId="1"/>
  </si>
  <si>
    <r>
      <t>利用者は、WFを最大7段階</t>
    </r>
    <r>
      <rPr>
        <b/>
        <u/>
        <sz val="11"/>
        <color theme="1"/>
        <rFont val="Meiryo UI"/>
        <family val="3"/>
        <charset val="128"/>
      </rPr>
      <t>並列に</t>
    </r>
    <r>
      <rPr>
        <sz val="11"/>
        <color theme="1"/>
        <rFont val="Meiryo UI"/>
        <family val="3"/>
        <charset val="128"/>
      </rPr>
      <t>設定できること。</t>
    </r>
    <rPh sb="13" eb="15">
      <t>ヘイレツ</t>
    </rPh>
    <phoneticPr fontId="1"/>
  </si>
  <si>
    <t>確認・承認④</t>
    <rPh sb="0" eb="2">
      <t>カクニン</t>
    </rPh>
    <rPh sb="3" eb="5">
      <t>ショウニン</t>
    </rPh>
    <phoneticPr fontId="1"/>
  </si>
  <si>
    <t>審査②</t>
    <rPh sb="0" eb="2">
      <t>シンサ</t>
    </rPh>
    <phoneticPr fontId="1"/>
  </si>
  <si>
    <t>確認・承認⑤</t>
    <rPh sb="0" eb="2">
      <t>カクニン</t>
    </rPh>
    <rPh sb="3" eb="5">
      <t>ショウニン</t>
    </rPh>
    <phoneticPr fontId="1"/>
  </si>
  <si>
    <t>確認・承認⑥</t>
    <rPh sb="0" eb="2">
      <t>カクニン</t>
    </rPh>
    <rPh sb="3" eb="5">
      <t>ショウニン</t>
    </rPh>
    <phoneticPr fontId="1"/>
  </si>
  <si>
    <t>納入仕様書の確認・承認（担当）</t>
    <rPh sb="0" eb="5">
      <t>ノウニュウシヨウショ</t>
    </rPh>
    <rPh sb="6" eb="8">
      <t>カクニン</t>
    </rPh>
    <rPh sb="9" eb="11">
      <t>ショウニン</t>
    </rPh>
    <rPh sb="12" eb="14">
      <t>タントウ</t>
    </rPh>
    <phoneticPr fontId="1"/>
  </si>
  <si>
    <t>最終承認部署</t>
    <rPh sb="0" eb="6">
      <t>サイシュウショウニンブショ</t>
    </rPh>
    <phoneticPr fontId="1"/>
  </si>
  <si>
    <t>担当者による最終確認後、利用者は文書を次工程（例：部署長確認）に進めることができること。システム設定に基づき、通知メールの件名等に文書の補足情報を付加できること。次工程の確認者（例：部署長）が未設定の場合、システムは確認不要か否かを利用者に問い合わせ、確認が必要な場合は処理を中断できること。所定の承認プロセスが実行され、ワークフローの引継ぎ情報が設定された上で文書が保存されること。</t>
  </si>
  <si>
    <t>納入仕様書の確認・承認（部署長）</t>
    <rPh sb="0" eb="5">
      <t>ノウニュウシヨウショ</t>
    </rPh>
    <rPh sb="6" eb="8">
      <t>カクニン</t>
    </rPh>
    <rPh sb="9" eb="11">
      <t>ショウニン</t>
    </rPh>
    <rPh sb="12" eb="15">
      <t>ブショチョウ</t>
    </rPh>
    <phoneticPr fontId="1"/>
  </si>
  <si>
    <t>利用者は、文書の確認者となる部署長を、組織に関するマスタ情報から検索し、選択設定できること。選択された情報は文書に設定されること。</t>
  </si>
  <si>
    <t>・基本的なCRUD処理であり、０次で評価済のため
・4,5:2次①で評価済のため</t>
    <rPh sb="1" eb="4">
      <t>キホンテキ</t>
    </rPh>
    <rPh sb="9" eb="11">
      <t>ショリ</t>
    </rPh>
    <rPh sb="16" eb="17">
      <t>ジ</t>
    </rPh>
    <rPh sb="18" eb="20">
      <t>ヒョウカ</t>
    </rPh>
    <rPh sb="20" eb="21">
      <t>スミ</t>
    </rPh>
    <rPh sb="31" eb="32">
      <t>ジ</t>
    </rPh>
    <rPh sb="34" eb="36">
      <t>ヒョウカ</t>
    </rPh>
    <rPh sb="36" eb="37">
      <t>スミ</t>
    </rPh>
    <phoneticPr fontId="1"/>
  </si>
  <si>
    <t>部署長による最終確認後、利用者は文書を次工程（例：顧客提出準備）に進めることができること。システム設定に基づき、通知メールの件名等に文書の補足情報を付加できること。部署長確認が不要であると判断された場合を除き、確認プロセスを経ること。所定の承認プロセスが実行され、ワークフローの引継ぎ情報が設定された上で文書が保存されること。</t>
  </si>
  <si>
    <t>顧客提出後処理</t>
    <rPh sb="0" eb="5">
      <t>コキャクテイシュツゴ</t>
    </rPh>
    <rPh sb="5" eb="7">
      <t>ショリ</t>
    </rPh>
    <phoneticPr fontId="1"/>
  </si>
  <si>
    <t>顧客提出日入力</t>
    <rPh sb="0" eb="5">
      <t>コキャクテイシュツビ</t>
    </rPh>
    <rPh sb="5" eb="7">
      <t>ニュウリョク</t>
    </rPh>
    <phoneticPr fontId="1"/>
  </si>
  <si>
    <t>利用者は、文書が顧客に提出済みであることをシステムに記録できること。システム設定に基づき、通知メールの件名等に文書の補足情報を付加できること。必要に応じて上位者の確認プロセスを経ること。所定の承認プロセスが実行されること。顧客への提出日を文書に記録し、システム設定（例：提出後のフォローアップメール要否、期限超過日数）に基づき、関連タスクの期限等を計算・設定できること。文書の提出ステータスが更新されること。</t>
    <phoneticPr fontId="1"/>
  </si>
  <si>
    <t>・通知機能の有無を要確認</t>
    <rPh sb="1" eb="5">
      <t>ツウチキノウ</t>
    </rPh>
    <rPh sb="6" eb="8">
      <t>ウム</t>
    </rPh>
    <rPh sb="9" eb="12">
      <t>ヨウカクニン</t>
    </rPh>
    <phoneticPr fontId="1"/>
  </si>
  <si>
    <t>システムは設定した項目に基づいてユーザーに通知をすること</t>
    <rPh sb="5" eb="7">
      <t>セッテイ</t>
    </rPh>
    <rPh sb="9" eb="11">
      <t>コウモク</t>
    </rPh>
    <rPh sb="12" eb="13">
      <t>モト</t>
    </rPh>
    <rPh sb="21" eb="23">
      <t>ツウチ</t>
    </rPh>
    <phoneticPr fontId="1"/>
  </si>
  <si>
    <t>Workflow Managerで通知送付可能</t>
    <rPh sb="17" eb="19">
      <t>ツウチ</t>
    </rPh>
    <rPh sb="19" eb="21">
      <t>ソウフ</t>
    </rPh>
    <rPh sb="21" eb="23">
      <t>カノウ</t>
    </rPh>
    <phoneticPr fontId="1"/>
  </si>
  <si>
    <t>ワークフローでトリガー設定し、通知の送付可能</t>
    <rPh sb="11" eb="13">
      <t>セッテイ</t>
    </rPh>
    <rPh sb="15" eb="17">
      <t>ツウチ</t>
    </rPh>
    <rPh sb="18" eb="20">
      <t>ソウフ</t>
    </rPh>
    <rPh sb="20" eb="22">
      <t>カノウ</t>
    </rPh>
    <phoneticPr fontId="1"/>
  </si>
  <si>
    <t>PowerAutomateで通知送付可能</t>
    <rPh sb="14" eb="18">
      <t>ツウチソウフ</t>
    </rPh>
    <rPh sb="18" eb="20">
      <t>カノウ</t>
    </rPh>
    <phoneticPr fontId="1"/>
  </si>
  <si>
    <t>通知チャネルで作成可能</t>
    <rPh sb="0" eb="2">
      <t>ツウチ</t>
    </rPh>
    <rPh sb="7" eb="11">
      <t>サクセイカノウ</t>
    </rPh>
    <phoneticPr fontId="1"/>
  </si>
  <si>
    <t>通知機能はあるが詳細記載なし</t>
    <rPh sb="0" eb="4">
      <t>ツウチキノウ</t>
    </rPh>
    <rPh sb="8" eb="12">
      <t>ショウサイキサイ</t>
    </rPh>
    <phoneticPr fontId="1"/>
  </si>
  <si>
    <t>運用開始日入力</t>
    <rPh sb="0" eb="5">
      <t>ウンヨウカイシビ</t>
    </rPh>
    <rPh sb="5" eb="7">
      <t>ニュウリョク</t>
    </rPh>
    <phoneticPr fontId="1"/>
  </si>
  <si>
    <t>利用者は運用開始日を入力できること。</t>
    <rPh sb="0" eb="3">
      <t>リヨウシャ</t>
    </rPh>
    <rPh sb="4" eb="9">
      <t>ウンヨウカイシビ</t>
    </rPh>
    <rPh sb="10" eb="12">
      <t>ニュウリョク</t>
    </rPh>
    <phoneticPr fontId="1"/>
  </si>
  <si>
    <t>部署長選択</t>
    <rPh sb="0" eb="3">
      <t>ブショチョウ</t>
    </rPh>
    <rPh sb="3" eb="5">
      <t>センタク</t>
    </rPh>
    <phoneticPr fontId="1"/>
  </si>
  <si>
    <t>利用者は、文書に関連する部署長を、組織に関するマスタ情報から検索し、選択・変更できること。選択された情報は文書に設定されること。</t>
    <phoneticPr fontId="1"/>
  </si>
  <si>
    <t>・4,5:2次①で評価済のため
・詳細の検討が必要</t>
    <rPh sb="17" eb="19">
      <t>ショウサイ</t>
    </rPh>
    <rPh sb="20" eb="22">
      <t>ケントウ</t>
    </rPh>
    <rPh sb="23" eb="25">
      <t>ヒツヨウ</t>
    </rPh>
    <phoneticPr fontId="1"/>
  </si>
  <si>
    <t>次工程への依頼（担当）</t>
    <rPh sb="0" eb="3">
      <t>ジコウテイ</t>
    </rPh>
    <rPh sb="5" eb="7">
      <t>イライ</t>
    </rPh>
    <rPh sb="8" eb="10">
      <t>タントウ</t>
    </rPh>
    <phoneticPr fontId="1"/>
  </si>
  <si>
    <t>利用者は、文書をワークフローの次工程（例：保管責任部署作業）に進めることができること。システム設定で次工程の担当者（例：保管責任担当者）が未設定の場合はエラーとして処理されること。システム設定に基づき、通知メールの件名等に文書の補足情報を付加できること。必要に応じて上位者の確認プロセスを経ること。所定の承認プロセスが実行され、ワークフローの引継ぎ情報が設定された上で文書が保存されること。</t>
    <phoneticPr fontId="1"/>
  </si>
  <si>
    <t>次工程への依頼（部署長）</t>
    <rPh sb="0" eb="3">
      <t>ジコウテイ</t>
    </rPh>
    <rPh sb="5" eb="7">
      <t>イライ</t>
    </rPh>
    <rPh sb="8" eb="11">
      <t>ブショチョウ</t>
    </rPh>
    <phoneticPr fontId="1"/>
  </si>
  <si>
    <t>利用者は、文書をワークフローの次工程に進め、文書ステータスを定義されたもの（例：「保管責任部署作業中」）に変更し、電子承認プロセスを実行できること。次工程の承認者に対して、システムはメール等で通知できること。代理承認が行われた際には、本来の担当者にも通知できること。</t>
    <phoneticPr fontId="1"/>
  </si>
  <si>
    <t>・4:2次①で評価済のため
・通知機能の有無を要確認</t>
    <rPh sb="15" eb="19">
      <t>ツウチキノウ</t>
    </rPh>
    <rPh sb="20" eb="22">
      <t>ウム</t>
    </rPh>
    <rPh sb="23" eb="26">
      <t>ヨウカクニン</t>
    </rPh>
    <phoneticPr fontId="1"/>
  </si>
  <si>
    <t>締結完了処理</t>
    <rPh sb="0" eb="2">
      <t>テイケツ</t>
    </rPh>
    <rPh sb="2" eb="4">
      <t>カンリョウ</t>
    </rPh>
    <rPh sb="4" eb="6">
      <t>ショリ</t>
    </rPh>
    <phoneticPr fontId="1"/>
  </si>
  <si>
    <t>契約成立日入力</t>
    <rPh sb="0" eb="5">
      <t>ケイヤクセイリツビ</t>
    </rPh>
    <rPh sb="5" eb="7">
      <t>ニュウリョク</t>
    </rPh>
    <phoneticPr fontId="1"/>
  </si>
  <si>
    <t>保管責任者</t>
    <rPh sb="0" eb="5">
      <t>ホカンセキニンシャ</t>
    </rPh>
    <phoneticPr fontId="1"/>
  </si>
  <si>
    <t>利用者は契約成立日を入力できること。</t>
    <phoneticPr fontId="1"/>
  </si>
  <si>
    <t>確認・送信（担当）</t>
    <rPh sb="0" eb="2">
      <t>カクニン</t>
    </rPh>
    <rPh sb="3" eb="5">
      <t>ソウシン</t>
    </rPh>
    <rPh sb="6" eb="8">
      <t>タントウ</t>
    </rPh>
    <phoneticPr fontId="1"/>
  </si>
  <si>
    <t>利用者は、文書の担当者を、組織に関するマスタ情報から検索し、選択設定できること。複数候補がある場合は利用者が選択できること。選択された担当者情報は文書に設定されること。</t>
  </si>
  <si>
    <t>締結完了</t>
    <rPh sb="0" eb="4">
      <t>テイケツカンリョウ</t>
    </rPh>
    <phoneticPr fontId="1"/>
  </si>
  <si>
    <t>利用者は、文書の締結処理を実行できること。システムは、運用開始日、ソースファイル添付、本文ファイル添付等の必須条件をチェックし、未充足の場合はエラーとして処理を中断すること。所定の承認プロセスが実行されること。保管担当部署、署名者等のワークフロー引継ぎ情報が設定されること。文書が改訂版の場合、システムは版番号（枝番等）を自動的に採番・更新し、改訂履歴を記録すること。文書ステータスを「最新版」、成立フラグを「契約成立」等、定義された値に更新すること。システムは、締結版文書を元の文書データから複製して保存すること。その際、重複チェックを行い、必要に応じて既存文書のステータスを更新すること。関連する補助項目を締結版文書に転記すること。改訂の場合、システムは旧版文書のステータスを「旧版」等に更新し、運用停止日等を設定すること。文書種類に応じた開示範囲を設定すること。最後に、システムは関係者（TO, CC等）にメール等で通知すること。</t>
    <phoneticPr fontId="1"/>
  </si>
  <si>
    <t>1.バージョン管理
8.権限制御</t>
    <phoneticPr fontId="1"/>
  </si>
  <si>
    <t>・1,8:2次①で評価済のため
・通知機能の有無を要確認</t>
    <rPh sb="17" eb="21">
      <t>ツウチキノウ</t>
    </rPh>
    <rPh sb="22" eb="24">
      <t>ウム</t>
    </rPh>
    <rPh sb="25" eb="28">
      <t>ヨウカクニン</t>
    </rPh>
    <phoneticPr fontId="1"/>
  </si>
  <si>
    <t>契約不成立処理</t>
    <rPh sb="0" eb="2">
      <t>ケイヤク</t>
    </rPh>
    <rPh sb="2" eb="5">
      <t>フセイリツ</t>
    </rPh>
    <rPh sb="5" eb="7">
      <t>ショリ</t>
    </rPh>
    <phoneticPr fontId="1"/>
  </si>
  <si>
    <t>契約不成立</t>
    <rPh sb="0" eb="2">
      <t>ケイヤク</t>
    </rPh>
    <rPh sb="2" eb="5">
      <t>フセイリツ</t>
    </rPh>
    <phoneticPr fontId="1"/>
  </si>
  <si>
    <t>関係者</t>
    <rPh sb="0" eb="3">
      <t>カンケイシャ</t>
    </rPh>
    <phoneticPr fontId="1"/>
  </si>
  <si>
    <t>利用者は、文書の契約不成立処理を実行できること。所定の承認プロセスが実行されること。システムは、重複チェックを行い、必要に応じて既存文書のステータスを更新すること。文書ステータス、成立フラグを「契約不成立」等、定義された値に更新し、文書種類に応じた開示範囲を設定すること。</t>
    <phoneticPr fontId="1"/>
  </si>
  <si>
    <t>・1,8:2次①で評価済のため</t>
    <phoneticPr fontId="1"/>
  </si>
  <si>
    <t>共通処理</t>
    <rPh sb="0" eb="2">
      <t>キョウツウ</t>
    </rPh>
    <rPh sb="2" eb="4">
      <t>ショリ</t>
    </rPh>
    <phoneticPr fontId="1"/>
  </si>
  <si>
    <t>承認クリア</t>
    <rPh sb="0" eb="2">
      <t>ショウニン</t>
    </rPh>
    <phoneticPr fontId="1"/>
  </si>
  <si>
    <t>利用者（例：特定ロール保有者）は、文書の承認状態（承認フラグ、承認者、承認日等）を全てクリアし、承認ステータスを定義された初期状態（例：「製造窓口確認中」）に戻せること。実行時には、システムは関係者（TO, CC等）に承認が取り消された旨をメール等で通知できること。</t>
  </si>
  <si>
    <t>1.バージョン管理
4.WF</t>
    <phoneticPr fontId="1"/>
  </si>
  <si>
    <t>・1,4:2次①で評価済のため
・通知機能の有無を要確認</t>
    <rPh sb="17" eb="21">
      <t>ツウチキノウ</t>
    </rPh>
    <rPh sb="22" eb="24">
      <t>ウム</t>
    </rPh>
    <rPh sb="25" eb="28">
      <t>ヨウカクニン</t>
    </rPh>
    <phoneticPr fontId="1"/>
  </si>
  <si>
    <t>文書削除</t>
    <rPh sb="0" eb="4">
      <t>ブンショサクジョ</t>
    </rPh>
    <phoneticPr fontId="1"/>
  </si>
  <si>
    <t>利用者</t>
    <rPh sb="0" eb="3">
      <t>リヨウシャ</t>
    </rPh>
    <phoneticPr fontId="1"/>
  </si>
  <si>
    <t>利用者は、自身が作成した文書に限り、文書に削除フラグを設定し、論理削除できること。削除日も記録されること。重複する旧版文書がある場合、それらにも同様に削除フラグが設定されること。</t>
    <rPh sb="5" eb="7">
      <t>ジシン</t>
    </rPh>
    <rPh sb="8" eb="10">
      <t>サクセイ</t>
    </rPh>
    <rPh sb="12" eb="14">
      <t>ブンショ</t>
    </rPh>
    <rPh sb="15" eb="16">
      <t>カギ</t>
    </rPh>
    <rPh sb="53" eb="55">
      <t>チョウフク</t>
    </rPh>
    <phoneticPr fontId="1"/>
  </si>
  <si>
    <t>・基本的なCRUD処理であり、０次で評価済</t>
    <rPh sb="1" eb="4">
      <t>キホンテキ</t>
    </rPh>
    <rPh sb="9" eb="11">
      <t>ショリ</t>
    </rPh>
    <rPh sb="16" eb="17">
      <t>ジ</t>
    </rPh>
    <rPh sb="18" eb="20">
      <t>ヒョウカ</t>
    </rPh>
    <rPh sb="20" eb="21">
      <t>スミ</t>
    </rPh>
    <phoneticPr fontId="1"/>
  </si>
  <si>
    <t>督促メール停止</t>
    <rPh sb="0" eb="2">
      <t>トクソク</t>
    </rPh>
    <rPh sb="5" eb="7">
      <t>テイシ</t>
    </rPh>
    <phoneticPr fontId="1"/>
  </si>
  <si>
    <t>利用者は、特定の文書に対する督促通知（メール等）の送信を停止するための設定を行えること。</t>
  </si>
  <si>
    <t>必要に応じて送信ワークフローを停止可能</t>
    <rPh sb="0" eb="2">
      <t>ヒツヨウ</t>
    </rPh>
    <rPh sb="3" eb="4">
      <t>オウ</t>
    </rPh>
    <rPh sb="6" eb="8">
      <t>ソウシン</t>
    </rPh>
    <rPh sb="15" eb="17">
      <t>テイシ</t>
    </rPh>
    <rPh sb="17" eb="19">
      <t>カノウ</t>
    </rPh>
    <phoneticPr fontId="1"/>
  </si>
  <si>
    <t>関連文書DB参照</t>
    <rPh sb="0" eb="4">
      <t>カンレンブンショ</t>
    </rPh>
    <rPh sb="6" eb="8">
      <t>サンショウ</t>
    </rPh>
    <phoneticPr fontId="1"/>
  </si>
  <si>
    <t>利用者は、本システムから関連文書管理システム（または機能）へアクセスし、情報を参照できること。</t>
  </si>
  <si>
    <t>・システム構成変更のため</t>
    <rPh sb="5" eb="9">
      <t>コウセイヘンコウ</t>
    </rPh>
    <phoneticPr fontId="1"/>
  </si>
  <si>
    <t>MSDS閲覧配布DB参照</t>
    <rPh sb="4" eb="8">
      <t>エツランハイフ</t>
    </rPh>
    <rPh sb="10" eb="12">
      <t>サンショウ</t>
    </rPh>
    <phoneticPr fontId="1"/>
  </si>
  <si>
    <t>利用者は、本システムからMSDS（化学物質等安全データシート）管理システム（または機能）へアクセスし、情報を参照できること。</t>
  </si>
  <si>
    <t>・MSDS閲覧配布DBは使用されておらずスコープ外のため</t>
    <phoneticPr fontId="1"/>
  </si>
  <si>
    <t>編集</t>
    <rPh sb="0" eb="2">
      <t>ヘンシュウ</t>
    </rPh>
    <phoneticPr fontId="1"/>
  </si>
  <si>
    <t>利用者は、現在開いている文書を編集モードに切り替えることができること。</t>
  </si>
  <si>
    <t>保存終了</t>
    <rPh sb="0" eb="4">
      <t>ホゾンシュウリョウ</t>
    </rPh>
    <phoneticPr fontId="1"/>
  </si>
  <si>
    <t>利用者は、編集中の文書を保存し、編集画面を閉じることができること。</t>
  </si>
  <si>
    <t>印刷</t>
    <rPh sb="0" eb="2">
      <t>インサツ</t>
    </rPh>
    <phoneticPr fontId="1"/>
  </si>
  <si>
    <t>利用者は、現在開いている文書を印刷プレビューし、指定プリンタから印刷できること。</t>
  </si>
  <si>
    <t>7.印刷</t>
    <phoneticPr fontId="1"/>
  </si>
  <si>
    <t>・7:2次①で評価済のため</t>
    <phoneticPr fontId="1"/>
  </si>
  <si>
    <t>メール送信</t>
    <rPh sb="3" eb="5">
      <t>ソウシン</t>
    </rPh>
    <phoneticPr fontId="1"/>
  </si>
  <si>
    <t>利用者は、現在開いている文書へのリンク情報を含む新規メール作成画面を、標準メーラーまたはシステム連携メーラーで表示できること。</t>
  </si>
  <si>
    <t>6.メール送信</t>
    <phoneticPr fontId="1"/>
  </si>
  <si>
    <t>・6:2次①で評価済のため</t>
    <phoneticPr fontId="1"/>
  </si>
  <si>
    <t>本文閲覧</t>
    <rPh sb="0" eb="4">
      <t>ホンブンエツラン</t>
    </rPh>
    <phoneticPr fontId="1"/>
  </si>
  <si>
    <t>利用者が対象文書を開いて操作を行うと、添付ファイルを指定フォルダにPDF形式で出力し、PDFビューアで表示すること。編集中でも保存せず処理を行い、エラー時はメッセージを表示して中断すること。</t>
  </si>
  <si>
    <t>・10:2次①で評価済のため</t>
    <phoneticPr fontId="1"/>
  </si>
  <si>
    <t>旧版閲覧</t>
    <rPh sb="0" eb="2">
      <t>キュウバン</t>
    </rPh>
    <rPh sb="2" eb="4">
      <t>エツラン</t>
    </rPh>
    <phoneticPr fontId="1"/>
  </si>
  <si>
    <t>利用者は、現在開いている文書（または選択した文書）に対応する締結版文書を、文書番号等をキーに検索し、表示できること。</t>
  </si>
  <si>
    <t>締結版閲覧</t>
    <rPh sb="0" eb="5">
      <t>テイケツバンエツラン</t>
    </rPh>
    <phoneticPr fontId="1"/>
  </si>
  <si>
    <t>利用者は、現在開いている文書（または選択した文書）に対応する旧版文書を、文書番号や版番号等をキーに検索し、表示できること。</t>
  </si>
  <si>
    <t>b</t>
    <phoneticPr fontId="1"/>
  </si>
  <si>
    <t>納入仕様書締結済/契約不成立/改訂（WFなし）</t>
    <rPh sb="0" eb="2">
      <t>ノウニュウ</t>
    </rPh>
    <rPh sb="2" eb="5">
      <t>シヨウショ</t>
    </rPh>
    <rPh sb="5" eb="7">
      <t>テイケツ</t>
    </rPh>
    <rPh sb="7" eb="8">
      <t>スミ</t>
    </rPh>
    <rPh sb="9" eb="11">
      <t>ケイヤク</t>
    </rPh>
    <rPh sb="11" eb="14">
      <t>フセイリツ</t>
    </rPh>
    <rPh sb="15" eb="17">
      <t>カイテイ</t>
    </rPh>
    <phoneticPr fontId="1"/>
  </si>
  <si>
    <t>納入仕様書（締結版）作成</t>
    <rPh sb="0" eb="5">
      <t>ノウニュウシヨウショ</t>
    </rPh>
    <rPh sb="6" eb="9">
      <t>テイケツバン</t>
    </rPh>
    <rPh sb="10" eb="12">
      <t>サクセイ</t>
    </rPh>
    <phoneticPr fontId="1"/>
  </si>
  <si>
    <t>初期登録</t>
    <rPh sb="0" eb="4">
      <t>ショキトウロク</t>
    </rPh>
    <phoneticPr fontId="1"/>
  </si>
  <si>
    <t>登録者</t>
    <rPh sb="0" eb="3">
      <t>トウロクシャ</t>
    </rPh>
    <phoneticPr fontId="1"/>
  </si>
  <si>
    <t xml:space="preserve">利用者は、納入仕様書（締結版）を初期登録するための初期情報入力インターフェースを利用できること。文書区分（例：改訂か否か）に応じてステータス（例：「改訂中」または「制定中」）を初期設定した状態で、納入仕様書（締結版）フォームを開くこと。
</t>
    <phoneticPr fontId="1"/>
  </si>
  <si>
    <t>1.バージョン管理</t>
  </si>
  <si>
    <t>・基本的なCRUD処理であり、０次で評価済のため
・1:2次①で評価済のため</t>
    <rPh sb="1" eb="4">
      <t>キホンテキ</t>
    </rPh>
    <rPh sb="9" eb="11">
      <t>ショリ</t>
    </rPh>
    <rPh sb="16" eb="17">
      <t>ジ</t>
    </rPh>
    <rPh sb="18" eb="20">
      <t>ヒョウカ</t>
    </rPh>
    <rPh sb="20" eb="21">
      <t>スミ</t>
    </rPh>
    <rPh sb="29" eb="30">
      <t>ジ</t>
    </rPh>
    <rPh sb="32" eb="34">
      <t>ヒョウカ</t>
    </rPh>
    <rPh sb="34" eb="35">
      <t>スミ</t>
    </rPh>
    <phoneticPr fontId="1"/>
  </si>
  <si>
    <t>作成</t>
    <rPh sb="0" eb="2">
      <t>サクセイ</t>
    </rPh>
    <phoneticPr fontId="1"/>
  </si>
  <si>
    <t xml:space="preserve">利用者は納入仕様書と同様に納入仕様書（締結版）に必要な情報を入力できること
利用者は納入仕様書と同様に納入仕様書（締結版）で保存終了,印刷,メール送信,フロー版閲覧,本文閲覧,文書改訂,文書廃棄,顧客情報変更,文書削除,関連文書DB,MSDS閲覧配布DBが実行できること
</t>
    <rPh sb="0" eb="3">
      <t>リヨウシャ</t>
    </rPh>
    <rPh sb="4" eb="9">
      <t>ノウニュウシヨウショ</t>
    </rPh>
    <rPh sb="10" eb="12">
      <t>ドウヨウ</t>
    </rPh>
    <rPh sb="13" eb="18">
      <t>ノウニュウシヨウショ</t>
    </rPh>
    <rPh sb="19" eb="22">
      <t>テイケツバン</t>
    </rPh>
    <rPh sb="24" eb="26">
      <t>ヒツヨウ</t>
    </rPh>
    <rPh sb="27" eb="29">
      <t>ジョウホウ</t>
    </rPh>
    <rPh sb="30" eb="32">
      <t>ニュウリョク</t>
    </rPh>
    <rPh sb="128" eb="130">
      <t>ジッコウ</t>
    </rPh>
    <phoneticPr fontId="1"/>
  </si>
  <si>
    <t>44~49</t>
    <phoneticPr fontId="1"/>
  </si>
  <si>
    <t>・基本的なCRUD処理であり、０次で評価済のため
・1:2次①で評価済のため
・MSDS閲覧配布DBは使用されておらずスコープ外のため</t>
    <rPh sb="1" eb="4">
      <t>キホンテキ</t>
    </rPh>
    <rPh sb="9" eb="11">
      <t>ショリ</t>
    </rPh>
    <rPh sb="16" eb="17">
      <t>ジ</t>
    </rPh>
    <rPh sb="18" eb="20">
      <t>ヒョウカ</t>
    </rPh>
    <rPh sb="20" eb="21">
      <t>スミ</t>
    </rPh>
    <rPh sb="29" eb="30">
      <t>ジ</t>
    </rPh>
    <rPh sb="32" eb="34">
      <t>ヒョウカ</t>
    </rPh>
    <rPh sb="34" eb="35">
      <t>スミ</t>
    </rPh>
    <rPh sb="44" eb="48">
      <t>エツランハイフ</t>
    </rPh>
    <phoneticPr fontId="1"/>
  </si>
  <si>
    <t>登録</t>
    <rPh sb="0" eb="2">
      <t>トウロク</t>
    </rPh>
    <phoneticPr fontId="1"/>
  </si>
  <si>
    <t>利用者は、締結版文書の登録を完了する処理を実行できること。システムは、改訂番号の正当性、必須項目（例：文書番号、仕様締結先、締結完了日）の入力、関連ファイル（例：PDF、ソースファイル）の添付有無をチェックし、不備がある場合はエラーとして処理を中断すること。必要に応じてファイル名を変更して文書に再添付する機能を有すること。システムは関係者（TO, CC等）にメール等で通知すること。改訂理由を追記し、版番号（枝番等）を自動採番・更新すること。重複チェックを行い、必要に応じて既存文書のステータスを更新すること。文書種類に応じてステータス（例：「契約不成立」または「最新版」）を更新すること。改訂の場合、システムは旧版文書のステータスを「旧版」等に更新し、運用停止日等を設定すること。文書種類に応じた開示範囲を設定すること。</t>
  </si>
  <si>
    <t>共通処理</t>
    <rPh sb="0" eb="4">
      <t>キョウツウショリ</t>
    </rPh>
    <phoneticPr fontId="1"/>
  </si>
  <si>
    <t>利用者は、編集中の締結版文書を保存し、編集画面を閉じることができること。</t>
  </si>
  <si>
    <t>利用者は、現在開いている締結版文書を印刷プレビューし、指定プリンタから印刷できること。</t>
  </si>
  <si>
    <t>利用者は、現在開いている締結版文書へのリンク情報を含む新規メール作成画面を、標準メーラーまたはシステム連携メーラーで表示できること。</t>
    <phoneticPr fontId="1"/>
  </si>
  <si>
    <t>フロー版閲覧</t>
    <rPh sb="3" eb="4">
      <t>バン</t>
    </rPh>
    <rPh sb="4" eb="6">
      <t>エツラン</t>
    </rPh>
    <phoneticPr fontId="1"/>
  </si>
  <si>
    <t>利用者は、締結版文書に対応する承認フロー中の文書（申請・承認過程の文書）を、文書番号等をキーに検索し、読み取り専用で表示できること。対象文書が見つからない場合は、その旨を通知すること。</t>
    <phoneticPr fontId="1"/>
  </si>
  <si>
    <t>1.バージョン管理</t>
    <phoneticPr fontId="1"/>
  </si>
  <si>
    <t>・詳細の検討が必要
・1:2次①で評価済のため</t>
    <rPh sb="1" eb="3">
      <t>ショウサイ</t>
    </rPh>
    <rPh sb="4" eb="6">
      <t>ケントウ</t>
    </rPh>
    <rPh sb="7" eb="9">
      <t>ヒツヨウ</t>
    </rPh>
    <phoneticPr fontId="1"/>
  </si>
  <si>
    <t>利用者が対象文書を開いて操作を行うと、添付ファイルを指定フォルダにPDF形式で出力し、PDFビューアで表示すること。編集中でも保存せず処理を行い、エラー時はメッセージを表示して中断すること。</t>
    <phoneticPr fontId="1"/>
  </si>
  <si>
    <t>ユーザーはPDFをプレビューできること</t>
    <phoneticPr fontId="1"/>
  </si>
  <si>
    <t>PDFビューワーで閲覧可能</t>
    <rPh sb="9" eb="11">
      <t>エツラン</t>
    </rPh>
    <rPh sb="11" eb="13">
      <t>カノウ</t>
    </rPh>
    <phoneticPr fontId="1"/>
  </si>
  <si>
    <t>PDFプレビュー可能</t>
    <rPh sb="8" eb="10">
      <t>カノウ</t>
    </rPh>
    <phoneticPr fontId="1"/>
  </si>
  <si>
    <t>PDFのプレビュー可能</t>
    <rPh sb="9" eb="11">
      <t>カノウ</t>
    </rPh>
    <phoneticPr fontId="1"/>
  </si>
  <si>
    <t>文書改訂</t>
    <rPh sb="0" eb="4">
      <t>ブンショカイテイ</t>
    </rPh>
    <phoneticPr fontId="1"/>
  </si>
  <si>
    <t>・1,5:2次①で評価済のため</t>
    <rPh sb="6" eb="7">
      <t>ジ</t>
    </rPh>
    <rPh sb="9" eb="11">
      <t>ヒョウカ</t>
    </rPh>
    <rPh sb="11" eb="12">
      <t>スミ</t>
    </rPh>
    <phoneticPr fontId="1"/>
  </si>
  <si>
    <t>文書廃棄</t>
    <rPh sb="0" eb="4">
      <t>ブンショハイキ</t>
    </rPh>
    <phoneticPr fontId="1"/>
  </si>
  <si>
    <t>利用者が操作を実行すると、確認ダイアログを表示し、「はい」を選択した場合に対象文書のステータスを「廃版処理中」に変更できること。</t>
    <rPh sb="56" eb="58">
      <t>ヘンコウ</t>
    </rPh>
    <phoneticPr fontId="1"/>
  </si>
  <si>
    <t>・1:2次①で評価済のため</t>
    <rPh sb="4" eb="5">
      <t>ジ</t>
    </rPh>
    <rPh sb="7" eb="9">
      <t>ヒョウカ</t>
    </rPh>
    <rPh sb="9" eb="10">
      <t>スミ</t>
    </rPh>
    <phoneticPr fontId="1"/>
  </si>
  <si>
    <t>顧客情報変更</t>
    <rPh sb="0" eb="6">
      <t>コキャクジョウホウヘンコウ</t>
    </rPh>
    <phoneticPr fontId="1"/>
  </si>
  <si>
    <t>権限を持つ利用者（例：特定ロール保有者）は、締結版文書の顧客情報を変更できること。変更時には専用の入力インターフェースを使用し、既存情報を表示すること。入力された情報の形式は、システムが自動的に整形または検証し、元の文書及び関連文書に反映すること。変更後、文書を保存すること。</t>
    <rPh sb="0" eb="2">
      <t>ケンゲン</t>
    </rPh>
    <rPh sb="3" eb="4">
      <t>モ</t>
    </rPh>
    <phoneticPr fontId="1"/>
  </si>
  <si>
    <t>・詳細の検討が必要
・2:2次①で評価済のため</t>
    <rPh sb="1" eb="3">
      <t>ショウサイ</t>
    </rPh>
    <rPh sb="4" eb="6">
      <t>ケントウ</t>
    </rPh>
    <rPh sb="7" eb="9">
      <t>ヒツヨウ</t>
    </rPh>
    <phoneticPr fontId="1"/>
  </si>
  <si>
    <t>特定のロールを保有する人が特定の文書を編集可能であること</t>
    <rPh sb="0" eb="2">
      <t>トクテイ</t>
    </rPh>
    <rPh sb="7" eb="9">
      <t>ホユウ</t>
    </rPh>
    <rPh sb="11" eb="12">
      <t>ヒト</t>
    </rPh>
    <rPh sb="13" eb="15">
      <t>トクテイ</t>
    </rPh>
    <rPh sb="16" eb="18">
      <t>ブンショ</t>
    </rPh>
    <rPh sb="19" eb="23">
      <t>ヘンシュウカノウ</t>
    </rPh>
    <phoneticPr fontId="1"/>
  </si>
  <si>
    <t>ユーザーごとのアクセス権の管理が可能</t>
    <rPh sb="11" eb="12">
      <t>ケン</t>
    </rPh>
    <rPh sb="13" eb="15">
      <t>カンリ</t>
    </rPh>
    <rPh sb="16" eb="18">
      <t>カノウ</t>
    </rPh>
    <phoneticPr fontId="1"/>
  </si>
  <si>
    <t>ユーザごとに権限管理</t>
    <rPh sb="6" eb="10">
      <t>ケンゲンカンリ</t>
    </rPh>
    <phoneticPr fontId="1"/>
  </si>
  <si>
    <t>ロールによる権限制御あり</t>
    <rPh sb="6" eb="10">
      <t>ケンゲンセイギョ</t>
    </rPh>
    <phoneticPr fontId="1"/>
  </si>
  <si>
    <t>利用者は、締結版文書に削除フラグを設定し、論理削除できること。削除日も記録されること。関連する旧版文書がある場合、それらにも同様に削除フラグが設定されること。</t>
    <phoneticPr fontId="1"/>
  </si>
  <si>
    <t>関連文書DB</t>
    <rPh sb="0" eb="4">
      <t>カンレンブンショ</t>
    </rPh>
    <phoneticPr fontId="1"/>
  </si>
  <si>
    <t>利用者は、本システムから関連文書管理システム（または機能）へアクセスし、情報を参照できること。</t>
    <phoneticPr fontId="1"/>
  </si>
  <si>
    <t>MSDS閲覧配布DB</t>
    <rPh sb="4" eb="8">
      <t>エツランハイフ</t>
    </rPh>
    <phoneticPr fontId="1"/>
  </si>
  <si>
    <t>・MSDS閲覧配布DBは使用されておらずスコープ外のため</t>
  </si>
  <si>
    <t>c</t>
    <phoneticPr fontId="1"/>
  </si>
  <si>
    <t>製品規格書作成</t>
    <rPh sb="0" eb="2">
      <t>セイヒン</t>
    </rPh>
    <rPh sb="2" eb="4">
      <t>キカク</t>
    </rPh>
    <rPh sb="4" eb="5">
      <t>ショ</t>
    </rPh>
    <rPh sb="5" eb="7">
      <t>サクセイ</t>
    </rPh>
    <phoneticPr fontId="1"/>
  </si>
  <si>
    <t>製品規格（制定）依頼書起票</t>
    <rPh sb="0" eb="2">
      <t>セイヒン</t>
    </rPh>
    <rPh sb="2" eb="4">
      <t>キカク</t>
    </rPh>
    <rPh sb="5" eb="7">
      <t>セイテイ</t>
    </rPh>
    <rPh sb="8" eb="11">
      <t>イライショ</t>
    </rPh>
    <rPh sb="11" eb="13">
      <t>キヒョウ</t>
    </rPh>
    <phoneticPr fontId="1"/>
  </si>
  <si>
    <t>制定依頼者（事業所窓口）</t>
    <rPh sb="0" eb="2">
      <t>セイテイ</t>
    </rPh>
    <rPh sb="2" eb="5">
      <t>イライシャ</t>
    </rPh>
    <phoneticPr fontId="1"/>
  </si>
  <si>
    <t>・基本的なCRUD処理であり、０次で評価済のため
・DBパス設定は、システム構成変更を前提とするため、要件として考慮・評価しない
・1,5:2次①で評価済のため</t>
    <rPh sb="1" eb="4">
      <t>キホンテキ</t>
    </rPh>
    <rPh sb="9" eb="11">
      <t>ショリ</t>
    </rPh>
    <rPh sb="16" eb="17">
      <t>ジ</t>
    </rPh>
    <rPh sb="18" eb="20">
      <t>ヒョウカ</t>
    </rPh>
    <rPh sb="20" eb="21">
      <t>スミ</t>
    </rPh>
    <phoneticPr fontId="1"/>
  </si>
  <si>
    <t>製品規格の入力（事業所）</t>
    <rPh sb="0" eb="4">
      <t>セイヒンキカク</t>
    </rPh>
    <rPh sb="5" eb="7">
      <t>ニュウリョク</t>
    </rPh>
    <rPh sb="8" eb="11">
      <t>ジギョウショ</t>
    </rPh>
    <phoneticPr fontId="1"/>
  </si>
  <si>
    <t>利用者が事業所を入力できること</t>
    <rPh sb="0" eb="3">
      <t>リヨウシャ</t>
    </rPh>
    <rPh sb="4" eb="7">
      <t>ジギョウショ</t>
    </rPh>
    <rPh sb="8" eb="10">
      <t>ニュウリョク</t>
    </rPh>
    <phoneticPr fontId="1"/>
  </si>
  <si>
    <t>製品規格の入力（品名\マスター選択）</t>
    <rPh sb="0" eb="4">
      <t>セイヒンキカク</t>
    </rPh>
    <rPh sb="5" eb="7">
      <t>ニュウリョク</t>
    </rPh>
    <rPh sb="15" eb="17">
      <t>センタク</t>
    </rPh>
    <phoneticPr fontId="1"/>
  </si>
  <si>
    <t>利用者は、規格書作成（または編集）時に、製品情報（品名、グレード等）を、関連するマスタデータから検索条件を指定して検索し、選択入力できること。製品選択の絞り込み方法は、システム設定に基づき決定されること。</t>
  </si>
  <si>
    <t>製品規格の入力（品名\入力）</t>
    <rPh sb="0" eb="2">
      <t>セイヒン</t>
    </rPh>
    <rPh sb="2" eb="4">
      <t>キカク</t>
    </rPh>
    <rPh sb="5" eb="7">
      <t>ニュウリョク</t>
    </rPh>
    <rPh sb="11" eb="13">
      <t>ニュウリョク</t>
    </rPh>
    <phoneticPr fontId="1"/>
  </si>
  <si>
    <t>利用者は、規格書作成（または編集）時に、製品情報（品名、品名略号、グレード等）を手入力できること。その際、システムはマスタデータと照合し、重複や入力値の妥当性をチェックできること。</t>
  </si>
  <si>
    <t>製品規格の入力（担当者）</t>
    <rPh sb="0" eb="2">
      <t>セイヒン</t>
    </rPh>
    <rPh sb="2" eb="4">
      <t>キカク</t>
    </rPh>
    <rPh sb="5" eb="7">
      <t>ニュウリョク</t>
    </rPh>
    <rPh sb="8" eb="11">
      <t>タントウシャ</t>
    </rPh>
    <phoneticPr fontId="1"/>
  </si>
  <si>
    <t>利用者が担当者を入力できること</t>
    <rPh sb="0" eb="3">
      <t>リヨウシャ</t>
    </rPh>
    <rPh sb="4" eb="7">
      <t>タントウシャ</t>
    </rPh>
    <rPh sb="8" eb="10">
      <t>ニュウリョク</t>
    </rPh>
    <phoneticPr fontId="1"/>
  </si>
  <si>
    <t>製品規格の入力（依頼部署）</t>
    <rPh sb="0" eb="2">
      <t>セイヒン</t>
    </rPh>
    <rPh sb="2" eb="4">
      <t>キカク</t>
    </rPh>
    <rPh sb="5" eb="7">
      <t>ニュウリョク</t>
    </rPh>
    <rPh sb="8" eb="10">
      <t>イライ</t>
    </rPh>
    <rPh sb="10" eb="12">
      <t>ブショ</t>
    </rPh>
    <phoneticPr fontId="1"/>
  </si>
  <si>
    <t>利用者は、規格書作成（または編集）時に、自身のユーザー情報をキーに組織に関するマスタ情報を検索し、依頼部署名・部署コードを自動設定できること。部署が複数該当する場合は、利用者に選択させることができること。</t>
  </si>
  <si>
    <t>製品規格の入力（品名\補足事項）</t>
    <rPh sb="0" eb="2">
      <t>セイヒン</t>
    </rPh>
    <rPh sb="2" eb="4">
      <t>キカク</t>
    </rPh>
    <rPh sb="5" eb="7">
      <t>ニュウリョク</t>
    </rPh>
    <rPh sb="8" eb="10">
      <t>ヒンメイ</t>
    </rPh>
    <rPh sb="11" eb="15">
      <t>ホソクジコウ</t>
    </rPh>
    <phoneticPr fontId="1"/>
  </si>
  <si>
    <t>利用者が補足事項を入力できること</t>
    <rPh sb="0" eb="3">
      <t>リヨウシャ</t>
    </rPh>
    <rPh sb="4" eb="8">
      <t>ホソクジコウ</t>
    </rPh>
    <rPh sb="9" eb="11">
      <t>ニュウリョク</t>
    </rPh>
    <phoneticPr fontId="1"/>
  </si>
  <si>
    <t>製品規格の入力（依頼事項）</t>
    <rPh sb="0" eb="2">
      <t>セイヒン</t>
    </rPh>
    <rPh sb="2" eb="4">
      <t>キカク</t>
    </rPh>
    <rPh sb="5" eb="7">
      <t>ニュウリョク</t>
    </rPh>
    <rPh sb="8" eb="12">
      <t>イライジコウ</t>
    </rPh>
    <phoneticPr fontId="1"/>
  </si>
  <si>
    <t>利用者が依頼事項を入力できること</t>
    <rPh sb="0" eb="3">
      <t>リヨウシャ</t>
    </rPh>
    <rPh sb="4" eb="8">
      <t>イライジコウ</t>
    </rPh>
    <rPh sb="9" eb="11">
      <t>ニュウリョク</t>
    </rPh>
    <phoneticPr fontId="1"/>
  </si>
  <si>
    <t>製品規格の入力（改訂理由）</t>
    <rPh sb="0" eb="2">
      <t>セイヒン</t>
    </rPh>
    <rPh sb="2" eb="4">
      <t>キカク</t>
    </rPh>
    <rPh sb="5" eb="7">
      <t>ニュウリョク</t>
    </rPh>
    <rPh sb="8" eb="10">
      <t>カイテイ</t>
    </rPh>
    <rPh sb="10" eb="12">
      <t>リユウ</t>
    </rPh>
    <phoneticPr fontId="1"/>
  </si>
  <si>
    <t>利用者が改訂理由を入力できること</t>
    <rPh sb="0" eb="3">
      <t>リヨウシャ</t>
    </rPh>
    <rPh sb="4" eb="6">
      <t>カイテイ</t>
    </rPh>
    <rPh sb="6" eb="8">
      <t>リユウ</t>
    </rPh>
    <rPh sb="9" eb="11">
      <t>ニュウリョク</t>
    </rPh>
    <phoneticPr fontId="1"/>
  </si>
  <si>
    <t>製品規格の入力（特記事項）</t>
    <rPh sb="0" eb="2">
      <t>セイヒン</t>
    </rPh>
    <rPh sb="2" eb="4">
      <t>キカク</t>
    </rPh>
    <rPh sb="5" eb="7">
      <t>ニュウリョク</t>
    </rPh>
    <rPh sb="8" eb="12">
      <t>トッキジコウ</t>
    </rPh>
    <phoneticPr fontId="1"/>
  </si>
  <si>
    <t>利用者が特記事項を入力できること</t>
    <rPh sb="0" eb="3">
      <t>リヨウシャ</t>
    </rPh>
    <rPh sb="4" eb="8">
      <t>トッキジコウ</t>
    </rPh>
    <rPh sb="9" eb="11">
      <t>ニュウリョク</t>
    </rPh>
    <phoneticPr fontId="1"/>
  </si>
  <si>
    <t>製品規格の入力（ルート選択）</t>
    <rPh sb="0" eb="2">
      <t>セイヒン</t>
    </rPh>
    <rPh sb="2" eb="4">
      <t>キカク</t>
    </rPh>
    <rPh sb="5" eb="7">
      <t>ニュウリョク</t>
    </rPh>
    <rPh sb="11" eb="13">
      <t>センタク</t>
    </rPh>
    <phoneticPr fontId="1"/>
  </si>
  <si>
    <t>利用者は、規格書の承認ルートを、事前に定義された承認ルートマスタから選択できること。承認ルートの選択方法は、システム設定に基づき決定されること。選択された承認ルート情報（ルート名、コード等）は文書に設定され、関連する担当者情報がマスタから自動設定されるか、既存文書情報から引き継がれること。適切なルートが見つからない場合はエラーとして処理されること。最大7つ設定できること。</t>
    <phoneticPr fontId="1"/>
  </si>
  <si>
    <t>・WF設定上限について詳細の検討が必要</t>
    <rPh sb="3" eb="7">
      <t>セッテイジョウゲン</t>
    </rPh>
    <rPh sb="11" eb="13">
      <t>ショウサイ</t>
    </rPh>
    <rPh sb="14" eb="16">
      <t>ケントウ</t>
    </rPh>
    <rPh sb="17" eb="19">
      <t>ヒツヨウ</t>
    </rPh>
    <phoneticPr fontId="1"/>
  </si>
  <si>
    <t>製品規格の入力（添付資料）</t>
    <rPh sb="0" eb="2">
      <t>セイヒン</t>
    </rPh>
    <rPh sb="2" eb="4">
      <t>キカク</t>
    </rPh>
    <rPh sb="5" eb="7">
      <t>ニュウリョク</t>
    </rPh>
    <rPh sb="8" eb="12">
      <t>テンプシリョウ</t>
    </rPh>
    <phoneticPr fontId="1"/>
  </si>
  <si>
    <t>利用者がファイルを添付できること。</t>
    <rPh sb="0" eb="3">
      <t>リヨウシャ</t>
    </rPh>
    <rPh sb="9" eb="11">
      <t>テンプ</t>
    </rPh>
    <phoneticPr fontId="1"/>
  </si>
  <si>
    <t>製品規格の入力（連絡事項）</t>
    <rPh sb="0" eb="2">
      <t>セイヒン</t>
    </rPh>
    <rPh sb="2" eb="4">
      <t>キカク</t>
    </rPh>
    <rPh sb="5" eb="7">
      <t>ニュウリョク</t>
    </rPh>
    <rPh sb="8" eb="12">
      <t>レンラクジコウ</t>
    </rPh>
    <phoneticPr fontId="1"/>
  </si>
  <si>
    <t>ワークフロー設定</t>
    <rPh sb="6" eb="8">
      <t>セッテイ</t>
    </rPh>
    <phoneticPr fontId="1"/>
  </si>
  <si>
    <t>利用者がワークフローの並列・直列を選択できること</t>
  </si>
  <si>
    <t>並列タスクを定義可能</t>
    <rPh sb="0" eb="2">
      <t>ヘイレツ</t>
    </rPh>
    <rPh sb="6" eb="8">
      <t>テイギ</t>
    </rPh>
    <rPh sb="8" eb="10">
      <t>カノウ</t>
    </rPh>
    <phoneticPr fontId="1"/>
  </si>
  <si>
    <t>サブフロー設定可能</t>
    <rPh sb="5" eb="9">
      <t>セッテイカノウ</t>
    </rPh>
    <phoneticPr fontId="1"/>
  </si>
  <si>
    <t>並列処理可能</t>
    <rPh sb="0" eb="4">
      <t>ヘイレツショリ</t>
    </rPh>
    <rPh sb="4" eb="6">
      <t>カノウ</t>
    </rPh>
    <phoneticPr fontId="1"/>
  </si>
  <si>
    <t>並列処理可能</t>
    <rPh sb="0" eb="2">
      <t>ヘイレツ</t>
    </rPh>
    <rPh sb="2" eb="4">
      <t>ショリ</t>
    </rPh>
    <rPh sb="4" eb="6">
      <t>カノウ</t>
    </rPh>
    <phoneticPr fontId="1"/>
  </si>
  <si>
    <t>利用者は、規格書のワークフローにおいて、各承認段階から次工程に進めることができること。システムは、規格番号の形式チェック（例：半角化）を行うこと。文書タイプが初期登録の場合、改訂番号の入力チェックを行うこと。システムは、システム設定及び採番マスタから情報を取得し、連番をインクリメントして設定すること。システムは、重複チェックを行い、重複が検知された場合はエラーとして処理を中断すること。承認ルート及び作成部門情報を確定版フィールドにコピーし、所定の承認プロセスを実行すること。</t>
  </si>
  <si>
    <t>・基本的なCRUD処理であり、０次で評価済のため
・4,5:2次①で評価済のため</t>
    <rPh sb="1" eb="4">
      <t>キホンテキ</t>
    </rPh>
    <rPh sb="9" eb="11">
      <t>ショリ</t>
    </rPh>
    <rPh sb="16" eb="17">
      <t>ジ</t>
    </rPh>
    <rPh sb="18" eb="20">
      <t>ヒョウカ</t>
    </rPh>
    <rPh sb="20" eb="21">
      <t>スミ</t>
    </rPh>
    <phoneticPr fontId="1"/>
  </si>
  <si>
    <t>文書確認</t>
    <rPh sb="0" eb="2">
      <t>ブンショ</t>
    </rPh>
    <rPh sb="2" eb="4">
      <t>カクニン</t>
    </rPh>
    <phoneticPr fontId="1"/>
  </si>
  <si>
    <t>事業所作成部署（作成者）</t>
    <rPh sb="0" eb="3">
      <t>ジギョウショ</t>
    </rPh>
    <rPh sb="3" eb="5">
      <t>サクセイ</t>
    </rPh>
    <rPh sb="5" eb="7">
      <t>ブショ</t>
    </rPh>
    <rPh sb="8" eb="10">
      <t>サクセイ</t>
    </rPh>
    <rPh sb="10" eb="11">
      <t>シャ</t>
    </rPh>
    <phoneticPr fontId="1"/>
  </si>
  <si>
    <t>利用者が文書を編集できること。添付資料をダウンロード、アップロードできること。</t>
    <rPh sb="15" eb="19">
      <t>テンプシリョウ</t>
    </rPh>
    <phoneticPr fontId="1"/>
  </si>
  <si>
    <t>84
85</t>
  </si>
  <si>
    <t>事業所作成部署（作成者）</t>
    <rPh sb="0" eb="3">
      <t>ジギョウショ</t>
    </rPh>
    <rPh sb="3" eb="5">
      <t>サクセイ</t>
    </rPh>
    <rPh sb="5" eb="7">
      <t>ブショ</t>
    </rPh>
    <phoneticPr fontId="1"/>
  </si>
  <si>
    <t xml:space="preserve">利用者は、規格書のワークフローの各承認段階において、担当者（担当、課長代理、部署長等）を、組織に関するマスタ情報から検索し、選択・変更できること。特定の役職（例：部署長）で複数選択が許可されない場合はエラーとして処理すること。変更後の担当者情報は文書に設定されること。
</t>
    <phoneticPr fontId="1"/>
  </si>
  <si>
    <t>利用者は、ワークフローの各段階において、現在の担当者や承認者を他の利用者に変更できること。変更時には、変更履歴が記録されること。
組織に関する情報はEntra IDもしくはそれに準ずるものと連携できること</t>
    <phoneticPr fontId="1"/>
  </si>
  <si>
    <t>製品規格の確認・承認</t>
    <rPh sb="0" eb="2">
      <t>セイヒン</t>
    </rPh>
    <rPh sb="2" eb="4">
      <t>キカク</t>
    </rPh>
    <rPh sb="5" eb="7">
      <t>カクニン</t>
    </rPh>
    <rPh sb="8" eb="10">
      <t>ショウニン</t>
    </rPh>
    <phoneticPr fontId="1"/>
  </si>
  <si>
    <t xml:space="preserve">規格書のワークフローの各承認段階において、担当者は自身の確認行為（承認）をシステム上で実行できること。確認時には、所定の承認プロセスが実行されること。
</t>
    <phoneticPr fontId="1"/>
  </si>
  <si>
    <t>・4:2次①で評価済のため</t>
    <rPh sb="4" eb="5">
      <t>ジ</t>
    </rPh>
    <rPh sb="7" eb="9">
      <t>ヒョウカ</t>
    </rPh>
    <rPh sb="9" eb="10">
      <t>スミ</t>
    </rPh>
    <phoneticPr fontId="1"/>
  </si>
  <si>
    <t>事業所作成部署（承認者）</t>
    <rPh sb="0" eb="3">
      <t>ジギョウショ</t>
    </rPh>
    <rPh sb="3" eb="5">
      <t>サクセイ</t>
    </rPh>
    <rPh sb="5" eb="7">
      <t>ブショ</t>
    </rPh>
    <rPh sb="8" eb="11">
      <t>ショウニンシャ</t>
    </rPh>
    <phoneticPr fontId="1"/>
  </si>
  <si>
    <t xml:space="preserve">利用者は、規格書のワークフローの各承認段階において、担当者（担当、課長代理、部署長等）を、組織に関するマスタ情報から検索し、選択・変更できること。特定の役職（例：部署長）で複数選択が許可されない場合はエラーとして処理すること。変更後の担当者情報は文書に設定されること。
</t>
    <phoneticPr fontId="1"/>
  </si>
  <si>
    <t>規格登録</t>
    <rPh sb="0" eb="4">
      <t>キカクトウロク</t>
    </rPh>
    <phoneticPr fontId="1"/>
  </si>
  <si>
    <t>配布先追加</t>
    <rPh sb="0" eb="3">
      <t>ハイフサキ</t>
    </rPh>
    <rPh sb="3" eb="5">
      <t>ツイカ</t>
    </rPh>
    <phoneticPr fontId="1"/>
  </si>
  <si>
    <t>利用者は、規格書の配布先として、組織に関するマスタ情報からユーザーを検索し、複数選択して追加できること。</t>
  </si>
  <si>
    <t>配布先削除</t>
    <rPh sb="0" eb="3">
      <t>ハイフサキ</t>
    </rPh>
    <rPh sb="3" eb="5">
      <t>サクジョ</t>
    </rPh>
    <phoneticPr fontId="1"/>
  </si>
  <si>
    <t>利用者は、規格書の配布先として設定されているユーザーの一覧から、特定のユーザーを選択して削除できること。</t>
  </si>
  <si>
    <t>配付履歴管理</t>
    <rPh sb="0" eb="6">
      <t>ハイフリレキカンリ</t>
    </rPh>
    <phoneticPr fontId="1"/>
  </si>
  <si>
    <t>システム上で配付履歴が管理できること</t>
    <rPh sb="4" eb="5">
      <t>ジョウ</t>
    </rPh>
    <rPh sb="6" eb="10">
      <t>ハイフリレキ</t>
    </rPh>
    <rPh sb="11" eb="13">
      <t>カンリ</t>
    </rPh>
    <phoneticPr fontId="1"/>
  </si>
  <si>
    <t>ワークフロー履歴や文書履歴の管理は可能</t>
    <rPh sb="6" eb="8">
      <t>リレキ</t>
    </rPh>
    <rPh sb="9" eb="13">
      <t>ブンショリレキ</t>
    </rPh>
    <rPh sb="14" eb="16">
      <t>カンリ</t>
    </rPh>
    <rPh sb="17" eb="19">
      <t>カノウ</t>
    </rPh>
    <phoneticPr fontId="1"/>
  </si>
  <si>
    <t>明確な記載なし</t>
    <phoneticPr fontId="1"/>
  </si>
  <si>
    <t>詳細な記載なし</t>
    <rPh sb="0" eb="2">
      <t>ショウサイ</t>
    </rPh>
    <rPh sb="3" eb="5">
      <t>キサイ</t>
    </rPh>
    <phoneticPr fontId="1"/>
  </si>
  <si>
    <t>利用者は、規格書の登録処理を実行できること。システム設定に基づき、通知メールの件名等に文書の補足情報を付加できること。システムは、規格番号の形式チェック、文書タイプが初期登録の場合の改訂番号入力チェックを行うこと。システムは、採番処理、重複チェックを実行し、エラーが検知された場合は処理を中断すること。運用開始日を自動設定すること。ソースファイルの添付有無をチェックし、未添付の場合はエラーとして処理を中断すること。所定の承認プロセスが実行されること。改訂版の場合、システムは版番号を自動的に採番・更新し、改訂履歴を記録すること。文書ステータス等を定義された値に更新すること。システムは、締結版文書を元の文書データから複製して保存すること。その際、重複チェックを行い、必要に応じて既存文書のステータスを更新すること。文書を保存すること。</t>
    <phoneticPr fontId="1"/>
  </si>
  <si>
    <t xml:space="preserve">利用者は、現在開いている規格書を編集モードに切り替えることができること。
</t>
    <phoneticPr fontId="1"/>
  </si>
  <si>
    <t xml:space="preserve">利用者は、編集中の規格書を保存し、編集画面を閉じることができること。
</t>
    <phoneticPr fontId="1"/>
  </si>
  <si>
    <t xml:space="preserve">利用者は、現在開いている規格書を印刷プレビューし、指定プリンタから印刷できること。
</t>
    <phoneticPr fontId="1"/>
  </si>
  <si>
    <t>・7:2次①で評価済のため</t>
    <rPh sb="4" eb="5">
      <t>ジ</t>
    </rPh>
    <rPh sb="7" eb="9">
      <t>ヒョウカ</t>
    </rPh>
    <rPh sb="9" eb="10">
      <t>スミ</t>
    </rPh>
    <phoneticPr fontId="1"/>
  </si>
  <si>
    <t xml:space="preserve">利用者は、現在開いている規格書へのリンク情報を含む新規メール作成画面を、標準メーラーまたはシステム連携メーラーで表示できること。
</t>
    <phoneticPr fontId="1"/>
  </si>
  <si>
    <t>・6:2次①で評価済のため</t>
    <rPh sb="4" eb="5">
      <t>ジ</t>
    </rPh>
    <rPh sb="7" eb="9">
      <t>ヒョウカ</t>
    </rPh>
    <rPh sb="9" eb="10">
      <t>スミ</t>
    </rPh>
    <phoneticPr fontId="1"/>
  </si>
  <si>
    <t>旧版閲覧</t>
    <rPh sb="0" eb="4">
      <t>キュウバンエツラン</t>
    </rPh>
    <phoneticPr fontId="1"/>
  </si>
  <si>
    <t xml:space="preserve">利用者は、現在開いている規格書（または選択した規格書）に対応する旧版文書を、文書番号や版番号等をキーに検索し、表示できること。
</t>
    <phoneticPr fontId="1"/>
  </si>
  <si>
    <t>・1:2次①で評価済のため
・詳細の検討が必要</t>
    <rPh sb="4" eb="5">
      <t>ジ</t>
    </rPh>
    <rPh sb="7" eb="9">
      <t>ヒョウカ</t>
    </rPh>
    <rPh sb="9" eb="10">
      <t>スミ</t>
    </rPh>
    <rPh sb="15" eb="17">
      <t>ショウサイ</t>
    </rPh>
    <rPh sb="18" eb="20">
      <t>ケントウ</t>
    </rPh>
    <rPh sb="21" eb="23">
      <t>ヒツヨウ</t>
    </rPh>
    <phoneticPr fontId="1"/>
  </si>
  <si>
    <t>利用者は、登録済みの規格書を改訂できること。システムは、改訂可否を所定の条件に基づきチェックすること。改訂時には、承認フローを経由するか否かを利用者が選択できること。選択に応じて、システムは新規文書を元の文書からデータを複製して作成すること。依頼部署、担当者情報等を関連マスタから取得し、新規文書に自動設定できること。</t>
  </si>
  <si>
    <t>・1,5:2次①で評価済のため
・詳細の検討が必要</t>
    <rPh sb="6" eb="7">
      <t>ジ</t>
    </rPh>
    <rPh sb="9" eb="11">
      <t>ヒョウカ</t>
    </rPh>
    <rPh sb="11" eb="12">
      <t>スミ</t>
    </rPh>
    <phoneticPr fontId="1"/>
  </si>
  <si>
    <t>文書廃棄\廃棄承認ワークフロー実施</t>
    <rPh sb="0" eb="4">
      <t>ブンショハイキ</t>
    </rPh>
    <rPh sb="5" eb="9">
      <t>ハイキショウニン</t>
    </rPh>
    <rPh sb="15" eb="17">
      <t>ジッシ</t>
    </rPh>
    <phoneticPr fontId="1"/>
  </si>
  <si>
    <t>利用者は、規格書の廃棄処理を開始し、承認ワークフローを実行できること。実行前にシステムは確認メッセージを表示し、利用者の意思確認を行うこと。システムは、重複チェックを行い、エラーが検知された場合は処理を中断すること。システムは、関連データベースのパス等を取得し、文書種類を「廃版処理文書」に設定、文書番号・版番号等を採番すること。元の文書から引継項目・ソースファイルを複製し、新規の規格書フォームに必要な情報をセットした状態で開くこと。組織に関するマスタ情報からユーザー・部署情報を取得しフォームにセットすること。ステータスを「廃版処理中」、廃棄処理フロー有無を「廃棄承認ワークフロー実施」に設定し、文書を保存・更新、関連管理文書を起票し更新履歴を追記すること。</t>
    <phoneticPr fontId="1"/>
  </si>
  <si>
    <t>1.バージョン管理
4.WF
5.マスタ管理</t>
    <phoneticPr fontId="1"/>
  </si>
  <si>
    <t>・1,4,5:2次①で評価済のため</t>
    <rPh sb="8" eb="9">
      <t>ジ</t>
    </rPh>
    <rPh sb="11" eb="13">
      <t>ヒョウカ</t>
    </rPh>
    <rPh sb="13" eb="14">
      <t>スミ</t>
    </rPh>
    <phoneticPr fontId="1"/>
  </si>
  <si>
    <t>文書廃棄\即廃棄</t>
    <rPh sb="0" eb="4">
      <t>ブンショハイキ</t>
    </rPh>
    <rPh sb="5" eb="8">
      <t>ソクハイキ</t>
    </rPh>
    <phoneticPr fontId="1"/>
  </si>
  <si>
    <t>利用者は、規格書を承認ワークフローを経ずに即時廃棄できること。実行前にシステムは確認メッセージを表示し、利用者の意思確認を行うこと。システムは、重複チェックを行い、エラーが検知された場合は処理を中断すること。ステータスを「廃版処理中」、廃棄処理フロー有無を「即廃棄」に設定すること。システムは、関連管理文書のステータスも「廃版処理中」に変更すること。</t>
    <phoneticPr fontId="1"/>
  </si>
  <si>
    <t>廃棄取消</t>
    <rPh sb="0" eb="3">
      <t>ハイキト</t>
    </rPh>
    <rPh sb="3" eb="4">
      <t>ケ</t>
    </rPh>
    <phoneticPr fontId="1"/>
  </si>
  <si>
    <t>利用者は、一度「廃版処理中」または「廃版」となった規格書の廃棄処理を取り消すことができること。実行前にシステムは確認メッセージを表示し、利用者の意思確認を行うこと。システムは、廃版関連情報をクリアし、文書ステータスを「最新版」等に戻し、廃棄処理フロー有無、文書種類を初期化すること。</t>
  </si>
  <si>
    <t>利用者は、規格書に削除フラグを設定し、論理削除できること。削除日も記録されること。関連する旧版文書がある場合、それらにも同様に削除フラグが設定されること。</t>
    <phoneticPr fontId="1"/>
  </si>
  <si>
    <t>利用者は、特定の規格書に対する督促通知（メール等）の送信を停止するための設定を行えること。</t>
    <phoneticPr fontId="1"/>
  </si>
  <si>
    <t>d</t>
    <phoneticPr fontId="1"/>
  </si>
  <si>
    <t>文書メンテナンス</t>
    <rPh sb="0" eb="2">
      <t>ブンショ</t>
    </rPh>
    <phoneticPr fontId="1"/>
  </si>
  <si>
    <t>事業所変更</t>
    <rPh sb="0" eb="3">
      <t>ジギョウショ</t>
    </rPh>
    <rPh sb="3" eb="5">
      <t>ヘンコウ</t>
    </rPh>
    <phoneticPr fontId="1"/>
  </si>
  <si>
    <t>利用者は、既存の納入仕様書の事業部・事業所情報を一括で変更できること。対象文書が選択されていない場合はエラーとして処理すること。専用のメンテナンスインターフェースで変更後の事業部・事業所を指定すること。システムは、ビュー表示用の情報と、文書本体の情報を、文書のステータス（例：制定中、改訂中、廃版処理中、削除フラグなし）に応じて更新すること。更新完了時にはメッセージを表示すること。</t>
  </si>
  <si>
    <t>利用者は、既存の規格書の事業所情報を一括で変更できること。対象文書が選択されていない場合はエラーとして処理すること。専用のメンテナンスインターフェースで変更後の事業所を指定すること。システムは、ビュー表示用の情報と、文書本体の情報を、文書のステータス（例：制定中、改訂中、削除フラグなし）に応じて更新すること。更新完了時にはメッセージを表示すること。</t>
  </si>
  <si>
    <t>利用者は、文書メンテナンス画面において、変更先の事業部・事業所を、関連マスタから検索し、選択入力できること。選択された情報に基づき、システムは内部的に関連データベースのパス等を設定できること。選択された事業部・事業所情報はメンテナンス画面の所定フィールドに設定されること。</t>
  </si>
  <si>
    <t>・DBパス設定は、システム構成変更を前提とするため、要件として考慮・評価しない
・5:2次①で評価済のため</t>
    <rPh sb="44" eb="45">
      <t>ジ</t>
    </rPh>
    <rPh sb="47" eb="49">
      <t>ヒョウカ</t>
    </rPh>
    <rPh sb="49" eb="50">
      <t>スミ</t>
    </rPh>
    <phoneticPr fontId="1"/>
  </si>
  <si>
    <t>e</t>
    <phoneticPr fontId="1"/>
  </si>
  <si>
    <t>マスタ管理</t>
    <rPh sb="3" eb="5">
      <t>カンリ</t>
    </rPh>
    <phoneticPr fontId="1"/>
  </si>
  <si>
    <t>事業所窓口マスタ</t>
    <rPh sb="0" eb="3">
      <t>ジギョウショ</t>
    </rPh>
    <rPh sb="3" eb="5">
      <t>マドグチ</t>
    </rPh>
    <phoneticPr fontId="1"/>
  </si>
  <si>
    <t>開始</t>
    <rPh sb="0" eb="2">
      <t>カイシ</t>
    </rPh>
    <phoneticPr fontId="1"/>
  </si>
  <si>
    <t xml:space="preserve">利用者は、事業所窓口マスターを新規作成するための専用インターフェースを使用できること。利用者は、事業所窓口マスター編集画面において、事業所情報を、組織に関するマスタ情報等から検索し、選択入力できること。選択された情報はマスター文書の所定フィールドに設定され、関連するシステム設定（例：データベースパス）も更新されること。
</t>
    <rPh sb="0" eb="3">
      <t>リヨウシャ</t>
    </rPh>
    <rPh sb="35" eb="37">
      <t>シヨウ</t>
    </rPh>
    <phoneticPr fontId="1"/>
  </si>
  <si>
    <t>98
99</t>
  </si>
  <si>
    <t>・5:2次①で評価済のため
・詳細の検討が必要</t>
    <rPh sb="4" eb="5">
      <t>ジ</t>
    </rPh>
    <rPh sb="7" eb="9">
      <t>ヒョウカ</t>
    </rPh>
    <rPh sb="9" eb="10">
      <t>スミ</t>
    </rPh>
    <phoneticPr fontId="1"/>
  </si>
  <si>
    <t>管理者登録・削除</t>
    <rPh sb="0" eb="3">
      <t>カンリシャ</t>
    </rPh>
    <rPh sb="3" eb="5">
      <t>トウロク</t>
    </rPh>
    <rPh sb="6" eb="8">
      <t>サクジョ</t>
    </rPh>
    <phoneticPr fontId="1"/>
  </si>
  <si>
    <t>利用者は、事業所窓口マスターの管理者として、組織に関するマスタ情報等からユーザーを検索し、複数選択して追加できること。関連する組織に関するマスタ情報への接続情報が未設定の場合はエラーとして処理すること。選択されたユーザー情報（例：氏名、ID）をマスター文書の所定フィールドに設定すること。利用者は、事業所窓口マスターの管理者として設定されているユーザーの一覧から、特定のユーザーを選択して削除できること。</t>
    <phoneticPr fontId="1"/>
  </si>
  <si>
    <t>100
101</t>
    <phoneticPr fontId="1"/>
  </si>
  <si>
    <t>部署選択</t>
    <rPh sb="0" eb="2">
      <t>ブショ</t>
    </rPh>
    <rPh sb="2" eb="4">
      <t>センタク</t>
    </rPh>
    <phoneticPr fontId="1"/>
  </si>
  <si>
    <t>利用者は、事業所窓口マスター編集画面において、管理部署を、組織に関するマスタ情報等から会社、場所、部、課の情報を段階的に検索し、選択入力できること。選択された情報はマスター文書の所定フィールドに設定されること。</t>
    <phoneticPr fontId="1"/>
  </si>
  <si>
    <t>組織に関する情報はEntra IDもしくはそれに準ずるものと連携できること</t>
    <rPh sb="0" eb="2">
      <t>ソシキ</t>
    </rPh>
    <rPh sb="3" eb="4">
      <t>カン</t>
    </rPh>
    <rPh sb="6" eb="8">
      <t>ジョウホウ</t>
    </rPh>
    <rPh sb="24" eb="25">
      <t>ジュン</t>
    </rPh>
    <rPh sb="30" eb="32">
      <t>レンケイ</t>
    </rPh>
    <phoneticPr fontId="1"/>
  </si>
  <si>
    <t>担当者登録・削除</t>
    <rPh sb="6" eb="8">
      <t>サクジョ</t>
    </rPh>
    <phoneticPr fontId="1"/>
  </si>
  <si>
    <t>利用者は、事業所窓口マスターの担当者として、組織に関するマスタ情報等からユーザーを検索し、複数選択して追加できること。関連する組織に関するマスタ情報への接続情報が未設定の場合はエラーとして処理すること。選択されたユーザー情報（例：氏名、ID）をマスター文書の所定フィールドに設定すること。利用者は、事業所窓口マスターの担当者として設定されているユーザーの一覧から、特定のユーザーを選択して削除できること。</t>
    <phoneticPr fontId="1"/>
  </si>
  <si>
    <t>103
104</t>
    <phoneticPr fontId="1"/>
  </si>
  <si>
    <t>利用者は、編集中の事業所窓口マスター文書を保存し、編集画面を閉じることができること。</t>
    <phoneticPr fontId="1"/>
  </si>
  <si>
    <t>削除</t>
    <rPh sb="0" eb="2">
      <t>サクジョ</t>
    </rPh>
    <phoneticPr fontId="1"/>
  </si>
  <si>
    <t>利用者は、事業所窓口マスター文書に削除フラグを設定し、論理削除できること。削除日も記録されること。</t>
    <phoneticPr fontId="1"/>
  </si>
  <si>
    <t>事業所ルートマスタ</t>
    <rPh sb="0" eb="3">
      <t>ジギョウショ</t>
    </rPh>
    <phoneticPr fontId="1"/>
  </si>
  <si>
    <t>利用者は、事業所ルートマスターを新規作成するための専用インターフェースを利用できること。利用者は、事業所ルートマスター編集画面において、事業所情報を、組織に関するマスタ情報等から検索し、選択入力できること。選択された情報はマスター文書の所定フィールドに設定され、関連するシステム設定も更新されること。</t>
  </si>
  <si>
    <t>107
108</t>
    <phoneticPr fontId="1"/>
  </si>
  <si>
    <t>利用者は、事業所ルートマスターの管理者として、組織に関するマスタ情報等からユーザーを検索し、複数選択して追加できること。関連する組織に関するマスタ情報への接続情報が未設定の場合はエラーとして処理すること。選択されたユーザー情報（例：氏名、ID）をマスター文書の所定フィールドに設定すること。利用者は、事業所ルートマスターの管理者として設定されているユーザーの一覧から、特定のユーザーを選択して削除できること。</t>
    <phoneticPr fontId="1"/>
  </si>
  <si>
    <t>109
110</t>
    <phoneticPr fontId="1"/>
  </si>
  <si>
    <t>ルート名称設定</t>
    <rPh sb="3" eb="5">
      <t>メイショウ</t>
    </rPh>
    <rPh sb="5" eb="7">
      <t>セッテイ</t>
    </rPh>
    <phoneticPr fontId="1"/>
  </si>
  <si>
    <t>利用者がルート名を入力できること</t>
    <rPh sb="0" eb="3">
      <t>リヨウシャ</t>
    </rPh>
    <rPh sb="7" eb="8">
      <t>メイ</t>
    </rPh>
    <rPh sb="9" eb="11">
      <t>ニュウリョク</t>
    </rPh>
    <phoneticPr fontId="1"/>
  </si>
  <si>
    <t>文書種類選択</t>
    <rPh sb="0" eb="4">
      <t>ブンショシュルイ</t>
    </rPh>
    <rPh sb="4" eb="6">
      <t>センタク</t>
    </rPh>
    <phoneticPr fontId="1"/>
  </si>
  <si>
    <t>利用者がルート設定する文書種類を選択できること。</t>
    <rPh sb="0" eb="3">
      <t>リヨウシャ</t>
    </rPh>
    <rPh sb="7" eb="9">
      <t>セッテイ</t>
    </rPh>
    <rPh sb="11" eb="13">
      <t>ブンショ</t>
    </rPh>
    <rPh sb="13" eb="15">
      <t>シュルイ</t>
    </rPh>
    <rPh sb="16" eb="18">
      <t>センタク</t>
    </rPh>
    <phoneticPr fontId="1"/>
  </si>
  <si>
    <t>ルート担当者設定</t>
    <rPh sb="3" eb="6">
      <t>タントウシャ</t>
    </rPh>
    <rPh sb="6" eb="8">
      <t>セッテイ</t>
    </rPh>
    <phoneticPr fontId="1"/>
  </si>
  <si>
    <t>利用者は、利用者が「作成」「審査・確認1」「審査・確認2」について、事業所ルートマスターの各承認ステップ（担当、課長代理、部署長等）の担当者を、組織に関するマスタ情報等から検索し、選択設定できること。関連する組織に関するマスタ情報への接続情報が未設定の場合はエラーとして処理すること。特定の役職で複数選択が許可されない場合はエラーとして処理すること。選択されたユーザー情報（例：氏名、ID）をマスター文書の所定フィールドに設定すること。</t>
    <phoneticPr fontId="1"/>
  </si>
  <si>
    <t>ルート窓口有無設定</t>
    <rPh sb="3" eb="5">
      <t>マドグチ</t>
    </rPh>
    <rPh sb="5" eb="7">
      <t>ウム</t>
    </rPh>
    <rPh sb="7" eb="9">
      <t>セッテイ</t>
    </rPh>
    <phoneticPr fontId="1"/>
  </si>
  <si>
    <t>利用者がルートとして「窓口」の設定有無を選択できること</t>
    <rPh sb="0" eb="3">
      <t>リヨウシャ</t>
    </rPh>
    <rPh sb="11" eb="13">
      <t>マドグチ</t>
    </rPh>
    <rPh sb="15" eb="17">
      <t>セッテイ</t>
    </rPh>
    <rPh sb="17" eb="19">
      <t>ウム</t>
    </rPh>
    <rPh sb="20" eb="22">
      <t>センタク</t>
    </rPh>
    <phoneticPr fontId="1"/>
  </si>
  <si>
    <t>2.項目</t>
    <rPh sb="2" eb="4">
      <t>コウモク</t>
    </rPh>
    <phoneticPr fontId="1"/>
  </si>
  <si>
    <t>利用者は、編集中の事業所ルートマスター文書を保存し、編集画面を閉じることができること。</t>
    <phoneticPr fontId="1"/>
  </si>
  <si>
    <t>利用者は、事業所ルートマスターの各承認ステップに設定されている担当者情報をクリアできること。
利用者は、事業所ルートマスター文書に削除フラグを設定し、論理削除できること。削除日も記録されること。</t>
    <phoneticPr fontId="1"/>
  </si>
  <si>
    <t>112
114</t>
    <phoneticPr fontId="1"/>
  </si>
  <si>
    <t>承認窓口マスタ</t>
    <rPh sb="0" eb="2">
      <t>ショウニン</t>
    </rPh>
    <rPh sb="2" eb="4">
      <t>マドグチ</t>
    </rPh>
    <phoneticPr fontId="1"/>
  </si>
  <si>
    <t>利用者は、承認窓口マスターを新規作成するための専用インターフェースを使用できること。利用者は、承認窓口マスター編集画面において、事業所情報を、組織に関するマスタ情報等から検索し、選択入力できること。選択された情報はマスター文書の所定フィールドに設定され、関連するシステム設定も更新されること。</t>
    <rPh sb="34" eb="36">
      <t>シヨウ</t>
    </rPh>
    <phoneticPr fontId="1"/>
  </si>
  <si>
    <t>115
116</t>
    <phoneticPr fontId="1"/>
  </si>
  <si>
    <t>利用者は、承認窓口マスターの管理者として、組織に関するマスタ情報等からユーザーを検索し、複数選択して追加できること。関連する組織に関するマスタ情報への接続情報が未設定の場合はエラーとして処理すること。選択されたユーザー情報（例：氏名、ID）をマスター文書の所定フィールドに設定すること。利用者は、承認窓口マスターの管理者として設定されているユーザーの一覧から、特定のユーザーを選択して削除できること。</t>
    <phoneticPr fontId="1"/>
  </si>
  <si>
    <t>117
118</t>
    <phoneticPr fontId="1"/>
  </si>
  <si>
    <t>窓口名称</t>
    <rPh sb="0" eb="2">
      <t>マドグチ</t>
    </rPh>
    <rPh sb="2" eb="4">
      <t>メイショウ</t>
    </rPh>
    <phoneticPr fontId="1"/>
  </si>
  <si>
    <t>利用者が窓口名称を入力できること</t>
    <rPh sb="0" eb="3">
      <t>リヨウシャ</t>
    </rPh>
    <rPh sb="4" eb="6">
      <t>マドグチ</t>
    </rPh>
    <rPh sb="6" eb="8">
      <t>メイショウ</t>
    </rPh>
    <rPh sb="9" eb="11">
      <t>ニュウリョク</t>
    </rPh>
    <phoneticPr fontId="1"/>
  </si>
  <si>
    <t>利用者は、承認窓口マスター編集画面において、管理部署を、組織に関するマスタ情報等から会社、場所、部、課の情報を段階的に検索し、選択入力できること。選択された情報はマスター文書の所定フィールドに設定されること。利用者は、承認窓口マスターの担当者として、組織に関するマスタ情報等からユーザーを検索し、複数選択して追加できること。関連する組織に関するマスタ情報への接続情報が未設定の場合はエラーとして処理すること。選択されたユーザー情報（例：氏名、ID）をマスター文書の所定フィールドに設定すること。利用者は、承認窓口マスターの担当者として設定されているユーザーの一覧から、特定のユーザーを選択して削除できること。</t>
    <phoneticPr fontId="1"/>
  </si>
  <si>
    <t>119
120
121</t>
    <phoneticPr fontId="1"/>
  </si>
  <si>
    <t>利用者は、編集中の承認窓口マスター文書を保存し、編集画面を閉じることができること。</t>
  </si>
  <si>
    <t>文書削除</t>
    <rPh sb="0" eb="2">
      <t>ブンショ</t>
    </rPh>
    <rPh sb="2" eb="4">
      <t>サクジョ</t>
    </rPh>
    <phoneticPr fontId="1"/>
  </si>
  <si>
    <t>利用者は、承認窓口マスター文書に削除フラグを設定し、論理削除できること。削除日も記録されること。</t>
  </si>
  <si>
    <t>DB情報マスタ</t>
    <rPh sb="2" eb="4">
      <t>ジョウホウ</t>
    </rPh>
    <phoneticPr fontId="1"/>
  </si>
  <si>
    <t>利用会社</t>
    <rPh sb="0" eb="4">
      <t>リヨウガイシャ</t>
    </rPh>
    <phoneticPr fontId="1"/>
  </si>
  <si>
    <t xml:space="preserve">利用者は、システム設定マスタ（DB情報マスターに相当）編集画面において、利用会社情報を、関連する会社情報マスタから検索し、選択入力できること。選択された情報（例：会社名、会社コード）はマスター文書の所定フィールドに設定されること。
</t>
    <phoneticPr fontId="1"/>
  </si>
  <si>
    <t>Acrobat関連項目設定</t>
    <rPh sb="7" eb="11">
      <t>カンレンコウモク</t>
    </rPh>
    <rPh sb="11" eb="13">
      <t>セッテイ</t>
    </rPh>
    <phoneticPr fontId="1"/>
  </si>
  <si>
    <t xml:space="preserve">利用者が、システム上ででPDFの編集、閲覧をする場合のパスを設定できること
</t>
    <rPh sb="0" eb="3">
      <t>リヨウシャ</t>
    </rPh>
    <rPh sb="9" eb="10">
      <t>ジョウ</t>
    </rPh>
    <rPh sb="16" eb="18">
      <t>ヘンシュウ</t>
    </rPh>
    <rPh sb="19" eb="21">
      <t>エツラン</t>
    </rPh>
    <rPh sb="24" eb="26">
      <t>バアイ</t>
    </rPh>
    <rPh sb="30" eb="32">
      <t>セッテイ</t>
    </rPh>
    <phoneticPr fontId="1"/>
  </si>
  <si>
    <t>共通項目設定</t>
    <rPh sb="0" eb="2">
      <t>キョウツウ</t>
    </rPh>
    <rPh sb="2" eb="4">
      <t>コウモク</t>
    </rPh>
    <rPh sb="4" eb="6">
      <t>セッテイ</t>
    </rPh>
    <phoneticPr fontId="1"/>
  </si>
  <si>
    <t xml:space="preserve">利用者が、システムとして「連番桁数」「新規登録番号」「製品選択」「ルート選択」設定ができること。
</t>
    <rPh sb="0" eb="3">
      <t>リヨウシャ</t>
    </rPh>
    <rPh sb="13" eb="17">
      <t>レンバンケタスウ</t>
    </rPh>
    <rPh sb="19" eb="21">
      <t>シンキ</t>
    </rPh>
    <rPh sb="21" eb="23">
      <t>トウロク</t>
    </rPh>
    <rPh sb="23" eb="25">
      <t>バンゴウ</t>
    </rPh>
    <rPh sb="27" eb="31">
      <t>セイヒンセンタク</t>
    </rPh>
    <rPh sb="36" eb="38">
      <t>センタク</t>
    </rPh>
    <rPh sb="39" eb="41">
      <t>セッテイ</t>
    </rPh>
    <phoneticPr fontId="1"/>
  </si>
  <si>
    <t>採番が行えること</t>
    <rPh sb="0" eb="2">
      <t>サイバン</t>
    </rPh>
    <rPh sb="3" eb="4">
      <t>オコナ</t>
    </rPh>
    <phoneticPr fontId="1"/>
  </si>
  <si>
    <t>仕様書ワークフロー文書設定</t>
    <rPh sb="0" eb="3">
      <t>シヨウショ</t>
    </rPh>
    <rPh sb="9" eb="11">
      <t>ブンショ</t>
    </rPh>
    <phoneticPr fontId="1"/>
  </si>
  <si>
    <t xml:space="preserve">利用者が、システムとして「製品名入力方法」「補足項目のタイトル」「必要資料（関連文書）」「荷姿」「関連文書資料収集機能」「PDF変換統合機能」「会社固有項目」「メール連絡機能」「部門名称（表示用）」「督促メール送信機能」機能を選択できること
</t>
    <rPh sb="0" eb="3">
      <t>リヨウシャ</t>
    </rPh>
    <rPh sb="13" eb="16">
      <t>セイヒンメイ</t>
    </rPh>
    <rPh sb="16" eb="20">
      <t>ニュウリョクホウホウ</t>
    </rPh>
    <rPh sb="22" eb="24">
      <t>ホソク</t>
    </rPh>
    <rPh sb="24" eb="26">
      <t>コウモク</t>
    </rPh>
    <rPh sb="33" eb="37">
      <t>ヒツヨウシリョウ</t>
    </rPh>
    <rPh sb="38" eb="42">
      <t>カンレンブンショ</t>
    </rPh>
    <rPh sb="45" eb="47">
      <t>ニスガタ</t>
    </rPh>
    <rPh sb="49" eb="53">
      <t>カンレンブンショ</t>
    </rPh>
    <rPh sb="53" eb="55">
      <t>シリョウ</t>
    </rPh>
    <rPh sb="55" eb="57">
      <t>シュウシュウ</t>
    </rPh>
    <rPh sb="57" eb="59">
      <t>キノウ</t>
    </rPh>
    <rPh sb="64" eb="68">
      <t>ヘンカントウゴウ</t>
    </rPh>
    <rPh sb="68" eb="70">
      <t>キノウ</t>
    </rPh>
    <rPh sb="72" eb="74">
      <t>カイシャ</t>
    </rPh>
    <rPh sb="74" eb="76">
      <t>コユウ</t>
    </rPh>
    <rPh sb="76" eb="78">
      <t>コウモク</t>
    </rPh>
    <rPh sb="83" eb="85">
      <t>レンラク</t>
    </rPh>
    <rPh sb="85" eb="87">
      <t>キノウ</t>
    </rPh>
    <rPh sb="89" eb="93">
      <t>ブモンメイショウ</t>
    </rPh>
    <rPh sb="94" eb="97">
      <t>ヒョウジヨウ</t>
    </rPh>
    <rPh sb="100" eb="102">
      <t>トクソク</t>
    </rPh>
    <rPh sb="105" eb="109">
      <t>ソウシンキノウ</t>
    </rPh>
    <rPh sb="110" eb="112">
      <t>キノウ</t>
    </rPh>
    <rPh sb="113" eb="115">
      <t>センタク</t>
    </rPh>
    <phoneticPr fontId="1"/>
  </si>
  <si>
    <t>2.項目
6.メール送信</t>
    <phoneticPr fontId="1"/>
  </si>
  <si>
    <t>・詳細の検討が必要
・2,6:2次①で評価済のため</t>
    <rPh sb="1" eb="3">
      <t>ショウサイ</t>
    </rPh>
    <rPh sb="4" eb="6">
      <t>ケントウ</t>
    </rPh>
    <rPh sb="7" eb="9">
      <t>ヒツヨウ</t>
    </rPh>
    <phoneticPr fontId="1"/>
  </si>
  <si>
    <t>・特定項目の入力方法を手入力/マスタで選択できること</t>
    <rPh sb="1" eb="5">
      <t>トクテイコウモク</t>
    </rPh>
    <rPh sb="6" eb="10">
      <t>ニュウリョクホウホウ</t>
    </rPh>
    <rPh sb="11" eb="14">
      <t>テニュウリョク</t>
    </rPh>
    <rPh sb="19" eb="21">
      <t>センタク</t>
    </rPh>
    <phoneticPr fontId="1"/>
  </si>
  <si>
    <t>規格ワークフロー文書設定</t>
    <rPh sb="0" eb="2">
      <t>キカク</t>
    </rPh>
    <rPh sb="8" eb="10">
      <t>ブンショ</t>
    </rPh>
    <rPh sb="10" eb="12">
      <t>セッテイ</t>
    </rPh>
    <phoneticPr fontId="1"/>
  </si>
  <si>
    <t xml:space="preserve">利用者が、「製品名入力方法」「補足項目（メール件名追記機能）」「入力項目」「文書廃棄処理有無」「督促メール送信機能」機能を選択できること
</t>
    <rPh sb="0" eb="3">
      <t>リヨウシャ</t>
    </rPh>
    <rPh sb="6" eb="9">
      <t>セイヒンメイ</t>
    </rPh>
    <rPh sb="9" eb="13">
      <t>ニュウリョクホウホウ</t>
    </rPh>
    <rPh sb="15" eb="19">
      <t>ホソクコウモク</t>
    </rPh>
    <rPh sb="23" eb="25">
      <t>ケンメイ</t>
    </rPh>
    <rPh sb="25" eb="27">
      <t>ツイキ</t>
    </rPh>
    <rPh sb="27" eb="29">
      <t>キノウ</t>
    </rPh>
    <rPh sb="32" eb="36">
      <t>ニュウリョクコウモク</t>
    </rPh>
    <rPh sb="38" eb="44">
      <t>ブンショハイキショリ</t>
    </rPh>
    <rPh sb="44" eb="46">
      <t>ウム</t>
    </rPh>
    <rPh sb="48" eb="50">
      <t>トクソク</t>
    </rPh>
    <rPh sb="53" eb="55">
      <t>ソウシン</t>
    </rPh>
    <rPh sb="55" eb="57">
      <t>キノウ</t>
    </rPh>
    <rPh sb="58" eb="60">
      <t>キノウ</t>
    </rPh>
    <rPh sb="61" eb="63">
      <t>センタク</t>
    </rPh>
    <phoneticPr fontId="1"/>
  </si>
  <si>
    <t>締結版文書設定</t>
    <rPh sb="0" eb="2">
      <t>テイケツ</t>
    </rPh>
    <rPh sb="2" eb="3">
      <t>バン</t>
    </rPh>
    <rPh sb="3" eb="5">
      <t>ブンショ</t>
    </rPh>
    <rPh sb="5" eb="7">
      <t>セッテイ</t>
    </rPh>
    <phoneticPr fontId="1"/>
  </si>
  <si>
    <t xml:space="preserve">利用者が、「製品名入力方法」「PDF本文ファイル有無」機能を選択できること
</t>
    <rPh sb="0" eb="3">
      <t>リヨウシャ</t>
    </rPh>
    <rPh sb="6" eb="9">
      <t>セイヒンメイ</t>
    </rPh>
    <rPh sb="9" eb="13">
      <t>ニュウリョクホウホウ</t>
    </rPh>
    <rPh sb="18" eb="20">
      <t>ホンブン</t>
    </rPh>
    <rPh sb="24" eb="26">
      <t>ウム</t>
    </rPh>
    <rPh sb="27" eb="29">
      <t>キノウ</t>
    </rPh>
    <rPh sb="30" eb="32">
      <t>センタク</t>
    </rPh>
    <phoneticPr fontId="1"/>
  </si>
  <si>
    <t>5.マスタ管理
9.添付ファイル</t>
    <rPh sb="10" eb="12">
      <t>テンプ</t>
    </rPh>
    <phoneticPr fontId="1"/>
  </si>
  <si>
    <t>・5,9:2次①で評価済のため</t>
    <phoneticPr fontId="1"/>
  </si>
  <si>
    <t xml:space="preserve">利用者は、編集中のシステム設定マスタ文書を保存し、編集画面を閉じることができること。
</t>
    <phoneticPr fontId="1"/>
  </si>
  <si>
    <t>事業部マスタ</t>
    <rPh sb="0" eb="3">
      <t>ジギョウブ</t>
    </rPh>
    <phoneticPr fontId="1"/>
  </si>
  <si>
    <t xml:space="preserve">利用者は、事業部マスターを新規作成するための専用インターフェースを利用できること。
</t>
    <phoneticPr fontId="1"/>
  </si>
  <si>
    <t>事業部選択</t>
    <rPh sb="0" eb="5">
      <t>ジギョウブセンタク</t>
    </rPh>
    <phoneticPr fontId="1"/>
  </si>
  <si>
    <t>利用者は、事業部マスター編集画面において、事業部情報を、組織に関するマスタ情報等から検索し、選択入力できること。選択された情報（例：事業部コード、事業部名称）はマスター文書の所定フィールドに設定されること。</t>
    <phoneticPr fontId="1"/>
  </si>
  <si>
    <t>関連会社選択</t>
    <rPh sb="0" eb="4">
      <t>カンレンガイシャ</t>
    </rPh>
    <rPh sb="4" eb="6">
      <t>センタク</t>
    </rPh>
    <phoneticPr fontId="1"/>
  </si>
  <si>
    <t>利用者は、事業部マスター編集画面において、関連する会社情報を、組織に関するマスタ情報等から検索し、選択入力できること。選択された情報に基づき、事業部コード・事業部名称がマスター文書の所定フィールドに設定されること。</t>
  </si>
  <si>
    <t>事業所選択・削除</t>
    <rPh sb="0" eb="3">
      <t>ジギョウショ</t>
    </rPh>
    <rPh sb="3" eb="5">
      <t>センタク</t>
    </rPh>
    <rPh sb="6" eb="8">
      <t>サクジョ</t>
    </rPh>
    <phoneticPr fontId="1"/>
  </si>
  <si>
    <t>利用者は、事業部マスター編集画面において、関連する事業所情報を、組織に関するマスタ情報等から検索し、複数選択して追加できること。選択された情報（例：事業所コード、事業所名称）はマスター文書の所定フィールドに設定されること。利用者は、事業部マスターに設定されている事業所情報の一覧から、特定の事業所を選択して削除できること。</t>
    <phoneticPr fontId="1"/>
  </si>
  <si>
    <t>132
133</t>
    <phoneticPr fontId="1"/>
  </si>
  <si>
    <t>利用者は、編集中の事業部マスター文書を保存し、編集画面を閉じることができること。</t>
    <phoneticPr fontId="1"/>
  </si>
  <si>
    <t>利用者は、事業部マスター文書に削除フラグを設定し、論理削除できること。削除日も記録されること。</t>
  </si>
  <si>
    <t>環境マスタ</t>
    <rPh sb="0" eb="2">
      <t>カンキョウ</t>
    </rPh>
    <phoneticPr fontId="1"/>
  </si>
  <si>
    <t xml:space="preserve">利用者は、環境マスターを新規作成するための専用インターフェースを利用できること。
</t>
    <phoneticPr fontId="1"/>
  </si>
  <si>
    <t>事業所選択</t>
    <rPh sb="0" eb="3">
      <t>ジギョウショ</t>
    </rPh>
    <rPh sb="3" eb="5">
      <t>センタク</t>
    </rPh>
    <phoneticPr fontId="1"/>
  </si>
  <si>
    <t xml:space="preserve">利用者は、環境マスター編集画面において、事業所情報を、組織に関するマスタ情報等から検索し、選択入力できること。選択された情報はマスター文書の所定フィールドに設定されること。
</t>
    <phoneticPr fontId="1"/>
  </si>
  <si>
    <t>サーバ指定</t>
    <rPh sb="3" eb="5">
      <t>シテイ</t>
    </rPh>
    <phoneticPr fontId="1"/>
  </si>
  <si>
    <t>利用者が連携先システムを設定できること。</t>
    <rPh sb="0" eb="3">
      <t>リヨウシャ</t>
    </rPh>
    <rPh sb="4" eb="6">
      <t>レンケイ</t>
    </rPh>
    <rPh sb="6" eb="7">
      <t>サキ</t>
    </rPh>
    <rPh sb="12" eb="14">
      <t>セッテイ</t>
    </rPh>
    <phoneticPr fontId="1"/>
  </si>
  <si>
    <t>・詳細の検討が必要
・システム構成変更のため</t>
    <rPh sb="1" eb="3">
      <t>ショウサイ</t>
    </rPh>
    <rPh sb="4" eb="6">
      <t>ケントウ</t>
    </rPh>
    <rPh sb="7" eb="9">
      <t>ヒツヨウ</t>
    </rPh>
    <phoneticPr fontId="1"/>
  </si>
  <si>
    <t>利用者は、編集中の環境マスター文書を保存し、編集画面を閉じることができること。</t>
  </si>
  <si>
    <t>利用者は、環境マスター文書に削除フラグを設定し、論理削除できること。削除日も記録されること。</t>
  </si>
  <si>
    <t>文書種類マスタ</t>
    <rPh sb="0" eb="2">
      <t>ブンショ</t>
    </rPh>
    <rPh sb="2" eb="4">
      <t>シュルイ</t>
    </rPh>
    <phoneticPr fontId="1"/>
  </si>
  <si>
    <t xml:space="preserve">利用者は、文書種類マスター（文書タイプごとの挙動を定義するマスタ）を新規作成するための専用インターフェースを利用できること。
</t>
    <phoneticPr fontId="1"/>
  </si>
  <si>
    <t>文書種類登録（基本情報）</t>
    <rPh sb="0" eb="2">
      <t>ブンショ</t>
    </rPh>
    <rPh sb="2" eb="6">
      <t>シュルイトウロク</t>
    </rPh>
    <rPh sb="7" eb="11">
      <t>キホンジョウホウ</t>
    </rPh>
    <phoneticPr fontId="1"/>
  </si>
  <si>
    <t>利用者は、「文書種類」「区分」「システムコード」を入力、「新規登録フォーム」「改訂有無」を選択できること。</t>
    <rPh sb="0" eb="3">
      <t>リヨウシャ</t>
    </rPh>
    <rPh sb="6" eb="8">
      <t>ブンショ</t>
    </rPh>
    <rPh sb="8" eb="10">
      <t>シュルイ</t>
    </rPh>
    <rPh sb="12" eb="14">
      <t>クブン</t>
    </rPh>
    <rPh sb="25" eb="27">
      <t>ニュウリョク</t>
    </rPh>
    <rPh sb="29" eb="31">
      <t>シンキ</t>
    </rPh>
    <rPh sb="31" eb="33">
      <t>トウロク</t>
    </rPh>
    <rPh sb="39" eb="41">
      <t>カイテイ</t>
    </rPh>
    <rPh sb="41" eb="43">
      <t>ウム</t>
    </rPh>
    <rPh sb="45" eb="47">
      <t>センタク</t>
    </rPh>
    <phoneticPr fontId="1"/>
  </si>
  <si>
    <t>文書種類設定（開示範囲選択）</t>
    <rPh sb="0" eb="2">
      <t>ブンショ</t>
    </rPh>
    <rPh sb="2" eb="4">
      <t>シュルイ</t>
    </rPh>
    <rPh sb="4" eb="6">
      <t>セッテイ</t>
    </rPh>
    <rPh sb="7" eb="9">
      <t>カイジ</t>
    </rPh>
    <rPh sb="9" eb="11">
      <t>ハンイ</t>
    </rPh>
    <rPh sb="11" eb="13">
      <t>センタク</t>
    </rPh>
    <phoneticPr fontId="1"/>
  </si>
  <si>
    <t>利用者は、開示範囲選択画面において、開示対象とする場所（例：事業所）を、組織に関するマスタ情報等から検索し、選択できること。選択された情報は開示範囲設定の条件として使用されること。
利用者は、開示範囲選択画面において、開示対象とする部を、組織に関するマスタ情報等から検索し、選択できること。選択された情報は開示範囲設定の条件として使用されること。
利用者は、開示範囲選択画面において、開示対象とする課・グループを、組織に関するマスタ情報等から検索し、選択できること。選択された情報は開示範囲設定の条件として使用されること。
利用者は、開示範囲選択画面において、選択されている開示範囲の項目（会社、場所、部、課等）を、所定の順序（例：昇順）に並び替えることができること。その際、重複する項目が存在する場合は自動的に削除されること。
利用者は、開示範囲選択画面において、選択されている開示範囲の項目を削除できること。
利用者は、開示範囲選択画面において、設定されている全ての開示範囲情報をクリアできること。</t>
    <phoneticPr fontId="1"/>
  </si>
  <si>
    <t>151
152
153
154
155
156
157</t>
    <phoneticPr fontId="1"/>
  </si>
  <si>
    <t>5.マスタ管理
8.権限制御</t>
    <phoneticPr fontId="1"/>
  </si>
  <si>
    <t>・詳細の検討が必要
・5,8:2次①で評価済のため
・システム構成変更のため</t>
    <rPh sb="1" eb="3">
      <t>ショウサイ</t>
    </rPh>
    <rPh sb="4" eb="6">
      <t>ケントウ</t>
    </rPh>
    <rPh sb="7" eb="9">
      <t>ヒツヨウ</t>
    </rPh>
    <phoneticPr fontId="1"/>
  </si>
  <si>
    <t>文書種類設定（開示範囲設定）</t>
    <rPh sb="11" eb="13">
      <t>セッテイ</t>
    </rPh>
    <phoneticPr fontId="1"/>
  </si>
  <si>
    <t>利用者は、文書種類マスター編集画面において、「作成・運用中」ステータスの文書に対する開示範囲（部署等）を、専用の選択インターフェースを通じて設定できること。設定された情報はマスター文書の所定フィールドに保存されること。利用者は、文書種類マスター編集画面において、「旧版」ステータスの文書に対する開示範囲（部署等）を、専用の選択インターフェースを通じて設定できること。設定された情報はマスター文書の所定フィールドに保存されること。利用者は、「旧版」文書の開示範囲設定において、「作成・運用中」文書に設定された開示範囲情報をコピーして設定できること。実行前にシステムは確認メッセージを表示すること。利用者は、文書種類マスター編集画面において、「廃版」ステータスの文書に対する開示範囲（部署等）を、専用の選択インターフェースを通じて設定できること。設定された情報はマスター文書の所定フィールドに保存されること。利用者は、「廃版」文書の開示範囲設定において、他のステータス（例：「作成・運用中」）で設定された開示範囲情報をコピーして設定できること。実行前にシステムは確認メッセージを表示すること。利用者は、「廃版」文書の開示範囲設定において、他のステータス（例：「作成・運用中」）で設定された開示範囲情報をコピーして設定できること。実行前にシステムは確認メッセージを表示すること。</t>
    <rPh sb="0" eb="3">
      <t>リヨウシャ</t>
    </rPh>
    <phoneticPr fontId="1"/>
  </si>
  <si>
    <t>141
142
143
144
145</t>
    <phoneticPr fontId="1"/>
  </si>
  <si>
    <t>・5,8:2次①で評価済のため</t>
    <phoneticPr fontId="1"/>
  </si>
  <si>
    <t>文書種類設定（開示範囲登録）</t>
    <rPh sb="0" eb="2">
      <t>ブンショ</t>
    </rPh>
    <rPh sb="2" eb="4">
      <t>シュルイ</t>
    </rPh>
    <rPh sb="4" eb="6">
      <t>セッテイ</t>
    </rPh>
    <rPh sb="7" eb="11">
      <t>カイジハンイ</t>
    </rPh>
    <rPh sb="11" eb="13">
      <t>トウロク</t>
    </rPh>
    <phoneticPr fontId="1"/>
  </si>
  <si>
    <t>利用者は、文書種類マスターで設定された開示範囲情報を、既存の全関連文書に一括で反映できること。実行前に、システムは必須設定項目（例：開示限定有りの場合の各ステータス別開示部署）のチェックを行い、不備があればエラーとして処理すること。利用者に最終確認メッセージを表示すること。システムは、システムコード等をキーに対象文書を検索し、開示限定の有無や文書ステータスに応じて、各文書の開示範囲フィールドを一括更新すること。</t>
    <phoneticPr fontId="1"/>
  </si>
  <si>
    <t>補助項目登録</t>
    <rPh sb="0" eb="4">
      <t>ホジョコウモク</t>
    </rPh>
    <rPh sb="4" eb="6">
      <t>トウロク</t>
    </rPh>
    <phoneticPr fontId="1"/>
  </si>
  <si>
    <t xml:space="preserve">利用者は、文書種類マスターで定義された補助項目情報を、文書に反映する処理をスケジュールできること
</t>
    <phoneticPr fontId="1"/>
  </si>
  <si>
    <t>バッチ処理で項目の反映ができること</t>
    <rPh sb="3" eb="5">
      <t>ショリ</t>
    </rPh>
    <rPh sb="6" eb="8">
      <t>コウモク</t>
    </rPh>
    <rPh sb="9" eb="11">
      <t>ハンエイ</t>
    </rPh>
    <phoneticPr fontId="1"/>
  </si>
  <si>
    <t>バッチ処理の拡張ポイント設定可能</t>
    <rPh sb="3" eb="5">
      <t>ショリ</t>
    </rPh>
    <rPh sb="6" eb="8">
      <t>カクチョウ</t>
    </rPh>
    <rPh sb="12" eb="16">
      <t>セッテイカノウ</t>
    </rPh>
    <phoneticPr fontId="1"/>
  </si>
  <si>
    <t xml:space="preserve">利用者は、文書を保存して閉じられること。
</t>
    <rPh sb="5" eb="7">
      <t>ブンショ</t>
    </rPh>
    <rPh sb="8" eb="10">
      <t>ホゾン</t>
    </rPh>
    <rPh sb="12" eb="13">
      <t>ト</t>
    </rPh>
    <phoneticPr fontId="1"/>
  </si>
  <si>
    <t xml:space="preserve">利用者は、文書の削除日と削除フラグをセットできること
</t>
    <rPh sb="5" eb="7">
      <t>ブンショ</t>
    </rPh>
    <rPh sb="8" eb="11">
      <t>サクジョビ</t>
    </rPh>
    <rPh sb="12" eb="14">
      <t>サクジョ</t>
    </rPh>
    <phoneticPr fontId="1"/>
  </si>
  <si>
    <t>システム管理者マスタ</t>
    <rPh sb="4" eb="7">
      <t>カンリシャ</t>
    </rPh>
    <phoneticPr fontId="1"/>
  </si>
  <si>
    <t>システム管理者設定</t>
    <rPh sb="4" eb="7">
      <t>カンリシャ</t>
    </rPh>
    <rPh sb="7" eb="9">
      <t>セッテイ</t>
    </rPh>
    <phoneticPr fontId="1"/>
  </si>
  <si>
    <t>利用者は、システム管理者マスター編集画面において、システム管理者を、組織に関するマスタ情報等から検索し、選択・変更できること。選択された情報はマスター文書の所定フィールドに設定されること。
利用者は、システム管理者マスター編集画面において、システム管理者として、組織に関するマスタ情報等からユーザーを検索し、複数選択して追加できること。選択された情報はマスター文書の所定フィールドに追加設定されること。
利用者は、システム管理者マスター編集画面において、システム管理者として設定されているユーザーの一覧から、特定のユーザーを選択して削除できること。</t>
    <phoneticPr fontId="1"/>
  </si>
  <si>
    <t>158
159
160</t>
    <phoneticPr fontId="1"/>
  </si>
  <si>
    <t>ユーザー管理者設定</t>
    <rPh sb="4" eb="7">
      <t>カンリシャ</t>
    </rPh>
    <rPh sb="7" eb="9">
      <t>セッテイ</t>
    </rPh>
    <phoneticPr fontId="1"/>
  </si>
  <si>
    <t>利用者は、システム管理者マスター編集画面において、ユーザー管理者を、組織に関するマスタ情報等から検索し、選択・変更できること。選択された情報はマスター文書の所定フィールド）に設定されること。
利用者は、システム管理者マスター編集画面において、ユーザー管理者として、組織に関するマスタ情報等からユーザーを検索し、複数選択して追加できること。選択された情報はマスター文書の所定フィールドに追加設定されること。
利用者は、システム管理者マスター編集画面において、ユーザー管理者として設定されているユーザーの一覧から、特定のユーザーを選択して削除できること。</t>
    <phoneticPr fontId="1"/>
  </si>
  <si>
    <t>161
162
163</t>
    <phoneticPr fontId="1"/>
  </si>
  <si>
    <t>編集終了</t>
    <rPh sb="0" eb="4">
      <t>ヘンシュウシュウリョウ</t>
    </rPh>
    <phoneticPr fontId="1"/>
  </si>
  <si>
    <t>利用者は、編集中のシステム管理者マスター文書を閉じることができること。</t>
    <phoneticPr fontId="1"/>
  </si>
  <si>
    <t>利用者は、システム管理者マスターの内容を印刷できること。</t>
  </si>
  <si>
    <t>f</t>
    <phoneticPr fontId="1"/>
  </si>
  <si>
    <t>品質情報管理</t>
    <rPh sb="0" eb="4">
      <t>ヒンシツジョウホウ</t>
    </rPh>
    <rPh sb="4" eb="6">
      <t>カンリ</t>
    </rPh>
    <phoneticPr fontId="1"/>
  </si>
  <si>
    <t>製品情報作成</t>
    <rPh sb="0" eb="4">
      <t>セイヒンジョウホウ</t>
    </rPh>
    <rPh sb="4" eb="6">
      <t>サクセイ</t>
    </rPh>
    <phoneticPr fontId="1"/>
  </si>
  <si>
    <t>利用者は、製品情報に関する新規文書（製品情報マスター文書等）を作成するプロセスを開始できること。</t>
  </si>
  <si>
    <t>製品情報入力（基本情報）</t>
    <rPh sb="0" eb="2">
      <t>セイヒン</t>
    </rPh>
    <rPh sb="2" eb="4">
      <t>ジョウホウ</t>
    </rPh>
    <rPh sb="4" eb="6">
      <t>ニュウリョク</t>
    </rPh>
    <rPh sb="7" eb="11">
      <t>キホンジョウホウ</t>
    </rPh>
    <phoneticPr fontId="1"/>
  </si>
  <si>
    <t>利用者は、「区分」を選択できること。利用者は、「品名グループ」「品名」「品名略号」「グレード1」「グレード2」を入力できること</t>
    <rPh sb="0" eb="3">
      <t>リヨウシャ</t>
    </rPh>
    <rPh sb="6" eb="8">
      <t>クブン</t>
    </rPh>
    <rPh sb="10" eb="12">
      <t>センタク</t>
    </rPh>
    <rPh sb="18" eb="21">
      <t>リヨウシャ</t>
    </rPh>
    <rPh sb="24" eb="26">
      <t>ヒンメイ</t>
    </rPh>
    <rPh sb="32" eb="34">
      <t>ヒンメイ</t>
    </rPh>
    <rPh sb="36" eb="38">
      <t>ヒンメイ</t>
    </rPh>
    <rPh sb="38" eb="40">
      <t>リャクゴウ</t>
    </rPh>
    <rPh sb="56" eb="58">
      <t>ニュウリョク</t>
    </rPh>
    <phoneticPr fontId="1"/>
  </si>
  <si>
    <t>製品情報入力（会社情報）</t>
    <rPh sb="0" eb="2">
      <t>セイヒン</t>
    </rPh>
    <rPh sb="2" eb="4">
      <t>ジョウホウ</t>
    </rPh>
    <rPh sb="4" eb="6">
      <t>ニュウリョク</t>
    </rPh>
    <rPh sb="7" eb="9">
      <t>カイシャ</t>
    </rPh>
    <rPh sb="9" eb="11">
      <t>ジョウホウ</t>
    </rPh>
    <phoneticPr fontId="1"/>
  </si>
  <si>
    <t>利用者は、関連マスタ（組織に関するマスタ情報等）から会社、場所、部等の情報を段階的に選択することで、事業部情報を検索し、文書の所定フィールドに設定できること。
利用者は、関連マスタ（組織に関するマスタ情報等）から会社、場所等の情報を選択することで、関連会社に紐づく事業部情報を検索し、文書の所定フィールドに設定できること。
利用者は、システム内に別途定義された会社マスタから会社情報を選択することで、事業部情報を検索し、文書の所定フィールドに設定できること。</t>
    <phoneticPr fontId="1"/>
  </si>
  <si>
    <t>175
176
177</t>
    <phoneticPr fontId="1"/>
  </si>
  <si>
    <t>編集終了</t>
    <rPh sb="0" eb="2">
      <t>ヘンシュウ</t>
    </rPh>
    <rPh sb="2" eb="4">
      <t>シュウリョウ</t>
    </rPh>
    <phoneticPr fontId="1"/>
  </si>
  <si>
    <t>利用者は、編集中の画面を閉じることができること。</t>
    <phoneticPr fontId="1"/>
  </si>
  <si>
    <t>利用者は、表示中または選択した文書・ファイルを印刷できること。</t>
    <phoneticPr fontId="1"/>
  </si>
  <si>
    <t>組管未登録会社マスタ</t>
    <rPh sb="0" eb="1">
      <t>ク</t>
    </rPh>
    <rPh sb="1" eb="2">
      <t>カン</t>
    </rPh>
    <rPh sb="2" eb="5">
      <t>ミトウロク</t>
    </rPh>
    <rPh sb="5" eb="7">
      <t>カイシャ</t>
    </rPh>
    <phoneticPr fontId="1"/>
  </si>
  <si>
    <t>新規作成</t>
    <rPh sb="0" eb="4">
      <t>シンキサクセイ</t>
    </rPh>
    <phoneticPr fontId="1"/>
  </si>
  <si>
    <t xml:space="preserve">利用者が「会社」「会社コード」が設定できること。
</t>
    <rPh sb="0" eb="3">
      <t>リヨウシャ</t>
    </rPh>
    <rPh sb="5" eb="7">
      <t>カイシャ</t>
    </rPh>
    <rPh sb="9" eb="11">
      <t>カイシャ</t>
    </rPh>
    <rPh sb="16" eb="18">
      <t>セッテイ</t>
    </rPh>
    <phoneticPr fontId="1"/>
  </si>
  <si>
    <t>システム定義</t>
    <rPh sb="4" eb="6">
      <t>テイギ</t>
    </rPh>
    <phoneticPr fontId="1"/>
  </si>
  <si>
    <t xml:space="preserve">利用者は、製品情報マスター文書作成（または編集）時に、システム内に別途定義された会社マスタから会社情報を選択し、文書の所定フィールドに設定できること。
利用者は、「区分」「品名グループ」「品名」「グレード1」「グレード2」「関係部署」の使用有無を選択でき、「会社コード」「区分内容」「製品チェックDB」「チェック用ビュー」を入力できること
</t>
    <rPh sb="76" eb="79">
      <t>リヨウシャ</t>
    </rPh>
    <rPh sb="82" eb="84">
      <t>クブン</t>
    </rPh>
    <rPh sb="86" eb="88">
      <t>ヒンメイ</t>
    </rPh>
    <rPh sb="94" eb="96">
      <t>ヒンメイ</t>
    </rPh>
    <rPh sb="112" eb="116">
      <t>カンケイブショ</t>
    </rPh>
    <rPh sb="118" eb="122">
      <t>シヨウウム</t>
    </rPh>
    <rPh sb="123" eb="125">
      <t>センタク</t>
    </rPh>
    <rPh sb="129" eb="131">
      <t>カイシャ</t>
    </rPh>
    <rPh sb="136" eb="140">
      <t>クブンナイヨウ</t>
    </rPh>
    <rPh sb="142" eb="144">
      <t>セイヒン</t>
    </rPh>
    <rPh sb="156" eb="157">
      <t>ヨウ</t>
    </rPh>
    <rPh sb="162" eb="164">
      <t>ニュウリョク</t>
    </rPh>
    <phoneticPr fontId="1"/>
  </si>
  <si>
    <t>事業部変更</t>
    <rPh sb="0" eb="3">
      <t>ジギョウブ</t>
    </rPh>
    <rPh sb="3" eb="5">
      <t>ヘンコウ</t>
    </rPh>
    <phoneticPr fontId="1"/>
  </si>
  <si>
    <t>変更開始</t>
    <rPh sb="0" eb="4">
      <t>ヘンコウカイシ</t>
    </rPh>
    <phoneticPr fontId="1"/>
  </si>
  <si>
    <t xml:space="preserve">利用者は、専用のインターフェースを通じて、複数の既存文書に記録されている事業部情報を一括で変更できること。
</t>
    <phoneticPr fontId="1"/>
  </si>
  <si>
    <t>新組織情報入力</t>
    <rPh sb="0" eb="5">
      <t>シンソシキジョウホウ</t>
    </rPh>
    <rPh sb="5" eb="7">
      <t>ニュウリョク</t>
    </rPh>
    <phoneticPr fontId="1"/>
  </si>
  <si>
    <t>利用者は、製品情報マスター文書作成（または編集）時に、関連マスタ（組織に関するマスタ情報等）から会社、場所、部等の情報を段階的に選択することで、事業部情報を検索し、文書の所定フィールドに設定できること。
利用者は、製品情報マスター文書作成（または編集）時に、関連マスタ（組織に関するマスタ情報等）から会社、場所等の情報を選択することで、関連会社に紐づく事業部情報を検索し、文書の所定フィールドに設定できること。
利用者は、製品情報マスター文書作成（または編集）時に、システム内に別途定義された会社マスタから会社情報を選択することで、事業部情報を検索し、文書の所定フィールドに設定できること。</t>
    <phoneticPr fontId="1"/>
  </si>
  <si>
    <t>182
183
184</t>
    <phoneticPr fontId="1"/>
  </si>
  <si>
    <t>g</t>
    <phoneticPr fontId="1"/>
  </si>
  <si>
    <t>関連文書管理</t>
    <rPh sb="0" eb="4">
      <t>カンレンブンショ</t>
    </rPh>
    <rPh sb="4" eb="6">
      <t>カンリ</t>
    </rPh>
    <phoneticPr fontId="1"/>
  </si>
  <si>
    <t>関連文書登録</t>
    <rPh sb="0" eb="4">
      <t>カンレンブンショ</t>
    </rPh>
    <rPh sb="4" eb="6">
      <t>トウロク</t>
    </rPh>
    <phoneticPr fontId="1"/>
  </si>
  <si>
    <t>利用者は、仕様書に関連する新規文書を作成できること。システムは、関連マスタ（場所マスタ、環境設定マスタ等）から連携システム情報や承認フローの要否を取得し、初期ステータス（例：「作成中」または「運用中」）を設定した上で、文書作成インターフェースを提供すること。承認フローが必要な場合は、現在の利用者を起案者として設定すること。</t>
    <phoneticPr fontId="1"/>
  </si>
  <si>
    <t>関連文書入力</t>
    <rPh sb="0" eb="4">
      <t>カンレンブンショ</t>
    </rPh>
    <rPh sb="4" eb="6">
      <t>ニュウリョク</t>
    </rPh>
    <phoneticPr fontId="1"/>
  </si>
  <si>
    <t>利用者は、「文書名」「種類」「荷姿」を選択・入力できること</t>
    <rPh sb="0" eb="3">
      <t>リヨウシャ</t>
    </rPh>
    <rPh sb="6" eb="9">
      <t>ブンショメイ</t>
    </rPh>
    <rPh sb="11" eb="13">
      <t>シュルイ</t>
    </rPh>
    <rPh sb="15" eb="17">
      <t>ニスガタ</t>
    </rPh>
    <rPh sb="19" eb="21">
      <t>センタク</t>
    </rPh>
    <rPh sb="22" eb="24">
      <t>ニュウリョク</t>
    </rPh>
    <phoneticPr fontId="1"/>
  </si>
  <si>
    <t>関連文書入力（対象製品追加・削除）</t>
    <rPh sb="0" eb="4">
      <t>カンレンブンショ</t>
    </rPh>
    <rPh sb="4" eb="6">
      <t>ニュウリョク</t>
    </rPh>
    <rPh sb="7" eb="11">
      <t>タイショウセイヒン</t>
    </rPh>
    <rPh sb="11" eb="13">
      <t>ツイカ</t>
    </rPh>
    <rPh sb="14" eb="16">
      <t>サクジョ</t>
    </rPh>
    <phoneticPr fontId="1"/>
  </si>
  <si>
    <t>利用者は、選択した関連文書に対して、関連マスタ（品質情報マスタ等）から検索・選択した製品情報を一括で追加できること。対象文書が選択されていない場合はエラーとして処理すること。利用者は、製品追加インターフェースにおいて、対象製品を、関連マスタ（品質情報マスタ等）から検索条件（例：事業部、品名グループ）を指定して検索し、選択できること。検索方法の詳細はシステム設定に基づき決定されること。
利用者は、製品追加インターフェースにおいて、選択中の製品リストから特定の製品を削除できること。利用者は、製品追加インターフェースにおいて、選択中の製品リスト全ての製品をクリアできること。</t>
    <phoneticPr fontId="1"/>
  </si>
  <si>
    <t>186
187</t>
    <phoneticPr fontId="1"/>
  </si>
  <si>
    <t>・5:2次①で評価済のため
・システム構成変更のため</t>
    <rPh sb="19" eb="23">
      <t>コウセイヘンコウ</t>
    </rPh>
    <phoneticPr fontId="1"/>
  </si>
  <si>
    <t>関連文書入力（添付ファイル）</t>
    <rPh sb="0" eb="4">
      <t>カンレンブンショ</t>
    </rPh>
    <rPh sb="4" eb="6">
      <t>ニュウリョク</t>
    </rPh>
    <rPh sb="7" eb="9">
      <t>テンプ</t>
    </rPh>
    <phoneticPr fontId="1"/>
  </si>
  <si>
    <t>利用者は収集対象・収集対象外ファイルの添付ができること。</t>
    <rPh sb="0" eb="3">
      <t>リヨウシャ</t>
    </rPh>
    <rPh sb="4" eb="6">
      <t>シュウシュウ</t>
    </rPh>
    <rPh sb="6" eb="8">
      <t>タイショウ</t>
    </rPh>
    <rPh sb="9" eb="11">
      <t>シュウシュウ</t>
    </rPh>
    <rPh sb="11" eb="13">
      <t>タイショウ</t>
    </rPh>
    <rPh sb="13" eb="14">
      <t>ガイ</t>
    </rPh>
    <rPh sb="19" eb="21">
      <t>テンプ</t>
    </rPh>
    <phoneticPr fontId="1"/>
  </si>
  <si>
    <t>関連文書入力（管理部署）</t>
    <rPh sb="0" eb="4">
      <t>カンレンブンショ</t>
    </rPh>
    <rPh sb="4" eb="6">
      <t>ニュウリョク</t>
    </rPh>
    <rPh sb="7" eb="11">
      <t>カンリブショ</t>
    </rPh>
    <phoneticPr fontId="1"/>
  </si>
  <si>
    <t>利用者</t>
    <rPh sb="0" eb="2">
      <t>リヨウ</t>
    </rPh>
    <rPh sb="2" eb="3">
      <t>シャ</t>
    </rPh>
    <phoneticPr fontId="1"/>
  </si>
  <si>
    <t>利用者は、文書の管理部署を、組織に関するマスタ情報等から会社、場所、部、課の情報を段階的に検索し、選択して追加できること。
利用者は、文書に設定された管理部署の一覧から、特定の管理部署を選択して削除できること。</t>
    <phoneticPr fontId="1"/>
  </si>
  <si>
    <t>188
189</t>
    <phoneticPr fontId="1"/>
  </si>
  <si>
    <t>利用者は、文書の管理部署を、組織に関するマスタ情報等から会社、場所、部、課の情報を段階的に検索し、選択して追加できること。</t>
  </si>
  <si>
    <t>利用者は、文書に設定された管理部署の一覧から、特定の管理部署を選択して削除できること。</t>
  </si>
  <si>
    <t>データメンテナンス</t>
    <phoneticPr fontId="1"/>
  </si>
  <si>
    <t>管理部署変更開始</t>
    <rPh sb="0" eb="4">
      <t>カンリブショ</t>
    </rPh>
    <rPh sb="4" eb="8">
      <t>ヘンコウカイシ</t>
    </rPh>
    <phoneticPr fontId="1"/>
  </si>
  <si>
    <t>利用者は、選択した複数の仕様書関連文書に対して、管理部署情報を一括で変更できること。対象文書が選択されていない場合はエラーとして処理すること。変更内容は専用のインターフェースを通じて入力されること。</t>
    <phoneticPr fontId="1"/>
  </si>
  <si>
    <t>管理部署追加・削除</t>
    <rPh sb="0" eb="4">
      <t>カンリブショ</t>
    </rPh>
    <rPh sb="4" eb="6">
      <t>ツイカ</t>
    </rPh>
    <rPh sb="7" eb="9">
      <t>サクジョ</t>
    </rPh>
    <phoneticPr fontId="1"/>
  </si>
  <si>
    <t xml:space="preserve">利用者は、管理部署変更インターフェースにおいて、新たな管理部署を、組織に関するマスタ情報等から会社、場所、部、課の情報を段階的に検索し、選択できること。
利用者は、管理部署変更インターフェースにおいて、設定されている管理部署情報を削除できること。
</t>
    <phoneticPr fontId="1"/>
  </si>
  <si>
    <t>199
200</t>
    <phoneticPr fontId="1"/>
  </si>
  <si>
    <t>製品追加・削除</t>
    <rPh sb="0" eb="4">
      <t>セイヒンツイカ</t>
    </rPh>
    <rPh sb="5" eb="7">
      <t>サクジョ</t>
    </rPh>
    <phoneticPr fontId="1"/>
  </si>
  <si>
    <t>利用者は、選択した関連文書に対して、関連マスタ（品質情報マスタ等）から検索・選択した製品情報を一括で追加できること。対象文書が選択されていない場合はエラーとして処理すること。
利用者は、製品追加インターフェースにおいて、対象製品を、関連マスタ（品質情報マスタ等）から検索条件（例：事業部、品名グループ）を指定して検索し、選択できること。検索方法の詳細はシステム設定に基づき決定されること。
利用者は、製品追加インターフェースにおいて、選択中の製品リストから特定の製品を削除できること。
利用者は、製品追加インターフェースにおいて、選択中の製品リスト全ての製品をクリアできること。</t>
    <phoneticPr fontId="1"/>
  </si>
  <si>
    <t>194
195
196
197</t>
    <phoneticPr fontId="1"/>
  </si>
  <si>
    <t>バッチ処理で項目の反映ができること
ユーザーは特定の項目で文書を検索できること</t>
    <rPh sb="3" eb="5">
      <t>ショリ</t>
    </rPh>
    <rPh sb="6" eb="8">
      <t>コウモク</t>
    </rPh>
    <rPh sb="9" eb="11">
      <t>ハンエイ</t>
    </rPh>
    <phoneticPr fontId="1"/>
  </si>
  <si>
    <t>関連文書廃棄</t>
    <rPh sb="0" eb="4">
      <t>カンレンブンショ</t>
    </rPh>
    <rPh sb="4" eb="6">
      <t>ハイキ</t>
    </rPh>
    <phoneticPr fontId="1"/>
  </si>
  <si>
    <t>廃棄</t>
    <rPh sb="0" eb="2">
      <t>ハイキ</t>
    </rPh>
    <phoneticPr fontId="1"/>
  </si>
  <si>
    <t>利用者は、仕様書関連文書を廃棄処理できること。実行前にシステムは確認メッセージを表示し、承認されると文書ステータスを「廃棄済」等に更新し、削除フラグ及び削除日を設定すること。</t>
    <phoneticPr fontId="1"/>
  </si>
  <si>
    <t>1.バージョン管理
5.マスタ管理</t>
    <rPh sb="7" eb="9">
      <t>カンリ</t>
    </rPh>
    <phoneticPr fontId="1"/>
  </si>
  <si>
    <t>場所マスタ設定</t>
    <rPh sb="0" eb="2">
      <t>バショ</t>
    </rPh>
    <rPh sb="5" eb="7">
      <t>セッテイ</t>
    </rPh>
    <phoneticPr fontId="1"/>
  </si>
  <si>
    <t xml:space="preserve">利用者は、場所マスタ編集（または作成）時に、関連マスタ（組織に関するマスタ情報等）から会社、場所等の情報を検索し、選択することで、事業所名・事業所コードを文書の所定フィールドに設定できること。
</t>
    <phoneticPr fontId="1"/>
  </si>
  <si>
    <t>連携DB情報・承認フロー設定</t>
    <rPh sb="0" eb="2">
      <t>レンケイ</t>
    </rPh>
    <rPh sb="4" eb="6">
      <t>ジョウホウ</t>
    </rPh>
    <rPh sb="7" eb="9">
      <t>ショウニン</t>
    </rPh>
    <rPh sb="12" eb="14">
      <t>セッテイ</t>
    </rPh>
    <phoneticPr fontId="1"/>
  </si>
  <si>
    <t xml:space="preserve">利用者は、「連携DB情報」を入力できること。利用者は「承認フロー有無」を選択できること。
利用やは、「履歴編集フォルダ」のドライブやフォルダを設定できること。利用者は、履歴テンプレートを管理できること。
</t>
    <rPh sb="0" eb="3">
      <t>リヨウシャ</t>
    </rPh>
    <rPh sb="6" eb="8">
      <t>レンケイ</t>
    </rPh>
    <rPh sb="10" eb="12">
      <t>ジョウホウ</t>
    </rPh>
    <rPh sb="14" eb="16">
      <t>ニュウリョク</t>
    </rPh>
    <rPh sb="22" eb="25">
      <t>リヨウシャ</t>
    </rPh>
    <rPh sb="27" eb="29">
      <t>ショウニン</t>
    </rPh>
    <rPh sb="32" eb="34">
      <t>ウム</t>
    </rPh>
    <rPh sb="36" eb="38">
      <t>センタク</t>
    </rPh>
    <rPh sb="45" eb="47">
      <t>リヨウ</t>
    </rPh>
    <rPh sb="51" eb="53">
      <t>リレキ</t>
    </rPh>
    <rPh sb="53" eb="55">
      <t>ヘンシュウ</t>
    </rPh>
    <rPh sb="71" eb="73">
      <t>セッテイ</t>
    </rPh>
    <rPh sb="79" eb="82">
      <t>リヨウシャ</t>
    </rPh>
    <rPh sb="84" eb="86">
      <t>リレキ</t>
    </rPh>
    <rPh sb="93" eb="95">
      <t>カンリ</t>
    </rPh>
    <phoneticPr fontId="1"/>
  </si>
  <si>
    <t>h</t>
    <phoneticPr fontId="1"/>
  </si>
  <si>
    <t>アナウンス</t>
    <phoneticPr fontId="1"/>
  </si>
  <si>
    <t>アナウンス資料作成</t>
    <rPh sb="5" eb="7">
      <t>シリョウ</t>
    </rPh>
    <rPh sb="7" eb="9">
      <t>サクセイ</t>
    </rPh>
    <phoneticPr fontId="1"/>
  </si>
  <si>
    <t>利用者は、システム上で管理対象となる各種資料を新規に作成できること。</t>
    <phoneticPr fontId="1"/>
  </si>
  <si>
    <t>利用者は、作成中または既存の資料の内容を編集できること。</t>
  </si>
  <si>
    <t>保存・終了</t>
    <rPh sb="0" eb="2">
      <t>ホゾン</t>
    </rPh>
    <rPh sb="3" eb="5">
      <t>シュウリョウ</t>
    </rPh>
    <phoneticPr fontId="1"/>
  </si>
  <si>
    <t>利用者は、編集した資料の内容をシステムに保存し、編集作業を完了できること。
利用者は、編集中の資料の内容を保存せずに編集作業を中断・終了できること。</t>
    <phoneticPr fontId="1"/>
  </si>
  <si>
    <t>3
4</t>
    <phoneticPr fontId="1"/>
  </si>
  <si>
    <t>i</t>
    <phoneticPr fontId="1"/>
  </si>
  <si>
    <t>文書閲覧</t>
    <rPh sb="0" eb="2">
      <t>ブンショ</t>
    </rPh>
    <rPh sb="2" eb="4">
      <t>エツラン</t>
    </rPh>
    <phoneticPr fontId="1"/>
  </si>
  <si>
    <t>本文閲覧</t>
    <rPh sb="0" eb="2">
      <t>ホンブン</t>
    </rPh>
    <rPh sb="2" eb="4">
      <t>エツラン</t>
    </rPh>
    <phoneticPr fontId="1"/>
  </si>
  <si>
    <t>納入仕様書閲覧</t>
    <rPh sb="0" eb="5">
      <t>ノウニュウシヨウショ</t>
    </rPh>
    <phoneticPr fontId="1"/>
  </si>
  <si>
    <t>利用者が文書ステータスごとに、確認したいビューの設定ができること。
ビューに表示されている本文が閲覧できること</t>
    <rPh sb="0" eb="3">
      <t>リヨウシャ</t>
    </rPh>
    <rPh sb="4" eb="6">
      <t>ブンショ</t>
    </rPh>
    <rPh sb="15" eb="17">
      <t>カクニン</t>
    </rPh>
    <rPh sb="24" eb="26">
      <t>セッテイ</t>
    </rPh>
    <rPh sb="38" eb="40">
      <t>ヒョウジ</t>
    </rPh>
    <rPh sb="45" eb="47">
      <t>ホンブン</t>
    </rPh>
    <rPh sb="48" eb="50">
      <t>エツラン</t>
    </rPh>
    <phoneticPr fontId="1"/>
  </si>
  <si>
    <t>216
65</t>
    <phoneticPr fontId="1"/>
  </si>
  <si>
    <t>ユーザーは特定の項目で文書を並び替えできること</t>
    <rPh sb="5" eb="7">
      <t>トクテイ</t>
    </rPh>
    <rPh sb="8" eb="10">
      <t>コウモク</t>
    </rPh>
    <rPh sb="11" eb="13">
      <t>ブンショ</t>
    </rPh>
    <rPh sb="14" eb="15">
      <t>ナラ</t>
    </rPh>
    <rPh sb="16" eb="17">
      <t>カ</t>
    </rPh>
    <phoneticPr fontId="1"/>
  </si>
  <si>
    <t>検索カードビューで並び替え可能</t>
    <rPh sb="0" eb="2">
      <t>ケンサク</t>
    </rPh>
    <rPh sb="9" eb="10">
      <t>ナラ</t>
    </rPh>
    <rPh sb="11" eb="12">
      <t>カ</t>
    </rPh>
    <rPh sb="13" eb="15">
      <t>カノウ</t>
    </rPh>
    <phoneticPr fontId="1"/>
  </si>
  <si>
    <t>カテゴリの登録が可能</t>
    <rPh sb="5" eb="7">
      <t>トウロク</t>
    </rPh>
    <rPh sb="8" eb="10">
      <t>カノウ</t>
    </rPh>
    <phoneticPr fontId="1"/>
  </si>
  <si>
    <t>一般規格閲覧</t>
    <rPh sb="0" eb="4">
      <t>イッパンキカク</t>
    </rPh>
    <phoneticPr fontId="1"/>
  </si>
  <si>
    <t>Excel書き出し閲覧</t>
    <rPh sb="5" eb="6">
      <t>カ</t>
    </rPh>
    <rPh sb="7" eb="8">
      <t>ダ</t>
    </rPh>
    <phoneticPr fontId="1"/>
  </si>
  <si>
    <t>利用者が文書ステータスごとに、本文が閲覧できること。</t>
    <rPh sb="0" eb="3">
      <t>リヨウシャ</t>
    </rPh>
    <rPh sb="4" eb="6">
      <t>ブンショ</t>
    </rPh>
    <rPh sb="15" eb="17">
      <t>ホンブン</t>
    </rPh>
    <rPh sb="18" eb="20">
      <t>エツラン</t>
    </rPh>
    <phoneticPr fontId="1"/>
  </si>
  <si>
    <t>マスター閲覧</t>
    <phoneticPr fontId="1"/>
  </si>
  <si>
    <t>管理者用閲覧</t>
    <rPh sb="0" eb="3">
      <t>カンリシャ</t>
    </rPh>
    <rPh sb="3" eb="4">
      <t>ヨウ</t>
    </rPh>
    <phoneticPr fontId="1"/>
  </si>
  <si>
    <t>閲覧制御</t>
    <rPh sb="0" eb="4">
      <t>エツランセイギョ</t>
    </rPh>
    <phoneticPr fontId="1"/>
  </si>
  <si>
    <t>締結版閲覧</t>
    <rPh sb="0" eb="3">
      <t>テイケツバン</t>
    </rPh>
    <rPh sb="3" eb="5">
      <t>エツラン</t>
    </rPh>
    <phoneticPr fontId="1"/>
  </si>
  <si>
    <t>納入仕様書（締結版）閲覧</t>
    <rPh sb="0" eb="5">
      <t>ノウニュウシヨウショ</t>
    </rPh>
    <rPh sb="6" eb="9">
      <t>テイケツバン</t>
    </rPh>
    <phoneticPr fontId="1"/>
  </si>
  <si>
    <t>利用者は、現在開いている文書（または選択した文書）に対応する締結版文書を、文書番号等をキーに検索し、表示できること。</t>
    <phoneticPr fontId="1"/>
  </si>
  <si>
    <t>締結版閲覧</t>
    <rPh sb="0" eb="2">
      <t>テイケツ</t>
    </rPh>
    <rPh sb="2" eb="3">
      <t>バン</t>
    </rPh>
    <rPh sb="3" eb="5">
      <t>エツラン</t>
    </rPh>
    <phoneticPr fontId="1"/>
  </si>
  <si>
    <t>納入仕様書（締結版）文書閲覧</t>
    <rPh sb="0" eb="5">
      <t>ノウニュウシヨウショ</t>
    </rPh>
    <rPh sb="6" eb="9">
      <t>テイケツバン</t>
    </rPh>
    <rPh sb="10" eb="12">
      <t>ブンショ</t>
    </rPh>
    <rPh sb="12" eb="14">
      <t>エツラン</t>
    </rPh>
    <phoneticPr fontId="1"/>
  </si>
  <si>
    <t>フロー版閲覧</t>
    <rPh sb="3" eb="6">
      <t>バンエツラン</t>
    </rPh>
    <phoneticPr fontId="1"/>
  </si>
  <si>
    <t>ユーザーは特定の項目で文書を検索できること</t>
    <rPh sb="5" eb="7">
      <t>トクテイ</t>
    </rPh>
    <rPh sb="8" eb="10">
      <t>コウモク</t>
    </rPh>
    <rPh sb="11" eb="13">
      <t>ブンショ</t>
    </rPh>
    <rPh sb="14" eb="16">
      <t>ケンサク</t>
    </rPh>
    <phoneticPr fontId="1"/>
  </si>
  <si>
    <t>Excel書き出し</t>
    <rPh sb="5" eb="6">
      <t>カ</t>
    </rPh>
    <rPh sb="7" eb="8">
      <t>ダ</t>
    </rPh>
    <phoneticPr fontId="1"/>
  </si>
  <si>
    <t>利用者は、一覧等で選択された複数の文書情報を、表計算ソフト互換ファイル形式（例：Excel、CSV）でエクスポートできること。</t>
    <phoneticPr fontId="1"/>
  </si>
  <si>
    <t>3.Excel/CSV出力</t>
  </si>
  <si>
    <t>・3:2次①で評価済のため</t>
    <rPh sb="4" eb="5">
      <t>ジ</t>
    </rPh>
    <rPh sb="7" eb="9">
      <t>ヒョウカ</t>
    </rPh>
    <rPh sb="9" eb="10">
      <t>スミ</t>
    </rPh>
    <phoneticPr fontId="1"/>
  </si>
  <si>
    <t>j</t>
    <phoneticPr fontId="1"/>
  </si>
  <si>
    <t>廃棄処理</t>
    <rPh sb="0" eb="4">
      <t>ハイキショリ</t>
    </rPh>
    <phoneticPr fontId="1"/>
  </si>
  <si>
    <t>運用中文書廃棄</t>
    <rPh sb="0" eb="5">
      <t>ウンヨウチュウブンショ</t>
    </rPh>
    <rPh sb="5" eb="7">
      <t>ハイキ</t>
    </rPh>
    <phoneticPr fontId="1"/>
  </si>
  <si>
    <t>廃棄開始</t>
    <rPh sb="0" eb="2">
      <t>ハイキ</t>
    </rPh>
    <rPh sb="2" eb="4">
      <t>カイシ</t>
    </rPh>
    <phoneticPr fontId="1"/>
  </si>
  <si>
    <t>利用者が操作を実行すると、確認ダイアログを表示し、「はい」を選択した場合に対象文書のステータスを「廃版処理中」に変更できること。</t>
    <phoneticPr fontId="1"/>
  </si>
  <si>
    <t>廃棄情報入力</t>
    <rPh sb="0" eb="4">
      <t>ハイキジョウホウ</t>
    </rPh>
    <rPh sb="4" eb="6">
      <t>ニュウリョク</t>
    </rPh>
    <phoneticPr fontId="1"/>
  </si>
  <si>
    <t>利用者は廃版となる文書の情報を入力できること。</t>
    <phoneticPr fontId="1"/>
  </si>
  <si>
    <t>廃棄処理完了</t>
    <rPh sb="0" eb="2">
      <t>ハイキ</t>
    </rPh>
    <rPh sb="2" eb="4">
      <t>ショリ</t>
    </rPh>
    <rPh sb="4" eb="6">
      <t>カンリョウ</t>
    </rPh>
    <phoneticPr fontId="1"/>
  </si>
  <si>
    <t>利用者は、締結版文書の廃棄処理を完了できること。システムは、廃版日、廃版理由等の必須項目をチェックし、不備がある場合はエラーとして処理を中断すること。システムは、予め設定されたメール送付先に通知メールを送信できること。システムは、関連する旧版文書のステータスを更新し、運用停止日を設定、開示範囲を再設定できること。現在のセッションユーザーが正当な利用者であるかを確認し、そうでない場合は処理を中断すること。対象文書のステータスを「廃版」に更新し、運用停止日、廃棄年月日を設定し、関連フラグ（例：ToDoフラグ）をクリアすること。文書種類に応じた開示範囲を再設定し、文書を保存すること。</t>
    <phoneticPr fontId="1"/>
  </si>
  <si>
    <t>・通知機能の有無を要確認
・1,8:2次①で評価済のため</t>
    <rPh sb="1" eb="5">
      <t>ツウチキノウ</t>
    </rPh>
    <rPh sb="6" eb="8">
      <t>ウム</t>
    </rPh>
    <rPh sb="9" eb="12">
      <t>ヨウカクニン</t>
    </rPh>
    <phoneticPr fontId="1"/>
  </si>
  <si>
    <t>納入仕様書（締結版）廃棄</t>
    <rPh sb="0" eb="5">
      <t>ノウニュウシヨウショ</t>
    </rPh>
    <rPh sb="6" eb="9">
      <t>テイケツバン</t>
    </rPh>
    <rPh sb="10" eb="12">
      <t>ハイキ</t>
    </rPh>
    <phoneticPr fontId="1"/>
  </si>
  <si>
    <t>・1,8:2次①で評価済のため</t>
    <rPh sb="6" eb="7">
      <t>ジ</t>
    </rPh>
    <rPh sb="9" eb="11">
      <t>ヒョウカ</t>
    </rPh>
    <rPh sb="11" eb="12">
      <t>スミ</t>
    </rPh>
    <phoneticPr fontId="1"/>
  </si>
  <si>
    <t>製品規格廃棄開始</t>
    <rPh sb="4" eb="8">
      <t>ハイキカイシ</t>
    </rPh>
    <phoneticPr fontId="1"/>
  </si>
  <si>
    <t>廃棄承認ワークフロー</t>
    <rPh sb="0" eb="4">
      <t>ハイキショウニン</t>
    </rPh>
    <phoneticPr fontId="1"/>
  </si>
  <si>
    <t>即廃棄</t>
    <rPh sb="0" eb="3">
      <t>ソクハイキ</t>
    </rPh>
    <phoneticPr fontId="1"/>
  </si>
  <si>
    <t>利用者は、規格書を承認ワークフローを経ずに即時廃棄できること。実行前にシステムは確認メッセージを表示し、利用者の意思確認を行うこと。システムは、重複チェックを行い、エラーが検知された場合は処理を中断すること。ステータスを「廃版処理中」、廃棄処理フロー有無を「即廃棄」に設定すること。システムは、関連管理文書のステータスも「廃版処理中」に変更すること。</t>
  </si>
  <si>
    <t>製品規格廃棄情報の登録</t>
    <rPh sb="4" eb="8">
      <t>ハイキジョウホウ</t>
    </rPh>
    <rPh sb="9" eb="11">
      <t>トウロク</t>
    </rPh>
    <phoneticPr fontId="1"/>
  </si>
  <si>
    <t xml:space="preserve">利用者は、規格書の廃版情報に関連する配布先ユーザーを、組織に関するマスタ情報から検索し、複数選択して追加できること。
利用者は、規格書の廃版情報に関連する配布先として設定されているユーザーの一覧から、特定のユーザーを選択して削除できること。
</t>
    <phoneticPr fontId="1"/>
  </si>
  <si>
    <t>70
71</t>
    <phoneticPr fontId="1"/>
  </si>
  <si>
    <t>組織に関する情報はEntra IDもしくはそれに準ずるものと連携できること
ユーザーは特定の項目で文書を検索できること</t>
    <phoneticPr fontId="1"/>
  </si>
  <si>
    <t>廃棄実行</t>
    <rPh sb="0" eb="4">
      <t>ハイキジッコウ</t>
    </rPh>
    <phoneticPr fontId="1"/>
  </si>
  <si>
    <t>利用者は、規格書の廃棄処理を完了できること。システムは、廃版日、廃版理由等の必須項目をチェックし、不備がある場合はエラーとして処理を中断すること。システムは、予め設定されたメール送付先に通知メールを送信できること。システムは、関連する旧版文書のステータスを更新し、運用停止日を設定、開示範囲を再設定できること。現在のセッションユーザーが正当な利用者であるかを確認し、そうでない場合は処理を中断すること。対象文書のステータスを「廃版」に更新し、運用停止日、廃棄年月日を設定し、関連フラグをクリアすること。文書種類に応じた開示範囲を再設定し、文書を保存すること。</t>
    <phoneticPr fontId="1"/>
  </si>
  <si>
    <t>窓口\廃棄実行</t>
    <rPh sb="0" eb="2">
      <t>マドグチ</t>
    </rPh>
    <rPh sb="3" eb="7">
      <t>ハイキジッコウ</t>
    </rPh>
    <phoneticPr fontId="1"/>
  </si>
  <si>
    <t>利用者は、規格書の廃棄処理を完了できること。システム設定に基づき通知メールの件名等に文書の補足情報を付加できること。システムは、廃版日、廃版理由の入力チェックを行い、エラーが検知された場合は処理を中断すること。運用開始日を自動設定すること。所定の承認プロセスを実行すること。システムは、関連する旧版文書のステータス更新、運用停止日設定、開示範囲再設定を行うこと。現在のセッションユーザーが正当な利用者であるかを確認すること。対象文書のステータスを「廃版」等に更新し、関連情報を設定すること。文書種類に応じた開示範囲を再設定すること。</t>
    <phoneticPr fontId="1"/>
  </si>
  <si>
    <t>製品規格廃棄取り消し</t>
    <rPh sb="4" eb="7">
      <t>ハイキト</t>
    </rPh>
    <rPh sb="8" eb="9">
      <t>ケ</t>
    </rPh>
    <phoneticPr fontId="1"/>
  </si>
  <si>
    <t>廃棄取り消し</t>
    <rPh sb="0" eb="3">
      <t>ハイキト</t>
    </rPh>
    <rPh sb="4" eb="5">
      <t>ケ</t>
    </rPh>
    <phoneticPr fontId="1"/>
  </si>
  <si>
    <t>l</t>
    <phoneticPr fontId="1"/>
  </si>
  <si>
    <t>バッチ処理</t>
    <rPh sb="3" eb="5">
      <t>ショリ</t>
    </rPh>
    <phoneticPr fontId="1"/>
  </si>
  <si>
    <t>競合管理文書削除</t>
    <rPh sb="0" eb="4">
      <t>キョウゴウカンリ</t>
    </rPh>
    <rPh sb="4" eb="8">
      <t>ブンショサクジョ</t>
    </rPh>
    <phoneticPr fontId="1"/>
  </si>
  <si>
    <t>システムは、定期的なバッチ処理（例：日次指定時刻）により、不要となった競合管理用の一時文書等を自動的に削除できること。処理結果（例：削除件数、エラー情報）はシステム管理者に通知されること。</t>
  </si>
  <si>
    <t>システムは設定した項目に基づいてユーザーに通知をすること
バッチ処理で項目の反映ができること</t>
    <rPh sb="5" eb="7">
      <t>セッテイ</t>
    </rPh>
    <rPh sb="9" eb="11">
      <t>コウモク</t>
    </rPh>
    <rPh sb="12" eb="13">
      <t>モト</t>
    </rPh>
    <rPh sb="21" eb="23">
      <t>ツウチ</t>
    </rPh>
    <phoneticPr fontId="1"/>
  </si>
  <si>
    <t>回答期限超過連絡メール送信</t>
    <rPh sb="0" eb="6">
      <t>カイトウキゲンチョウカ</t>
    </rPh>
    <rPh sb="6" eb="8">
      <t>レンラク</t>
    </rPh>
    <rPh sb="11" eb="13">
      <t>ソウシン</t>
    </rPh>
    <phoneticPr fontId="1"/>
  </si>
  <si>
    <t>システムは、定期的なバッチ処理（例：日次指定時刻）により、文書に設定された回答期限を超過した案件を検出し、関係者（例：担当者、申請者）及びシステム管理者に自動的に通知（メール等）できること。通知の要否、通知内容（件名への補足情報付加等）、対象期間はシステム設定により制御できること。</t>
  </si>
  <si>
    <t>メール文書削除</t>
    <rPh sb="3" eb="5">
      <t>ブンショ</t>
    </rPh>
    <rPh sb="5" eb="7">
      <t>サクジョ</t>
    </rPh>
    <phoneticPr fontId="1"/>
  </si>
  <si>
    <t>システムは、定期的なバッチ処理（例：月次指定時刻）により、システムが送受信したメールログ等のうち、保存期間を経過した不要なメール関連文書を自動的に削除できること。処理結果はシステム管理者に通知されること。</t>
  </si>
  <si>
    <t>不要文書削除</t>
    <rPh sb="0" eb="6">
      <t>フヨウブンショサクジョ</t>
    </rPh>
    <phoneticPr fontId="1"/>
  </si>
  <si>
    <t>システムは、定期的なバッチ処理（例：月次指定時刻）により、完全に不要となった文書（例：削除フラグ設定後、一定期間経過した文書）を物理的に削除できること。処理結果はシステム管理者に通知されること。</t>
  </si>
  <si>
    <t>旧版ソースファイル削除</t>
    <rPh sb="0" eb="2">
      <t>キュウバン</t>
    </rPh>
    <rPh sb="9" eb="11">
      <t>サクジョ</t>
    </rPh>
    <phoneticPr fontId="1"/>
  </si>
  <si>
    <t>システムは、定期的なバッチ処理（例：月次指定時刻）により、旧版となった文書に添付されているソースファイル等のうち、保管ポリシーに基づき不要と判断されたものを自動的に削除できること。処理結果はシステム管理者に通知されること。</t>
  </si>
  <si>
    <t>督促メール送信＊納入仕様書</t>
    <rPh sb="0" eb="2">
      <t>トクソク</t>
    </rPh>
    <rPh sb="5" eb="7">
      <t>ソウシン</t>
    </rPh>
    <rPh sb="8" eb="13">
      <t>ノウニュウシヨウショ</t>
    </rPh>
    <phoneticPr fontId="1"/>
  </si>
  <si>
    <t>システムは、定期的なバッチ処理（例：日次指定時刻）により、納入仕様書の承認プロセスにおいて、予め設定された督促基準日及び督促日数を超過しても未処理の案件を検出し、該当の未承認者及び関係者に督促通知（メール等）を自動的に送信できること。督促機能の利用有無、通知内容、督促日数のカウント方法（例：営業日のみ）はシステム設定により制御できること。督促対象期間も設定できること。処理結果はシステム管理者に通知されること。</t>
  </si>
  <si>
    <t>督促メール送信＊一般規格</t>
    <rPh sb="0" eb="2">
      <t>トクソク</t>
    </rPh>
    <rPh sb="5" eb="7">
      <t>ソウシン</t>
    </rPh>
    <rPh sb="8" eb="12">
      <t>イッパンキカク</t>
    </rPh>
    <phoneticPr fontId="1"/>
  </si>
  <si>
    <t>システムは、定期的なバッチ処理（例：日次指定時刻）により、一般規格書の承認プロセスにおいて、予め設定された督促基準日及び督促日数を超過しても未処理の案件を検出し、該当の未承認者及び関係者に督促通知（メール等）を自動的に送信できること。督促機能の利用有無、通知内容、督促日数のカウント方法（例：営業日のみ）はシステム設定により制御できること。督促対象期間も設定できること。処理結果はシステム管理者に通知されること。</t>
  </si>
  <si>
    <t>廃版置換</t>
    <rPh sb="0" eb="2">
      <t>ハイバン</t>
    </rPh>
    <rPh sb="2" eb="4">
      <t>チカン</t>
    </rPh>
    <phoneticPr fontId="1"/>
  </si>
  <si>
    <t>システムは、定期的なバッチ処理（例：日次指定時刻）により、廃版となった文書に対応する旧版文書を自動的に検索し、それらの旧版文書のステータスも「廃版」に更新し、文書種類に応じた開示範囲を再設定できること。処理結果はシステム管理者に通知されること。</t>
  </si>
  <si>
    <t>・1,8:2次①で評価済のため
・詳細の検討が必要</t>
    <rPh sb="6" eb="7">
      <t>ジ</t>
    </rPh>
    <rPh sb="9" eb="11">
      <t>ヒョウカ</t>
    </rPh>
    <rPh sb="11" eb="12">
      <t>スミ</t>
    </rPh>
    <phoneticPr fontId="1"/>
  </si>
  <si>
    <t>補助項目反映</t>
    <rPh sb="0" eb="6">
      <t>ホジョコウモクハンエイ</t>
    </rPh>
    <phoneticPr fontId="1"/>
  </si>
  <si>
    <t>システムは、定期的なバッチ処理（例：日次指定時刻）により、文書種類マスター等で設定変更された補助項目情報を、関連する既存の全文書に一括で反映できること。反映対象となる文書種類やタイミングはシステム設定で制御できること。処理結果はシステム管理者に通知されること。</t>
    <phoneticPr fontId="1"/>
  </si>
  <si>
    <t>・詳細の検討が必要
・2:2次①で評価済</t>
    <rPh sb="14" eb="15">
      <t>ジ</t>
    </rPh>
    <rPh sb="17" eb="19">
      <t>ヒョウカ</t>
    </rPh>
    <rPh sb="19" eb="20">
      <t>スミ</t>
    </rPh>
    <phoneticPr fontId="1"/>
  </si>
  <si>
    <t>バッチ処理で項目の反映ができること
システムは設定した項目に基づいてユーザーに通知をすること</t>
    <rPh sb="3" eb="5">
      <t>ショリ</t>
    </rPh>
    <rPh sb="6" eb="8">
      <t>コウモク</t>
    </rPh>
    <rPh sb="9" eb="11">
      <t>ハンエイ</t>
    </rPh>
    <phoneticPr fontId="1"/>
  </si>
  <si>
    <t>文書とともに保存するメタデータを用いて、単語検索、日付などの範囲検索、それぞれのメータデータでの組合せ検索など様々な絞り込み検索が可能です。</t>
    <rPh sb="0" eb="2">
      <t>ブンショ</t>
    </rPh>
    <rPh sb="6" eb="8">
      <t>ホゾン</t>
    </rPh>
    <rPh sb="16" eb="17">
      <t>モチ</t>
    </rPh>
    <rPh sb="20" eb="24">
      <t>タンゴケンサク</t>
    </rPh>
    <rPh sb="48" eb="50">
      <t>クミアワ</t>
    </rPh>
    <rPh sb="51" eb="53">
      <t>ケンサク</t>
    </rPh>
    <rPh sb="55" eb="57">
      <t>サマザマ</t>
    </rPh>
    <rPh sb="58" eb="59">
      <t>シボ</t>
    </rPh>
    <rPh sb="60" eb="61">
      <t>コ</t>
    </rPh>
    <rPh sb="62" eb="64">
      <t>ケンサク</t>
    </rPh>
    <rPh sb="65" eb="67">
      <t>カノウ</t>
    </rPh>
    <phoneticPr fontId="4"/>
  </si>
  <si>
    <t>品名やグレードなどの項目を属性情報として文書に紐づけて検索可能です。</t>
  </si>
  <si>
    <t>他アプリ開発において実績有</t>
    <phoneticPr fontId="1"/>
  </si>
  <si>
    <t>属性情報（管理したい項目）だけでなく、ファイルの中身を検索できる全文検索機能も有しています。
製品概要15・16ページをご参照ください。</t>
    <rPh sb="0" eb="2">
      <t>ゾクセイ</t>
    </rPh>
    <rPh sb="2" eb="4">
      <t>ジョウホウ</t>
    </rPh>
    <rPh sb="5" eb="7">
      <t>カンリ</t>
    </rPh>
    <rPh sb="10" eb="12">
      <t>コウモク</t>
    </rPh>
    <rPh sb="24" eb="26">
      <t>ナカミ</t>
    </rPh>
    <rPh sb="27" eb="29">
      <t>ケンサク</t>
    </rPh>
    <rPh sb="32" eb="34">
      <t>ゼンブン</t>
    </rPh>
    <rPh sb="34" eb="36">
      <t>ケンサク</t>
    </rPh>
    <rPh sb="36" eb="38">
      <t>キノウ</t>
    </rPh>
    <rPh sb="39" eb="40">
      <t>ユウ</t>
    </rPh>
    <phoneticPr fontId="5"/>
  </si>
  <si>
    <t>全文検索が可能です。</t>
    <rPh sb="0" eb="4">
      <t>ゼンブンケンサク</t>
    </rPh>
    <rPh sb="5" eb="7">
      <t>カノウ</t>
    </rPh>
    <phoneticPr fontId="5"/>
  </si>
  <si>
    <t>文書内を含めた全文検索が可能です。加えて移行プロジェクトが必要ですが、移行段階で既存システムの項目を属性情報として移行することで、属性情報ごとに絞り込み検索や関連情報への遷移も可能となります。</t>
  </si>
  <si>
    <t>EntraIDとユーザ情報、グループ情報の同期は可能です。</t>
    <rPh sb="11" eb="13">
      <t>ジョウホウ</t>
    </rPh>
    <rPh sb="18" eb="20">
      <t>ジョウホウ</t>
    </rPh>
    <rPh sb="21" eb="23">
      <t>ドウキ</t>
    </rPh>
    <rPh sb="24" eb="26">
      <t>カノウ</t>
    </rPh>
    <phoneticPr fontId="4"/>
  </si>
  <si>
    <t>LDAPSにてAzure AD内のユーザー情報の取得は可能です。</t>
  </si>
  <si>
    <t>Entra IDと連携可能</t>
    <rPh sb="9" eb="11">
      <t>レンケイ</t>
    </rPh>
    <rPh sb="11" eb="13">
      <t>カノウ</t>
    </rPh>
    <phoneticPr fontId="1"/>
  </si>
  <si>
    <t>SmartDB上でも組織情報を持つ必要はありますが、SSOには対応しています。組織情報はAPI経由で連携可能です。</t>
    <rPh sb="7" eb="8">
      <t>ジョウ</t>
    </rPh>
    <rPh sb="10" eb="14">
      <t>ソシキジョウホウ</t>
    </rPh>
    <rPh sb="31" eb="33">
      <t>タイオウ</t>
    </rPh>
    <rPh sb="39" eb="43">
      <t>ソシキジョウホウ</t>
    </rPh>
    <rPh sb="47" eb="49">
      <t>ケイユ</t>
    </rPh>
    <rPh sb="50" eb="54">
      <t>レンケイカノウ</t>
    </rPh>
    <phoneticPr fontId="5"/>
  </si>
  <si>
    <t>Entra IDと連携可</t>
    <rPh sb="9" eb="11">
      <t>レンケイ</t>
    </rPh>
    <rPh sb="11" eb="12">
      <t>カ</t>
    </rPh>
    <phoneticPr fontId="1"/>
  </si>
  <si>
    <t>REST APIやPowerPlatformコネクタを利用したSAP、SharePointOnlineとの連携が可能です。現在想定されている連携での操作等ございましたら、お聞かせください。</t>
    <phoneticPr fontId="1"/>
  </si>
  <si>
    <t>どちらも連携可能です。</t>
  </si>
  <si>
    <t>SAP、Oracle、Entra IDとの連携はMS社ドキュメントに連携可能と記載あり。ただし、SAP, Oracleと接続した実績なし</t>
  </si>
  <si>
    <r>
      <t xml:space="preserve">恐れ入りますが、直接の連携は出来ず、データは必ず楽々Document Plusのサーバ内に保管いただく必要があります。
該当システムから連携用のCSVファイルを出力いただき、定期に楽々Document Plus(DP)へデータを登録する仕組みはご案内できます。
製品概要24ページをご参照ください。
</t>
    </r>
    <r>
      <rPr>
        <sz val="11"/>
        <color theme="4"/>
        <rFont val="Meiryo UI"/>
        <family val="3"/>
        <charset val="128"/>
      </rPr>
      <t>CIH等の連携基盤を利用することで実現可能と思料（DTC追記）</t>
    </r>
    <rPh sb="0" eb="1">
      <t>オソ</t>
    </rPh>
    <rPh sb="2" eb="3">
      <t>イ</t>
    </rPh>
    <rPh sb="8" eb="10">
      <t>チョクセツ</t>
    </rPh>
    <rPh sb="11" eb="13">
      <t>レンケイ</t>
    </rPh>
    <rPh sb="14" eb="16">
      <t>デキ</t>
    </rPh>
    <rPh sb="22" eb="23">
      <t>カナラ</t>
    </rPh>
    <rPh sb="24" eb="26">
      <t>ラクラク</t>
    </rPh>
    <rPh sb="43" eb="44">
      <t>ナイ</t>
    </rPh>
    <rPh sb="45" eb="47">
      <t>ホカン</t>
    </rPh>
    <rPh sb="51" eb="53">
      <t>ヒツヨウ</t>
    </rPh>
    <rPh sb="60" eb="62">
      <t>ガイトウ</t>
    </rPh>
    <rPh sb="68" eb="70">
      <t>レンケイ</t>
    </rPh>
    <rPh sb="70" eb="71">
      <t>ヨウ</t>
    </rPh>
    <rPh sb="80" eb="82">
      <t>シュツリョク</t>
    </rPh>
    <rPh sb="87" eb="89">
      <t>テイキ</t>
    </rPh>
    <rPh sb="90" eb="92">
      <t>ラクラク</t>
    </rPh>
    <rPh sb="114" eb="116">
      <t>トウロク</t>
    </rPh>
    <rPh sb="118" eb="120">
      <t>シク</t>
    </rPh>
    <rPh sb="123" eb="125">
      <t>アンナイ</t>
    </rPh>
    <rPh sb="131" eb="135">
      <t>セイヒンガイヨウ</t>
    </rPh>
    <rPh sb="142" eb="144">
      <t>サンショウ</t>
    </rPh>
    <rPh sb="153" eb="154">
      <t>トウ</t>
    </rPh>
    <rPh sb="155" eb="159">
      <t>レンケイキバン</t>
    </rPh>
    <rPh sb="160" eb="162">
      <t>リヨウ</t>
    </rPh>
    <rPh sb="167" eb="171">
      <t>ジツゲンカノウ</t>
    </rPh>
    <rPh sb="172" eb="174">
      <t>シリョウ</t>
    </rPh>
    <rPh sb="178" eb="180">
      <t>ツイキ</t>
    </rPh>
    <phoneticPr fontId="5"/>
  </si>
  <si>
    <t>APIオプションにて対応可能です。</t>
    <rPh sb="10" eb="14">
      <t>タイオウカノウ</t>
    </rPh>
    <phoneticPr fontId="5"/>
  </si>
  <si>
    <t>SAPは連携可能。Sharepointの連携は取り込みにはAPIでの開発が必要です。</t>
  </si>
  <si>
    <t>選択した文書の添付ファイルをダウンロードすることが可能です。
ダウンロード先はダウンロードフォルダとなります。</t>
    <rPh sb="0" eb="2">
      <t>センタク</t>
    </rPh>
    <rPh sb="4" eb="6">
      <t>ブンショ</t>
    </rPh>
    <rPh sb="7" eb="9">
      <t>テンプ</t>
    </rPh>
    <rPh sb="25" eb="27">
      <t>カノウ</t>
    </rPh>
    <rPh sb="37" eb="38">
      <t>サキ</t>
    </rPh>
    <phoneticPr fontId="4"/>
  </si>
  <si>
    <t>Alfrescoは文書内の添付を取り出すことはできません。複数の文書自体を一括保存は可能です。</t>
  </si>
  <si>
    <t xml:space="preserve">Download関数を使用しますが、指定のフォルダに格納する機能は提供されていません </t>
    <phoneticPr fontId="1"/>
  </si>
  <si>
    <t>フォルダに保管されている文書を一括でダウンロードするような機能はございません。
※要件を別途確認させてください。</t>
    <rPh sb="5" eb="7">
      <t>ホカン</t>
    </rPh>
    <rPh sb="12" eb="14">
      <t>ブンショ</t>
    </rPh>
    <rPh sb="15" eb="17">
      <t>イッカツ</t>
    </rPh>
    <rPh sb="29" eb="31">
      <t>キノウ</t>
    </rPh>
    <rPh sb="41" eb="43">
      <t>ヨウケン</t>
    </rPh>
    <rPh sb="44" eb="46">
      <t>ベット</t>
    </rPh>
    <rPh sb="46" eb="48">
      <t>カクニン</t>
    </rPh>
    <phoneticPr fontId="5"/>
  </si>
  <si>
    <t>詳細を伺った上で回答いたします。</t>
    <rPh sb="0" eb="2">
      <t>ショウサイ</t>
    </rPh>
    <rPh sb="3" eb="4">
      <t>ウカガ</t>
    </rPh>
    <rPh sb="6" eb="7">
      <t>ウエ</t>
    </rPh>
    <rPh sb="8" eb="10">
      <t>カイトウ</t>
    </rPh>
    <phoneticPr fontId="5"/>
  </si>
  <si>
    <t xml:space="preserve">メールの添付ファイルを保管するにあたっては、保管先のフォルダの候補を出すことは可能ですが保存の実施にはユーザーの選択が必要です。
</t>
  </si>
  <si>
    <t>利用者が文書保存時にWF有無を選択する方法が数種類設定可能です。
ご要件お伺いさせていただいたうえで適切と考えられる設定をご提案します。</t>
    <rPh sb="0" eb="3">
      <t>リヨウシャ</t>
    </rPh>
    <rPh sb="4" eb="6">
      <t>ブンショ</t>
    </rPh>
    <rPh sb="6" eb="9">
      <t>ホゾンジ</t>
    </rPh>
    <rPh sb="12" eb="14">
      <t>ウム</t>
    </rPh>
    <rPh sb="15" eb="17">
      <t>センタク</t>
    </rPh>
    <rPh sb="19" eb="21">
      <t>ホウホウ</t>
    </rPh>
    <rPh sb="22" eb="25">
      <t>スウシュルイ</t>
    </rPh>
    <rPh sb="25" eb="27">
      <t>セッテイ</t>
    </rPh>
    <rPh sb="27" eb="29">
      <t>カノウ</t>
    </rPh>
    <rPh sb="34" eb="36">
      <t>ヨウケン</t>
    </rPh>
    <rPh sb="37" eb="38">
      <t>ウカガ</t>
    </rPh>
    <rPh sb="50" eb="52">
      <t>テキセツ</t>
    </rPh>
    <rPh sb="53" eb="54">
      <t>カンガ</t>
    </rPh>
    <rPh sb="58" eb="60">
      <t>セッテイ</t>
    </rPh>
    <rPh sb="62" eb="64">
      <t>テイアン</t>
    </rPh>
    <phoneticPr fontId="4"/>
  </si>
  <si>
    <t>個別文書からワークフローの開始を選べます。</t>
  </si>
  <si>
    <t>利用者ではなく文書毎に利用可否を選択する仕組みです。</t>
    <rPh sb="0" eb="3">
      <t>リヨウシャ</t>
    </rPh>
    <rPh sb="7" eb="9">
      <t>ブンショ</t>
    </rPh>
    <rPh sb="9" eb="10">
      <t>ゴト</t>
    </rPh>
    <rPh sb="11" eb="15">
      <t>リヨウカヒ</t>
    </rPh>
    <rPh sb="16" eb="18">
      <t>センタク</t>
    </rPh>
    <rPh sb="20" eb="22">
      <t>シク</t>
    </rPh>
    <phoneticPr fontId="5"/>
  </si>
  <si>
    <t>可能です。</t>
    <rPh sb="0" eb="2">
      <t>カノウ</t>
    </rPh>
    <phoneticPr fontId="5"/>
  </si>
  <si>
    <t>権限によりますが、ユーザー自身の発案あるいは承認の必要なWFの確認、及び上長として確認可能な範囲の確認は可能です。</t>
  </si>
  <si>
    <t>初期設定や申請者が指定した承認者を強制的に変更する設定を行うことができます。</t>
    <rPh sb="0" eb="4">
      <t>ショキセッテイ</t>
    </rPh>
    <rPh sb="5" eb="8">
      <t>シンセイシャ</t>
    </rPh>
    <rPh sb="9" eb="11">
      <t>シテイ</t>
    </rPh>
    <rPh sb="13" eb="16">
      <t>ショウニンシャ</t>
    </rPh>
    <rPh sb="17" eb="20">
      <t>キョウセイテキ</t>
    </rPh>
    <rPh sb="21" eb="23">
      <t>ヘンコウ</t>
    </rPh>
    <rPh sb="25" eb="27">
      <t>セッテイ</t>
    </rPh>
    <rPh sb="28" eb="29">
      <t>オコナ</t>
    </rPh>
    <phoneticPr fontId="4"/>
  </si>
  <si>
    <t>ユーザーの割り当てタスクにて変更が可能です。変更履歴は監査ログにて確認できます。</t>
  </si>
  <si>
    <t>ワークフローの履歴自体は残りますが、処理を実行した担当者が履歴として残り、変更された担当者としての履歴は残りません。</t>
    <rPh sb="7" eb="9">
      <t>リレキ</t>
    </rPh>
    <rPh sb="9" eb="11">
      <t>ジタイ</t>
    </rPh>
    <rPh sb="12" eb="13">
      <t>ノコ</t>
    </rPh>
    <rPh sb="18" eb="20">
      <t>ショリ</t>
    </rPh>
    <rPh sb="21" eb="23">
      <t>ジッコウ</t>
    </rPh>
    <rPh sb="25" eb="28">
      <t>タントウシャ</t>
    </rPh>
    <rPh sb="29" eb="31">
      <t>リレキ</t>
    </rPh>
    <rPh sb="34" eb="35">
      <t>ノコ</t>
    </rPh>
    <rPh sb="37" eb="39">
      <t>ヘンコウ</t>
    </rPh>
    <rPh sb="42" eb="45">
      <t>タントウシャ</t>
    </rPh>
    <rPh sb="49" eb="51">
      <t>リレキ</t>
    </rPh>
    <rPh sb="52" eb="53">
      <t>ノコ</t>
    </rPh>
    <phoneticPr fontId="5"/>
  </si>
  <si>
    <t>可能です。
◆参考：https://doc.support-dreamarts.com/SmartDB/Document/SmartDB_%E5%88%A9%E7%94%A8%E8%80%85%E3%82%AC%E3%82%A4%E3%83%89/processes/47000/index.html</t>
    <rPh sb="0" eb="2">
      <t>カノウ</t>
    </rPh>
    <rPh sb="6" eb="9">
      <t>シカクサンコウ</t>
    </rPh>
    <phoneticPr fontId="5"/>
  </si>
  <si>
    <t>変更履歴管理可能</t>
    <rPh sb="0" eb="4">
      <t>ヘンコウリレキ</t>
    </rPh>
    <rPh sb="4" eb="8">
      <t>カンリカノウ</t>
    </rPh>
    <phoneticPr fontId="1"/>
  </si>
  <si>
    <t>送付する通知メールの件名や文面を入力し送る方法が数種類あります。
ご要望お伺いしご提案いたします。</t>
    <rPh sb="0" eb="2">
      <t>ソウフ</t>
    </rPh>
    <rPh sb="4" eb="6">
      <t>ツウチ</t>
    </rPh>
    <rPh sb="10" eb="12">
      <t>ケンメイ</t>
    </rPh>
    <rPh sb="13" eb="15">
      <t>ブンメン</t>
    </rPh>
    <rPh sb="16" eb="18">
      <t>ニュウリョク</t>
    </rPh>
    <rPh sb="19" eb="20">
      <t>オク</t>
    </rPh>
    <rPh sb="21" eb="23">
      <t>ホウホウ</t>
    </rPh>
    <rPh sb="24" eb="27">
      <t>スウシュルイ</t>
    </rPh>
    <rPh sb="34" eb="36">
      <t>ヨウボウ</t>
    </rPh>
    <rPh sb="37" eb="38">
      <t>ウカガ</t>
    </rPh>
    <rPh sb="41" eb="43">
      <t>テイアン</t>
    </rPh>
    <phoneticPr fontId="4"/>
  </si>
  <si>
    <t>Alfrescoプロセスサービスのワークフロー設定によってユーザーに補足情報の入力を促す作りにすることは可能です。</t>
  </si>
  <si>
    <t>編集可能</t>
    <rPh sb="0" eb="4">
      <t>ヘンシュウカノウ</t>
    </rPh>
    <phoneticPr fontId="1"/>
  </si>
  <si>
    <t>可能です。システムからのメールの送信にはOutlookと連携して使用しますので、実送付前にOutlookをしようしたメールの文面の編集が可能です。</t>
  </si>
  <si>
    <t>ローカルアプリ（DocuWareDesktopApps）を導入いただくと、PC上で編集ツールがある場合は直接編集/保存が可能です。</t>
    <rPh sb="29" eb="31">
      <t>ドウニュウ</t>
    </rPh>
    <rPh sb="39" eb="40">
      <t>ジョウ</t>
    </rPh>
    <rPh sb="41" eb="43">
      <t>ヘンシュウ</t>
    </rPh>
    <rPh sb="49" eb="51">
      <t>バアイ</t>
    </rPh>
    <rPh sb="52" eb="54">
      <t>チョクセツ</t>
    </rPh>
    <rPh sb="54" eb="56">
      <t>ヘンシュウ</t>
    </rPh>
    <rPh sb="57" eb="59">
      <t>ホゾン</t>
    </rPh>
    <rPh sb="60" eb="62">
      <t>カノウ</t>
    </rPh>
    <phoneticPr fontId="4"/>
  </si>
  <si>
    <t>標準機能にはありませんが、カスタマイズによって実現できる可能性があります。</t>
  </si>
  <si>
    <t>添付ファイルを直接アプリ上で編集する機能は提供されていません。</t>
  </si>
  <si>
    <t>（ベンダーから詳細コメントなし）</t>
    <rPh sb="7" eb="9">
      <t>ショウサイ</t>
    </rPh>
    <phoneticPr fontId="1"/>
  </si>
  <si>
    <t>直接編集は不可です。</t>
    <rPh sb="0" eb="4">
      <t>チョクセツヘンシュウ</t>
    </rPh>
    <rPh sb="5" eb="7">
      <t>フカ</t>
    </rPh>
    <phoneticPr fontId="5"/>
  </si>
  <si>
    <t>編集・保存可能</t>
    <rPh sb="0" eb="2">
      <t>ヘンシュウ</t>
    </rPh>
    <rPh sb="3" eb="7">
      <t>ホゾンカノウ</t>
    </rPh>
    <phoneticPr fontId="1"/>
  </si>
  <si>
    <t>設定上7段階並列承認のワークフローを構成することは可能です。仕様上明確な上限設定はありません。</t>
    <rPh sb="0" eb="3">
      <t>セッテイジョウ</t>
    </rPh>
    <rPh sb="4" eb="6">
      <t>ダンカイ</t>
    </rPh>
    <rPh sb="6" eb="8">
      <t>ヘイレツ</t>
    </rPh>
    <rPh sb="8" eb="10">
      <t>ショウニン</t>
    </rPh>
    <rPh sb="18" eb="20">
      <t>コウセイ</t>
    </rPh>
    <rPh sb="25" eb="27">
      <t>カノウ</t>
    </rPh>
    <rPh sb="30" eb="33">
      <t>シヨウジョウ</t>
    </rPh>
    <rPh sb="33" eb="35">
      <t>メイカク</t>
    </rPh>
    <rPh sb="36" eb="40">
      <t>ジョウゲンセッテイ</t>
    </rPh>
    <phoneticPr fontId="4"/>
  </si>
  <si>
    <t>設定に応じて可能と思います。
詳しくは以下の設定画面例をご覧ください。
https://docs.alfresco.com/process-services/latest/using/process/bpmn/</t>
    <phoneticPr fontId="1"/>
  </si>
  <si>
    <r>
      <t>標準機能としては直列のWFのみとなります。並列や条件の内容によっては、若干のコーディングが必要となります。弊社スタッフによる設定代行も可能ですが、WFの内容や本数によっては、別途WFツールとの連携の上で提供するケースが多いです。</t>
    </r>
    <r>
      <rPr>
        <sz val="11"/>
        <color theme="4"/>
        <rFont val="Meiryo UI"/>
        <family val="3"/>
        <charset val="128"/>
      </rPr>
      <t>他社製品を併用する前提で○とする（DTC追記）</t>
    </r>
    <rPh sb="114" eb="118">
      <t>タシャセイヒン</t>
    </rPh>
    <rPh sb="119" eb="121">
      <t>ヘイヨウ</t>
    </rPh>
    <rPh sb="123" eb="125">
      <t>ゼンテイ</t>
    </rPh>
    <rPh sb="134" eb="136">
      <t>ツイキ</t>
    </rPh>
    <phoneticPr fontId="1"/>
  </si>
  <si>
    <t>設定に応じて可能と思います。
詳しくは以下の設定画面例をご覧ください。
https://docs.alfresco.com/process-services/latest/using/process/bpmn/設定に応じて可能と思います。
詳しくは以下の設定画面例をご覧ください。
https://docs.alfresco.com/process-services/latest/using/process/bpmn/</t>
    <phoneticPr fontId="1"/>
  </si>
  <si>
    <t>登録された文書をトリガとしてユーザへ提出期限やステータス変更を通知可能です。</t>
    <rPh sb="0" eb="2">
      <t>トウロク</t>
    </rPh>
    <rPh sb="5" eb="7">
      <t>ブンショ</t>
    </rPh>
    <rPh sb="18" eb="22">
      <t>テイシュツキゲン</t>
    </rPh>
    <rPh sb="28" eb="30">
      <t>ヘンコウ</t>
    </rPh>
    <rPh sb="31" eb="35">
      <t>ツウチカノウ</t>
    </rPh>
    <phoneticPr fontId="4"/>
  </si>
  <si>
    <t>ファイルに紐づく属性情報を変更すると通知が設定ユーザーに送信されるルールを作成できます。</t>
  </si>
  <si>
    <t>他アプリ開発において実績有</t>
  </si>
  <si>
    <t>ワークフローの機能内で、ユーザへ通知する機能がございます。</t>
    <rPh sb="7" eb="9">
      <t>キノウ</t>
    </rPh>
    <rPh sb="9" eb="10">
      <t>ナイ</t>
    </rPh>
    <rPh sb="16" eb="18">
      <t>ツウチ</t>
    </rPh>
    <rPh sb="20" eb="22">
      <t>キノウ</t>
    </rPh>
    <phoneticPr fontId="5"/>
  </si>
  <si>
    <t>通知設定が可能です。
◆参考：https://doc.support-dreamarts.com/SmartDB/Document/SmartDB_%E3%83%90%E3%82%A4%E3%83%B3%E3%83%80%E4%BD%9C%E6%88%90%E3%82%AC%E3%82%A4%E3%83%89/binder_setting/37000/index.html</t>
    <rPh sb="0" eb="4">
      <t>ツウチセッテイ</t>
    </rPh>
    <rPh sb="5" eb="7">
      <t>カノウ</t>
    </rPh>
    <rPh sb="11" eb="14">
      <t>シカクサンコウ</t>
    </rPh>
    <phoneticPr fontId="5"/>
  </si>
  <si>
    <t>通知機能により一定のアクションに対してユーザーに通知をすることが可能です。</t>
  </si>
  <si>
    <t>リマインドメールを通知することは可能です。
リマインドメールを停止する操作については、誰がどのようなタイミングで設定するか等お聞かせいただいたうえでの回答とさせてください。</t>
    <rPh sb="9" eb="11">
      <t>ツウチ</t>
    </rPh>
    <rPh sb="16" eb="18">
      <t>カノウ</t>
    </rPh>
    <rPh sb="31" eb="33">
      <t>テイシ</t>
    </rPh>
    <rPh sb="35" eb="37">
      <t>ソウサ</t>
    </rPh>
    <rPh sb="43" eb="44">
      <t>ダレ</t>
    </rPh>
    <rPh sb="56" eb="58">
      <t>セッテイ</t>
    </rPh>
    <rPh sb="61" eb="62">
      <t>トウ</t>
    </rPh>
    <rPh sb="63" eb="64">
      <t>キ</t>
    </rPh>
    <rPh sb="75" eb="77">
      <t>カイトウ</t>
    </rPh>
    <phoneticPr fontId="4"/>
  </si>
  <si>
    <t>標準機能にはなく、スクリプトによるカスタマイズにより実現できる可能性があります。https://docs.alfresco.com/microsoft-365/latest/using/
https://connect.hyland.com/t5/alfresco-forum/i-would-like-to-send-email-notifications-reminder-of-a-due-date/m-p/131170</t>
    <phoneticPr fontId="1"/>
  </si>
  <si>
    <t>他アプリにおいて構築予定</t>
    <rPh sb="0" eb="1">
      <t>ホカ</t>
    </rPh>
    <rPh sb="8" eb="12">
      <t>コウチクヨテイ</t>
    </rPh>
    <phoneticPr fontId="1"/>
  </si>
  <si>
    <t>期限管理の機能をご用意しております。
製品概要33ページをご参照ください。</t>
    <rPh sb="0" eb="2">
      <t>キゲン</t>
    </rPh>
    <rPh sb="2" eb="4">
      <t>カンリ</t>
    </rPh>
    <rPh sb="5" eb="7">
      <t>キノウ</t>
    </rPh>
    <rPh sb="9" eb="11">
      <t>ヨウイ</t>
    </rPh>
    <rPh sb="19" eb="21">
      <t>セイヒン</t>
    </rPh>
    <rPh sb="21" eb="23">
      <t>ガイヨウ</t>
    </rPh>
    <rPh sb="30" eb="32">
      <t>サンショウ</t>
    </rPh>
    <phoneticPr fontId="26"/>
  </si>
  <si>
    <t>特定の条件に応じたリマインドメールの送付が可能です。</t>
    <rPh sb="0" eb="2">
      <t>トクテイ</t>
    </rPh>
    <rPh sb="3" eb="5">
      <t>ジョウケン</t>
    </rPh>
    <rPh sb="6" eb="7">
      <t>オウ</t>
    </rPh>
    <rPh sb="18" eb="20">
      <t>ソウフ</t>
    </rPh>
    <rPh sb="21" eb="23">
      <t>カノウ</t>
    </rPh>
    <phoneticPr fontId="5"/>
  </si>
  <si>
    <t xml:space="preserve">手動と自動で設定が可能ですが、自動についてはリマインドメールの送付をWF設計時に定義しておく必要がございます。
</t>
  </si>
  <si>
    <t>DocuWareではPDFをプレビューすることが可能です。</t>
    <rPh sb="24" eb="26">
      <t>カノウ</t>
    </rPh>
    <phoneticPr fontId="4"/>
  </si>
  <si>
    <t>一覧をソート順に変更することが可能です。</t>
    <rPh sb="0" eb="2">
      <t>イチラン</t>
    </rPh>
    <rPh sb="6" eb="7">
      <t>ジュン</t>
    </rPh>
    <rPh sb="8" eb="10">
      <t>ヘンコウ</t>
    </rPh>
    <rPh sb="15" eb="17">
      <t>カノウ</t>
    </rPh>
    <phoneticPr fontId="5"/>
  </si>
  <si>
    <t>SVF Cloud連携オプションを利用することで可能です。
◆参考：https://doc.support-dreamarts.com/SmartDB/Document/SmartDB_%E3%82%AA%E3%83%97%E3%82%B7%E3%83%A7%E3%83%B3%E5%88%A9%E7%94%A8%E3%82%AC%E3%82%A4%E3%83%89/formoutput/51000/index.html</t>
    <rPh sb="9" eb="11">
      <t>レンケイ</t>
    </rPh>
    <rPh sb="17" eb="19">
      <t>リヨウ</t>
    </rPh>
    <rPh sb="24" eb="26">
      <t>カノウ</t>
    </rPh>
    <rPh sb="30" eb="33">
      <t>シカクサンコウ</t>
    </rPh>
    <phoneticPr fontId="5"/>
  </si>
  <si>
    <t>可能です。システム上での文書のPDFへの変換、コメント等の付与も可能です。PDF以外の文書ファイルなどもオンラインでそのまま閲覧可能です。</t>
  </si>
  <si>
    <t>文書単位での編集権限設定を行うことが可能です。</t>
    <rPh sb="0" eb="4">
      <t>ブンショタンイ</t>
    </rPh>
    <rPh sb="6" eb="10">
      <t>ヘンシュウケンゲン</t>
    </rPh>
    <rPh sb="10" eb="12">
      <t>セッテイ</t>
    </rPh>
    <phoneticPr fontId="4"/>
  </si>
  <si>
    <t>ユーザー権限に応じた設定が可能です。文書編集者、文書読み取り専用等。</t>
  </si>
  <si>
    <t>権限を持つユーザや所属グループが編集（改訂）できるよう設定できます。
製品概要27ページをご参照ください。</t>
    <rPh sb="0" eb="2">
      <t>ケンゲン</t>
    </rPh>
    <rPh sb="3" eb="4">
      <t>モ</t>
    </rPh>
    <rPh sb="9" eb="11">
      <t>ショゾク</t>
    </rPh>
    <rPh sb="16" eb="18">
      <t>ヘンシュウ</t>
    </rPh>
    <rPh sb="19" eb="21">
      <t>カイテイ</t>
    </rPh>
    <rPh sb="27" eb="29">
      <t>セッテイ</t>
    </rPh>
    <rPh sb="46" eb="48">
      <t>サンショウ</t>
    </rPh>
    <phoneticPr fontId="5"/>
  </si>
  <si>
    <t>文書単位で編集権や削除件などの権限設定が可能です。</t>
  </si>
  <si>
    <t>承認ルートの階層設定につきましては、以下の設定が可能です。
　直列型、条件分岐型、並列型
並列型では以下の設定が可能です。
　AND型（合議）、多数決、OR承認
今回はOR承認がご要望と認識しました。こちらの設定は可能です。
なお、上記組合せでの承認フロー階層設定も可能です。</t>
  </si>
  <si>
    <t>AlfrescoプロセスサービスはBPMN (Business Process Model and Notation) を利用しているため、並列・直列ワークフローの設定が可能です。</t>
  </si>
  <si>
    <t>標準機能としては直列のWFのみとなります。並列や条件の内容によっては、若干のコーディングが必要となります。弊社スタッフによる設定代行も可能ですが、WFの内容や本数によっては、別途WFツールとの連携の上で提供するケースが多いです。</t>
  </si>
  <si>
    <t>ロールを用いて公開範囲を制限することが可能です。各操作ログについては監査レポートより操作履歴を確認いただけます。</t>
    <rPh sb="4" eb="5">
      <t>モチ</t>
    </rPh>
    <rPh sb="19" eb="21">
      <t>カノウ</t>
    </rPh>
    <rPh sb="24" eb="27">
      <t>カクソウサ</t>
    </rPh>
    <rPh sb="34" eb="36">
      <t>カンサ</t>
    </rPh>
    <rPh sb="42" eb="46">
      <t>ソウサリレキ</t>
    </rPh>
    <rPh sb="47" eb="49">
      <t>カクニン</t>
    </rPh>
    <phoneticPr fontId="4"/>
  </si>
  <si>
    <t>履歴はクライアントのダッシュボード上で確認できます。</t>
  </si>
  <si>
    <t>配付履歴管理可能</t>
    <rPh sb="0" eb="4">
      <t>ハイフリレキ</t>
    </rPh>
    <rPh sb="4" eb="6">
      <t>カンリ</t>
    </rPh>
    <rPh sb="6" eb="8">
      <t>カノウ</t>
    </rPh>
    <phoneticPr fontId="1"/>
  </si>
  <si>
    <t>文書を実際に確認された場合のみ、文書の操作ログとして確認が可能になります。</t>
  </si>
  <si>
    <t>採番は行えます。</t>
    <phoneticPr fontId="1"/>
  </si>
  <si>
    <t>アップロードしたファイルに紐づく属性情報に自動採番情報をスクリプトを利用して生成することが可能です。</t>
  </si>
  <si>
    <t>自動採番、任意採番のどちらも可能です。</t>
    <rPh sb="0" eb="4">
      <t>ジドウサイバン</t>
    </rPh>
    <rPh sb="5" eb="7">
      <t>ニンイ</t>
    </rPh>
    <rPh sb="7" eb="9">
      <t>サイバン</t>
    </rPh>
    <rPh sb="14" eb="16">
      <t>カノウ</t>
    </rPh>
    <phoneticPr fontId="5"/>
  </si>
  <si>
    <t>自動採番用の部品を用意しています。
◆参考：https://doc.support-dreamarts.com/SmartDB/Document/SmartDB_%E3%83%90%E3%82%A4%E3%83%B3%E3%83%80%E4%BD%9C%E6%88%90%E3%82%AC%E3%82%A4%E3%83%89/appendix/131000/index.html#_22</t>
    <rPh sb="0" eb="5">
      <t>ジドウサイバンヨウ</t>
    </rPh>
    <rPh sb="6" eb="8">
      <t>ブヒン</t>
    </rPh>
    <rPh sb="9" eb="11">
      <t>ヨウイ</t>
    </rPh>
    <rPh sb="19" eb="21">
      <t>サンコウ</t>
    </rPh>
    <phoneticPr fontId="5"/>
  </si>
  <si>
    <t>自動採番機能がございます。</t>
  </si>
  <si>
    <t>入力項目に対して、[手入力]もしくは[マスタの値を入力]をアプリ上の設定で、使い分けることができます。</t>
  </si>
  <si>
    <t>ワークフロー機能に電子フォームの入力ボックスを外部データベース参照に設定が可能です</t>
  </si>
  <si>
    <t>お客様で管理したい項目（属性情報）を作成でき、手入力やマスタ選択を設定できます。
製品概要21ページをご参照ください。</t>
    <rPh sb="1" eb="3">
      <t>キャクサマ</t>
    </rPh>
    <rPh sb="4" eb="6">
      <t>カンリ</t>
    </rPh>
    <rPh sb="9" eb="11">
      <t>コウモク</t>
    </rPh>
    <rPh sb="12" eb="16">
      <t>ゾクセイジョウホウ</t>
    </rPh>
    <rPh sb="18" eb="20">
      <t>サクセイ</t>
    </rPh>
    <rPh sb="23" eb="26">
      <t>テニュウリョク</t>
    </rPh>
    <rPh sb="30" eb="32">
      <t>センタク</t>
    </rPh>
    <rPh sb="33" eb="35">
      <t>セッテイ</t>
    </rPh>
    <rPh sb="41" eb="45">
      <t>セイヒンガイヨウ</t>
    </rPh>
    <rPh sb="52" eb="54">
      <t>サンショウ</t>
    </rPh>
    <phoneticPr fontId="5"/>
  </si>
  <si>
    <t>入力項目として「テキスト入力部品」や「マスタ参照部品」を設定することが可能です。
◆参考：https://doc.support-dreamarts.com/SmartDB/Document/SmartDB_%E3%83%90%E3%82%A4%E3%83%B3%E3%83%80%E4%BD%9C%E6%88%90%E3%82%AC%E3%82%A4%E3%83%89/appendix/131000/index.html#_23</t>
    <phoneticPr fontId="1"/>
  </si>
  <si>
    <t xml:space="preserve">基本的には手入力となりますが、ユーザー情報などの一部の値は選択、あるいは併用が可能です。
また、マスタを持つシステムと連携することで自動化率を向上できます。
</t>
  </si>
  <si>
    <t>設定値を一括反映する方法が数種類設定可能です。ご要件お伺いさせていただいたうえで最適と考えられる設定をご提案します。</t>
    <rPh sb="0" eb="2">
      <t>セッテイ</t>
    </rPh>
    <rPh sb="2" eb="3">
      <t>チ</t>
    </rPh>
    <rPh sb="4" eb="8">
      <t>イッカツハンエイ</t>
    </rPh>
    <rPh sb="10" eb="12">
      <t>ホウホウ</t>
    </rPh>
    <rPh sb="13" eb="16">
      <t>スウシュルイ</t>
    </rPh>
    <rPh sb="16" eb="18">
      <t>セッテイ</t>
    </rPh>
    <rPh sb="18" eb="20">
      <t>カノウ</t>
    </rPh>
    <rPh sb="24" eb="26">
      <t>ヨウケン</t>
    </rPh>
    <rPh sb="27" eb="28">
      <t>ウカガ</t>
    </rPh>
    <rPh sb="40" eb="42">
      <t>サイテキ</t>
    </rPh>
    <rPh sb="43" eb="44">
      <t>カンガ</t>
    </rPh>
    <rPh sb="48" eb="50">
      <t>セッテイ</t>
    </rPh>
    <rPh sb="52" eb="54">
      <t>テイアン</t>
    </rPh>
    <phoneticPr fontId="4"/>
  </si>
  <si>
    <t>属性情報を紐づけてファイルをアップロードし、既存文書を一括アップデート可能です。</t>
  </si>
  <si>
    <t>自動登録機能がございます。
製品概要24ページをご参照ください。</t>
    <rPh sb="0" eb="4">
      <t>ジドウトウロク</t>
    </rPh>
    <rPh sb="4" eb="6">
      <t>キノウ</t>
    </rPh>
    <rPh sb="14" eb="18">
      <t>セイヒンガイヨウ</t>
    </rPh>
    <rPh sb="25" eb="27">
      <t>サンショウ</t>
    </rPh>
    <phoneticPr fontId="5"/>
  </si>
  <si>
    <t>PDFの表示は可能です。専用のビューアが備わってます。</t>
  </si>
  <si>
    <t>検索結果として表示される一覧の各列にソート、フィルタ機能を有しています。</t>
    <rPh sb="0" eb="4">
      <t>ケンサクケッカ</t>
    </rPh>
    <rPh sb="7" eb="9">
      <t>ヒョウジ</t>
    </rPh>
    <rPh sb="12" eb="14">
      <t>イチラン</t>
    </rPh>
    <rPh sb="15" eb="17">
      <t>カクレツ</t>
    </rPh>
    <rPh sb="26" eb="28">
      <t>キノウ</t>
    </rPh>
    <rPh sb="29" eb="30">
      <t>ユウ</t>
    </rPh>
    <phoneticPr fontId="4"/>
  </si>
  <si>
    <t>検索結果を任意の項目で絞り込みと並べ替えは可能です。</t>
  </si>
  <si>
    <t>項目ごとに昇順・降順の設定が可能です。</t>
    <rPh sb="0" eb="2">
      <t>コウモク</t>
    </rPh>
    <rPh sb="5" eb="7">
      <t>ショウジュン</t>
    </rPh>
    <rPh sb="8" eb="10">
      <t>コウジュン</t>
    </rPh>
    <rPh sb="11" eb="13">
      <t>セッテイ</t>
    </rPh>
    <rPh sb="14" eb="16">
      <t>カノウ</t>
    </rPh>
    <phoneticPr fontId="5"/>
  </si>
  <si>
    <t>ファイルに付与した属性情報（メタデータ）を元に並べ替えが可能となります。</t>
  </si>
  <si>
    <t>項目説明</t>
    <rPh sb="0" eb="4">
      <t>コウモクセツメイ</t>
    </rPh>
    <phoneticPr fontId="1"/>
  </si>
  <si>
    <t>メトリクス</t>
    <phoneticPr fontId="1"/>
  </si>
  <si>
    <t>２次③</t>
    <rPh sb="1" eb="2">
      <t>ジ</t>
    </rPh>
    <phoneticPr fontId="1"/>
  </si>
  <si>
    <t>評価項目として採用するか</t>
    <rPh sb="0" eb="4">
      <t>ヒョウカコウモク</t>
    </rPh>
    <rPh sb="7" eb="9">
      <t>サイヨウ</t>
    </rPh>
    <phoneticPr fontId="1"/>
  </si>
  <si>
    <t>理由</t>
    <rPh sb="0" eb="2">
      <t>リユウ</t>
    </rPh>
    <phoneticPr fontId="1"/>
  </si>
  <si>
    <t>可用性</t>
    <rPh sb="0" eb="3">
      <t>カヨウセイ</t>
    </rPh>
    <phoneticPr fontId="1"/>
  </si>
  <si>
    <t>継続性</t>
    <rPh sb="0" eb="3">
      <t>ケイゾクセイ</t>
    </rPh>
    <phoneticPr fontId="1"/>
  </si>
  <si>
    <t>運用スケジュール</t>
    <rPh sb="0" eb="2">
      <t>ウンヨウ</t>
    </rPh>
    <phoneticPr fontId="1"/>
  </si>
  <si>
    <t>システムの稼働時間や停止運用に関する情報。</t>
    <phoneticPr fontId="1"/>
  </si>
  <si>
    <t>運用時間（通常）</t>
    <rPh sb="0" eb="4">
      <t>ウンヨウジカン</t>
    </rPh>
    <rPh sb="5" eb="7">
      <t>ツウジョウ</t>
    </rPh>
    <phoneticPr fontId="1"/>
  </si>
  <si>
    <t>する</t>
    <phoneticPr fontId="1"/>
  </si>
  <si>
    <t>運用を実施するうえで最低限必要な項目のため</t>
    <rPh sb="0" eb="2">
      <t>ウンヨウ</t>
    </rPh>
    <rPh sb="3" eb="5">
      <t>ジッシ</t>
    </rPh>
    <rPh sb="10" eb="15">
      <t>サイテイゲンヒツヨウ</t>
    </rPh>
    <rPh sb="16" eb="18">
      <t>コウモク</t>
    </rPh>
    <phoneticPr fontId="1"/>
  </si>
  <si>
    <t>通常の運用時間は24時間365日であるか？</t>
    <rPh sb="0" eb="2">
      <t>ツウジョウ</t>
    </rPh>
    <rPh sb="3" eb="7">
      <t>ウンヨウジカン</t>
    </rPh>
    <rPh sb="10" eb="12">
      <t>ジカン</t>
    </rPh>
    <rPh sb="15" eb="16">
      <t>ニチ</t>
    </rPh>
    <phoneticPr fontId="1"/>
  </si>
  <si>
    <t>DocuWareCloudのサービス提供時間は、原則24時間365日です。
定期メンテナンスやシステム内の外部システム連携等による停止時間は含みません。</t>
    <rPh sb="18" eb="22">
      <t>テイキョウジカン</t>
    </rPh>
    <rPh sb="24" eb="26">
      <t>ゲンソク</t>
    </rPh>
    <rPh sb="28" eb="30">
      <t>ジカン</t>
    </rPh>
    <rPh sb="33" eb="34">
      <t>ニチ</t>
    </rPh>
    <rPh sb="38" eb="40">
      <t>テイキ</t>
    </rPh>
    <rPh sb="51" eb="52">
      <t>ナイ</t>
    </rPh>
    <rPh sb="53" eb="55">
      <t>ガイブ</t>
    </rPh>
    <rPh sb="59" eb="61">
      <t>レンケイ</t>
    </rPh>
    <rPh sb="61" eb="62">
      <t>トウ</t>
    </rPh>
    <rPh sb="65" eb="69">
      <t>テイシジカン</t>
    </rPh>
    <rPh sb="70" eb="71">
      <t>フク</t>
    </rPh>
    <phoneticPr fontId="4"/>
  </si>
  <si>
    <t>Alfresco Cloud（エンタープライズ版）は、特にエンタープライズグレードの拡張性、パフォーマンス、ビジネスクリティカルなコンテンツとコンプライアンスのサポートを必要とする組織向けに、24時間365日利用できるように設計されています。</t>
  </si>
  <si>
    <t xml:space="preserve">調査の結果、情報のご共有をいただきました [Power Apps] [Power Automate] [Dataverse] 製品のサービスご提供時間につきましては、Microsoft のクラウド サービスとして基本的に 24 時間 365 日対応していることを確認いたしました。
詳細につきましては、以下公開情報をご参照くださいませ。
Title：Microsoft はオンライン サービスをどのようにホストしますか?
URL：https://learn.microsoft.com/ja-jp/compliance/assurance/assurance-datacenter-security#how-does-microsoft-host-its-online-services
また [Power Apps] [Power Automate] の SLA につきましては、以下資料をご参照くださいませ。
Title：Microsoft Online Services のサービス レベル契約 2025 年 5 月 21 日
URL：https://www.microsoft.com/licensing/docs/documents/download/OnlineSvcsConsolidatedSLA(WW)(Japanese)(May21_2025)(CR).docx
 </t>
    <phoneticPr fontId="1"/>
  </si>
  <si>
    <t>（ベンダーからの回答無し）</t>
    <rPh sb="8" eb="11">
      <t>カイトウナシ</t>
    </rPh>
    <phoneticPr fontId="1"/>
  </si>
  <si>
    <r>
      <t xml:space="preserve">（ベンダーから詳細コメントなし）
</t>
    </r>
    <r>
      <rPr>
        <sz val="10"/>
        <color theme="4"/>
        <rFont val="游ゴシック"/>
        <family val="3"/>
        <charset val="128"/>
        <scheme val="minor"/>
      </rPr>
      <t>一般的なサービスではユーザーが利用不可となる時間が極小的であることから△とする（DTC追記）</t>
    </r>
    <rPh sb="7" eb="9">
      <t>ショウサイ</t>
    </rPh>
    <rPh sb="17" eb="20">
      <t>イッパンテキ</t>
    </rPh>
    <rPh sb="32" eb="36">
      <t>リヨウフカ</t>
    </rPh>
    <rPh sb="39" eb="41">
      <t>ジカン</t>
    </rPh>
    <rPh sb="42" eb="45">
      <t>キョクショウテキ</t>
    </rPh>
    <rPh sb="60" eb="62">
      <t>ツイキ</t>
    </rPh>
    <phoneticPr fontId="1"/>
  </si>
  <si>
    <t>現状は日時メンテナンスとして毎日深夜1～3時の間で15分間の停止時間がございます。今後の製品アップデートで無停止化が反映される予定です。</t>
    <rPh sb="0" eb="2">
      <t>ゲンジョウ</t>
    </rPh>
    <rPh sb="3" eb="5">
      <t>ニチジ</t>
    </rPh>
    <rPh sb="14" eb="16">
      <t>マイニチ</t>
    </rPh>
    <rPh sb="16" eb="18">
      <t>シンヤ</t>
    </rPh>
    <rPh sb="21" eb="22">
      <t>ジ</t>
    </rPh>
    <rPh sb="23" eb="24">
      <t>アイダ</t>
    </rPh>
    <rPh sb="27" eb="29">
      <t>フンカン</t>
    </rPh>
    <rPh sb="30" eb="34">
      <t>テイシジカン</t>
    </rPh>
    <rPh sb="41" eb="43">
      <t>コンゴ</t>
    </rPh>
    <rPh sb="44" eb="46">
      <t>セイヒン</t>
    </rPh>
    <rPh sb="53" eb="56">
      <t>ムテイシ</t>
    </rPh>
    <rPh sb="56" eb="57">
      <t>カ</t>
    </rPh>
    <rPh sb="58" eb="60">
      <t>ハンエイ</t>
    </rPh>
    <rPh sb="63" eb="65">
      <t>ヨテイ</t>
    </rPh>
    <phoneticPr fontId="5"/>
  </si>
  <si>
    <t>運用時間（特定日）</t>
    <rPh sb="0" eb="4">
      <t>ウンヨウジカン</t>
    </rPh>
    <rPh sb="5" eb="8">
      <t>トクテイビ</t>
    </rPh>
    <phoneticPr fontId="1"/>
  </si>
  <si>
    <t>計画停止の有無</t>
    <rPh sb="0" eb="4">
      <t>ケイカクテイシ</t>
    </rPh>
    <rPh sb="5" eb="7">
      <t>ウム</t>
    </rPh>
    <phoneticPr fontId="1"/>
  </si>
  <si>
    <t>しない</t>
    <phoneticPr fontId="1"/>
  </si>
  <si>
    <t>ソリューションのSLAに従うことが予想されるため</t>
    <phoneticPr fontId="1"/>
  </si>
  <si>
    <t>業務継続性</t>
    <rPh sb="0" eb="5">
      <t>ギョウムケイゾクセイ</t>
    </rPh>
    <phoneticPr fontId="1"/>
  </si>
  <si>
    <t>可用性を保証するにあたり、要求される業務の範囲とその条件。</t>
    <phoneticPr fontId="1"/>
  </si>
  <si>
    <t>対象業務範囲</t>
    <rPh sb="0" eb="6">
      <t>タイショウギョウムハンイ</t>
    </rPh>
    <phoneticPr fontId="1"/>
  </si>
  <si>
    <t>サービス切り替え時間</t>
    <rPh sb="4" eb="5">
      <t>キ</t>
    </rPh>
    <rPh sb="6" eb="7">
      <t>カ</t>
    </rPh>
    <rPh sb="8" eb="10">
      <t>ジカン</t>
    </rPh>
    <phoneticPr fontId="1"/>
  </si>
  <si>
    <t>業務継続の要求度</t>
    <rPh sb="0" eb="4">
      <t>ギョウムケイゾク</t>
    </rPh>
    <rPh sb="5" eb="8">
      <t>ヨウキュウド</t>
    </rPh>
    <phoneticPr fontId="1"/>
  </si>
  <si>
    <t>目標復旧水準（業務停止時）</t>
    <rPh sb="0" eb="6">
      <t>モクヒョウフッキュウスイジュン</t>
    </rPh>
    <rPh sb="7" eb="12">
      <t>ギョウムテイシジ</t>
    </rPh>
    <phoneticPr fontId="1"/>
  </si>
  <si>
    <t>業務停止を伴う障害が発生した際、何をどこまで、どれ位で復旧させるかの目標。</t>
    <phoneticPr fontId="1"/>
  </si>
  <si>
    <t>RPO（目標復旧地点）</t>
    <rPh sb="4" eb="10">
      <t>モクヒョウフッキュウチテン</t>
    </rPh>
    <phoneticPr fontId="1"/>
  </si>
  <si>
    <t>RTO（目標復旧時間）</t>
    <rPh sb="4" eb="10">
      <t>モクヒョウフッキュウジカン</t>
    </rPh>
    <phoneticPr fontId="1"/>
  </si>
  <si>
    <t>RLO（目標復旧レベル）</t>
    <rPh sb="4" eb="8">
      <t>モクヒョウフッキュウ</t>
    </rPh>
    <phoneticPr fontId="1"/>
  </si>
  <si>
    <t>目標復旧水準（大規模災害時）</t>
    <rPh sb="0" eb="6">
      <t>モクヒョウフッキュウスイジュン</t>
    </rPh>
    <rPh sb="7" eb="13">
      <t>ダイキボサイガイジ</t>
    </rPh>
    <phoneticPr fontId="1"/>
  </si>
  <si>
    <t>大規模災害が発生した際、どれ位で復旧させるかの目標。大規模災害とは、火災や地震などの異常な自然現象、あるいは人為的な原因による大きな事故、破壊行為により生ずる被害のことを指し、システムに甚大な被害が発生するか、電力などのライフラインの停止により、システムをそのまま現状に修復するのが困難な状態となる災害をいう。</t>
    <phoneticPr fontId="1"/>
  </si>
  <si>
    <t>システム再開目標</t>
    <rPh sb="4" eb="8">
      <t>サイカイモクヒョウ</t>
    </rPh>
    <phoneticPr fontId="1"/>
  </si>
  <si>
    <t>稼働率</t>
    <rPh sb="0" eb="3">
      <t>カドウリツ</t>
    </rPh>
    <phoneticPr fontId="1"/>
  </si>
  <si>
    <t>明示された利用条件の下で、システムが要求されたサービスを提供できる割合。明示された利用条件とは、運用スケジュールや、目標復旧水準により定義された業務が稼働している条件を指す。その稼働時間の中で、サービス中断が発生した時間により稼働率を求める。</t>
    <phoneticPr fontId="1"/>
  </si>
  <si>
    <t>回復性</t>
    <rPh sb="0" eb="3">
      <t>カイフクセイ</t>
    </rPh>
    <phoneticPr fontId="1"/>
  </si>
  <si>
    <t>可用性確認</t>
    <rPh sb="0" eb="3">
      <t>カヨウセイ</t>
    </rPh>
    <rPh sb="3" eb="5">
      <t>カクニン</t>
    </rPh>
    <phoneticPr fontId="1"/>
  </si>
  <si>
    <t>可用性として要求された項目をどこまで確認するかの範囲。</t>
    <phoneticPr fontId="1"/>
  </si>
  <si>
    <t>確認範囲</t>
    <rPh sb="0" eb="4">
      <t>カクニンハンイ</t>
    </rPh>
    <phoneticPr fontId="1"/>
  </si>
  <si>
    <t>性能・拡張性</t>
    <rPh sb="0" eb="2">
      <t>セイノウ</t>
    </rPh>
    <rPh sb="3" eb="6">
      <t>カクチョウセイ</t>
    </rPh>
    <phoneticPr fontId="1"/>
  </si>
  <si>
    <t>業務処理量</t>
    <rPh sb="0" eb="5">
      <t>ギョウムショリリョウ</t>
    </rPh>
    <phoneticPr fontId="1"/>
  </si>
  <si>
    <t>通常時の業務量</t>
    <rPh sb="0" eb="3">
      <t>ツウジョウジ</t>
    </rPh>
    <rPh sb="4" eb="7">
      <t>ギョウムリョウ</t>
    </rPh>
    <phoneticPr fontId="1"/>
  </si>
  <si>
    <t>性能・拡張性に影響を与える業務量。該当システムの稼働時を想定し、合意する。それぞれのメトリクスに於いて、単一の値だけでなく、前提となる時間帯や季節の特性なども考慮する。</t>
    <phoneticPr fontId="1"/>
  </si>
  <si>
    <t>ユーザ数</t>
    <rPh sb="3" eb="4">
      <t>スウ</t>
    </rPh>
    <phoneticPr fontId="1"/>
  </si>
  <si>
    <t>数百名単位で利用することが予想されるため</t>
    <rPh sb="0" eb="3">
      <t>スウヒャクメイ</t>
    </rPh>
    <rPh sb="3" eb="5">
      <t>タンイ</t>
    </rPh>
    <rPh sb="6" eb="8">
      <t>リヨウ</t>
    </rPh>
    <rPh sb="13" eb="15">
      <t>ヨソウ</t>
    </rPh>
    <phoneticPr fontId="1"/>
  </si>
  <si>
    <t>9000人（HHと同様の値）の利用を想定しているか？</t>
    <rPh sb="4" eb="5">
      <t>ニン</t>
    </rPh>
    <rPh sb="12" eb="13">
      <t>アタイ</t>
    </rPh>
    <rPh sb="15" eb="17">
      <t>リヨウ</t>
    </rPh>
    <rPh sb="18" eb="20">
      <t>ソウテイ</t>
    </rPh>
    <phoneticPr fontId="1"/>
  </si>
  <si>
    <t>ユーザー数は30,000人規模で利用実績があります。</t>
    <rPh sb="12" eb="13">
      <t>ニン</t>
    </rPh>
    <rPh sb="13" eb="15">
      <t>キボ</t>
    </rPh>
    <rPh sb="16" eb="20">
      <t>リヨウジッセキ</t>
    </rPh>
    <phoneticPr fontId="4"/>
  </si>
  <si>
    <t>Alfresco Cloud にアクセスできるユーザー数は、ライセンス契約によって決まります。技術的には、ライセンスとインフラストラクチャが適切に拡張されている限り、Alfresco Cloud は、特にエンタープライズ環境では数千人のユーザーをサポートできます。</t>
  </si>
  <si>
    <t>サーバの推奨スペックは個別でサイジングの上、提示します。</t>
    <rPh sb="4" eb="6">
      <t>スイショウ</t>
    </rPh>
    <rPh sb="11" eb="13">
      <t>コベツ</t>
    </rPh>
    <rPh sb="20" eb="21">
      <t>ウエ</t>
    </rPh>
    <rPh sb="22" eb="24">
      <t>テイジ</t>
    </rPh>
    <phoneticPr fontId="5"/>
  </si>
  <si>
    <t>数万名規模での利用実績があります。（リクルートさまは10万IDにて利用中です。）</t>
    <rPh sb="0" eb="5">
      <t>スウマンメイキボ</t>
    </rPh>
    <rPh sb="7" eb="11">
      <t>リヨウジッセキ</t>
    </rPh>
    <rPh sb="28" eb="29">
      <t>マン</t>
    </rPh>
    <rPh sb="33" eb="36">
      <t>リヨウチュウ</t>
    </rPh>
    <phoneticPr fontId="5"/>
  </si>
  <si>
    <t>同時アクセス数</t>
    <rPh sb="0" eb="2">
      <t>ドウジ</t>
    </rPh>
    <rPh sb="6" eb="7">
      <t>スウ</t>
    </rPh>
    <phoneticPr fontId="1"/>
  </si>
  <si>
    <t>600人（HHと同様の値）の利用を想定しているか？</t>
    <rPh sb="3" eb="4">
      <t>ニン</t>
    </rPh>
    <rPh sb="14" eb="16">
      <t>リヨウ</t>
    </rPh>
    <rPh sb="17" eb="19">
      <t>ソウテイ</t>
    </rPh>
    <phoneticPr fontId="1"/>
  </si>
  <si>
    <t>同時アクセス数600人であることを想定します。
ユーザー数、ユーザーからのリクエスト数、およびその結果として生じるシステムへの負荷に応じて自動的にスケーリングされます。</t>
    <rPh sb="0" eb="2">
      <t>ドウジ</t>
    </rPh>
    <rPh sb="6" eb="7">
      <t>スウ</t>
    </rPh>
    <rPh sb="10" eb="11">
      <t>ニン</t>
    </rPh>
    <rPh sb="17" eb="19">
      <t>ソウテイ</t>
    </rPh>
    <phoneticPr fontId="4"/>
  </si>
  <si>
    <t>Alfresco Cloud は、システム構成とインフラストラクチャに応じて、数百から数千の同時ユーザーをサポートできます。</t>
  </si>
  <si>
    <t>負荷試験シナリオとして最大1,000同時アクセスに対応することを確認しています。
https://cs.support-smartdb.com/hc/ja/articles/900006148463-%E3%83%AC%E3%82%B9%E3%83%9D%E3%83%B3%E3%82%B9%E7%9B%AE%E6%A8%99%E3%81%A8%E8%B2%A0%E8%8D%B7%E8%A9%A6%E9%A8%93%E3%82%B7%E3%83%8A%E3%83%AA%E3%82%AA%E3%81%AB%E3%81%A4%E3%81%84%E3%81%A6?_gl=1%2A1pgei5i%2A_ga%2AMjAxMTg2NDI1Mi4xNjU4OTA3Njc2%2A_ga_QLKJDKFD8V%2AMTY4OTc1ODc1Ny4zNjMuMS4xNjg5NzU4NzYxLjU2LjAuMA..%2A_ga_RY2FTW8TK9%2AMTY4OTc1ODc1Ny4zNjIuMS4xNjg5NzU4NzYxLjU2LjAuMA..%2A_ga_V2HR500P7F%2AMTY4OTc1ODc1Ny4zNjIuMS4xNjg5NzU4NzYxLjU2LjAuMA..%2A_ga_R2FQ2WL6M3%2AMTY4OTc1ODc1Ny4zNjMuMS4xNjg5NzU4NzYxLjU2LjAuMA..</t>
    <rPh sb="0" eb="2">
      <t>フカ</t>
    </rPh>
    <rPh sb="2" eb="4">
      <t>シケン</t>
    </rPh>
    <rPh sb="11" eb="13">
      <t>サイダイ</t>
    </rPh>
    <rPh sb="18" eb="20">
      <t>ドウジ</t>
    </rPh>
    <rPh sb="25" eb="27">
      <t>タイオウ</t>
    </rPh>
    <rPh sb="32" eb="34">
      <t>カクニン</t>
    </rPh>
    <phoneticPr fontId="5"/>
  </si>
  <si>
    <t>データ量</t>
    <rPh sb="3" eb="4">
      <t>リョウ</t>
    </rPh>
    <phoneticPr fontId="1"/>
  </si>
  <si>
    <t>優先度高の要件。大量データを扱うため</t>
    <rPh sb="0" eb="4">
      <t>ユウセンドコウ</t>
    </rPh>
    <rPh sb="5" eb="7">
      <t>ヨウケン</t>
    </rPh>
    <rPh sb="8" eb="10">
      <t>タイリョウ</t>
    </rPh>
    <rPh sb="14" eb="15">
      <t>アツカ</t>
    </rPh>
    <phoneticPr fontId="1"/>
  </si>
  <si>
    <t>326GB(2025/4/28現在)を扱えるか？</t>
    <rPh sb="19" eb="20">
      <t>アツカ</t>
    </rPh>
    <phoneticPr fontId="1"/>
  </si>
  <si>
    <t>現段階では移行データ量は問題なく扱える範囲と考えます。
移行データの形式、ファイル数など移行にかかわる要素をお伺いしてからの正式回答とさせてください。</t>
  </si>
  <si>
    <t>Alfresco Cloud では、データストレージの最大容量に制限はありません。保存できるデータの総量は、サブスクリプションプランとクラウドストレージの設定によって決まります。</t>
  </si>
  <si>
    <t>可能であること試算済</t>
    <rPh sb="0" eb="2">
      <t>カノウ</t>
    </rPh>
    <rPh sb="7" eb="10">
      <t>シサンスミ</t>
    </rPh>
    <phoneticPr fontId="1"/>
  </si>
  <si>
    <t>標準搭載で1TBとなっており、添付ファイルは容量無制限の別ストレージに格納される仕様です。</t>
    <rPh sb="0" eb="4">
      <t>ヒョウジュントウサイ</t>
    </rPh>
    <rPh sb="15" eb="17">
      <t>テンプ</t>
    </rPh>
    <rPh sb="22" eb="27">
      <t>ヨウリョウムセイゲン</t>
    </rPh>
    <rPh sb="28" eb="29">
      <t>ベツ</t>
    </rPh>
    <rPh sb="35" eb="37">
      <t>カクノウ</t>
    </rPh>
    <rPh sb="40" eb="42">
      <t>シヨウ</t>
    </rPh>
    <phoneticPr fontId="5"/>
  </si>
  <si>
    <t>オンラインリクエスト件数</t>
    <rPh sb="10" eb="12">
      <t>ケンスウ</t>
    </rPh>
    <phoneticPr fontId="1"/>
  </si>
  <si>
    <t>3000件/日（HHと同様の値）の利用を想定しているか？</t>
    <rPh sb="4" eb="5">
      <t>ケン</t>
    </rPh>
    <rPh sb="6" eb="7">
      <t>ニチ</t>
    </rPh>
    <rPh sb="17" eb="19">
      <t>リヨウ</t>
    </rPh>
    <rPh sb="20" eb="22">
      <t>ソウテイ</t>
    </rPh>
    <phoneticPr fontId="1"/>
  </si>
  <si>
    <t>オンラインリクエスト件数は3,000件/日の利用を想定しています。</t>
    <rPh sb="10" eb="12">
      <t>ケンスウ</t>
    </rPh>
    <rPh sb="18" eb="19">
      <t>ケン</t>
    </rPh>
    <rPh sb="20" eb="21">
      <t>ニチ</t>
    </rPh>
    <rPh sb="22" eb="24">
      <t>リヨウ</t>
    </rPh>
    <rPh sb="25" eb="27">
      <t>ソウテイ</t>
    </rPh>
    <phoneticPr fontId="4"/>
  </si>
  <si>
    <t>Alfrescoはエンタープライズ規模のコンテンツ管理向けに設計されており、特にクラウドネイティブアーキテクチャにおいて、大量のAPIトラフィックをサポートします。Alfrescoは1日あたりのAPI呼び出し回数の上限を具体的に公表していませんが、1日3,000回という呼び出し回数はエンタープライズシステムにとって中程度の負荷と考えられており、Alfresco Cloudの性能範囲内です。</t>
  </si>
  <si>
    <t>キャンバス アプリにおいて十分に想定された範囲に収まる内容であると認識しております。
Power Apps における制限として、"Power Platform 要求 (API 要求)" の制限がございます。
1 ユーザーあたりが 24 時間以内に行える API 要求の制限であり、ユーザーに付与されているライセンスにより、制限値が異なります。
例えば、Microsoft 365 ライセンスに付帯する Power Apps の使用権の場合、6,000 / 24 時間の制限がございます。
Power Apps のスタンドアロン ライセンスの場合、40,000 / 24 時間に拡張されます。
[3,000 件 / 日] の API 要求は、Microsoft 365 ライセンスに付帯する Power Apps の使用権でも収まる範囲であり、十分に余裕があると認識しております。
"Power Platform 要求 (API 要求)" の制限について詳細は、以下の公開情報にてご案内しております。
こちらもご参照いただければ幸いでございます。
&lt;公開情報&gt;
Title : 要求の制限と割り当て - ライセンス ユーザー要求の制限
URL : https://learn.microsoft.com/ja-jp/power-platform/admin/api-request-limits-allocations#licensed-user-request-limits</t>
    <phoneticPr fontId="1"/>
  </si>
  <si>
    <t>実績あります。</t>
    <rPh sb="0" eb="2">
      <t>ジッセキ</t>
    </rPh>
    <phoneticPr fontId="5"/>
  </si>
  <si>
    <t>バッチ処理件数</t>
    <rPh sb="3" eb="7">
      <t>ショリケンスウ</t>
    </rPh>
    <phoneticPr fontId="1"/>
  </si>
  <si>
    <t>80件/日（HHと同様の値、リマインドメール）の利用を想定しているか？</t>
    <rPh sb="2" eb="3">
      <t>ケン</t>
    </rPh>
    <rPh sb="4" eb="5">
      <t>ニチ</t>
    </rPh>
    <rPh sb="24" eb="26">
      <t>リヨウ</t>
    </rPh>
    <rPh sb="27" eb="29">
      <t>ソウテイ</t>
    </rPh>
    <phoneticPr fontId="1"/>
  </si>
  <si>
    <t>バッチ処理件数は80件/日の利用を想定しています。</t>
    <rPh sb="3" eb="7">
      <t>ショリケンスウ</t>
    </rPh>
    <rPh sb="10" eb="11">
      <t>ケン</t>
    </rPh>
    <rPh sb="12" eb="13">
      <t>ニチ</t>
    </rPh>
    <rPh sb="14" eb="16">
      <t>リヨウ</t>
    </rPh>
    <rPh sb="17" eb="19">
      <t>ソウテイ</t>
    </rPh>
    <phoneticPr fontId="4"/>
  </si>
  <si>
    <t>Alfresco Cloudは、各バッチが適切なサイズと複雑さの範囲内であれば、1日あたり80バッチのドキュメント取り込みを処理できます。実際のケーススタディでは、ある政府機関でAlfrescoが使用され、前処理とメタデータ抽出を含むバッチ処理を含め、1日あたり20万件のドキュメントが取り込まれました。</t>
  </si>
  <si>
    <t>バッチ処理件数につきましても、キャンバス アプリの観点では問題ない範囲であると認識しております。
前提としてキャンバス アプリは、アプリを実行している各ユーザーの各端末上で動作いたします。
そして、アプリの起動や操作に応じてデータベースに API 要求を行い、データベースからのレスポンスを受け取り、アプリ上でのデータ表示などを行います。
キャンバス アプリが行う処理の範囲は、データベースに対する API の要求と、そのレスポンスの受け取りであり、キャンバス アプリ (各ユーザーの各端末) が直接データベースに対する処理を行うことはございません。
API 要求に対する処理はデータベースに依存します。
API 要求の内容が、要求先のデータベース側で処理できる範囲であれば、キャンバス アプリのご利用には影響はございません。
そのため、キャンバス アプリ観点で考慮するべき点は、前述の "Power Platform 要求 (API 要求)" の制限であり、バッチ処理件数が [80 件 / 日] でもキャンバス アプリをご利用いただく点では特に影響は生じない範囲であると認識しております。</t>
    <phoneticPr fontId="1"/>
  </si>
  <si>
    <t>5分に一回程度、別システムからの取り込みということであれば、対応可能です。マスタの丸ごと更新レベルであれば夜間バッチ処理といった対応をお願い致します。</t>
  </si>
  <si>
    <t>業務量増大度</t>
    <rPh sb="0" eb="6">
      <t>ギョウムリョウゾウダイド</t>
    </rPh>
    <phoneticPr fontId="1"/>
  </si>
  <si>
    <t>システム稼動開始からライフサイクル終了までの間で、開始時点と業務量が最大になる時点の業務量の倍率。必要に応じ、開始日の平均値や、開始後の定常状態との比較を行う場合もある。</t>
    <phoneticPr fontId="1"/>
  </si>
  <si>
    <t>ユーザ数増大率</t>
    <rPh sb="3" eb="4">
      <t>スウ</t>
    </rPh>
    <rPh sb="4" eb="7">
      <t>ゾウダイリツ</t>
    </rPh>
    <phoneticPr fontId="1"/>
  </si>
  <si>
    <t>10年間で+18%(社員数の増加率から試算)の利用を想定しているか？</t>
    <rPh sb="2" eb="4">
      <t>ネンカン</t>
    </rPh>
    <rPh sb="10" eb="13">
      <t>シャインスウ</t>
    </rPh>
    <rPh sb="14" eb="17">
      <t>ゾウカリツ</t>
    </rPh>
    <rPh sb="19" eb="21">
      <t>シサン</t>
    </rPh>
    <rPh sb="23" eb="25">
      <t>リヨウ</t>
    </rPh>
    <rPh sb="26" eb="28">
      <t>ソウテイ</t>
    </rPh>
    <phoneticPr fontId="1"/>
  </si>
  <si>
    <t>利用者増加に伴い、ライセンス追加いただくことが可能です。
ユーザー数、ユーザーからのリクエスト数、およびその結果として生じるシステムへの負荷に応じて自動的にスケーリングされます。</t>
    <rPh sb="0" eb="3">
      <t>リヨウシャ</t>
    </rPh>
    <rPh sb="3" eb="5">
      <t>ゾウカ</t>
    </rPh>
    <rPh sb="6" eb="7">
      <t>トモナ</t>
    </rPh>
    <rPh sb="14" eb="16">
      <t>ツイカ</t>
    </rPh>
    <rPh sb="23" eb="25">
      <t>カノウ</t>
    </rPh>
    <phoneticPr fontId="4"/>
  </si>
  <si>
    <t>同上</t>
  </si>
  <si>
    <t>SaaSソリューションのため任意に追加可能です。</t>
  </si>
  <si>
    <t>同時アクセス数増大率</t>
    <rPh sb="0" eb="2">
      <t>ドウジ</t>
    </rPh>
    <rPh sb="6" eb="7">
      <t>スウ</t>
    </rPh>
    <rPh sb="7" eb="10">
      <t>ゾウダイリツ</t>
    </rPh>
    <phoneticPr fontId="1"/>
  </si>
  <si>
    <t>ユーザー数、ユーザーからのリクエスト数、およびその結果として生じるシステムへの負荷に応じて自動的にスケーリングされます。</t>
  </si>
  <si>
    <t>データ量増大率</t>
    <rPh sb="3" eb="7">
      <t>リョウゾウダイリツ</t>
    </rPh>
    <phoneticPr fontId="1"/>
  </si>
  <si>
    <t>利用するデータ量に応じてストレージの拡張が可能です。</t>
    <rPh sb="0" eb="2">
      <t>リヨウ</t>
    </rPh>
    <rPh sb="7" eb="8">
      <t>リョウ</t>
    </rPh>
    <rPh sb="9" eb="10">
      <t>オウ</t>
    </rPh>
    <rPh sb="18" eb="20">
      <t>カクチョウ</t>
    </rPh>
    <rPh sb="21" eb="23">
      <t>カノウ</t>
    </rPh>
    <phoneticPr fontId="4"/>
  </si>
  <si>
    <t>SaaSソリューションのため任意に容量の追加も可能です。</t>
  </si>
  <si>
    <t>オンラインリクエスト件数増大率</t>
    <rPh sb="10" eb="15">
      <t>ケンスウゾウダイリツ</t>
    </rPh>
    <phoneticPr fontId="1"/>
  </si>
  <si>
    <t>バッチ処理件数増大率</t>
    <rPh sb="3" eb="10">
      <t>ショリケンスウゾウダイリツ</t>
    </rPh>
    <phoneticPr fontId="1"/>
  </si>
  <si>
    <t>保管期間</t>
    <rPh sb="0" eb="4">
      <t>ホカンキカン</t>
    </rPh>
    <phoneticPr fontId="1"/>
  </si>
  <si>
    <t>システムが参照するデータのうち、OSやミドルウェアのログなどのシステム基盤が利用するデータに対する保管が必要な期間。必要に応じて、データの種別毎に定める。保管対象のデータを選択する際には、対象範囲についても決めておく。</t>
    <phoneticPr fontId="1"/>
  </si>
  <si>
    <t>一定期間の保持が求められることが予想されるため</t>
    <rPh sb="0" eb="4">
      <t>イッテイキカン</t>
    </rPh>
    <rPh sb="5" eb="7">
      <t>ホジ</t>
    </rPh>
    <rPh sb="8" eb="9">
      <t>モト</t>
    </rPh>
    <rPh sb="16" eb="18">
      <t>ヨソウ</t>
    </rPh>
    <phoneticPr fontId="1"/>
  </si>
  <si>
    <t>文書や添付ファイル等の業務利用するデータにおいて、10年間のデータ保持ができるか？</t>
    <rPh sb="0" eb="2">
      <t>ブンショ</t>
    </rPh>
    <rPh sb="3" eb="5">
      <t>テンプ</t>
    </rPh>
    <rPh sb="9" eb="10">
      <t>トウ</t>
    </rPh>
    <rPh sb="11" eb="15">
      <t>ギョウムリヨウ</t>
    </rPh>
    <rPh sb="27" eb="29">
      <t>ネンカン</t>
    </rPh>
    <rPh sb="33" eb="35">
      <t>ホジ</t>
    </rPh>
    <phoneticPr fontId="1"/>
  </si>
  <si>
    <t>DocuWare利用のご契約をいただいている期間中のデータは保持可能です。</t>
    <rPh sb="8" eb="10">
      <t>リヨウ</t>
    </rPh>
    <rPh sb="12" eb="14">
      <t>ケイヤク</t>
    </rPh>
    <rPh sb="22" eb="25">
      <t>キカンチュウ</t>
    </rPh>
    <rPh sb="30" eb="32">
      <t>ホジ</t>
    </rPh>
    <rPh sb="32" eb="34">
      <t>カノウ</t>
    </rPh>
    <phoneticPr fontId="4"/>
  </si>
  <si>
    <t>Alfresco Cloudでは、保存ポリシーとガバナンス設定に応じて、データを無期限に保存できます。データ保存期間の上限は決まっていません。サブスクリプションとストレージ容量が許す限り、必要な期間だけコンテンツを保持できます。</t>
  </si>
  <si>
    <t>MＳがサービス提供をする前提において保持可能</t>
    <rPh sb="7" eb="9">
      <t>テイキョウ</t>
    </rPh>
    <rPh sb="12" eb="14">
      <t>ゼンテイ</t>
    </rPh>
    <rPh sb="18" eb="20">
      <t>ホジ</t>
    </rPh>
    <rPh sb="20" eb="22">
      <t>カノウ</t>
    </rPh>
    <phoneticPr fontId="1"/>
  </si>
  <si>
    <t>契約期間中は保持期間に上限はございません。</t>
    <rPh sb="0" eb="5">
      <t>ケイヤクキカンチュウ</t>
    </rPh>
    <rPh sb="6" eb="10">
      <t>ホジキカン</t>
    </rPh>
    <rPh sb="11" eb="13">
      <t>ジョウゲン</t>
    </rPh>
    <phoneticPr fontId="5"/>
  </si>
  <si>
    <t>性能目標値</t>
    <rPh sb="0" eb="5">
      <t>セイノウモクヒョウチ</t>
    </rPh>
    <phoneticPr fontId="1"/>
  </si>
  <si>
    <t>オンラインレスポンス</t>
    <phoneticPr fontId="1"/>
  </si>
  <si>
    <t>オンラインシステム利用時に要求されるレスポンス。システム化する対象業務の特性をふまえ、どの程度のレスポンスが必要かについて確認する。ピーク特性や、障害時の運用を考慮し、通常時・ピーク時・縮退運転時毎に順守率を決める。具体的な数値は特定の機能またはシステム分類毎に決めておくことが望ましい。（例：Webシステムの参照系/更新系/一覧系など）</t>
    <phoneticPr fontId="1"/>
  </si>
  <si>
    <t>レスポンスタイム</t>
  </si>
  <si>
    <t>優先度高の要件。文書検索と資料収集機能が課題</t>
    <rPh sb="0" eb="4">
      <t>ユウセンドコウ</t>
    </rPh>
    <rPh sb="5" eb="7">
      <t>ヨウケン</t>
    </rPh>
    <rPh sb="8" eb="12">
      <t>ブンショケンサク</t>
    </rPh>
    <rPh sb="13" eb="17">
      <t>シリョウシュウシュウ</t>
    </rPh>
    <rPh sb="17" eb="19">
      <t>キノウ</t>
    </rPh>
    <rPh sb="20" eb="22">
      <t>カダイ</t>
    </rPh>
    <phoneticPr fontId="1"/>
  </si>
  <si>
    <t>文書保管されているデータソースからキーワード検索に合致するExcel/Word/PDFファイルを10秒/5ファイルのレスポンスタイムでできるか？</t>
    <rPh sb="0" eb="4">
      <t>ブンショホカン</t>
    </rPh>
    <rPh sb="22" eb="24">
      <t>ケンサク</t>
    </rPh>
    <rPh sb="25" eb="27">
      <t>ガッチ</t>
    </rPh>
    <rPh sb="50" eb="51">
      <t>ビョウ</t>
    </rPh>
    <phoneticPr fontId="1"/>
  </si>
  <si>
    <t>レスポンスについては、DocuWareCloudのホワイトペーパに従うこととなります。
なおスケーラビリティに関しては、ユーザー数、ユーザーからのリクエスト数、およびその結果として生じるシステムへの負荷に応じて自動的にスケーリングされます。特に多くのユーザーが同時に DocuWare を利用している時間帯には、高い負荷に対応するために追加のサーバーが自動的に起動されます。
詳しくは「ホワイトペーパー DocuWare クラウドDocuWare バージョン 7.10 以上の場合」のP.11をご参照ください。</t>
    <rPh sb="33" eb="34">
      <t>シタガ</t>
    </rPh>
    <rPh sb="55" eb="56">
      <t>カン</t>
    </rPh>
    <phoneticPr fontId="4"/>
  </si>
  <si>
    <t>Alfresco Cloud でのキーワード検索の平均応答時間は、適切に最適化された環境と中規模のリポジトリでは通常 2 秒未満です。</t>
  </si>
  <si>
    <t>SharePointの検索窓から可能。ただし、Power Appsアプリから実施は不可。</t>
  </si>
  <si>
    <t>5秒以内を目標値としています。</t>
    <rPh sb="1" eb="4">
      <t>ビョウイナイ</t>
    </rPh>
    <rPh sb="5" eb="8">
      <t>モクヒョウチ</t>
    </rPh>
    <phoneticPr fontId="5"/>
  </si>
  <si>
    <t xml:space="preserve">検索や閲覧は可能ですが、ダウンロードはファイルサイズに依存したダウンロード時間が掛かります。
</t>
  </si>
  <si>
    <t>ｃ</t>
    <phoneticPr fontId="1"/>
  </si>
  <si>
    <t>通常時レスポンス順守率</t>
    <phoneticPr fontId="1"/>
  </si>
  <si>
    <t>文書保管されているデータソースからキーワード検索に合致するExcel/Word/PDFファイルを5秒/5ファイルのレスポンスタイムでできるか？</t>
    <rPh sb="0" eb="4">
      <t>ブンショホカン</t>
    </rPh>
    <rPh sb="22" eb="24">
      <t>ケンサク</t>
    </rPh>
    <rPh sb="25" eb="27">
      <t>ガッチ</t>
    </rPh>
    <rPh sb="49" eb="50">
      <t>ビョウ</t>
    </rPh>
    <phoneticPr fontId="1"/>
  </si>
  <si>
    <t>Alfresco Cloudでドキュメントを表示する際の平均応答時間は、ネットワーク速度、ドキュメントサイズ、システム負荷など、いくつかの要因によって異なります。ただし、入手可能な情報に基づくと、以下のようになります。標準的な読み込み時間：ほとんどの標準的なドキュメントの場合、Alfresco Enterprise Viewerでドキュメントを取得して表示するまでの平均応答時間は通常数秒です。最適化された環境では通常5秒未満です。</t>
  </si>
  <si>
    <t>ピーク時レスポンス順守率</t>
    <rPh sb="3" eb="4">
      <t>ジ</t>
    </rPh>
    <rPh sb="9" eb="12">
      <t>ジュンシュリツ</t>
    </rPh>
    <phoneticPr fontId="1"/>
  </si>
  <si>
    <t>#24と同様</t>
    <rPh sb="4" eb="6">
      <t>ドウヨウ</t>
    </rPh>
    <phoneticPr fontId="1"/>
  </si>
  <si>
    <t>バッチレスポンス
（ターンアラウンドタイム）</t>
    <phoneticPr fontId="1"/>
  </si>
  <si>
    <t>バッチシステム利用時に要求されるレスポンス。システム化する対象業務の特性をふまえ、どの程度のレスポンス（ターンアラウンドタイム）が必要かについて確認する。更に、ピーク特性や、障害時の運用を考慮し、通常時・ピーク時・縮退運転時毎に順守率を決める、具体的な数値は特定の機能またはシステム分類毎に決めておくことが望ましい。（例：日次処理/月次処理/年次処理など）</t>
    <phoneticPr fontId="1"/>
  </si>
  <si>
    <t>ターンアラウンドタイム</t>
    <phoneticPr fontId="1"/>
  </si>
  <si>
    <t>リソース拡張性</t>
    <rPh sb="4" eb="7">
      <t>カクチョウセイ</t>
    </rPh>
    <phoneticPr fontId="1"/>
  </si>
  <si>
    <t>CPU拡張性</t>
    <rPh sb="3" eb="6">
      <t>カクチョウセイ</t>
    </rPh>
    <phoneticPr fontId="1"/>
  </si>
  <si>
    <t>CPUの拡張性を確認するための項目。CPU利用率は、将来の業務量の増加に備え、どれだけCPUに余裕をもたせておくかを確認するための項目。CPU拡張性は、物理的もしくは仮想的に、どれだけCPUを拡張できるようにしておくかを確認するための項目。CPUの専有の有無については「B.4.1 HWリソース専有の有無」で確認する。</t>
    <phoneticPr fontId="1"/>
  </si>
  <si>
    <t>CPU利用率</t>
    <rPh sb="3" eb="6">
      <t>リヨウリツ</t>
    </rPh>
    <phoneticPr fontId="1"/>
  </si>
  <si>
    <t>メモリ拡張性</t>
    <rPh sb="3" eb="6">
      <t>カクチョウセイ</t>
    </rPh>
    <phoneticPr fontId="1"/>
  </si>
  <si>
    <t>メモリの拡張性を確認するための項目。メモリ利用率は、将来の業務量の増加に備え、どれだけメモリに余裕をもたせておくかを確認するための項目。メモリ拡張性は、物理的もしくは仮想的に、どれだけメモリを拡張できるようにしておくかを確認するための項目。メモリの専有の有無については「B.4.1HWリソース専有の有無」で確認する。</t>
    <phoneticPr fontId="1"/>
  </si>
  <si>
    <t>メモリ利用率</t>
    <rPh sb="3" eb="6">
      <t>リヨウリツ</t>
    </rPh>
    <phoneticPr fontId="1"/>
  </si>
  <si>
    <t>メモリ利用率拡張性</t>
    <rPh sb="3" eb="6">
      <t>リヨウリツ</t>
    </rPh>
    <rPh sb="6" eb="9">
      <t>カクチョウセイ</t>
    </rPh>
    <phoneticPr fontId="1"/>
  </si>
  <si>
    <t>通常運用</t>
    <rPh sb="0" eb="4">
      <t>ツウジョウウンヨウ</t>
    </rPh>
    <phoneticPr fontId="1"/>
  </si>
  <si>
    <t>運用時間</t>
    <rPh sb="0" eb="4">
      <t>ウンヨウジカン</t>
    </rPh>
    <phoneticPr fontId="1"/>
  </si>
  <si>
    <t>システム運用を行う時間。利用者やシステム管理者に対してサービスを提供するために、システムを稼動させ、オンライン処理やバッチ処理を実行している時間帯のこと。</t>
    <phoneticPr fontId="1"/>
  </si>
  <si>
    <t>#1と同様</t>
    <rPh sb="3" eb="5">
      <t>ドウヨウ</t>
    </rPh>
    <phoneticPr fontId="1"/>
  </si>
  <si>
    <t>#2と同様</t>
    <rPh sb="3" eb="5">
      <t>ドウヨウ</t>
    </rPh>
    <phoneticPr fontId="1"/>
  </si>
  <si>
    <t>バックアップ</t>
    <phoneticPr fontId="1"/>
  </si>
  <si>
    <t>システムが利用するデータのバックアップに関する項目。</t>
    <phoneticPr fontId="1"/>
  </si>
  <si>
    <t>外部データの利用可否</t>
    <rPh sb="0" eb="2">
      <t>ガイブ</t>
    </rPh>
    <rPh sb="6" eb="10">
      <t>リヨウカヒ</t>
    </rPh>
    <phoneticPr fontId="1"/>
  </si>
  <si>
    <t>現時点で考慮不要と想定されるため</t>
    <rPh sb="0" eb="3">
      <t>ゲンジテン</t>
    </rPh>
    <rPh sb="4" eb="8">
      <t>コウリョフヨウ</t>
    </rPh>
    <rPh sb="9" eb="11">
      <t>ソウテイ</t>
    </rPh>
    <phoneticPr fontId="1"/>
  </si>
  <si>
    <t>バックアップ利用範囲</t>
    <rPh sb="6" eb="10">
      <t>リヨウハンイ</t>
    </rPh>
    <phoneticPr fontId="1"/>
  </si>
  <si>
    <t>バックアップ取得機能はあるか？</t>
    <rPh sb="6" eb="8">
      <t>シュトク</t>
    </rPh>
    <rPh sb="8" eb="10">
      <t>キノウ</t>
    </rPh>
    <phoneticPr fontId="1"/>
  </si>
  <si>
    <t>DocuWareCloudはバックアップ取得機能を有します。
詳しくは「ホワイトペーパー DocuWare クラウドDocuWare バージョン 7.10 以上の場合」のP.9をご参照ください。</t>
    <rPh sb="20" eb="24">
      <t>シュトクキノウ</t>
    </rPh>
    <rPh sb="25" eb="26">
      <t>ユウ</t>
    </rPh>
    <rPh sb="31" eb="32">
      <t>クワ</t>
    </rPh>
    <rPh sb="90" eb="92">
      <t>サンショウ</t>
    </rPh>
    <phoneticPr fontId="4"/>
  </si>
  <si>
    <t>Alfresco Cloud はデータ バックアップ機能を提供しており、障害やデータ損失が発生した場合でもコンテンツが保護され、回復可能であることを保証します。</t>
  </si>
  <si>
    <t>バックアップ機能が提供されていることを確認済</t>
  </si>
  <si>
    <t>DPとしてのバックアップ機能は無いため、サーバ側でのバックアップ機能を利用いただきます。</t>
    <rPh sb="12" eb="14">
      <t>キノウ</t>
    </rPh>
    <rPh sb="15" eb="16">
      <t>ナ</t>
    </rPh>
    <rPh sb="23" eb="24">
      <t>ガワ</t>
    </rPh>
    <rPh sb="32" eb="34">
      <t>キノウ</t>
    </rPh>
    <rPh sb="35" eb="37">
      <t>リヨウ</t>
    </rPh>
    <phoneticPr fontId="5"/>
  </si>
  <si>
    <t>弊社側で日次バックアップを取得していますが、お客様側でバックアップからの切り戻しはできません。
お客様側で手動でCSVデータを取得しておく必要がございます。</t>
    <rPh sb="0" eb="3">
      <t>ヘイシャガワ</t>
    </rPh>
    <rPh sb="4" eb="6">
      <t>ニチジ</t>
    </rPh>
    <rPh sb="13" eb="15">
      <t>シュトク</t>
    </rPh>
    <rPh sb="23" eb="26">
      <t>キャクサマガワ</t>
    </rPh>
    <rPh sb="36" eb="37">
      <t>キ</t>
    </rPh>
    <rPh sb="38" eb="39">
      <t>モド</t>
    </rPh>
    <rPh sb="49" eb="52">
      <t>キャクサマガワ</t>
    </rPh>
    <rPh sb="53" eb="55">
      <t>シュドウ</t>
    </rPh>
    <rPh sb="63" eb="65">
      <t>シュトク</t>
    </rPh>
    <rPh sb="69" eb="71">
      <t>ヒツヨウ</t>
    </rPh>
    <phoneticPr fontId="5"/>
  </si>
  <si>
    <t>災害時復旧や日次バックアップなど、目的に応じたバックアップの構築が可能です。</t>
  </si>
  <si>
    <t>バックアップ自動化の範囲</t>
    <rPh sb="6" eb="9">
      <t>ジドウカ</t>
    </rPh>
    <rPh sb="10" eb="12">
      <t>ハンイ</t>
    </rPh>
    <phoneticPr fontId="1"/>
  </si>
  <si>
    <t>自動的にバックアップ取得できるか？</t>
    <rPh sb="0" eb="3">
      <t>ジドウテキ</t>
    </rPh>
    <rPh sb="10" eb="12">
      <t>シュトク</t>
    </rPh>
    <phoneticPr fontId="1"/>
  </si>
  <si>
    <t>DocuWareCloudでは、各データの特性に沿ったバックアップスケジュールに基づき、自動的にバックアップ取得します。
詳しくは「ホワイトペーパー DocuWare クラウドDocuWare バージョン 7.10 以上の場合」のP.9をご参照ください。</t>
    <rPh sb="16" eb="17">
      <t>カク</t>
    </rPh>
    <rPh sb="21" eb="23">
      <t>トクセイ</t>
    </rPh>
    <rPh sb="24" eb="25">
      <t>ソ</t>
    </rPh>
    <rPh sb="40" eb="41">
      <t>モト</t>
    </rPh>
    <rPh sb="44" eb="47">
      <t>ジドウテキ</t>
    </rPh>
    <rPh sb="54" eb="56">
      <t>シュトク</t>
    </rPh>
    <phoneticPr fontId="4"/>
  </si>
  <si>
    <t>Alfresco Cloudには、コンテンツリポジトリ、データベース、検索インデックスの自動バックアッププロセスが含まれています。これらのバックアップは通常、クラウドサービスの一環としてAlfresco運用チームによって管理されます。</t>
  </si>
  <si>
    <t>バックアップ取得間隔</t>
    <rPh sb="6" eb="8">
      <t>シュトク</t>
    </rPh>
    <rPh sb="8" eb="10">
      <t>カンカク</t>
    </rPh>
    <phoneticPr fontId="1"/>
  </si>
  <si>
    <t>バックアップ保存期間</t>
    <rPh sb="6" eb="10">
      <t>ホゾンキカン</t>
    </rPh>
    <phoneticPr fontId="1"/>
  </si>
  <si>
    <t>運用監視</t>
    <rPh sb="0" eb="4">
      <t>ウンヨウカンシ</t>
    </rPh>
    <phoneticPr fontId="1"/>
  </si>
  <si>
    <t>システム全体、あるいはそれを構成するハードウェア・ソフトウェア（業務アプリケーションを含む）に対する監視に関する項目。セキュリティ監視については本項目には含めない。「E.7.1 不正監視」で別途検討すること。</t>
    <phoneticPr fontId="1"/>
  </si>
  <si>
    <t>監視情報</t>
    <rPh sb="0" eb="4">
      <t>カンシジョウホウ</t>
    </rPh>
    <phoneticPr fontId="1"/>
  </si>
  <si>
    <t>監視間隔</t>
    <rPh sb="0" eb="2">
      <t>カンシ</t>
    </rPh>
    <rPh sb="2" eb="4">
      <t>カンカク</t>
    </rPh>
    <phoneticPr fontId="1"/>
  </si>
  <si>
    <t>保守運用</t>
    <rPh sb="0" eb="4">
      <t>ホシュウンヨウ</t>
    </rPh>
    <phoneticPr fontId="1"/>
  </si>
  <si>
    <t>計画停止</t>
    <rPh sb="0" eb="4">
      <t>ケイカクテイシ</t>
    </rPh>
    <phoneticPr fontId="1"/>
  </si>
  <si>
    <t>点検作業や領域拡張、デフラグ、マスターデータのメンテナンス等、システムの保守作業の実施を目的とした、事前計画済みのサービス停止に関する項目。</t>
    <phoneticPr fontId="1"/>
  </si>
  <si>
    <t>運用負荷削減</t>
    <rPh sb="0" eb="2">
      <t>ウンヨウ</t>
    </rPh>
    <rPh sb="2" eb="4">
      <t>フカ</t>
    </rPh>
    <rPh sb="4" eb="6">
      <t>サクゲン</t>
    </rPh>
    <phoneticPr fontId="1"/>
  </si>
  <si>
    <t>保守運用に関する作業負荷を削減するための設計に関する項目。</t>
    <phoneticPr fontId="1"/>
  </si>
  <si>
    <t>保守作業自動化の範囲</t>
    <rPh sb="0" eb="7">
      <t>ホシュサギョウジドウカ</t>
    </rPh>
    <rPh sb="8" eb="10">
      <t>ハンイ</t>
    </rPh>
    <phoneticPr fontId="1"/>
  </si>
  <si>
    <t>運用環境</t>
    <rPh sb="0" eb="4">
      <t>ウンヨウカンキョウ</t>
    </rPh>
    <phoneticPr fontId="1"/>
  </si>
  <si>
    <t>開発用環境の設置</t>
    <rPh sb="0" eb="5">
      <t>カイハツヨウカンキョウ</t>
    </rPh>
    <rPh sb="6" eb="8">
      <t>セッチ</t>
    </rPh>
    <phoneticPr fontId="1"/>
  </si>
  <si>
    <t>ユーザがシステムに対する開発作業を実施する目的で導入する環境についての項目。</t>
    <phoneticPr fontId="1"/>
  </si>
  <si>
    <t>開発用環境の設置有無</t>
    <rPh sb="0" eb="5">
      <t>カイハツヨウカンキョウ</t>
    </rPh>
    <rPh sb="6" eb="10">
      <t>セッチウム</t>
    </rPh>
    <phoneticPr fontId="1"/>
  </si>
  <si>
    <t>当該環境は設置することが自明であるため</t>
    <rPh sb="0" eb="2">
      <t>トウガイ</t>
    </rPh>
    <rPh sb="2" eb="4">
      <t>カンキョウ</t>
    </rPh>
    <rPh sb="5" eb="7">
      <t>セッチ</t>
    </rPh>
    <rPh sb="12" eb="14">
      <t>ジメイ</t>
    </rPh>
    <phoneticPr fontId="1"/>
  </si>
  <si>
    <t>試験用環境の設置</t>
    <rPh sb="0" eb="5">
      <t>シケンヨウカンキョウ</t>
    </rPh>
    <rPh sb="6" eb="8">
      <t>セッチ</t>
    </rPh>
    <phoneticPr fontId="1"/>
  </si>
  <si>
    <t>ユーザがシステムの動作を試験する目的で導入する環境についての項目。</t>
    <phoneticPr fontId="1"/>
  </si>
  <si>
    <t>試験用環境の設置有無</t>
    <rPh sb="0" eb="5">
      <t>シケンヨウカンキョウ</t>
    </rPh>
    <rPh sb="6" eb="10">
      <t>セッチウム</t>
    </rPh>
    <phoneticPr fontId="1"/>
  </si>
  <si>
    <t>マニュアル準備レベル</t>
    <rPh sb="5" eb="7">
      <t>ジュンビ</t>
    </rPh>
    <phoneticPr fontId="1"/>
  </si>
  <si>
    <t>運用のためのマニュアルの準備のレベル。</t>
    <phoneticPr fontId="1"/>
  </si>
  <si>
    <t>(SaaS/パッケージの場合)マニュアルは提供されるか？</t>
    <rPh sb="12" eb="14">
      <t>バアイ</t>
    </rPh>
    <rPh sb="21" eb="23">
      <t>テイキョウ</t>
    </rPh>
    <phoneticPr fontId="1"/>
  </si>
  <si>
    <t>DocuWare社が提供するマニュアルがあります。
https://knowledgecenter.docuware.com/docs/ja/webclient-help</t>
    <rPh sb="8" eb="9">
      <t>シャ</t>
    </rPh>
    <rPh sb="10" eb="12">
      <t>テイキョウ</t>
    </rPh>
    <phoneticPr fontId="4"/>
  </si>
  <si>
    <t>Alfresco Cloud および関連サービスに関する公式ドキュメントが用意されています。https://support.hyland.com/p/alfresco</t>
  </si>
  <si>
    <t>アプリのマニュアルは別途作成する必要がある</t>
  </si>
  <si>
    <t>製品ドキュメントをご用意しております。</t>
    <rPh sb="0" eb="2">
      <t>セイヒン</t>
    </rPh>
    <rPh sb="10" eb="12">
      <t>ヨウイ</t>
    </rPh>
    <phoneticPr fontId="5"/>
  </si>
  <si>
    <t>リモートオペレーション</t>
    <phoneticPr fontId="1"/>
  </si>
  <si>
    <t>システムの設置環境とは離れた環境からのネットワークを介した監視や操作の可否を定義する項目。</t>
    <phoneticPr fontId="1"/>
  </si>
  <si>
    <t>リモート監視地点</t>
    <rPh sb="4" eb="8">
      <t>カンシチテン</t>
    </rPh>
    <phoneticPr fontId="1"/>
  </si>
  <si>
    <t>リモート操作の範囲</t>
    <rPh sb="4" eb="6">
      <t>ソウサ</t>
    </rPh>
    <rPh sb="7" eb="9">
      <t>ハンイ</t>
    </rPh>
    <phoneticPr fontId="1"/>
  </si>
  <si>
    <t>外部システム接続</t>
    <rPh sb="0" eb="2">
      <t>ガイブ</t>
    </rPh>
    <rPh sb="6" eb="8">
      <t>セツゾク</t>
    </rPh>
    <phoneticPr fontId="1"/>
  </si>
  <si>
    <t>システムの運用に影響する外部システムとの接続の有無に関する項目。</t>
    <phoneticPr fontId="1"/>
  </si>
  <si>
    <t>外部システムとの接続有無</t>
    <rPh sb="0" eb="2">
      <t>ガイブ</t>
    </rPh>
    <rPh sb="8" eb="12">
      <t>セツゾクウム</t>
    </rPh>
    <phoneticPr fontId="1"/>
  </si>
  <si>
    <t>サポート体制</t>
    <rPh sb="4" eb="6">
      <t>タイセイ</t>
    </rPh>
    <phoneticPr fontId="1"/>
  </si>
  <si>
    <t>保守契約（ハードウェア）</t>
    <rPh sb="0" eb="4">
      <t>ホシュケイヤク</t>
    </rPh>
    <phoneticPr fontId="1"/>
  </si>
  <si>
    <t>保守が必要な対象ハードウェアの範囲。</t>
    <phoneticPr fontId="1"/>
  </si>
  <si>
    <t>保守契約（ハードウェア）の範囲</t>
    <rPh sb="0" eb="4">
      <t>ホシュケイヤク</t>
    </rPh>
    <rPh sb="13" eb="15">
      <t>ハンイ</t>
    </rPh>
    <phoneticPr fontId="1"/>
  </si>
  <si>
    <t>保守契約（ソフトウェア）</t>
    <phoneticPr fontId="1"/>
  </si>
  <si>
    <t>保守が必要な対象ソフトウェアの範囲。</t>
    <rPh sb="15" eb="17">
      <t>ハンイ</t>
    </rPh>
    <phoneticPr fontId="1"/>
  </si>
  <si>
    <t>保守契約（ソフトウェア）の範囲</t>
    <rPh sb="13" eb="15">
      <t>ハンイ</t>
    </rPh>
    <phoneticPr fontId="1"/>
  </si>
  <si>
    <t>ライフサイクル期間</t>
    <rPh sb="7" eb="9">
      <t>キカン</t>
    </rPh>
    <phoneticPr fontId="1"/>
  </si>
  <si>
    <t>運用保守の対応期間および、実際にシステムが稼動するライフサイクルの期間。</t>
    <phoneticPr fontId="1"/>
  </si>
  <si>
    <t>その他の運用管理方針</t>
    <rPh sb="2" eb="3">
      <t>タ</t>
    </rPh>
    <rPh sb="4" eb="10">
      <t>ウンヨウカンリホウシン</t>
    </rPh>
    <phoneticPr fontId="1"/>
  </si>
  <si>
    <t>内部統制対応</t>
    <rPh sb="0" eb="6">
      <t>ナイブトウセイタイオウ</t>
    </rPh>
    <phoneticPr fontId="1"/>
  </si>
  <si>
    <t>IT運用プロセスの内部統制対応を行うかどうかに関する項目。</t>
    <phoneticPr fontId="1"/>
  </si>
  <si>
    <t>内部統制対応の実施有無</t>
    <rPh sb="0" eb="6">
      <t>ナイブトウセイタイオウ</t>
    </rPh>
    <rPh sb="7" eb="11">
      <t>ジッシウム</t>
    </rPh>
    <phoneticPr fontId="1"/>
  </si>
  <si>
    <t>サービスデスク</t>
    <phoneticPr fontId="1"/>
  </si>
  <si>
    <t>ユーザの問合せに対して単一の窓口機能を提供するかどうかに関する項目。</t>
    <phoneticPr fontId="1"/>
  </si>
  <si>
    <t>サービスデスクの設置有無</t>
    <rPh sb="8" eb="12">
      <t>セッチウム</t>
    </rPh>
    <phoneticPr fontId="1"/>
  </si>
  <si>
    <t>移行性</t>
    <rPh sb="0" eb="3">
      <t>イコウセイ</t>
    </rPh>
    <phoneticPr fontId="1"/>
  </si>
  <si>
    <t>移行時期</t>
    <rPh sb="0" eb="4">
      <t>イコウジキ</t>
    </rPh>
    <phoneticPr fontId="1"/>
  </si>
  <si>
    <t>移行スケジュール</t>
    <rPh sb="0" eb="2">
      <t>イコウ</t>
    </rPh>
    <phoneticPr fontId="1"/>
  </si>
  <si>
    <t>移行作業計画から本稼働までのシステム移行期間、システム停止可能日時、並行稼働の有無。（例外発生時の切り戻し時間や事前バックアップの時間等も含むこと。）</t>
    <phoneticPr fontId="1"/>
  </si>
  <si>
    <t>システム移行期間</t>
    <rPh sb="4" eb="8">
      <t>イコウキカン</t>
    </rPh>
    <phoneticPr fontId="1"/>
  </si>
  <si>
    <t>システム停止可能日時</t>
    <rPh sb="4" eb="6">
      <t>テイシ</t>
    </rPh>
    <rPh sb="6" eb="8">
      <t>カノウ</t>
    </rPh>
    <rPh sb="8" eb="10">
      <t>ニチジ</t>
    </rPh>
    <phoneticPr fontId="1"/>
  </si>
  <si>
    <t>並行稼働の有無</t>
    <rPh sb="0" eb="4">
      <t>ヘイコウカドウ</t>
    </rPh>
    <rPh sb="5" eb="7">
      <t>ウム</t>
    </rPh>
    <phoneticPr fontId="1"/>
  </si>
  <si>
    <t>移行方式</t>
    <rPh sb="0" eb="4">
      <t>イコウホウシキ</t>
    </rPh>
    <phoneticPr fontId="1"/>
  </si>
  <si>
    <t>システム展開方式</t>
    <rPh sb="4" eb="8">
      <t>テンカイホウシキ</t>
    </rPh>
    <phoneticPr fontId="1"/>
  </si>
  <si>
    <t>システムの移行および新規展開時に多段階による展開方式をどの程度採用するかの程度。</t>
    <phoneticPr fontId="1"/>
  </si>
  <si>
    <t>拠点展開ステップ数</t>
    <rPh sb="0" eb="4">
      <t>キョテンテンカイ</t>
    </rPh>
    <rPh sb="8" eb="9">
      <t>スウ</t>
    </rPh>
    <phoneticPr fontId="1"/>
  </si>
  <si>
    <t>業務展開ステップ数</t>
    <rPh sb="0" eb="4">
      <t>ギョウムテンカイ</t>
    </rPh>
    <rPh sb="8" eb="9">
      <t>スウ</t>
    </rPh>
    <phoneticPr fontId="1"/>
  </si>
  <si>
    <t>移行対象（機器）</t>
    <rPh sb="0" eb="2">
      <t>イコウ</t>
    </rPh>
    <rPh sb="2" eb="4">
      <t>タイショウ</t>
    </rPh>
    <rPh sb="5" eb="7">
      <t>キキ</t>
    </rPh>
    <phoneticPr fontId="1"/>
  </si>
  <si>
    <t>移行設備</t>
    <rPh sb="0" eb="4">
      <t>イコウセツビ</t>
    </rPh>
    <phoneticPr fontId="1"/>
  </si>
  <si>
    <t>移行前のシステムで使用していた設備において、新システムで新たな設備に入れ替え対象となる移行対象設備の内容。</t>
    <phoneticPr fontId="1"/>
  </si>
  <si>
    <t>設備・機器の移行内容</t>
    <rPh sb="0" eb="2">
      <t>セツビ</t>
    </rPh>
    <rPh sb="3" eb="5">
      <t>キキ</t>
    </rPh>
    <rPh sb="6" eb="10">
      <t>イコウナイヨウ</t>
    </rPh>
    <phoneticPr fontId="1"/>
  </si>
  <si>
    <t>移行対象（データ）</t>
    <rPh sb="0" eb="4">
      <t>イコウタイショウ</t>
    </rPh>
    <phoneticPr fontId="1"/>
  </si>
  <si>
    <t>移行データ量</t>
    <rPh sb="0" eb="2">
      <t>イコウ</t>
    </rPh>
    <rPh sb="5" eb="6">
      <t>リョウ</t>
    </rPh>
    <phoneticPr fontId="1"/>
  </si>
  <si>
    <t>旧システム上で移行の必要がある業務データの量（プログラムを含む）。</t>
    <phoneticPr fontId="1"/>
  </si>
  <si>
    <t>現段階では移行データ量は問題なく扱える範囲と考えます。
移行データの形式、ファイル数など移行にかかわる要素をお伺いしてからの正式回答とさせてください。</t>
    <rPh sb="0" eb="3">
      <t>ゲンダンカイ</t>
    </rPh>
    <rPh sb="5" eb="7">
      <t>イコウ</t>
    </rPh>
    <rPh sb="10" eb="11">
      <t>リョウ</t>
    </rPh>
    <rPh sb="12" eb="14">
      <t>モンダイ</t>
    </rPh>
    <rPh sb="16" eb="17">
      <t>アツカ</t>
    </rPh>
    <rPh sb="19" eb="21">
      <t>ハンイ</t>
    </rPh>
    <rPh sb="22" eb="23">
      <t>カンガ</t>
    </rPh>
    <rPh sb="28" eb="30">
      <t>イコウ</t>
    </rPh>
    <rPh sb="34" eb="36">
      <t>ケイシキ</t>
    </rPh>
    <rPh sb="41" eb="42">
      <t>スウ</t>
    </rPh>
    <rPh sb="44" eb="46">
      <t>イコウ</t>
    </rPh>
    <rPh sb="51" eb="53">
      <t>ヨウソ</t>
    </rPh>
    <rPh sb="55" eb="56">
      <t>ウカガ</t>
    </rPh>
    <rPh sb="62" eb="66">
      <t>セイシキカイトウ</t>
    </rPh>
    <phoneticPr fontId="4"/>
  </si>
  <si>
    <t>はい、326 GB のデータを Alfresco Cloud に移行できます。これは、エンタープライズ カスタマーにとって一般的な使用例です。Alfresco Cloud は、テラバイト単位のデータを含む大規模なコンテンツ リポジトリを処理できるように設計されています。326 GB は、プラットフォームの能力の範囲内です。</t>
  </si>
  <si>
    <t>移行データ量はSharePointとDataverseを併用することで十分扱えることを試算済。</t>
  </si>
  <si>
    <t>移行データ形式</t>
    <rPh sb="0" eb="2">
      <t>イコウ</t>
    </rPh>
    <rPh sb="5" eb="7">
      <t>ケイシキ</t>
    </rPh>
    <phoneticPr fontId="1"/>
  </si>
  <si>
    <t>xml形式のファイルのデータ移行をした実績はあるか？</t>
    <rPh sb="3" eb="5">
      <t>ケイシキ</t>
    </rPh>
    <rPh sb="14" eb="16">
      <t>イコウ</t>
    </rPh>
    <rPh sb="19" eb="21">
      <t>ジッセキ</t>
    </rPh>
    <phoneticPr fontId="1"/>
  </si>
  <si>
    <t>DocuWare固有のInport形式（xml形式）のファイルを用いて、文書のメタデータ、文書に紐づく添付ファイルを移行することが可能です。xml形式のファイルの特定の文書の添付ファイルとして扱うことも可能です。</t>
    <rPh sb="8" eb="10">
      <t>コユウ</t>
    </rPh>
    <rPh sb="17" eb="19">
      <t>ケイシキ</t>
    </rPh>
    <rPh sb="23" eb="25">
      <t>ケイシキ</t>
    </rPh>
    <rPh sb="32" eb="33">
      <t>モチ</t>
    </rPh>
    <rPh sb="36" eb="38">
      <t>ブンショ</t>
    </rPh>
    <rPh sb="45" eb="47">
      <t>ブンショ</t>
    </rPh>
    <rPh sb="48" eb="49">
      <t>ヒモ</t>
    </rPh>
    <rPh sb="51" eb="53">
      <t>テンプ</t>
    </rPh>
    <rPh sb="58" eb="60">
      <t>イコウ</t>
    </rPh>
    <rPh sb="65" eb="67">
      <t>カノウ</t>
    </rPh>
    <rPh sb="73" eb="75">
      <t>ケイシキ</t>
    </rPh>
    <rPh sb="81" eb="83">
      <t>トクテイ</t>
    </rPh>
    <rPh sb="84" eb="86">
      <t>ブンショ</t>
    </rPh>
    <rPh sb="87" eb="89">
      <t>テンプ</t>
    </rPh>
    <phoneticPr fontId="4"/>
  </si>
  <si>
    <t>Alfresco Cloudは幅広いファイル形式の移行と管理をサポートしており、多様なエンタープライズコンテンツニーズに対応します。Microsoft Office: .doc、.docx、.xls、.xlsx、.ppt、.pptx OpenDocument: .odt、.ods、.odp PDF: .pdf テキスト: .txt、.rtf、.csv、.md 画像: .jpg、.jpeg、.png、.gif、.bmp、.tiff、.svg ビデオ: .mp4、.avi、.mov、.wmv、.mkv オーディオ: .mp3、.wav、.aac、.ogg 詳細については、https://docs.alfresco.com/content-services/7.1/develop/repo-ext-points/mimetypes/をご覧ください。</t>
  </si>
  <si>
    <t>Xml形式ファイルを他アプリ開発において移行した実績有</t>
  </si>
  <si>
    <t>移行したい属性情報（管理したい項目）をCSVファイルでご用意いただきます。
また、移行はお客様にて実施いただきます。</t>
    <rPh sb="0" eb="2">
      <t>イコウ</t>
    </rPh>
    <rPh sb="5" eb="7">
      <t>ゾクセイ</t>
    </rPh>
    <rPh sb="7" eb="9">
      <t>ジョウホウ</t>
    </rPh>
    <rPh sb="10" eb="12">
      <t>カンリ</t>
    </rPh>
    <rPh sb="15" eb="17">
      <t>コウモク</t>
    </rPh>
    <rPh sb="28" eb="30">
      <t>ヨウイ</t>
    </rPh>
    <rPh sb="41" eb="43">
      <t>イコウ</t>
    </rPh>
    <rPh sb="45" eb="47">
      <t>キャクサマ</t>
    </rPh>
    <rPh sb="49" eb="51">
      <t>ジッシ</t>
    </rPh>
    <phoneticPr fontId="5"/>
  </si>
  <si>
    <t>基本的にはCSV形式での移行となります。</t>
    <rPh sb="0" eb="3">
      <t>キホンテキ</t>
    </rPh>
    <rPh sb="8" eb="10">
      <t>ケイシキ</t>
    </rPh>
    <rPh sb="12" eb="14">
      <t>イコウ</t>
    </rPh>
    <phoneticPr fontId="5"/>
  </si>
  <si>
    <t xml:space="preserve">基本的な文書ファイルに加えてCADなど任意のファイルを扱えます。ファイルの利用にあたって、任意の対応拡張子の追加も可能です。保管についてはファイルの種類の制限はありません。
</t>
  </si>
  <si>
    <t>セキュリティ</t>
    <phoneticPr fontId="1"/>
  </si>
  <si>
    <t>前提条件・制約条件</t>
    <rPh sb="0" eb="4">
      <t>ゼンテイジョウケン</t>
    </rPh>
    <rPh sb="5" eb="9">
      <t>セイヤクジョウケン</t>
    </rPh>
    <phoneticPr fontId="1"/>
  </si>
  <si>
    <t>情報セキュリティに関するコンプライアンス</t>
    <rPh sb="0" eb="2">
      <t>ジョウホウ</t>
    </rPh>
    <rPh sb="9" eb="10">
      <t>カン</t>
    </rPh>
    <phoneticPr fontId="1"/>
  </si>
  <si>
    <t>順守すべき情報セキュリティに関する組織規程やルール、法令、ガイドライン等が存在するかどうかを確認するための項目。なお、順守すべき規程等が存在する場合は、規定されている内容と矛盾が生じないよう対策を検討する。例）・国内/海外の法律・資格認証・ガイドライン・その他ルール</t>
    <phoneticPr fontId="1"/>
  </si>
  <si>
    <t>順守すべき社内規程、ルール、法令、ガイドライン等の有無</t>
    <phoneticPr fontId="1"/>
  </si>
  <si>
    <t>セキュリティリスク分析</t>
    <rPh sb="9" eb="11">
      <t>ブンセキ</t>
    </rPh>
    <phoneticPr fontId="1"/>
  </si>
  <si>
    <t>システム開発を実施する中で、どの範囲で対象システムの脅威を洗い出し、影響の分析を実施するかの方針を確認するための項目。なお、適切な範囲を設定するためには、資産の洗い出しやデータのライフサイクルの確認等を行う必要がある。また、洗い出した脅威に対して、対策する範囲を検討する。</t>
    <phoneticPr fontId="1"/>
  </si>
  <si>
    <t>リスク分析範囲</t>
    <rPh sb="3" eb="7">
      <t>ブンセキハンイ</t>
    </rPh>
    <phoneticPr fontId="1"/>
  </si>
  <si>
    <t>セキュリティ診断</t>
    <rPh sb="6" eb="8">
      <t>シンダン</t>
    </rPh>
    <phoneticPr fontId="1"/>
  </si>
  <si>
    <t>ネットワークの診断実施の有無</t>
    <rPh sb="7" eb="11">
      <t>シンダンジッシ</t>
    </rPh>
    <rPh sb="12" eb="14">
      <t>ウム</t>
    </rPh>
    <phoneticPr fontId="1"/>
  </si>
  <si>
    <t>Web診断実施の有無</t>
    <rPh sb="3" eb="7">
      <t>シンダンジッシ</t>
    </rPh>
    <rPh sb="8" eb="10">
      <t>ウム</t>
    </rPh>
    <phoneticPr fontId="1"/>
  </si>
  <si>
    <t>アクセス・利用制限</t>
    <rPh sb="5" eb="9">
      <t>リヨウセイゲン</t>
    </rPh>
    <phoneticPr fontId="1"/>
  </si>
  <si>
    <t>認証機能</t>
    <rPh sb="0" eb="4">
      <t>ニンショウキノウ</t>
    </rPh>
    <phoneticPr fontId="1"/>
  </si>
  <si>
    <t>資産を利用する主体（利用者や機器等）を識別するための認証を実施するか、また、どの程度実施するのかを確認するための項目。複数回の認証を実施することにより、抑止効果を高めることができる。なお、認証するための方式としては、ID/パスワードによる認証や、ICカード等を用いた認証等がある。</t>
    <phoneticPr fontId="1"/>
  </si>
  <si>
    <t>管理権限を持つ主体の認証</t>
    <rPh sb="0" eb="4">
      <t>カンリケンゲン</t>
    </rPh>
    <rPh sb="5" eb="6">
      <t>モ</t>
    </rPh>
    <rPh sb="7" eb="9">
      <t>シュタイ</t>
    </rPh>
    <rPh sb="10" eb="12">
      <t>ニンショウ</t>
    </rPh>
    <phoneticPr fontId="1"/>
  </si>
  <si>
    <t>認証の機能を有するか？</t>
    <rPh sb="0" eb="2">
      <t>ニンショウ</t>
    </rPh>
    <rPh sb="3" eb="5">
      <t>キノウ</t>
    </rPh>
    <rPh sb="6" eb="7">
      <t>ユウ</t>
    </rPh>
    <phoneticPr fontId="1"/>
  </si>
  <si>
    <t>DocuWareでご利用いただける認証は、DocuWare独自認証、EntraID/ローカルAD認証、EntraID/ローカルAD認証を用いたとなります。
なお、EntraID/ローカルAD認証、EntraID/ローカルAD認証を用いたSSO認証につきましては、
貴社のローカルAD、EntraIDとの関係およびローカルADの構成によりユーザ・グループ情報の同期が行えない可能性もございますため、
お客様の環境をお伺いさせていただいた上で、別途ご提案いたします。
DocuWare EntraIDでのSSO認証については、SAML2.0でのSSO認証に対応しております。
詳細については以下をご参照ください。
DocuWareとIDサービス接続
https://knowledgecenter.docuware.com/docs/ja/connecting-docuware-with-an-identity-service</t>
    <phoneticPr fontId="1"/>
  </si>
  <si>
    <t>はい。Alfresco Cloud には、コアセキュリティおよびアクセス制御機能の一部として、強力なユーザー認証機能が搭載されています。ロールベースのアクセス制御（RBAC）：ユーザーには、実行可能なアクションを定義するロール（例：コンシューマー、コントリビューター、コラボレーター、コーディネーター、マネージャー）が割り当てられます。ロールは、サイト、フォルダ、またはドキュメントレベルで適用できます。認証統合：Alfresco Cloud は、SSO、LDAP、Active Directory、OAuth2 との統合をサポートしており、ID 管理を一元化できます。</t>
    <phoneticPr fontId="1"/>
  </si>
  <si>
    <t>AD認証、SAML認証に対応しています。</t>
    <rPh sb="2" eb="4">
      <t>ニンショウ</t>
    </rPh>
    <rPh sb="9" eb="11">
      <t>ニンショウ</t>
    </rPh>
    <rPh sb="12" eb="14">
      <t>タイオウ</t>
    </rPh>
    <phoneticPr fontId="5"/>
  </si>
  <si>
    <t>ローカル認証、SSO認証等を設定可能です。
https://doc.support-dreamarts.com/SmartDB/Document/SmartDB_SAML%E9%80%A3%E6%90%BA%E3%82%AC%E3%82%A4%E3%83%89/index.html</t>
    <rPh sb="4" eb="6">
      <t>ニンショウ</t>
    </rPh>
    <rPh sb="10" eb="13">
      <t>ニンショウトウ</t>
    </rPh>
    <rPh sb="14" eb="18">
      <t>セッテイカノウ</t>
    </rPh>
    <phoneticPr fontId="5"/>
  </si>
  <si>
    <t>はい。AD等との連携や二段階認証も可能です。</t>
  </si>
  <si>
    <t>利用制限</t>
    <rPh sb="0" eb="4">
      <t>リヨウセイゲン</t>
    </rPh>
    <phoneticPr fontId="1"/>
  </si>
  <si>
    <t>認証された主体（利用者や機器など）に対して、資産の利用等を、ソフトウェアやハードウェアにより制限するか確認するための項目。例） ドアや保管庫の施錠、USBやCD-RWやキーボードなどの入出力デバイスの制限、コマンド実行制限など。</t>
    <phoneticPr fontId="1"/>
  </si>
  <si>
    <t>システム上の対策における操作性限度</t>
    <rPh sb="4" eb="5">
      <t>ジョウ</t>
    </rPh>
    <rPh sb="6" eb="8">
      <t>タイサク</t>
    </rPh>
    <rPh sb="12" eb="17">
      <t>ソウサセイゲンド</t>
    </rPh>
    <phoneticPr fontId="1"/>
  </si>
  <si>
    <t>認可の機能を有するか？</t>
    <rPh sb="0" eb="2">
      <t>ニンカ</t>
    </rPh>
    <rPh sb="3" eb="5">
      <t>キノウ</t>
    </rPh>
    <rPh sb="6" eb="7">
      <t>ユウ</t>
    </rPh>
    <phoneticPr fontId="1"/>
  </si>
  <si>
    <t>データの秘匿</t>
    <rPh sb="4" eb="6">
      <t>ヒトク</t>
    </rPh>
    <phoneticPr fontId="1"/>
  </si>
  <si>
    <t>データの暗号化</t>
    <rPh sb="4" eb="7">
      <t>アンゴウカ</t>
    </rPh>
    <phoneticPr fontId="1"/>
  </si>
  <si>
    <t>機密性のあるデータを、伝送時や蓄積時に秘匿するための暗号化を実施するかを確認するための項目。</t>
    <phoneticPr fontId="1"/>
  </si>
  <si>
    <t>伝送データの暗号化の有無</t>
    <rPh sb="0" eb="2">
      <t>デンソウ</t>
    </rPh>
    <rPh sb="6" eb="9">
      <t>アンゴウカ</t>
    </rPh>
    <rPh sb="10" eb="12">
      <t>ウム</t>
    </rPh>
    <phoneticPr fontId="1"/>
  </si>
  <si>
    <t>蓄積データの暗号化の有無</t>
    <rPh sb="0" eb="2">
      <t>チクセキ</t>
    </rPh>
    <rPh sb="6" eb="9">
      <t>アンゴウカ</t>
    </rPh>
    <rPh sb="10" eb="12">
      <t>ウム</t>
    </rPh>
    <phoneticPr fontId="1"/>
  </si>
  <si>
    <t>不正追跡・監視</t>
    <rPh sb="0" eb="4">
      <t>フセイツイセキ</t>
    </rPh>
    <rPh sb="5" eb="7">
      <t>カンシ</t>
    </rPh>
    <phoneticPr fontId="1"/>
  </si>
  <si>
    <t>不正監視</t>
    <rPh sb="0" eb="4">
      <t>フセイカンシ</t>
    </rPh>
    <phoneticPr fontId="1"/>
  </si>
  <si>
    <t>不正行為を検知するために、それらの不正について監視する範囲や、監視の記録を保存する量や期間を確認するための項目。なお、どのようなログを取得する必要があるかは、実現するシステムやサービスに応じて決定する必要がある。また、ログを取得する場合には、不正監視対象と併せて、取得したログのうち、確認する範囲を定める必要がある。</t>
    <phoneticPr fontId="1"/>
  </si>
  <si>
    <t>ログの取得</t>
    <rPh sb="3" eb="5">
      <t>シュトク</t>
    </rPh>
    <phoneticPr fontId="1"/>
  </si>
  <si>
    <t>ログ保管期間</t>
    <rPh sb="2" eb="6">
      <t>ホカンキカン</t>
    </rPh>
    <phoneticPr fontId="1"/>
  </si>
  <si>
    <t>不正監視対象（装置）</t>
    <rPh sb="0" eb="6">
      <t>フセイカンシタイショウ</t>
    </rPh>
    <rPh sb="7" eb="9">
      <t>ソウチ</t>
    </rPh>
    <phoneticPr fontId="1"/>
  </si>
  <si>
    <t>不正監視対象（ネットワーク）</t>
    <rPh sb="0" eb="6">
      <t>フセイカンシタイショウ</t>
    </rPh>
    <phoneticPr fontId="1"/>
  </si>
  <si>
    <t>不正監視対象（侵入者・不正操作等）</t>
    <rPh sb="0" eb="6">
      <t>フセイカンシタイショウ</t>
    </rPh>
    <rPh sb="7" eb="10">
      <t>シンニュウシャ</t>
    </rPh>
    <rPh sb="11" eb="16">
      <t>フセイソウサトウ</t>
    </rPh>
    <phoneticPr fontId="1"/>
  </si>
  <si>
    <t>ネットワーク対策</t>
    <rPh sb="6" eb="8">
      <t>タイサク</t>
    </rPh>
    <phoneticPr fontId="1"/>
  </si>
  <si>
    <t>ネットワーク制御</t>
    <rPh sb="6" eb="8">
      <t>セイギョ</t>
    </rPh>
    <phoneticPr fontId="1"/>
  </si>
  <si>
    <t>不正な通信を遮断するための制御を実施するかを確認するための項目。</t>
    <phoneticPr fontId="1"/>
  </si>
  <si>
    <t>通信制御</t>
    <rPh sb="0" eb="4">
      <t>ツウシンセイギョ</t>
    </rPh>
    <phoneticPr fontId="1"/>
  </si>
  <si>
    <t>不正検知</t>
    <rPh sb="0" eb="4">
      <t>フセイケンチ</t>
    </rPh>
    <phoneticPr fontId="1"/>
  </si>
  <si>
    <t>ネットワーク上において、不正追跡・監視を実施し、システム内の不正行為や、不正通信を検知する範囲を確認するための項目。</t>
    <phoneticPr fontId="1"/>
  </si>
  <si>
    <t>不正通信の検知範囲</t>
    <rPh sb="0" eb="4">
      <t>フセイツウシン</t>
    </rPh>
    <rPh sb="5" eb="9">
      <t>ケンチハンイ</t>
    </rPh>
    <phoneticPr fontId="1"/>
  </si>
  <si>
    <t>サービス停止攻撃の回避</t>
    <rPh sb="4" eb="8">
      <t>テイシコウゲキ</t>
    </rPh>
    <rPh sb="9" eb="11">
      <t>カイヒ</t>
    </rPh>
    <phoneticPr fontId="1"/>
  </si>
  <si>
    <t>ネットワークへの攻撃による輻輳についての対策を実施するかを確認するための項目。</t>
    <phoneticPr fontId="1"/>
  </si>
  <si>
    <t>ネットワークの輻輳対策</t>
    <rPh sb="7" eb="11">
      <t>フクソウタイサク</t>
    </rPh>
    <phoneticPr fontId="1"/>
  </si>
  <si>
    <t>マルウェア対策</t>
    <rPh sb="5" eb="7">
      <t>タイサク</t>
    </rPh>
    <phoneticPr fontId="1"/>
  </si>
  <si>
    <t>マルウェア（ウィルス、ワーム、ボット等）の感染を防止する、マルウェア対策の実施範囲やチェックタイミングを確認するための項目。対策を実施する場合には、ウィルス定義ファイルの更新方法やタイミングについても検討し、常に最新の状態となるようにする必要がある。</t>
    <phoneticPr fontId="1"/>
  </si>
  <si>
    <t>マルウェア対策実施範囲</t>
    <rPh sb="5" eb="11">
      <t>タイサクジッシハンイ</t>
    </rPh>
    <phoneticPr fontId="1"/>
  </si>
  <si>
    <t>Web対策</t>
    <rPh sb="3" eb="5">
      <t>タイサク</t>
    </rPh>
    <phoneticPr fontId="1"/>
  </si>
  <si>
    <t>Web実装対策</t>
    <rPh sb="3" eb="7">
      <t>ジッソウタイサク</t>
    </rPh>
    <phoneticPr fontId="1"/>
  </si>
  <si>
    <t>Webアプリケーション特有の脅威、脆弱性に関する対策を実施するかを確認するための項目。</t>
    <phoneticPr fontId="1"/>
  </si>
  <si>
    <t>セキュアコーディング、Webサーバの設定等による対策の強化</t>
    <rPh sb="18" eb="21">
      <t>セッテイトウ</t>
    </rPh>
    <rPh sb="24" eb="26">
      <t>タイサク</t>
    </rPh>
    <rPh sb="27" eb="29">
      <t>キョウカ</t>
    </rPh>
    <phoneticPr fontId="1"/>
  </si>
  <si>
    <t>WAFの導入の有無</t>
    <rPh sb="4" eb="6">
      <t>ドウニュウ</t>
    </rPh>
    <rPh sb="7" eb="9">
      <t>ウム</t>
    </rPh>
    <phoneticPr fontId="1"/>
  </si>
  <si>
    <t>システム環境・エコロジー</t>
    <rPh sb="4" eb="6">
      <t>カンキョウ</t>
    </rPh>
    <phoneticPr fontId="1"/>
  </si>
  <si>
    <t>システム制約/前提条件</t>
    <rPh sb="4" eb="6">
      <t>セイヤク</t>
    </rPh>
    <rPh sb="7" eb="11">
      <t>ゼンテイジョウケン</t>
    </rPh>
    <phoneticPr fontId="1"/>
  </si>
  <si>
    <t>構築時の制約条件</t>
    <rPh sb="0" eb="3">
      <t>コウチクジ</t>
    </rPh>
    <rPh sb="4" eb="8">
      <t>セイヤクジョウケン</t>
    </rPh>
    <phoneticPr fontId="1"/>
  </si>
  <si>
    <t>構築時の制約となる社内基準や法令、各地方自治体の条例などの制約が存在しているかの項目。例）・J-SOX法・ISO/IEC27000系・政府機関の情報セキュリティ対策のための統一基準・FISC・プライバシーマーク・構築実装場所の制限など</t>
    <phoneticPr fontId="1"/>
  </si>
  <si>
    <t>運用時の制約条件</t>
    <rPh sb="0" eb="3">
      <t>ウンヨウジ</t>
    </rPh>
    <rPh sb="4" eb="8">
      <t>セイヤクジョウケン</t>
    </rPh>
    <phoneticPr fontId="1"/>
  </si>
  <si>
    <t>運用時の制約となる社内基準や法令、各地方自治体の条例などの制約が存在しているかの項目。例）・J-SOX法・ISO/IEC27000系・政府機関の情報セキュリティ対策のための統一基準・FISC・プライバシーマーク・リモートからの運用の可否など</t>
    <phoneticPr fontId="1"/>
  </si>
  <si>
    <t>システム特性</t>
    <rPh sb="4" eb="6">
      <t>トクセイ</t>
    </rPh>
    <phoneticPr fontId="1"/>
  </si>
  <si>
    <t>システムを使用する利用者(エンドユーザ)の人数。</t>
    <phoneticPr fontId="1"/>
  </si>
  <si>
    <t>#13と同様</t>
    <rPh sb="4" eb="6">
      <t>ドウヨウ</t>
    </rPh>
    <phoneticPr fontId="1"/>
  </si>
  <si>
    <t>クライアント数</t>
    <rPh sb="6" eb="7">
      <t>スウ</t>
    </rPh>
    <phoneticPr fontId="1"/>
  </si>
  <si>
    <t>システムで使用され、管理しなければいけないクライアントの数。</t>
    <phoneticPr fontId="1"/>
  </si>
  <si>
    <t>(パッケージの場合)クライアント数は9000に耐えられるか</t>
    <rPh sb="7" eb="9">
      <t>バアイ</t>
    </rPh>
    <rPh sb="16" eb="17">
      <t>スウ</t>
    </rPh>
    <rPh sb="23" eb="24">
      <t>タ</t>
    </rPh>
    <phoneticPr fontId="1"/>
  </si>
  <si>
    <t>ユーザー数は30,000人規模で利用実績があります。
ユーザー数、ユーザーからのリクエスト数、およびその結果として生じるシステムへの負荷に応じて自動的にスケーリングされます。特に多くのユーザーが同時に DocuWare を利用している時間帯には、高い負荷に対応するために追加のサーバーが自動的に起動されます。
詳しくは「ホワイトペーパー DocuWare クラウドDocuWare バージョン 7.10 以上の場合」のP.11をご参照ください。
記載の値を保証するものではありません。</t>
    <rPh sb="12" eb="13">
      <t>ニン</t>
    </rPh>
    <rPh sb="13" eb="15">
      <t>キボ</t>
    </rPh>
    <rPh sb="16" eb="20">
      <t>リヨウジッセキ</t>
    </rPh>
    <phoneticPr fontId="4"/>
  </si>
  <si>
    <t>オンプレ版の提案を前提として回答しています。</t>
    <rPh sb="4" eb="5">
      <t>バン</t>
    </rPh>
    <rPh sb="6" eb="8">
      <t>テイアン</t>
    </rPh>
    <rPh sb="9" eb="11">
      <t>ゼンテイ</t>
    </rPh>
    <rPh sb="14" eb="16">
      <t>カイトウ</t>
    </rPh>
    <phoneticPr fontId="5"/>
  </si>
  <si>
    <t>拠点数</t>
    <rPh sb="0" eb="3">
      <t>キョテンスウ</t>
    </rPh>
    <phoneticPr fontId="1"/>
  </si>
  <si>
    <t>システムが稼働する拠点の数。</t>
    <phoneticPr fontId="1"/>
  </si>
  <si>
    <t>地域的広がり</t>
    <rPh sb="0" eb="4">
      <t>チイキテキヒロ</t>
    </rPh>
    <phoneticPr fontId="1"/>
  </si>
  <si>
    <t>システムが稼働する地域的な広がり。</t>
    <phoneticPr fontId="1"/>
  </si>
  <si>
    <t>特定製品指定</t>
    <rPh sb="0" eb="6">
      <t>トクテイセイヒンシテイ</t>
    </rPh>
    <phoneticPr fontId="1"/>
  </si>
  <si>
    <t>ユーザの指定によるオープンソース製品や第三者製品(ISV/IHV)などの採用の有無を確認する項目。採用によりサポート難易度への影響があるかの視点で確認を行う。</t>
    <phoneticPr fontId="1"/>
  </si>
  <si>
    <t>特定製品の採用有無</t>
    <rPh sb="0" eb="2">
      <t>トクテイ</t>
    </rPh>
    <rPh sb="2" eb="4">
      <t>セイヒン</t>
    </rPh>
    <rPh sb="5" eb="7">
      <t>サイヨウ</t>
    </rPh>
    <rPh sb="7" eb="9">
      <t>ウム</t>
    </rPh>
    <phoneticPr fontId="1"/>
  </si>
  <si>
    <t>適合企画</t>
    <rPh sb="0" eb="4">
      <t>テキゴウキカク</t>
    </rPh>
    <phoneticPr fontId="1"/>
  </si>
  <si>
    <t>製品安全規格</t>
    <rPh sb="0" eb="6">
      <t>セイヒンアンゼンキカク</t>
    </rPh>
    <phoneticPr fontId="1"/>
  </si>
  <si>
    <t>提供するシステムに使用する製品について、UL60950などの製品安全規格を取得していることを要求されているかを確認する項目。</t>
    <phoneticPr fontId="1"/>
  </si>
  <si>
    <t>規格取得の有無</t>
    <rPh sb="0" eb="4">
      <t>キカクシュトク</t>
    </rPh>
    <rPh sb="5" eb="7">
      <t>ウム</t>
    </rPh>
    <phoneticPr fontId="1"/>
  </si>
  <si>
    <t>要件として定義する必要がない想定のため</t>
    <rPh sb="0" eb="2">
      <t>ヨウケン</t>
    </rPh>
    <rPh sb="5" eb="7">
      <t>テイギ</t>
    </rPh>
    <rPh sb="9" eb="11">
      <t>ヒツヨウ</t>
    </rPh>
    <rPh sb="14" eb="16">
      <t>ソウテイ</t>
    </rPh>
    <phoneticPr fontId="1"/>
  </si>
  <si>
    <t>環境保護</t>
    <rPh sb="0" eb="4">
      <t>カンキョウホゴ</t>
    </rPh>
    <phoneticPr fontId="1"/>
  </si>
  <si>
    <t>提供するシステムに使用する製品について、RoHS指令などの特定有害物質の使用制限についての規格の取得を要求されているかを確認する項目。</t>
    <phoneticPr fontId="1"/>
  </si>
  <si>
    <t>機材設置環境条件</t>
    <rPh sb="0" eb="8">
      <t>キザイセッチカンキョウジョウケン</t>
    </rPh>
    <phoneticPr fontId="1"/>
  </si>
  <si>
    <t>耐震/免震</t>
    <rPh sb="0" eb="2">
      <t>タイシン</t>
    </rPh>
    <rPh sb="3" eb="5">
      <t>メンシン</t>
    </rPh>
    <phoneticPr fontId="1"/>
  </si>
  <si>
    <t>地震発生時にシステム設置環境で耐える必要のある実効的な最大震度を規定。建屋が揺れを減衰するなどの工夫により、外部は震度7超でも設置環境では実効的に最大震度4程度になる場合には震度4よりレベルを設定する。なお、想定以上の揺れではサービスを継続しないでも良い場合には、その想定震度でレベルを設定する。</t>
    <phoneticPr fontId="1"/>
  </si>
  <si>
    <t>設置スペース制限（マシンルーム）</t>
    <rPh sb="0" eb="2">
      <t>セッチ</t>
    </rPh>
    <rPh sb="6" eb="8">
      <t>セイゲン</t>
    </rPh>
    <phoneticPr fontId="1"/>
  </si>
  <si>
    <t>スペース</t>
    <phoneticPr fontId="1"/>
  </si>
  <si>
    <t>どの程度の床面積(WxD)/高さが必要かの項目。保守作業用スペースについても考慮する。また、移行時には新旧システムが並行稼働可能なスペースの確保が可能か否かについても確認が必要である。可能であれば事前確認を実施する。</t>
    <phoneticPr fontId="1"/>
  </si>
  <si>
    <t>設置スペース制限（事務所設置）</t>
    <rPh sb="0" eb="2">
      <t>セッチ</t>
    </rPh>
    <rPh sb="6" eb="8">
      <t>セイゲン</t>
    </rPh>
    <rPh sb="9" eb="14">
      <t>ジムショセッチ</t>
    </rPh>
    <phoneticPr fontId="1"/>
  </si>
  <si>
    <t>追加機能要件充足度結果→</t>
    <rPh sb="9" eb="11">
      <t>ケッカ</t>
    </rPh>
    <phoneticPr fontId="1"/>
  </si>
  <si>
    <t>文書作成</t>
    <rPh sb="0" eb="4">
      <t>ブンショサクセイ</t>
    </rPh>
    <phoneticPr fontId="1"/>
  </si>
  <si>
    <t>文書の複製</t>
    <rPh sb="0" eb="2">
      <t>ブンショ</t>
    </rPh>
    <rPh sb="3" eb="5">
      <t>フクセイ</t>
    </rPh>
    <phoneticPr fontId="1"/>
  </si>
  <si>
    <t>作成されたトランザクションデータ（文書）をコピーして、一部の項目だけを変更し新規文書として登録できること</t>
    <phoneticPr fontId="1"/>
  </si>
  <si>
    <t>作成されたトランザクションデータ（文書）をコピーして、一部の項目だけを変更し新規文書として登録できること</t>
  </si>
  <si>
    <t>DocuWareの文書をコピー機能を用いることで、メタデータを保持した状態で新規文書として保存することができます。この際事前に登録されているメタデータについては、変更が可能です。</t>
    <phoneticPr fontId="1"/>
  </si>
  <si>
    <t>（機能・非機能要件でドロップしたため問い合わせせず）</t>
    <rPh sb="1" eb="3">
      <t>キノウ</t>
    </rPh>
    <rPh sb="4" eb="7">
      <t>ヒキノウ</t>
    </rPh>
    <rPh sb="7" eb="9">
      <t>ヨウケン</t>
    </rPh>
    <rPh sb="18" eb="19">
      <t>ト</t>
    </rPh>
    <rPh sb="20" eb="21">
      <t>ア</t>
    </rPh>
    <phoneticPr fontId="1"/>
  </si>
  <si>
    <t>文書のコピー(再利用)をする機能がございます。
　 また、項目ごとに再利用可否の設定ができるため、一部のみ引き継ぐことも可能です。
　　●参考サイト： こちら</t>
    <phoneticPr fontId="1"/>
  </si>
  <si>
    <t>可能です。標準機能としては大きく３通りのご用意があります。一つ目は文書管理としてシンプルなコピー、別バージョンとしての登録機能。二つ目はビューアー機能として用意している機能なのですが、文書にコメントなどを追記した上で別文書（PDF）として出力する機能。そして三つ目はO365との連携機能として、Wordオンラインなどで展開し、別ファイルとして保存する方法があります。</t>
  </si>
  <si>
    <t>WFの差し戻し機能について、指定のWF申請先に差し戻すこと可能か</t>
  </si>
  <si>
    <t>担当→課長→部長→統括→役員の場合、課長にも統括にも自由に差戻可能。また、最終決裁者が起票者に戻すよう構成することも可能ですし、否決/却下として、フローを終了することも可能です。差戻す先が固定であれば、２つ前、3つ前などを差戻す先をまたいだ形で構成することも可能です。</t>
    <phoneticPr fontId="1"/>
  </si>
  <si>
    <t>各申請先への差し戻しプロセスを事前に作成することで実現可能です。
　   ●参考サイト： こちら</t>
    <phoneticPr fontId="1"/>
  </si>
  <si>
    <t>不可能ではありませんが推奨できません。別途ワークフローシステムとの連携を推奨します。
標準のアクションとしては、却下された場合は提起者に差戻しの使用です。ワークフローマップの否認時のアクションとして一周だけの差戻し（2回目はフロー自体のクリア）などを挟みこむことは可能ですが、多くの分岐を設計しなければいけないことや一定のコーディングなども必要となるため、推奨できません。
もし必須要件であり、全体のワークフロー数が多いのであれば設定/メンテナンス工数の観点からも別ワークフローシステムとの連携を推奨します。</t>
    <phoneticPr fontId="1"/>
  </si>
  <si>
    <t>ワークフローの確認先を最大10個設定できるか</t>
  </si>
  <si>
    <t>ワークフロー数に上限なし</t>
    <rPh sb="6" eb="7">
      <t>スウ</t>
    </rPh>
    <rPh sb="8" eb="10">
      <t>ジョウゲン</t>
    </rPh>
    <phoneticPr fontId="1"/>
  </si>
  <si>
    <t>対応可能です。</t>
    <rPh sb="0" eb="4">
      <t>タイオウカノウ</t>
    </rPh>
    <phoneticPr fontId="1"/>
  </si>
  <si>
    <t>直列であれば簡単です。並列の場合は、10人全員の承認を必要とするか、10人中1人が承認したら次のステップに移る形のいずれかになります。10人の内、上長が承認した場合は残りの確認を必要としない、などといった設定はカスタマイズ対応か、別ワークフローシステムとの連携が必要となります。</t>
    <phoneticPr fontId="1"/>
  </si>
  <si>
    <t>WF一括変更</t>
    <rPh sb="2" eb="4">
      <t>イッカツ</t>
    </rPh>
    <rPh sb="4" eb="6">
      <t>ヘンコウ</t>
    </rPh>
    <phoneticPr fontId="1"/>
  </si>
  <si>
    <t>ワークフロー申請先を登録したマスタデータから一括変更できるか</t>
    <phoneticPr fontId="1"/>
  </si>
  <si>
    <t>ワークフロー申請先を登録したマスタデータから一括変更するか</t>
    <phoneticPr fontId="1"/>
  </si>
  <si>
    <t>承認ルートマスタ（ワークフロー申請先を登録したマスタ）を作成し、各承認操作の段階で、以降の承認者情報を更新し、
これまでの実施済み承認結果を維持した状態（承認履歴維持）で、以降の承認者を変更することができます。
ご要件お聞かせいただいたうえで、詳細な実装案はご提案させていただきます。
いくつかの実装方法が考えられますが、以下の実装例をご案内します。
＜実装と動作イメージ＞
１．DocuWare上に承認ルートマスタを配置します。
　例）Route1,A,B,C,D
２．ワークフローでの申請時に承認ルートマスタから承認者情報を取得します。
　例）申請者が該当するRoute1を選択、承認ルートに応じた承認者（A、B、C、D）が設定される
３．承認ルートマスタの変更します。　※承認ルートマスタは、組織、職制変更などに基づいて更新いただく前提です。
　例）Route1,A,B,C,D　→　Route1,A,B,E,F
４．承認ルートマスタの承認者情報を承認が完了していないワークフロー申請文書へ一括更新します。
　例）承認ルートマスタ（Route1,A,B,E,F）を参照し、ワークフロー申請文書の未承認ルート（C、D→E、F）の承認者を更新
５．申請者の以降の承認者（A、B、C）が承認時に、最新の承認ルート（C、D→E、F）に変更されていることが確認でき、
　　承認後に承認者（E）へ回送されます。
　例）B承認時に、Route1の承認者が変更されている（Route1,A,B,C,D　→　Route1,A,B,E,F）場合、B以降の承認者をE,Fに変更
　　　Aの実施済み承認結果は維持
上記のような運用を行うことで、承認者Bが意識して承認ルートの一括変更操作を行う必要がなくなると考えます。</t>
    <phoneticPr fontId="1"/>
  </si>
  <si>
    <t>対応可能となっております。
　また上記の変更に関しても現場部門にてノーコードにてご対応いただいている前例もございます。</t>
    <phoneticPr fontId="1"/>
  </si>
  <si>
    <t>ワークフロー申請先の一括変更について Content Management単体では、申請中のフローを一括で変更する機能はございません。ご要望の機能を実現するためには、以下のいずれかの対応が必要となります。
A⇒B⇒C⇒Dの申請において、B以降の申請先を自由入力欄とすることで、手動での変更を可能にする。
別途、ワークフローシステムとの連携により対応する。</t>
    <phoneticPr fontId="1"/>
  </si>
  <si>
    <t>WF</t>
    <phoneticPr fontId="1"/>
  </si>
  <si>
    <t>承認結果引継ぎ</t>
    <rPh sb="0" eb="4">
      <t>ショウニンケッカ</t>
    </rPh>
    <rPh sb="4" eb="6">
      <t>ヒキツ</t>
    </rPh>
    <phoneticPr fontId="1"/>
  </si>
  <si>
    <t>マスタデータ変更した場合でも、実施済みの承認結果は引き継がれるか</t>
    <phoneticPr fontId="1"/>
  </si>
  <si>
    <t>対応可能となっております。
また上記の変更に関しても現場部門にてノーコードにてご対応いただいている前例もございます。</t>
    <phoneticPr fontId="1"/>
  </si>
  <si>
    <t>実施済み承認結果の引き継ぎについて すでに承認された結果はワークフローの承認結果として残りますので、引き継ぎは可能です。しかし、承認結果自体を変更することはできません。あくまで、既存の承認結果はそのままに、追加で新しいワークフローを開始する形となります。複数の承認結果を前提とされる場合は、単純な承認済みステータスだけでなく、一定のカテゴリ属性を設定することをお勧めいたします。</t>
  </si>
  <si>
    <r>
      <t xml:space="preserve">初期コスト
ライセンス体系
</t>
    </r>
    <r>
      <rPr>
        <sz val="10"/>
        <color theme="4"/>
        <rFont val="Yu Gothic UI"/>
        <family val="3"/>
        <charset val="128"/>
      </rPr>
      <t>※青字は関連費用</t>
    </r>
    <rPh sb="0" eb="2">
      <t>ショキ</t>
    </rPh>
    <rPh sb="11" eb="13">
      <t>タイケイ</t>
    </rPh>
    <rPh sb="15" eb="17">
      <t>アオジ</t>
    </rPh>
    <rPh sb="18" eb="22">
      <t>カンレンヒヨウ</t>
    </rPh>
    <phoneticPr fontId="1"/>
  </si>
  <si>
    <t>初期コスト</t>
    <rPh sb="0" eb="2">
      <t>ショキ</t>
    </rPh>
    <phoneticPr fontId="1"/>
  </si>
  <si>
    <r>
      <t xml:space="preserve">運用コスト
ライセンス体系
</t>
    </r>
    <r>
      <rPr>
        <sz val="10"/>
        <color theme="4"/>
        <rFont val="Yu Gothic UI"/>
        <family val="3"/>
        <charset val="128"/>
      </rPr>
      <t>※青字は関連費用</t>
    </r>
    <rPh sb="0" eb="2">
      <t>ウンヨウ</t>
    </rPh>
    <rPh sb="11" eb="13">
      <t>タイケイ</t>
    </rPh>
    <phoneticPr fontId="1"/>
  </si>
  <si>
    <t>年間
運用コスト</t>
    <rPh sb="0" eb="2">
      <t>ネンカン</t>
    </rPh>
    <rPh sb="3" eb="5">
      <t>ウンヨウ</t>
    </rPh>
    <phoneticPr fontId="1"/>
  </si>
  <si>
    <t>Docuware</t>
    <phoneticPr fontId="1"/>
  </si>
  <si>
    <t>DocuWare クラウド 100＋追加ライセンス</t>
    <rPh sb="18" eb="20">
      <t>ツイカ</t>
    </rPh>
    <phoneticPr fontId="1"/>
  </si>
  <si>
    <t>DocuWare クラウド 100 年額＋追加ライセンス＋テクニカルサポート</t>
    <rPh sb="21" eb="23">
      <t>ツイカ</t>
    </rPh>
    <phoneticPr fontId="1"/>
  </si>
  <si>
    <t>価格については個別調整の余地あり</t>
    <phoneticPr fontId="1"/>
  </si>
  <si>
    <t>（なし）</t>
    <phoneticPr fontId="1"/>
  </si>
  <si>
    <t>Alfresco Content Services　クラウド版
・ユーザー数無制限
・1TB ストレージ
・100,000 IAR/日 (IAR : Inbound Application Request)
・Alfresco University Passport (オンデマンド形式の eラーニング)</t>
    <rPh sb="30" eb="31">
      <t>バン</t>
    </rPh>
    <phoneticPr fontId="1"/>
  </si>
  <si>
    <t>サンプル構成のメーカ希望小売価格概算</t>
    <phoneticPr fontId="1"/>
  </si>
  <si>
    <t>Office 365 E5</t>
    <phoneticPr fontId="1"/>
  </si>
  <si>
    <t>既に契約済のため追加コスト無</t>
    <rPh sb="0" eb="1">
      <t>スデ</t>
    </rPh>
    <rPh sb="2" eb="4">
      <t>ケイヤク</t>
    </rPh>
    <rPh sb="4" eb="5">
      <t>スミ</t>
    </rPh>
    <rPh sb="8" eb="10">
      <t>ツイカ</t>
    </rPh>
    <rPh sb="13" eb="14">
      <t>ナシ</t>
    </rPh>
    <phoneticPr fontId="1"/>
  </si>
  <si>
    <t>回答しない旨を受領</t>
    <rPh sb="0" eb="2">
      <t>カイトウ</t>
    </rPh>
    <rPh sb="5" eb="6">
      <t>ムネ</t>
    </rPh>
    <rPh sb="7" eb="9">
      <t>ジュリョウ</t>
    </rPh>
    <phoneticPr fontId="1"/>
  </si>
  <si>
    <t>回答なし</t>
    <rPh sb="0" eb="2">
      <t>カイトウ</t>
    </rPh>
    <phoneticPr fontId="1"/>
  </si>
  <si>
    <r>
      <t xml:space="preserve">CPUライセンス：600万円
追加ライセンス：300万円
インストール：25万円
操作説明動画：20万円
オンサイトサポート（3回想定）：60万円
保守（CPU・追加）：180万円
</t>
    </r>
    <r>
      <rPr>
        <sz val="10"/>
        <color theme="4"/>
        <rFont val="Yu Gothic UI"/>
        <family val="3"/>
        <charset val="128"/>
      </rPr>
      <t>サーバー購入・導入</t>
    </r>
    <rPh sb="95" eb="97">
      <t>コウニュウ</t>
    </rPh>
    <rPh sb="98" eb="100">
      <t>ドウニュウ</t>
    </rPh>
    <phoneticPr fontId="1"/>
  </si>
  <si>
    <r>
      <t xml:space="preserve">保守サポート（定価の20%）
</t>
    </r>
    <r>
      <rPr>
        <sz val="10"/>
        <color theme="4"/>
        <rFont val="Yu Gothic UI"/>
        <family val="3"/>
        <charset val="128"/>
      </rPr>
      <t>サーバー維持管理</t>
    </r>
    <rPh sb="0" eb="2">
      <t>ホシュ</t>
    </rPh>
    <rPh sb="7" eb="9">
      <t>テイカ</t>
    </rPh>
    <rPh sb="19" eb="23">
      <t>イジカンリ</t>
    </rPh>
    <phoneticPr fontId="1"/>
  </si>
  <si>
    <t>オンプレ前提（クラウド版は要件不適合）</t>
    <rPh sb="4" eb="6">
      <t>ゼンテイ</t>
    </rPh>
    <rPh sb="11" eb="12">
      <t>バン</t>
    </rPh>
    <rPh sb="13" eb="18">
      <t>ヨウケンフテキゴウ</t>
    </rPh>
    <phoneticPr fontId="1"/>
  </si>
  <si>
    <t>オンボーディングプラン(3ヶ月間)</t>
    <rPh sb="14" eb="16">
      <t>ゲツカン</t>
    </rPh>
    <phoneticPr fontId="5"/>
  </si>
  <si>
    <t>SmartDB基本料(200ユーザ含む)
ユーザ追加分(9,800ユーザ分)</t>
    <phoneticPr fontId="1"/>
  </si>
  <si>
    <r>
      <t xml:space="preserve">導入時のサポート内容により変動
</t>
    </r>
    <r>
      <rPr>
        <sz val="10"/>
        <color theme="4"/>
        <rFont val="Yu Gothic UI"/>
        <family val="3"/>
        <charset val="128"/>
      </rPr>
      <t>データ連携（CIH等構築）費用</t>
    </r>
    <rPh sb="13" eb="15">
      <t>ヘンドウ</t>
    </rPh>
    <rPh sb="19" eb="21">
      <t>レンケイ</t>
    </rPh>
    <rPh sb="25" eb="26">
      <t>トウ</t>
    </rPh>
    <rPh sb="26" eb="28">
      <t>コウチク</t>
    </rPh>
    <rPh sb="29" eb="31">
      <t>ヒヨウ</t>
    </rPh>
    <phoneticPr fontId="1"/>
  </si>
  <si>
    <t>Content Management(Cloud On-Premise/SaaS)
ユーザーライセンス型（一人当たり月2000円～）</t>
    <rPh sb="51" eb="52">
      <t>ガタ</t>
    </rPh>
    <rPh sb="53" eb="55">
      <t>ヒトリ</t>
    </rPh>
    <rPh sb="55" eb="56">
      <t>ア</t>
    </rPh>
    <rPh sb="58" eb="59">
      <t>ツキ</t>
    </rPh>
    <rPh sb="63" eb="64">
      <t>エン</t>
    </rPh>
    <phoneticPr fontId="1"/>
  </si>
  <si>
    <t>変動要素が多く上振れリスクあり</t>
    <rPh sb="0" eb="4">
      <t>ヘンドウヨウソ</t>
    </rPh>
    <rPh sb="5" eb="6">
      <t>オオ</t>
    </rPh>
    <rPh sb="7" eb="9">
      <t>ウワブ</t>
    </rPh>
    <phoneticPr fontId="1"/>
  </si>
  <si>
    <r>
      <t>OpenText Content Management+</t>
    </r>
    <r>
      <rPr>
        <b/>
        <u/>
        <sz val="10"/>
        <color theme="1"/>
        <rFont val="Yu Gothic UI"/>
        <family val="3"/>
        <charset val="128"/>
      </rPr>
      <t>WF別製品</t>
    </r>
    <rPh sb="30" eb="33">
      <t>ベツセイヒン</t>
    </rPh>
    <phoneticPr fontId="1"/>
  </si>
  <si>
    <r>
      <t xml:space="preserve">導入時のサポート内容により変動
</t>
    </r>
    <r>
      <rPr>
        <sz val="10"/>
        <color theme="4"/>
        <rFont val="Yu Gothic UI"/>
        <family val="3"/>
        <charset val="128"/>
      </rPr>
      <t>データ連携（CIH等構築）費用
WF構築費用</t>
    </r>
    <rPh sb="13" eb="15">
      <t>ヘンドウ</t>
    </rPh>
    <rPh sb="19" eb="21">
      <t>レンケイ</t>
    </rPh>
    <rPh sb="25" eb="26">
      <t>トウ</t>
    </rPh>
    <rPh sb="26" eb="28">
      <t>コウチク</t>
    </rPh>
    <rPh sb="29" eb="31">
      <t>ヒヨウ</t>
    </rPh>
    <rPh sb="34" eb="38">
      <t>コウチクヒヨウ</t>
    </rPh>
    <phoneticPr fontId="1"/>
  </si>
  <si>
    <r>
      <t xml:space="preserve">Content Management(Cloud On-Premise/SaaS)
ユーザーライセンス型（一人当たり月2000円～）
</t>
    </r>
    <r>
      <rPr>
        <sz val="10"/>
        <color theme="4"/>
        <rFont val="Yu Gothic UI"/>
        <family val="3"/>
        <charset val="128"/>
      </rPr>
      <t>CIH・WF運用保守費用</t>
    </r>
    <rPh sb="51" eb="52">
      <t>ガタ</t>
    </rPh>
    <rPh sb="53" eb="55">
      <t>ヒトリ</t>
    </rPh>
    <rPh sb="55" eb="56">
      <t>ア</t>
    </rPh>
    <rPh sb="58" eb="59">
      <t>ツキ</t>
    </rPh>
    <rPh sb="63" eb="64">
      <t>エン</t>
    </rPh>
    <rPh sb="73" eb="77">
      <t>ウンヨウホシュ</t>
    </rPh>
    <phoneticPr fontId="1"/>
  </si>
  <si>
    <t>評価結果→</t>
    <rPh sb="0" eb="2">
      <t>ヒョウカ</t>
    </rPh>
    <rPh sb="2" eb="4">
      <t>ケッカ</t>
    </rPh>
    <phoneticPr fontId="1"/>
  </si>
  <si>
    <t>カテゴリ</t>
    <phoneticPr fontId="1"/>
  </si>
  <si>
    <t>外部接続先</t>
    <rPh sb="0" eb="5">
      <t>ガイブセツゾクサキ</t>
    </rPh>
    <phoneticPr fontId="1"/>
  </si>
  <si>
    <t>SAPと連携が可能</t>
    <rPh sb="4" eb="6">
      <t>レンケイ</t>
    </rPh>
    <rPh sb="7" eb="9">
      <t>カノウ</t>
    </rPh>
    <phoneticPr fontId="1"/>
  </si>
  <si>
    <t>顧客に関する情報を扱うため、既存のSAPとの連携が必須</t>
    <rPh sb="0" eb="2">
      <t>コキャク</t>
    </rPh>
    <rPh sb="3" eb="4">
      <t>カン</t>
    </rPh>
    <rPh sb="6" eb="8">
      <t>ジョウホウ</t>
    </rPh>
    <rPh sb="9" eb="10">
      <t>アツカ</t>
    </rPh>
    <rPh sb="14" eb="16">
      <t>キゾン</t>
    </rPh>
    <rPh sb="22" eb="24">
      <t>レンケイ</t>
    </rPh>
    <rPh sb="25" eb="27">
      <t>ヒッス</t>
    </rPh>
    <phoneticPr fontId="1"/>
  </si>
  <si>
    <t>REST APIやPowerPlatformコネクタを利用したSAP、SharePointOnlineとの連携が可能</t>
    <phoneticPr fontId="1"/>
  </si>
  <si>
    <t>連携可能</t>
    <phoneticPr fontId="1"/>
  </si>
  <si>
    <t>SAP、Oracle、Entra IDとの連携はMS社ドキュメントに連携可能と記載あり。ただし、SAP, Oracleと接続した実績なし</t>
    <phoneticPr fontId="1"/>
  </si>
  <si>
    <t>SAPとの連携可能</t>
    <rPh sb="5" eb="7">
      <t>レンケイ</t>
    </rPh>
    <rPh sb="7" eb="9">
      <t>カノウ</t>
    </rPh>
    <phoneticPr fontId="1"/>
  </si>
  <si>
    <t>直接の連携は出来ず、データは必ず楽々Document Plusのサーバ内に保管する必要あり
該当システムから連携用のCSVファイルを出力いただき、定期に楽々Document Plus(DP)へデータを登録する仕組みはご案内できます。
製品概要24ページをご参照ください。</t>
    <rPh sb="0" eb="2">
      <t>チョクセツ</t>
    </rPh>
    <rPh sb="3" eb="5">
      <t>レンケイ</t>
    </rPh>
    <rPh sb="6" eb="8">
      <t>デキ</t>
    </rPh>
    <rPh sb="14" eb="15">
      <t>カナラ</t>
    </rPh>
    <rPh sb="16" eb="18">
      <t>ラクラク</t>
    </rPh>
    <rPh sb="35" eb="36">
      <t>ナイ</t>
    </rPh>
    <rPh sb="37" eb="39">
      <t>ホカン</t>
    </rPh>
    <rPh sb="41" eb="43">
      <t>ヒツヨウ</t>
    </rPh>
    <rPh sb="46" eb="48">
      <t>ガイトウ</t>
    </rPh>
    <rPh sb="54" eb="56">
      <t>レンケイ</t>
    </rPh>
    <rPh sb="56" eb="57">
      <t>ヨウ</t>
    </rPh>
    <rPh sb="66" eb="68">
      <t>シュツリョク</t>
    </rPh>
    <rPh sb="73" eb="75">
      <t>テイキ</t>
    </rPh>
    <rPh sb="76" eb="78">
      <t>ラクラク</t>
    </rPh>
    <rPh sb="100" eb="102">
      <t>トウロク</t>
    </rPh>
    <rPh sb="104" eb="106">
      <t>シク</t>
    </rPh>
    <rPh sb="109" eb="111">
      <t>アンナイ</t>
    </rPh>
    <rPh sb="117" eb="121">
      <t>セイヒンガイヨウ</t>
    </rPh>
    <rPh sb="128" eb="130">
      <t>サンショウ</t>
    </rPh>
    <phoneticPr fontId="5"/>
  </si>
  <si>
    <t>SAPと連携可能</t>
    <rPh sb="4" eb="6">
      <t>レンケイ</t>
    </rPh>
    <rPh sb="6" eb="8">
      <t>カノウ</t>
    </rPh>
    <phoneticPr fontId="1"/>
  </si>
  <si>
    <t>SAPは連携可能</t>
    <phoneticPr fontId="1"/>
  </si>
  <si>
    <t>Entra ID（旧Azure Active Directory）と連携が可能</t>
    <rPh sb="9" eb="10">
      <t>キュウ</t>
    </rPh>
    <rPh sb="34" eb="36">
      <t>レンケイ</t>
    </rPh>
    <rPh sb="37" eb="39">
      <t>カノウ</t>
    </rPh>
    <phoneticPr fontId="1"/>
  </si>
  <si>
    <t>認証やユーザーを選択するため、Entra IDとの連携が必須</t>
    <rPh sb="0" eb="2">
      <t>ニンショウ</t>
    </rPh>
    <rPh sb="8" eb="10">
      <t>センタク</t>
    </rPh>
    <rPh sb="25" eb="27">
      <t>レンケイ</t>
    </rPh>
    <rPh sb="28" eb="30">
      <t>ヒッス</t>
    </rPh>
    <phoneticPr fontId="1"/>
  </si>
  <si>
    <t>様々な製品との連携が可能</t>
    <rPh sb="0" eb="2">
      <t>サマザマ</t>
    </rPh>
    <rPh sb="3" eb="5">
      <t>セイヒン</t>
    </rPh>
    <rPh sb="7" eb="9">
      <t>レンケイ</t>
    </rPh>
    <rPh sb="10" eb="12">
      <t>カノウ</t>
    </rPh>
    <phoneticPr fontId="1"/>
  </si>
  <si>
    <t>将来的に様々な製品を組み込みフルスクラッチ開発されたローカルシステム（MIQS）と連携する可能性があり、任意要件</t>
    <rPh sb="52" eb="56">
      <t>ニンイヨウケン</t>
    </rPh>
    <phoneticPr fontId="1"/>
  </si>
  <si>
    <t>「Local Data Connector」オプションでオンプレのOracleDatabaseと連携できます。
現在想定されている連携での操作等ございましたら、お聞かせください。</t>
    <phoneticPr fontId="1"/>
  </si>
  <si>
    <t>（2次選定でドロップしたため問い合わせせず）</t>
    <rPh sb="2" eb="5">
      <t>ジセンテイ</t>
    </rPh>
    <rPh sb="14" eb="15">
      <t>ト</t>
    </rPh>
    <rPh sb="16" eb="17">
      <t>ア</t>
    </rPh>
    <phoneticPr fontId="1"/>
  </si>
  <si>
    <t>Oracleと連携可能</t>
    <rPh sb="7" eb="11">
      <t>レンケイカノウ</t>
    </rPh>
    <phoneticPr fontId="1"/>
  </si>
  <si>
    <t>Core ContentもContent Managementも標準的にSAP（SFSF含む）、SFDC、O365との連携が可能です。
フルスクラッチされたローカルシステムですと、標準的な連携機能ではなく、ご提供しているAPIをベースに連携することになるかと存じます。
標準で連携が可能なシステムは、例えばSAPの調達の帳票に対して伝票の情報をメタデータとして一緒に取り込む機能などがございます。</t>
    <phoneticPr fontId="1"/>
  </si>
  <si>
    <t>データ分析</t>
    <rPh sb="3" eb="5">
      <t>ブンセキ</t>
    </rPh>
    <phoneticPr fontId="1"/>
  </si>
  <si>
    <t>データ分析機能(レポート/ダッシュボード/レコメンデーション)を有する</t>
    <rPh sb="3" eb="5">
      <t>ブンセキ</t>
    </rPh>
    <rPh sb="5" eb="7">
      <t>キノウ</t>
    </rPh>
    <rPh sb="32" eb="33">
      <t>ユウ</t>
    </rPh>
    <phoneticPr fontId="1"/>
  </si>
  <si>
    <t>文書の更新・改訂・利用頻度、不良品やクレームとの相関関係、文書検索条件の傾向、ナレッジ共有などの業務効率化・品質向上に寄与する任意要件</t>
    <rPh sb="0" eb="2">
      <t>ブンショ</t>
    </rPh>
    <rPh sb="3" eb="5">
      <t>コウシン</t>
    </rPh>
    <rPh sb="6" eb="8">
      <t>カイテイ</t>
    </rPh>
    <rPh sb="9" eb="11">
      <t>リヨウ</t>
    </rPh>
    <rPh sb="11" eb="13">
      <t>ヒンド</t>
    </rPh>
    <rPh sb="14" eb="15">
      <t>フ</t>
    </rPh>
    <rPh sb="15" eb="17">
      <t>リョウヒン</t>
    </rPh>
    <rPh sb="24" eb="26">
      <t>ソウカン</t>
    </rPh>
    <rPh sb="26" eb="28">
      <t>カンケイ</t>
    </rPh>
    <rPh sb="29" eb="31">
      <t>ブンショ</t>
    </rPh>
    <rPh sb="31" eb="33">
      <t>ケンサク</t>
    </rPh>
    <rPh sb="33" eb="35">
      <t>ジョウケン</t>
    </rPh>
    <rPh sb="36" eb="38">
      <t>ケイコウ</t>
    </rPh>
    <rPh sb="43" eb="45">
      <t>キョウユウ</t>
    </rPh>
    <rPh sb="48" eb="50">
      <t>ギョウム</t>
    </rPh>
    <rPh sb="50" eb="53">
      <t>コウリツカ</t>
    </rPh>
    <rPh sb="54" eb="58">
      <t>ヒンシツコウジョウ</t>
    </rPh>
    <rPh sb="59" eb="61">
      <t>キヨ</t>
    </rPh>
    <rPh sb="63" eb="65">
      <t>ニンイ</t>
    </rPh>
    <rPh sb="65" eb="67">
      <t>ヨウケン</t>
    </rPh>
    <phoneticPr fontId="1"/>
  </si>
  <si>
    <t>DocuWare自体にはデータ分析機能の搭載はありませんが、現在の文書のステータスからリアルタイムに条件に合う一覧表示を行うリスト機能はあります。
特定の条件下でのリストのCSV出力も可能ですので、分析に必要となるメタデータをDocuWareで保持いただくことで分析に活用いただくことができるかと考えます。</t>
    <phoneticPr fontId="1"/>
  </si>
  <si>
    <t>PowerBIやPower Appsを用いてデータ分析可能</t>
    <rPh sb="19" eb="20">
      <t>モチ</t>
    </rPh>
    <rPh sb="25" eb="29">
      <t>ブンセキカノウ</t>
    </rPh>
    <phoneticPr fontId="1"/>
  </si>
  <si>
    <t>いずれもレポートの機能はありますが、レポートの出力が標準ではできません。
また、標準で用意している範囲のレポートのテンプレートとあっているか要件定義を推奨します。
例として、Core Contentでは共有文書のステータス一覧、文書に対するアクセス情報、HOLD、期限を設定することで自動削除とその報告などの内容をレポートとして表示できます。
Content Managementではもう少し細かいレベルまでレポートの内容を設定できます。
例示頂いた内容ですと、文書の利用頻度などは対応可能かと思いますが、文書検索の条件の傾向だけ標準でサポートするテンプレートなどの用意がありません。</t>
    <phoneticPr fontId="1"/>
  </si>
  <si>
    <t>GCJ Power Platform/Office　365案</t>
    <rPh sb="29" eb="30">
      <t>アン</t>
    </rPh>
    <phoneticPr fontId="1"/>
  </si>
  <si>
    <t>〇　Power AutomateのFlowで実装。簡単ならば、Power Appsのみでも可能。</t>
    <rPh sb="22" eb="24">
      <t>ジッソウ</t>
    </rPh>
    <rPh sb="25" eb="27">
      <t>カンタン</t>
    </rPh>
    <rPh sb="45" eb="47">
      <t>カノウ</t>
    </rPh>
    <phoneticPr fontId="1"/>
  </si>
  <si>
    <t>〇　Power Appsで十分に可能。</t>
    <rPh sb="13" eb="15">
      <t>ジュウブン</t>
    </rPh>
    <rPh sb="16" eb="18">
      <t>カノウ</t>
    </rPh>
    <phoneticPr fontId="1"/>
  </si>
  <si>
    <t>〇　DB設計次第だが、PowerApps実績多数あり</t>
    <rPh sb="4" eb="6">
      <t>セッケイ</t>
    </rPh>
    <rPh sb="6" eb="8">
      <t>シダイ</t>
    </rPh>
    <rPh sb="20" eb="22">
      <t>ジッセキ</t>
    </rPh>
    <rPh sb="22" eb="24">
      <t>タスウ</t>
    </rPh>
    <phoneticPr fontId="1"/>
  </si>
  <si>
    <t>〇　Power PlatformはConnectorでSAPとの連携が可能</t>
    <rPh sb="32" eb="34">
      <t>レンケイ</t>
    </rPh>
    <rPh sb="35" eb="37">
      <t>カノウ</t>
    </rPh>
    <phoneticPr fontId="1"/>
  </si>
  <si>
    <t>〇　Power PlatformのEntraIDのサポートは内臓</t>
    <rPh sb="30" eb="32">
      <t>ナイゾウ</t>
    </rPh>
    <phoneticPr fontId="1"/>
  </si>
  <si>
    <t>〇　Power PlatformのConnectorサポート対象はすべてサポート対象</t>
    <rPh sb="30" eb="32">
      <t>タイショウ</t>
    </rPh>
    <rPh sb="40" eb="42">
      <t>タイショウ</t>
    </rPh>
    <phoneticPr fontId="1"/>
  </si>
  <si>
    <t>〇　PowerBIで可能</t>
    <rPh sb="10" eb="12">
      <t>カノウ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</si>
</sst>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charset val="128"/>
      <scheme val="minor"/>
    </font>
    <font>
      <sz val="6"/>
      <name val="游ゴシック"/>
      <family val="2"/>
      <charset val="128"/>
      <scheme val="minor"/>
    </font>
    <font>
      <sz val="10"/>
      <color theme="1"/>
      <name val="Yu Gothic UI"/>
      <family val="3"/>
      <charset val="128"/>
    </font>
    <font>
      <u/>
      <sz val="11"/>
      <color theme="10"/>
      <name val="游ゴシック"/>
      <family val="2"/>
      <charset val="128"/>
      <scheme val="minor"/>
    </font>
    <font>
      <sz val="11"/>
      <color theme="1"/>
      <name val="Meiryo UI"/>
      <family val="3"/>
      <charset val="128"/>
    </font>
    <font>
      <sz val="10"/>
      <color theme="1"/>
      <name val="游ゴシック"/>
      <family val="3"/>
      <charset val="128"/>
      <scheme val="minor"/>
    </font>
    <font>
      <b/>
      <sz val="10"/>
      <color theme="0"/>
      <name val="游ゴシック"/>
      <family val="3"/>
      <charset val="128"/>
      <scheme val="minor"/>
    </font>
    <font>
      <sz val="10"/>
      <color theme="1"/>
      <name val="游ゴシック"/>
      <family val="2"/>
      <charset val="128"/>
      <scheme val="minor"/>
    </font>
    <font>
      <b/>
      <u/>
      <sz val="10"/>
      <color theme="1"/>
      <name val="Yu Gothic UI"/>
      <family val="3"/>
      <charset val="128"/>
    </font>
    <font>
      <sz val="10"/>
      <color theme="1"/>
      <name val="Yu Gothic UI"/>
      <family val="3"/>
    </font>
    <font>
      <u/>
      <sz val="11"/>
      <color theme="10"/>
      <name val="游ゴシック"/>
      <family val="3"/>
      <charset val="128"/>
      <scheme val="minor"/>
    </font>
    <font>
      <sz val="10"/>
      <color theme="6"/>
      <name val="游ゴシック"/>
      <family val="3"/>
      <charset val="128"/>
      <scheme val="minor"/>
    </font>
    <font>
      <sz val="11"/>
      <color theme="1"/>
      <name val="Meiryo UI"/>
      <family val="3"/>
    </font>
    <font>
      <b/>
      <u/>
      <sz val="11"/>
      <color theme="1"/>
      <name val="Meiryo UI"/>
      <family val="3"/>
      <charset val="128"/>
    </font>
    <font>
      <sz val="10"/>
      <color rgb="FF151A23"/>
      <name val="游ゴシック"/>
      <family val="3"/>
      <charset val="128"/>
      <scheme val="minor"/>
    </font>
    <font>
      <sz val="11"/>
      <color theme="0"/>
      <name val="Meiryo UI"/>
      <family val="3"/>
      <charset val="128"/>
    </font>
    <font>
      <sz val="11"/>
      <color theme="0"/>
      <name val="Meiryo UI"/>
      <family val="3"/>
    </font>
    <font>
      <sz val="10"/>
      <color theme="1"/>
      <name val="UI"/>
      <family val="2"/>
    </font>
    <font>
      <sz val="10"/>
      <color theme="1"/>
      <name val="UI"/>
    </font>
    <font>
      <b/>
      <sz val="10"/>
      <color theme="1"/>
      <name val="Yu Gothic UI"/>
      <family val="3"/>
      <charset val="128"/>
    </font>
    <font>
      <sz val="10"/>
      <color theme="0"/>
      <name val="Yu Gothic UI"/>
      <family val="3"/>
      <charset val="128"/>
    </font>
    <font>
      <b/>
      <sz val="10"/>
      <color theme="0"/>
      <name val="Yu Gothic UI"/>
      <family val="3"/>
      <charset val="128"/>
    </font>
    <font>
      <sz val="11"/>
      <name val="Meiryo UI"/>
      <family val="3"/>
      <charset val="128"/>
    </font>
    <font>
      <sz val="10"/>
      <name val="游ゴシック"/>
      <family val="3"/>
      <charset val="128"/>
      <scheme val="minor"/>
    </font>
    <font>
      <b/>
      <sz val="10"/>
      <color theme="0" tint="-0.14999847407452621"/>
      <name val="游ゴシック"/>
      <family val="3"/>
      <charset val="128"/>
      <scheme val="minor"/>
    </font>
    <font>
      <b/>
      <sz val="11"/>
      <color theme="1"/>
      <name val="游ゴシック"/>
      <family val="2"/>
      <charset val="128"/>
      <scheme val="minor"/>
    </font>
    <font>
      <sz val="6"/>
      <name val="游ゴシック"/>
      <family val="3"/>
      <charset val="128"/>
      <scheme val="minor"/>
    </font>
    <font>
      <sz val="11"/>
      <color theme="1"/>
      <name val="游ゴシック"/>
      <family val="2"/>
      <charset val="128"/>
      <scheme val="minor"/>
    </font>
    <font>
      <sz val="11"/>
      <color theme="1"/>
      <name val="游ゴシック"/>
      <family val="2"/>
      <scheme val="minor"/>
    </font>
    <font>
      <sz val="10"/>
      <name val="Yu Gothic UI"/>
      <family val="3"/>
      <charset val="128"/>
    </font>
    <font>
      <sz val="10"/>
      <name val="Yu Gothic UI"/>
      <family val="3"/>
    </font>
    <font>
      <sz val="10"/>
      <color theme="0" tint="-0.34998626667073579"/>
      <name val="游ゴシック"/>
      <family val="3"/>
      <charset val="128"/>
      <scheme val="minor"/>
    </font>
    <font>
      <sz val="10"/>
      <color theme="0"/>
      <name val="Yu Gothic UI"/>
      <family val="3"/>
    </font>
    <font>
      <sz val="10"/>
      <color theme="4"/>
      <name val="Yu Gothic UI"/>
      <family val="3"/>
      <charset val="128"/>
    </font>
    <font>
      <sz val="11"/>
      <color theme="4"/>
      <name val="Meiryo UI"/>
      <family val="3"/>
      <charset val="128"/>
    </font>
    <font>
      <sz val="11"/>
      <color theme="4"/>
      <name val="Meiryo UI"/>
      <family val="3"/>
    </font>
    <font>
      <sz val="10"/>
      <color theme="4"/>
      <name val="游ゴシック"/>
      <family val="3"/>
      <charset val="128"/>
      <scheme val="minor"/>
    </font>
    <font>
      <sz val="10.5"/>
      <color theme="1"/>
      <name val="游ゴシック"/>
      <family val="3"/>
      <charset val="128"/>
      <scheme val="minor"/>
    </font>
    <font>
      <sz val="10.5"/>
      <color theme="1"/>
      <name val="游ゴシック"/>
      <family val="3"/>
      <charset val="128"/>
    </font>
    <font>
      <sz val="10"/>
      <color rgb="FF00B050"/>
      <name val="游ゴシック"/>
      <family val="3"/>
      <charset val="128"/>
      <scheme val="minor"/>
    </font>
  </fonts>
  <fills count="9">
    <fill>
      <patternFill patternType="none"/>
    </fill>
    <fill>
      <patternFill patternType="gray125"/>
    </fill>
    <fill>
      <patternFill patternType="solid">
        <fgColor theme="9" tint="0.79998168889431442"/>
        <bgColor indexed="64"/>
      </patternFill>
    </fill>
    <fill>
      <patternFill patternType="solid">
        <fgColor theme="3" tint="0.89999084444715716"/>
        <bgColor indexed="64"/>
      </patternFill>
    </fill>
    <fill>
      <patternFill patternType="solid">
        <fgColor theme="9"/>
        <bgColor indexed="64"/>
      </patternFill>
    </fill>
    <fill>
      <patternFill patternType="solid">
        <fgColor theme="5"/>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0" tint="-0.49998474074526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theme="4" tint="0.39997558519241921"/>
      </bottom>
      <diagonal/>
    </border>
    <border>
      <left/>
      <right/>
      <top style="thin">
        <color theme="4" tint="0.39997558519241921"/>
      </top>
      <bottom/>
      <diagonal/>
    </border>
    <border>
      <left/>
      <right/>
      <top/>
      <bottom style="thin">
        <color indexed="64"/>
      </bottom>
      <diagonal/>
    </border>
    <border>
      <left/>
      <right style="thin">
        <color indexed="64"/>
      </right>
      <top/>
      <bottom/>
      <diagonal/>
    </border>
    <border>
      <left/>
      <right/>
      <top style="thin">
        <color indexed="64"/>
      </top>
      <bottom/>
      <diagonal/>
    </border>
  </borders>
  <cellStyleXfs count="5">
    <xf numFmtId="0" fontId="0" fillId="0" borderId="0">
      <alignment vertical="center"/>
    </xf>
    <xf numFmtId="0" fontId="3" fillId="0" borderId="0" applyNumberFormat="0" applyFill="0" applyBorder="0" applyAlignment="0" applyProtection="0">
      <alignment vertical="center"/>
    </xf>
    <xf numFmtId="0" fontId="28" fillId="0" borderId="0"/>
    <xf numFmtId="0" fontId="27" fillId="0" borderId="0">
      <alignment vertical="center"/>
    </xf>
    <xf numFmtId="0" fontId="27" fillId="0" borderId="0">
      <alignment vertical="center"/>
    </xf>
  </cellStyleXfs>
  <cellXfs count="138">
    <xf numFmtId="0" fontId="0" fillId="0" borderId="0" xfId="0">
      <alignment vertical="center"/>
    </xf>
    <xf numFmtId="0" fontId="2" fillId="0" borderId="0" xfId="0" applyFont="1">
      <alignment vertical="center"/>
    </xf>
    <xf numFmtId="0" fontId="2" fillId="0" borderId="1" xfId="0" applyFont="1" applyBorder="1">
      <alignment vertical="center"/>
    </xf>
    <xf numFmtId="0" fontId="2" fillId="0" borderId="1" xfId="0" applyFont="1" applyBorder="1" applyAlignment="1">
      <alignment vertical="center" wrapText="1"/>
    </xf>
    <xf numFmtId="0" fontId="2" fillId="2" borderId="1" xfId="0" applyFont="1" applyFill="1" applyBorder="1" applyAlignment="1">
      <alignment horizontal="right" vertical="center"/>
    </xf>
    <xf numFmtId="0" fontId="2" fillId="2" borderId="1" xfId="0" applyFont="1" applyFill="1" applyBorder="1">
      <alignment vertical="center"/>
    </xf>
    <xf numFmtId="0" fontId="3" fillId="0" borderId="1" xfId="1" applyBorder="1" applyAlignment="1">
      <alignment vertical="center" wrapText="1"/>
    </xf>
    <xf numFmtId="0" fontId="3" fillId="0" borderId="1" xfId="1" applyBorder="1">
      <alignment vertical="center"/>
    </xf>
    <xf numFmtId="0" fontId="0" fillId="0" borderId="0" xfId="0" pivotButton="1">
      <alignment vertical="center"/>
    </xf>
    <xf numFmtId="0" fontId="0" fillId="0" borderId="0" xfId="0" applyAlignment="1">
      <alignment horizontal="left" vertical="center"/>
    </xf>
    <xf numFmtId="0" fontId="4" fillId="3" borderId="6" xfId="0" applyFont="1" applyFill="1" applyBorder="1" applyAlignment="1">
      <alignment horizontal="left" vertical="top" wrapText="1"/>
    </xf>
    <xf numFmtId="0" fontId="4" fillId="3" borderId="7" xfId="0" applyFont="1" applyFill="1" applyBorder="1" applyAlignment="1">
      <alignment horizontal="left" vertical="top" wrapText="1"/>
    </xf>
    <xf numFmtId="0" fontId="4" fillId="3" borderId="2" xfId="0" applyFont="1" applyFill="1" applyBorder="1" applyAlignment="1">
      <alignment horizontal="left" vertical="top" wrapText="1"/>
    </xf>
    <xf numFmtId="0" fontId="4" fillId="3" borderId="10"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4" xfId="0" applyFont="1" applyFill="1" applyBorder="1" applyAlignment="1">
      <alignment horizontal="left" vertical="top" wrapText="1"/>
    </xf>
    <xf numFmtId="0" fontId="4" fillId="3" borderId="8" xfId="0" applyFont="1" applyFill="1" applyBorder="1" applyAlignment="1">
      <alignment horizontal="left" vertical="top" wrapText="1"/>
    </xf>
    <xf numFmtId="0" fontId="4" fillId="3" borderId="9" xfId="0" applyFont="1" applyFill="1" applyBorder="1" applyAlignment="1">
      <alignment horizontal="left" vertical="top" wrapText="1"/>
    </xf>
    <xf numFmtId="0" fontId="4" fillId="3" borderId="5" xfId="0" applyFont="1" applyFill="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5" fillId="0" borderId="0" xfId="0" applyFont="1" applyAlignment="1">
      <alignment vertical="top"/>
    </xf>
    <xf numFmtId="0" fontId="6" fillId="4" borderId="1" xfId="0" applyFont="1" applyFill="1" applyBorder="1" applyAlignment="1">
      <alignment vertical="top"/>
    </xf>
    <xf numFmtId="0" fontId="6" fillId="4" borderId="1" xfId="0" applyFont="1" applyFill="1" applyBorder="1" applyAlignment="1">
      <alignment vertical="top" wrapText="1"/>
    </xf>
    <xf numFmtId="0" fontId="6" fillId="5" borderId="1" xfId="0" applyFont="1" applyFill="1" applyBorder="1" applyAlignment="1">
      <alignment vertical="top" wrapText="1"/>
    </xf>
    <xf numFmtId="0" fontId="7" fillId="0" borderId="0" xfId="0" applyFont="1" applyAlignment="1">
      <alignment vertical="top"/>
    </xf>
    <xf numFmtId="0" fontId="0" fillId="0" borderId="0" xfId="0"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5" fillId="0" borderId="5" xfId="0" applyFont="1" applyBorder="1" applyAlignment="1">
      <alignment vertical="top" wrapText="1"/>
    </xf>
    <xf numFmtId="0" fontId="5" fillId="0" borderId="0" xfId="0" applyFont="1" applyAlignment="1">
      <alignment vertical="top" wrapText="1"/>
    </xf>
    <xf numFmtId="0" fontId="5" fillId="0" borderId="0" xfId="0" applyFont="1">
      <alignment vertical="center"/>
    </xf>
    <xf numFmtId="0" fontId="5" fillId="0" borderId="0" xfId="0" applyFont="1" applyAlignment="1">
      <alignment vertical="center" wrapText="1"/>
    </xf>
    <xf numFmtId="0" fontId="7" fillId="0" borderId="0" xfId="0" applyFont="1">
      <alignment vertical="center"/>
    </xf>
    <xf numFmtId="0" fontId="3" fillId="0" borderId="0" xfId="1">
      <alignment vertical="center"/>
    </xf>
    <xf numFmtId="0" fontId="9" fillId="0" borderId="0" xfId="0" applyFont="1">
      <alignment vertical="center"/>
    </xf>
    <xf numFmtId="0" fontId="9" fillId="0" borderId="1" xfId="0" applyFont="1" applyBorder="1">
      <alignment vertical="center"/>
    </xf>
    <xf numFmtId="0" fontId="3" fillId="0" borderId="0" xfId="1" applyAlignment="1">
      <alignment vertical="center" wrapText="1"/>
    </xf>
    <xf numFmtId="0" fontId="10" fillId="0" borderId="1" xfId="1" applyFont="1" applyBorder="1" applyAlignment="1">
      <alignment vertical="center" wrapText="1"/>
    </xf>
    <xf numFmtId="0" fontId="4" fillId="3" borderId="4" xfId="0" applyFont="1" applyFill="1" applyBorder="1" applyAlignment="1">
      <alignment horizontal="left" vertical="top"/>
    </xf>
    <xf numFmtId="0" fontId="4" fillId="0" borderId="5" xfId="0" applyFont="1" applyBorder="1" applyAlignment="1">
      <alignment horizontal="left" vertical="top" wrapText="1"/>
    </xf>
    <xf numFmtId="3" fontId="4" fillId="0" borderId="1" xfId="0" applyNumberFormat="1" applyFont="1" applyBorder="1" applyAlignment="1">
      <alignment horizontal="left" vertical="top" wrapText="1"/>
    </xf>
    <xf numFmtId="3" fontId="4" fillId="6" borderId="1" xfId="0" applyNumberFormat="1" applyFont="1" applyFill="1" applyBorder="1" applyAlignment="1">
      <alignment horizontal="left" vertical="top" wrapText="1"/>
    </xf>
    <xf numFmtId="0" fontId="5" fillId="0" borderId="1" xfId="0" applyFont="1" applyBorder="1">
      <alignment vertical="center"/>
    </xf>
    <xf numFmtId="0" fontId="5" fillId="0" borderId="2" xfId="0" applyFont="1" applyBorder="1" applyAlignment="1">
      <alignment vertical="top"/>
    </xf>
    <xf numFmtId="0" fontId="5" fillId="0" borderId="2" xfId="0" applyFont="1" applyBorder="1">
      <alignment vertical="center"/>
    </xf>
    <xf numFmtId="0" fontId="11" fillId="0" borderId="1" xfId="0" applyFont="1" applyBorder="1" applyAlignment="1">
      <alignment vertical="top" wrapText="1"/>
    </xf>
    <xf numFmtId="0" fontId="9" fillId="0" borderId="1" xfId="0" applyFont="1" applyBorder="1" applyAlignment="1">
      <alignment vertical="center" wrapText="1"/>
    </xf>
    <xf numFmtId="0" fontId="9" fillId="0" borderId="11" xfId="0" applyFont="1" applyBorder="1">
      <alignment vertical="center"/>
    </xf>
    <xf numFmtId="0" fontId="0" fillId="0" borderId="1" xfId="0" applyBorder="1">
      <alignment vertical="center"/>
    </xf>
    <xf numFmtId="0" fontId="12" fillId="0" borderId="1" xfId="0" applyFont="1" applyBorder="1" applyAlignment="1">
      <alignment horizontal="left" vertical="top" wrapText="1"/>
    </xf>
    <xf numFmtId="0" fontId="12" fillId="0" borderId="1" xfId="0" applyFont="1" applyBorder="1" applyAlignment="1">
      <alignment horizontal="left" vertical="top"/>
    </xf>
    <xf numFmtId="0" fontId="14" fillId="0" borderId="0" xfId="0" applyFont="1">
      <alignment vertical="center"/>
    </xf>
    <xf numFmtId="0" fontId="15" fillId="5" borderId="1" xfId="0" applyFont="1" applyFill="1" applyBorder="1" applyAlignment="1">
      <alignment horizontal="left" vertical="top" wrapText="1"/>
    </xf>
    <xf numFmtId="0" fontId="16" fillId="5" borderId="1" xfId="0" applyFont="1" applyFill="1" applyBorder="1" applyAlignment="1">
      <alignment horizontal="left" vertical="top" wrapText="1"/>
    </xf>
    <xf numFmtId="0" fontId="17" fillId="0" borderId="0" xfId="0" applyFont="1">
      <alignment vertical="center"/>
    </xf>
    <xf numFmtId="0" fontId="18" fillId="0" borderId="1" xfId="0" applyFont="1" applyBorder="1">
      <alignment vertical="center"/>
    </xf>
    <xf numFmtId="0" fontId="4" fillId="0" borderId="11" xfId="0" applyFont="1" applyBorder="1" applyAlignment="1">
      <alignment horizontal="left" vertical="top" wrapText="1"/>
    </xf>
    <xf numFmtId="0" fontId="4" fillId="0" borderId="4" xfId="0" applyFont="1" applyBorder="1" applyAlignment="1">
      <alignment horizontal="left" vertical="top" wrapText="1"/>
    </xf>
    <xf numFmtId="0" fontId="6" fillId="5" borderId="1" xfId="0" applyFont="1" applyFill="1" applyBorder="1">
      <alignment vertical="center"/>
    </xf>
    <xf numFmtId="0" fontId="19" fillId="2" borderId="1" xfId="0" applyFont="1" applyFill="1" applyBorder="1">
      <alignment vertical="center"/>
    </xf>
    <xf numFmtId="0" fontId="20" fillId="4" borderId="1" xfId="0" applyFont="1" applyFill="1" applyBorder="1" applyAlignment="1">
      <alignment horizontal="right" vertical="center"/>
    </xf>
    <xf numFmtId="0" fontId="20" fillId="4" borderId="1" xfId="0" applyFont="1" applyFill="1" applyBorder="1">
      <alignment vertical="center"/>
    </xf>
    <xf numFmtId="0" fontId="21" fillId="4" borderId="1" xfId="0" applyFont="1" applyFill="1" applyBorder="1" applyAlignment="1">
      <alignment vertical="center" wrapText="1"/>
    </xf>
    <xf numFmtId="0" fontId="20" fillId="4" borderId="1" xfId="0" applyFont="1" applyFill="1" applyBorder="1" applyAlignment="1">
      <alignment vertical="center" wrapText="1"/>
    </xf>
    <xf numFmtId="0" fontId="23" fillId="0" borderId="0" xfId="0" applyFont="1">
      <alignment vertical="center"/>
    </xf>
    <xf numFmtId="0" fontId="12" fillId="0" borderId="0" xfId="0" applyFont="1" applyAlignment="1">
      <alignment horizontal="left" vertical="top"/>
    </xf>
    <xf numFmtId="0" fontId="24" fillId="5" borderId="1" xfId="0" applyFont="1" applyFill="1" applyBorder="1" applyAlignment="1">
      <alignment vertical="top" wrapText="1"/>
    </xf>
    <xf numFmtId="0" fontId="5" fillId="0" borderId="1" xfId="0" applyFont="1" applyBorder="1" applyAlignment="1">
      <alignment horizontal="right" vertical="top"/>
    </xf>
    <xf numFmtId="0" fontId="5" fillId="0" borderId="0" xfId="0" applyFont="1" applyAlignment="1">
      <alignment horizontal="right" vertical="center"/>
    </xf>
    <xf numFmtId="0" fontId="25" fillId="7" borderId="12" xfId="0" applyFont="1" applyFill="1" applyBorder="1">
      <alignment vertical="center"/>
    </xf>
    <xf numFmtId="0" fontId="25" fillId="7" borderId="13" xfId="0" applyFont="1" applyFill="1" applyBorder="1" applyAlignment="1">
      <alignment horizontal="left" vertical="center"/>
    </xf>
    <xf numFmtId="0" fontId="25" fillId="7" borderId="13" xfId="0" applyFont="1" applyFill="1" applyBorder="1">
      <alignment vertical="center"/>
    </xf>
    <xf numFmtId="0" fontId="4" fillId="0" borderId="0" xfId="0" applyFont="1" applyAlignment="1">
      <alignment horizontal="left" vertical="top"/>
    </xf>
    <xf numFmtId="0" fontId="0" fillId="0" borderId="1" xfId="0" applyBorder="1" applyAlignment="1"/>
    <xf numFmtId="0" fontId="0" fillId="0" borderId="1" xfId="0" applyBorder="1" applyAlignment="1">
      <alignment horizontal="left" vertical="top"/>
    </xf>
    <xf numFmtId="0" fontId="31" fillId="0" borderId="1" xfId="0" applyFont="1" applyBorder="1" applyAlignment="1">
      <alignment vertical="top" wrapText="1"/>
    </xf>
    <xf numFmtId="3" fontId="29" fillId="0" borderId="1" xfId="0" applyNumberFormat="1" applyFont="1" applyBorder="1" applyAlignment="1">
      <alignment vertical="center" wrapText="1"/>
    </xf>
    <xf numFmtId="3" fontId="9" fillId="0" borderId="1" xfId="0" applyNumberFormat="1" applyFont="1" applyBorder="1">
      <alignment vertical="center"/>
    </xf>
    <xf numFmtId="3" fontId="2" fillId="0" borderId="1" xfId="0" applyNumberFormat="1" applyFont="1" applyBorder="1" applyAlignment="1">
      <alignment vertical="center" wrapText="1"/>
    </xf>
    <xf numFmtId="0" fontId="20" fillId="4" borderId="2" xfId="0" applyFont="1" applyFill="1" applyBorder="1">
      <alignment vertical="center"/>
    </xf>
    <xf numFmtId="0" fontId="2" fillId="0" borderId="2" xfId="0" applyFont="1" applyBorder="1" applyAlignment="1">
      <alignment vertical="center" wrapText="1"/>
    </xf>
    <xf numFmtId="0" fontId="2" fillId="0" borderId="2" xfId="0" applyFont="1" applyBorder="1">
      <alignment vertical="center"/>
    </xf>
    <xf numFmtId="0" fontId="32" fillId="4" borderId="1" xfId="0" applyFont="1" applyFill="1" applyBorder="1">
      <alignment vertical="center"/>
    </xf>
    <xf numFmtId="14" fontId="2" fillId="0" borderId="1" xfId="0" applyNumberFormat="1" applyFont="1" applyBorder="1">
      <alignment vertical="center"/>
    </xf>
    <xf numFmtId="0" fontId="3" fillId="0" borderId="1" xfId="1" applyBorder="1" applyAlignment="1">
      <alignment horizontal="left" vertical="top"/>
    </xf>
    <xf numFmtId="0" fontId="5" fillId="0" borderId="4" xfId="0" applyFont="1" applyBorder="1" applyAlignment="1">
      <alignment vertical="top"/>
    </xf>
    <xf numFmtId="0" fontId="5" fillId="0" borderId="5" xfId="0" applyFont="1" applyBorder="1" applyAlignment="1">
      <alignment vertical="top"/>
    </xf>
    <xf numFmtId="0" fontId="5" fillId="0" borderId="16" xfId="0" applyFont="1" applyBorder="1" applyAlignment="1">
      <alignment vertical="top" wrapText="1"/>
    </xf>
    <xf numFmtId="0" fontId="2" fillId="8" borderId="1" xfId="0" applyFont="1" applyFill="1" applyBorder="1">
      <alignment vertical="center"/>
    </xf>
    <xf numFmtId="0" fontId="9" fillId="8" borderId="1" xfId="0" applyFont="1" applyFill="1" applyBorder="1">
      <alignment vertical="center"/>
    </xf>
    <xf numFmtId="0" fontId="2" fillId="8" borderId="1" xfId="0" applyFont="1" applyFill="1"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3" fontId="2" fillId="0" borderId="0" xfId="0" applyNumberFormat="1" applyFont="1">
      <alignment vertical="center"/>
    </xf>
    <xf numFmtId="0" fontId="30" fillId="0" borderId="1" xfId="0" applyFont="1" applyBorder="1">
      <alignment vertical="center"/>
    </xf>
    <xf numFmtId="3" fontId="30" fillId="0" borderId="1" xfId="0" applyNumberFormat="1" applyFont="1" applyBorder="1" applyAlignment="1">
      <alignment vertical="center" wrapText="1"/>
    </xf>
    <xf numFmtId="3" fontId="9" fillId="0" borderId="0" xfId="0" applyNumberFormat="1" applyFont="1">
      <alignment vertical="center"/>
    </xf>
    <xf numFmtId="0" fontId="29" fillId="0" borderId="1" xfId="0" applyFont="1" applyBorder="1" applyAlignment="1">
      <alignment vertical="center" wrapText="1"/>
    </xf>
    <xf numFmtId="0" fontId="6" fillId="8" borderId="1" xfId="0" applyFont="1" applyFill="1" applyBorder="1">
      <alignment vertical="center"/>
    </xf>
    <xf numFmtId="0" fontId="6" fillId="8" borderId="1" xfId="0" applyFont="1" applyFill="1" applyBorder="1" applyAlignment="1">
      <alignment vertical="top" wrapText="1"/>
    </xf>
    <xf numFmtId="0" fontId="5" fillId="8" borderId="1" xfId="0" applyFont="1" applyFill="1" applyBorder="1" applyAlignment="1">
      <alignment vertical="top" wrapText="1"/>
    </xf>
    <xf numFmtId="0" fontId="5" fillId="8" borderId="1" xfId="0" applyFont="1" applyFill="1" applyBorder="1" applyAlignment="1">
      <alignment vertical="top"/>
    </xf>
    <xf numFmtId="0" fontId="5" fillId="8" borderId="1" xfId="0" applyFont="1" applyFill="1" applyBorder="1">
      <alignment vertical="center"/>
    </xf>
    <xf numFmtId="0" fontId="35" fillId="0" borderId="1" xfId="0" applyFont="1" applyBorder="1" applyAlignment="1">
      <alignment horizontal="left" vertical="top"/>
    </xf>
    <xf numFmtId="0" fontId="34" fillId="0" borderId="1" xfId="0" applyFont="1" applyBorder="1" applyAlignment="1">
      <alignment horizontal="left" vertical="top"/>
    </xf>
    <xf numFmtId="0" fontId="36" fillId="0" borderId="1" xfId="0" applyFont="1" applyBorder="1" applyAlignment="1">
      <alignment vertical="top"/>
    </xf>
    <xf numFmtId="0" fontId="5" fillId="0" borderId="1" xfId="0" applyFont="1" applyBorder="1" applyAlignment="1">
      <alignment horizontal="left" vertical="center"/>
    </xf>
    <xf numFmtId="0" fontId="2" fillId="6" borderId="1" xfId="0" applyFont="1" applyFill="1" applyBorder="1" applyAlignment="1">
      <alignment vertical="center" wrapText="1"/>
    </xf>
    <xf numFmtId="0" fontId="38" fillId="0" borderId="0" xfId="0" applyFont="1" applyAlignment="1">
      <alignment vertical="center" wrapText="1"/>
    </xf>
    <xf numFmtId="0" fontId="37" fillId="0" borderId="0" xfId="0" applyFont="1" applyAlignment="1">
      <alignment vertical="center" wrapText="1"/>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39" fillId="0" borderId="1" xfId="0" applyFont="1" applyBorder="1" applyAlignment="1">
      <alignment horizontal="left" vertical="top" wrapText="1"/>
    </xf>
    <xf numFmtId="0" fontId="39" fillId="0" borderId="1" xfId="0" applyFont="1" applyBorder="1" applyAlignment="1">
      <alignment vertical="top"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6" fillId="4" borderId="15" xfId="0" applyFont="1" applyFill="1" applyBorder="1" applyAlignment="1">
      <alignment horizontal="center" vertical="top" wrapText="1"/>
    </xf>
    <xf numFmtId="0" fontId="6" fillId="4" borderId="9" xfId="0" applyFont="1" applyFill="1" applyBorder="1" applyAlignment="1">
      <alignment horizontal="center" vertical="top" wrapText="1"/>
    </xf>
    <xf numFmtId="0" fontId="6" fillId="4" borderId="0" xfId="0" applyFont="1" applyFill="1" applyAlignment="1">
      <alignment horizontal="center" vertical="top"/>
    </xf>
    <xf numFmtId="0" fontId="6" fillId="4" borderId="14" xfId="0" applyFont="1" applyFill="1" applyBorder="1" applyAlignment="1">
      <alignment horizontal="center" vertical="top"/>
    </xf>
    <xf numFmtId="0" fontId="6" fillId="4" borderId="0" xfId="0" applyFont="1" applyFill="1" applyAlignment="1">
      <alignment horizontal="center" vertical="top" wrapText="1"/>
    </xf>
    <xf numFmtId="0" fontId="6" fillId="4" borderId="14" xfId="0" applyFont="1" applyFill="1" applyBorder="1" applyAlignment="1">
      <alignment horizontal="center" vertical="top" wrapText="1"/>
    </xf>
    <xf numFmtId="0" fontId="5" fillId="0" borderId="4" xfId="0" applyFont="1" applyBorder="1" applyAlignment="1">
      <alignment vertical="top" wrapText="1"/>
    </xf>
    <xf numFmtId="0" fontId="5" fillId="0" borderId="11" xfId="0" applyFont="1" applyBorder="1" applyAlignment="1">
      <alignment vertical="top" wrapText="1"/>
    </xf>
    <xf numFmtId="0" fontId="5" fillId="0" borderId="1" xfId="0" applyFont="1" applyBorder="1" applyAlignment="1">
      <alignment vertical="top" wrapText="1"/>
    </xf>
    <xf numFmtId="0" fontId="5" fillId="0" borderId="5" xfId="0" applyFont="1" applyBorder="1" applyAlignment="1">
      <alignment vertical="top" wrapText="1"/>
    </xf>
    <xf numFmtId="0" fontId="5" fillId="0" borderId="4" xfId="0" applyFont="1" applyBorder="1" applyAlignment="1">
      <alignment horizontal="left" vertical="top" wrapText="1"/>
    </xf>
    <xf numFmtId="0" fontId="5" fillId="0" borderId="11" xfId="0" applyFont="1" applyBorder="1" applyAlignment="1">
      <alignment horizontal="left" vertical="top" wrapText="1"/>
    </xf>
    <xf numFmtId="0" fontId="5" fillId="0" borderId="5" xfId="0" applyFont="1" applyBorder="1" applyAlignment="1">
      <alignment horizontal="left" vertical="top" wrapText="1"/>
    </xf>
  </cellXfs>
  <cellStyles count="5">
    <cellStyle name="ハイパーリンク" xfId="1" builtinId="8"/>
    <cellStyle name="標準" xfId="0" builtinId="0"/>
    <cellStyle name="標準 2" xfId="3" xr:uid="{D11D301D-CC2B-4913-ACEC-FB44A480CA0D}"/>
    <cellStyle name="標準 3" xfId="4" xr:uid="{2A4F6E7E-753F-4008-B2F4-79D6942A55DF}"/>
    <cellStyle name="標準 4" xfId="2" xr:uid="{FFB60FCB-C654-4A3C-AE38-57F17789F803}"/>
  </cellStyles>
  <dxfs count="3">
    <dxf>
      <fill>
        <patternFill>
          <bgColor theme="2" tint="-9.9948118533890809E-2"/>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55" Type="http://schemas.openxmlformats.org/officeDocument/2006/relationships/image" Target="../media/image55.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3" Type="http://schemas.openxmlformats.org/officeDocument/2006/relationships/image" Target="../media/image53.png"/><Relationship Id="rId58" Type="http://schemas.openxmlformats.org/officeDocument/2006/relationships/image" Target="../media/image58.png"/><Relationship Id="rId5" Type="http://schemas.openxmlformats.org/officeDocument/2006/relationships/image" Target="../media/image5.png"/><Relationship Id="rId61" Type="http://schemas.openxmlformats.org/officeDocument/2006/relationships/image" Target="../media/image61.png"/><Relationship Id="rId19" Type="http://schemas.openxmlformats.org/officeDocument/2006/relationships/image" Target="../media/image1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png"/><Relationship Id="rId8" Type="http://schemas.openxmlformats.org/officeDocument/2006/relationships/image" Target="../media/image8.png"/><Relationship Id="rId51" Type="http://schemas.openxmlformats.org/officeDocument/2006/relationships/image" Target="../media/image51.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59" Type="http://schemas.openxmlformats.org/officeDocument/2006/relationships/image" Target="../media/image59.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10" Type="http://schemas.openxmlformats.org/officeDocument/2006/relationships/image" Target="../media/image10.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55" Type="http://schemas.openxmlformats.org/officeDocument/2006/relationships/image" Target="../media/image55.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3" Type="http://schemas.openxmlformats.org/officeDocument/2006/relationships/image" Target="../media/image53.png"/><Relationship Id="rId58" Type="http://schemas.openxmlformats.org/officeDocument/2006/relationships/image" Target="../media/image58.png"/><Relationship Id="rId5" Type="http://schemas.openxmlformats.org/officeDocument/2006/relationships/image" Target="../media/image5.png"/><Relationship Id="rId61" Type="http://schemas.openxmlformats.org/officeDocument/2006/relationships/image" Target="../media/image61.png"/><Relationship Id="rId19" Type="http://schemas.openxmlformats.org/officeDocument/2006/relationships/image" Target="../media/image1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png"/><Relationship Id="rId8" Type="http://schemas.openxmlformats.org/officeDocument/2006/relationships/image" Target="../media/image8.png"/><Relationship Id="rId51" Type="http://schemas.openxmlformats.org/officeDocument/2006/relationships/image" Target="../media/image51.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59" Type="http://schemas.openxmlformats.org/officeDocument/2006/relationships/image" Target="../media/image59.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10" Type="http://schemas.openxmlformats.org/officeDocument/2006/relationships/image" Target="../media/image10.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2</xdr:col>
      <xdr:colOff>0</xdr:colOff>
      <xdr:row>15</xdr:row>
      <xdr:rowOff>0</xdr:rowOff>
    </xdr:from>
    <xdr:to>
      <xdr:col>4</xdr:col>
      <xdr:colOff>3401569</xdr:colOff>
      <xdr:row>32</xdr:row>
      <xdr:rowOff>65019</xdr:rowOff>
    </xdr:to>
    <xdr:sp macro="" textlink="">
      <xdr:nvSpPr>
        <xdr:cNvPr id="2" name="正方形/長方形 1">
          <a:extLst>
            <a:ext uri="{FF2B5EF4-FFF2-40B4-BE49-F238E27FC236}">
              <a16:creationId xmlns:a16="http://schemas.microsoft.com/office/drawing/2014/main" id="{370A6297-72DA-4A2F-8DE9-980BDDD3EE04}"/>
            </a:ext>
          </a:extLst>
        </xdr:cNvPr>
        <xdr:cNvSpPr/>
      </xdr:nvSpPr>
      <xdr:spPr>
        <a:xfrm>
          <a:off x="514350" y="2895600"/>
          <a:ext cx="6735319" cy="314159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デジタル内部向け特記事項</a:t>
          </a:r>
          <a:endParaRPr kumimoji="1" lang="en-US" altLang="ja-JP" sz="1100"/>
        </a:p>
        <a:p>
          <a:pPr algn="l"/>
          <a:r>
            <a:rPr kumimoji="1" lang="ja-JP" altLang="en-US" sz="1100"/>
            <a:t>・今後ベンダーと直接やりとりが発生する場合は、細田・田村が対応していた旨をお伝えいただくとスムーズにコミュニケーションが図れるかと思います</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528981</xdr:colOff>
      <xdr:row>4</xdr:row>
      <xdr:rowOff>476250</xdr:rowOff>
    </xdr:from>
    <xdr:to>
      <xdr:col>9</xdr:col>
      <xdr:colOff>3095903</xdr:colOff>
      <xdr:row>5</xdr:row>
      <xdr:rowOff>918831</xdr:rowOff>
    </xdr:to>
    <xdr:pic>
      <xdr:nvPicPr>
        <xdr:cNvPr id="8" name="図 7">
          <a:extLst>
            <a:ext uri="{FF2B5EF4-FFF2-40B4-BE49-F238E27FC236}">
              <a16:creationId xmlns:a16="http://schemas.microsoft.com/office/drawing/2014/main" id="{4060A76E-2F03-47BD-A5C6-7C5CA966E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83256" y="2324100"/>
          <a:ext cx="2566922" cy="12426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851646</xdr:colOff>
      <xdr:row>3</xdr:row>
      <xdr:rowOff>190500</xdr:rowOff>
    </xdr:from>
    <xdr:to>
      <xdr:col>9</xdr:col>
      <xdr:colOff>1697130</xdr:colOff>
      <xdr:row>3</xdr:row>
      <xdr:rowOff>422513</xdr:rowOff>
    </xdr:to>
    <xdr:pic>
      <xdr:nvPicPr>
        <xdr:cNvPr id="10" name="図 9">
          <a:extLst>
            <a:ext uri="{FF2B5EF4-FFF2-40B4-BE49-F238E27FC236}">
              <a16:creationId xmlns:a16="http://schemas.microsoft.com/office/drawing/2014/main" id="{43E6011A-87C0-4E82-BB47-90F6452AC2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005921" y="1438275"/>
          <a:ext cx="845484" cy="2320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89629</xdr:colOff>
      <xdr:row>9</xdr:row>
      <xdr:rowOff>57629</xdr:rowOff>
    </xdr:from>
    <xdr:to>
      <xdr:col>9</xdr:col>
      <xdr:colOff>2034129</xdr:colOff>
      <xdr:row>12</xdr:row>
      <xdr:rowOff>207495</xdr:rowOff>
    </xdr:to>
    <xdr:pic>
      <xdr:nvPicPr>
        <xdr:cNvPr id="12" name="図 6">
          <a:extLst>
            <a:ext uri="{FF2B5EF4-FFF2-40B4-BE49-F238E27FC236}">
              <a16:creationId xmlns:a16="http://schemas.microsoft.com/office/drawing/2014/main" id="{FCAD9994-5D7A-4A83-9C39-97C80E8549C6}"/>
            </a:ext>
          </a:extLst>
        </xdr:cNvPr>
        <xdr:cNvPicPr>
          <a:picLocks noChangeAspect="1"/>
        </xdr:cNvPicPr>
      </xdr:nvPicPr>
      <xdr:blipFill>
        <a:blip xmlns:r="http://schemas.openxmlformats.org/officeDocument/2006/relationships" r:embed="rId3"/>
        <a:stretch>
          <a:fillRect/>
        </a:stretch>
      </xdr:blipFill>
      <xdr:spPr>
        <a:xfrm>
          <a:off x="15243904" y="5305904"/>
          <a:ext cx="1944500" cy="1350016"/>
        </a:xfrm>
        <a:prstGeom prst="rect">
          <a:avLst/>
        </a:prstGeom>
      </xdr:spPr>
    </xdr:pic>
    <xdr:clientData/>
  </xdr:twoCellAnchor>
  <xdr:twoCellAnchor>
    <xdr:from>
      <xdr:col>9</xdr:col>
      <xdr:colOff>272142</xdr:colOff>
      <xdr:row>15</xdr:row>
      <xdr:rowOff>281621</xdr:rowOff>
    </xdr:from>
    <xdr:to>
      <xdr:col>9</xdr:col>
      <xdr:colOff>3059848</xdr:colOff>
      <xdr:row>18</xdr:row>
      <xdr:rowOff>19407</xdr:rowOff>
    </xdr:to>
    <xdr:pic>
      <xdr:nvPicPr>
        <xdr:cNvPr id="13" name="図 8">
          <a:extLst>
            <a:ext uri="{FF2B5EF4-FFF2-40B4-BE49-F238E27FC236}">
              <a16:creationId xmlns:a16="http://schemas.microsoft.com/office/drawing/2014/main" id="{7E0FE7FA-BF39-4DAC-B262-35710B75BE6F}"/>
            </a:ext>
          </a:extLst>
        </xdr:cNvPr>
        <xdr:cNvPicPr>
          <a:picLocks noChangeAspect="1"/>
        </xdr:cNvPicPr>
      </xdr:nvPicPr>
      <xdr:blipFill>
        <a:blip xmlns:r="http://schemas.openxmlformats.org/officeDocument/2006/relationships" r:embed="rId4"/>
        <a:stretch>
          <a:fillRect/>
        </a:stretch>
      </xdr:blipFill>
      <xdr:spPr>
        <a:xfrm>
          <a:off x="15426417" y="7930196"/>
          <a:ext cx="2787706" cy="937936"/>
        </a:xfrm>
        <a:prstGeom prst="rect">
          <a:avLst/>
        </a:prstGeom>
      </xdr:spPr>
    </xdr:pic>
    <xdr:clientData/>
  </xdr:twoCellAnchor>
  <xdr:twoCellAnchor>
    <xdr:from>
      <xdr:col>9</xdr:col>
      <xdr:colOff>465362</xdr:colOff>
      <xdr:row>19</xdr:row>
      <xdr:rowOff>59744</xdr:rowOff>
    </xdr:from>
    <xdr:to>
      <xdr:col>9</xdr:col>
      <xdr:colOff>3229216</xdr:colOff>
      <xdr:row>20</xdr:row>
      <xdr:rowOff>110664</xdr:rowOff>
    </xdr:to>
    <xdr:pic>
      <xdr:nvPicPr>
        <xdr:cNvPr id="14" name="図 13">
          <a:extLst>
            <a:ext uri="{FF2B5EF4-FFF2-40B4-BE49-F238E27FC236}">
              <a16:creationId xmlns:a16="http://schemas.microsoft.com/office/drawing/2014/main" id="{4476303D-07EF-44BA-822B-332C1000A462}"/>
            </a:ext>
          </a:extLst>
        </xdr:cNvPr>
        <xdr:cNvPicPr>
          <a:picLocks noChangeAspect="1"/>
        </xdr:cNvPicPr>
      </xdr:nvPicPr>
      <xdr:blipFill rotWithShape="1">
        <a:blip xmlns:r="http://schemas.openxmlformats.org/officeDocument/2006/relationships" r:embed="rId5"/>
        <a:srcRect b="32001"/>
        <a:stretch/>
      </xdr:blipFill>
      <xdr:spPr>
        <a:xfrm>
          <a:off x="15619637" y="9308519"/>
          <a:ext cx="2763854" cy="851020"/>
        </a:xfrm>
        <a:prstGeom prst="rect">
          <a:avLst/>
        </a:prstGeom>
      </xdr:spPr>
    </xdr:pic>
    <xdr:clientData/>
  </xdr:twoCellAnchor>
  <xdr:twoCellAnchor>
    <xdr:from>
      <xdr:col>9</xdr:col>
      <xdr:colOff>474569</xdr:colOff>
      <xdr:row>21</xdr:row>
      <xdr:rowOff>127316</xdr:rowOff>
    </xdr:from>
    <xdr:to>
      <xdr:col>9</xdr:col>
      <xdr:colOff>3220010</xdr:colOff>
      <xdr:row>24</xdr:row>
      <xdr:rowOff>168700</xdr:rowOff>
    </xdr:to>
    <xdr:pic>
      <xdr:nvPicPr>
        <xdr:cNvPr id="15" name="図 10">
          <a:extLst>
            <a:ext uri="{FF2B5EF4-FFF2-40B4-BE49-F238E27FC236}">
              <a16:creationId xmlns:a16="http://schemas.microsoft.com/office/drawing/2014/main" id="{33CDD1AC-0721-4EA7-BDD8-1B034EEA2022}"/>
            </a:ext>
          </a:extLst>
        </xdr:cNvPr>
        <xdr:cNvPicPr>
          <a:picLocks noChangeAspect="1"/>
        </xdr:cNvPicPr>
      </xdr:nvPicPr>
      <xdr:blipFill rotWithShape="1">
        <a:blip xmlns:r="http://schemas.openxmlformats.org/officeDocument/2006/relationships" r:embed="rId6"/>
        <a:srcRect r="3269"/>
        <a:stretch/>
      </xdr:blipFill>
      <xdr:spPr>
        <a:xfrm>
          <a:off x="15628844" y="10576241"/>
          <a:ext cx="2745441" cy="1241534"/>
        </a:xfrm>
        <a:prstGeom prst="rect">
          <a:avLst/>
        </a:prstGeom>
      </xdr:spPr>
    </xdr:pic>
    <xdr:clientData/>
  </xdr:twoCellAnchor>
  <xdr:twoCellAnchor>
    <xdr:from>
      <xdr:col>9</xdr:col>
      <xdr:colOff>465362</xdr:colOff>
      <xdr:row>25</xdr:row>
      <xdr:rowOff>197224</xdr:rowOff>
    </xdr:from>
    <xdr:to>
      <xdr:col>9</xdr:col>
      <xdr:colOff>3229216</xdr:colOff>
      <xdr:row>25</xdr:row>
      <xdr:rowOff>592163</xdr:rowOff>
    </xdr:to>
    <xdr:pic>
      <xdr:nvPicPr>
        <xdr:cNvPr id="18" name="図 17">
          <a:extLst>
            <a:ext uri="{FF2B5EF4-FFF2-40B4-BE49-F238E27FC236}">
              <a16:creationId xmlns:a16="http://schemas.microsoft.com/office/drawing/2014/main" id="{BEFA7D75-E012-441E-BFE7-5947669CA13B}"/>
            </a:ext>
          </a:extLst>
        </xdr:cNvPr>
        <xdr:cNvPicPr>
          <a:picLocks noChangeAspect="1"/>
        </xdr:cNvPicPr>
      </xdr:nvPicPr>
      <xdr:blipFill rotWithShape="1">
        <a:blip xmlns:r="http://schemas.openxmlformats.org/officeDocument/2006/relationships" r:embed="rId5"/>
        <a:srcRect t="67736" b="1784"/>
        <a:stretch/>
      </xdr:blipFill>
      <xdr:spPr>
        <a:xfrm>
          <a:off x="15619637" y="12246349"/>
          <a:ext cx="2763854" cy="394939"/>
        </a:xfrm>
        <a:prstGeom prst="rect">
          <a:avLst/>
        </a:prstGeom>
      </xdr:spPr>
    </xdr:pic>
    <xdr:clientData/>
  </xdr:twoCellAnchor>
  <xdr:twoCellAnchor>
    <xdr:from>
      <xdr:col>9</xdr:col>
      <xdr:colOff>620798</xdr:colOff>
      <xdr:row>26</xdr:row>
      <xdr:rowOff>302079</xdr:rowOff>
    </xdr:from>
    <xdr:to>
      <xdr:col>9</xdr:col>
      <xdr:colOff>3205271</xdr:colOff>
      <xdr:row>31</xdr:row>
      <xdr:rowOff>249011</xdr:rowOff>
    </xdr:to>
    <xdr:pic>
      <xdr:nvPicPr>
        <xdr:cNvPr id="19" name="図 5">
          <a:extLst>
            <a:ext uri="{FF2B5EF4-FFF2-40B4-BE49-F238E27FC236}">
              <a16:creationId xmlns:a16="http://schemas.microsoft.com/office/drawing/2014/main" id="{67AAFE4B-53FB-4977-A4C7-E54D5D1ED328}"/>
            </a:ext>
          </a:extLst>
        </xdr:cNvPr>
        <xdr:cNvPicPr>
          <a:picLocks noChangeAspect="1"/>
        </xdr:cNvPicPr>
      </xdr:nvPicPr>
      <xdr:blipFill>
        <a:blip xmlns:r="http://schemas.openxmlformats.org/officeDocument/2006/relationships" r:embed="rId7"/>
        <a:stretch>
          <a:fillRect/>
        </a:stretch>
      </xdr:blipFill>
      <xdr:spPr>
        <a:xfrm>
          <a:off x="15775073" y="13151304"/>
          <a:ext cx="2584473" cy="2747282"/>
        </a:xfrm>
        <a:prstGeom prst="rect">
          <a:avLst/>
        </a:prstGeom>
      </xdr:spPr>
    </xdr:pic>
    <xdr:clientData/>
  </xdr:twoCellAnchor>
  <xdr:twoCellAnchor>
    <xdr:from>
      <xdr:col>9</xdr:col>
      <xdr:colOff>1456027</xdr:colOff>
      <xdr:row>31</xdr:row>
      <xdr:rowOff>234043</xdr:rowOff>
    </xdr:from>
    <xdr:to>
      <xdr:col>9</xdr:col>
      <xdr:colOff>2265765</xdr:colOff>
      <xdr:row>31</xdr:row>
      <xdr:rowOff>523247</xdr:rowOff>
    </xdr:to>
    <xdr:pic>
      <xdr:nvPicPr>
        <xdr:cNvPr id="20" name="図 7">
          <a:extLst>
            <a:ext uri="{FF2B5EF4-FFF2-40B4-BE49-F238E27FC236}">
              <a16:creationId xmlns:a16="http://schemas.microsoft.com/office/drawing/2014/main" id="{30F98DC2-6B78-4073-8885-A9902FEADAAE}"/>
            </a:ext>
          </a:extLst>
        </xdr:cNvPr>
        <xdr:cNvPicPr>
          <a:picLocks noChangeAspect="1"/>
        </xdr:cNvPicPr>
      </xdr:nvPicPr>
      <xdr:blipFill>
        <a:blip xmlns:r="http://schemas.openxmlformats.org/officeDocument/2006/relationships" r:embed="rId8"/>
        <a:stretch>
          <a:fillRect/>
        </a:stretch>
      </xdr:blipFill>
      <xdr:spPr>
        <a:xfrm>
          <a:off x="16610302" y="15883618"/>
          <a:ext cx="809738" cy="289204"/>
        </a:xfrm>
        <a:prstGeom prst="rect">
          <a:avLst/>
        </a:prstGeom>
      </xdr:spPr>
    </xdr:pic>
    <xdr:clientData/>
  </xdr:twoCellAnchor>
  <xdr:twoCellAnchor>
    <xdr:from>
      <xdr:col>9</xdr:col>
      <xdr:colOff>1170214</xdr:colOff>
      <xdr:row>32</xdr:row>
      <xdr:rowOff>149678</xdr:rowOff>
    </xdr:from>
    <xdr:to>
      <xdr:col>9</xdr:col>
      <xdr:colOff>2490107</xdr:colOff>
      <xdr:row>33</xdr:row>
      <xdr:rowOff>235836</xdr:rowOff>
    </xdr:to>
    <xdr:pic>
      <xdr:nvPicPr>
        <xdr:cNvPr id="21" name="図 5">
          <a:extLst>
            <a:ext uri="{FF2B5EF4-FFF2-40B4-BE49-F238E27FC236}">
              <a16:creationId xmlns:a16="http://schemas.microsoft.com/office/drawing/2014/main" id="{473B523A-E0B6-441E-BD2A-8B6077E43F6E}"/>
            </a:ext>
          </a:extLst>
        </xdr:cNvPr>
        <xdr:cNvPicPr>
          <a:picLocks noChangeAspect="1"/>
        </xdr:cNvPicPr>
      </xdr:nvPicPr>
      <xdr:blipFill rotWithShape="1">
        <a:blip xmlns:r="http://schemas.openxmlformats.org/officeDocument/2006/relationships" r:embed="rId7"/>
        <a:srcRect l="68384" t="38178" r="-1783" b="45174"/>
        <a:stretch/>
      </xdr:blipFill>
      <xdr:spPr>
        <a:xfrm>
          <a:off x="16324489" y="16399328"/>
          <a:ext cx="1319893" cy="686233"/>
        </a:xfrm>
        <a:prstGeom prst="rect">
          <a:avLst/>
        </a:prstGeom>
      </xdr:spPr>
    </xdr:pic>
    <xdr:clientData/>
  </xdr:twoCellAnchor>
  <xdr:twoCellAnchor>
    <xdr:from>
      <xdr:col>9</xdr:col>
      <xdr:colOff>571501</xdr:colOff>
      <xdr:row>33</xdr:row>
      <xdr:rowOff>265149</xdr:rowOff>
    </xdr:from>
    <xdr:to>
      <xdr:col>9</xdr:col>
      <xdr:colOff>2906034</xdr:colOff>
      <xdr:row>34</xdr:row>
      <xdr:rowOff>137643</xdr:rowOff>
    </xdr:to>
    <xdr:pic>
      <xdr:nvPicPr>
        <xdr:cNvPr id="22" name="図 13">
          <a:extLst>
            <a:ext uri="{FF2B5EF4-FFF2-40B4-BE49-F238E27FC236}">
              <a16:creationId xmlns:a16="http://schemas.microsoft.com/office/drawing/2014/main" id="{AF00359B-6BCF-44BD-B5E2-65AB0EFF5915}"/>
            </a:ext>
          </a:extLst>
        </xdr:cNvPr>
        <xdr:cNvPicPr>
          <a:picLocks noChangeAspect="1"/>
        </xdr:cNvPicPr>
      </xdr:nvPicPr>
      <xdr:blipFill>
        <a:blip xmlns:r="http://schemas.openxmlformats.org/officeDocument/2006/relationships" r:embed="rId9"/>
        <a:stretch>
          <a:fillRect/>
        </a:stretch>
      </xdr:blipFill>
      <xdr:spPr>
        <a:xfrm>
          <a:off x="15725776" y="17114874"/>
          <a:ext cx="2334533" cy="472569"/>
        </a:xfrm>
        <a:prstGeom prst="rect">
          <a:avLst/>
        </a:prstGeom>
      </xdr:spPr>
    </xdr:pic>
    <xdr:clientData/>
  </xdr:twoCellAnchor>
  <xdr:twoCellAnchor>
    <xdr:from>
      <xdr:col>9</xdr:col>
      <xdr:colOff>1156607</xdr:colOff>
      <xdr:row>34</xdr:row>
      <xdr:rowOff>95250</xdr:rowOff>
    </xdr:from>
    <xdr:to>
      <xdr:col>9</xdr:col>
      <xdr:colOff>2476500</xdr:colOff>
      <xdr:row>35</xdr:row>
      <xdr:rowOff>181408</xdr:rowOff>
    </xdr:to>
    <xdr:pic>
      <xdr:nvPicPr>
        <xdr:cNvPr id="23" name="図 5">
          <a:extLst>
            <a:ext uri="{FF2B5EF4-FFF2-40B4-BE49-F238E27FC236}">
              <a16:creationId xmlns:a16="http://schemas.microsoft.com/office/drawing/2014/main" id="{EA84E6D8-848C-43EE-97AC-7DB5B7679864}"/>
            </a:ext>
          </a:extLst>
        </xdr:cNvPr>
        <xdr:cNvPicPr>
          <a:picLocks noChangeAspect="1"/>
        </xdr:cNvPicPr>
      </xdr:nvPicPr>
      <xdr:blipFill rotWithShape="1">
        <a:blip xmlns:r="http://schemas.openxmlformats.org/officeDocument/2006/relationships" r:embed="rId7"/>
        <a:srcRect l="68384" t="38178" r="-1783" b="45174"/>
        <a:stretch/>
      </xdr:blipFill>
      <xdr:spPr>
        <a:xfrm>
          <a:off x="16310882" y="17545050"/>
          <a:ext cx="1319893" cy="686233"/>
        </a:xfrm>
        <a:prstGeom prst="rect">
          <a:avLst/>
        </a:prstGeom>
      </xdr:spPr>
    </xdr:pic>
    <xdr:clientData/>
  </xdr:twoCellAnchor>
  <xdr:twoCellAnchor>
    <xdr:from>
      <xdr:col>9</xdr:col>
      <xdr:colOff>789216</xdr:colOff>
      <xdr:row>35</xdr:row>
      <xdr:rowOff>156294</xdr:rowOff>
    </xdr:from>
    <xdr:to>
      <xdr:col>9</xdr:col>
      <xdr:colOff>3123749</xdr:colOff>
      <xdr:row>36</xdr:row>
      <xdr:rowOff>28788</xdr:rowOff>
    </xdr:to>
    <xdr:pic>
      <xdr:nvPicPr>
        <xdr:cNvPr id="24" name="図 23">
          <a:extLst>
            <a:ext uri="{FF2B5EF4-FFF2-40B4-BE49-F238E27FC236}">
              <a16:creationId xmlns:a16="http://schemas.microsoft.com/office/drawing/2014/main" id="{80019356-6804-4780-9B39-DD9C4951E8EF}"/>
            </a:ext>
          </a:extLst>
        </xdr:cNvPr>
        <xdr:cNvPicPr>
          <a:picLocks noChangeAspect="1"/>
        </xdr:cNvPicPr>
      </xdr:nvPicPr>
      <xdr:blipFill>
        <a:blip xmlns:r="http://schemas.openxmlformats.org/officeDocument/2006/relationships" r:embed="rId9"/>
        <a:stretch>
          <a:fillRect/>
        </a:stretch>
      </xdr:blipFill>
      <xdr:spPr>
        <a:xfrm>
          <a:off x="15943491" y="18206169"/>
          <a:ext cx="2334533" cy="472569"/>
        </a:xfrm>
        <a:prstGeom prst="rect">
          <a:avLst/>
        </a:prstGeom>
      </xdr:spPr>
    </xdr:pic>
    <xdr:clientData/>
  </xdr:twoCellAnchor>
  <xdr:twoCellAnchor>
    <xdr:from>
      <xdr:col>9</xdr:col>
      <xdr:colOff>1170215</xdr:colOff>
      <xdr:row>36</xdr:row>
      <xdr:rowOff>95250</xdr:rowOff>
    </xdr:from>
    <xdr:to>
      <xdr:col>9</xdr:col>
      <xdr:colOff>2490108</xdr:colOff>
      <xdr:row>37</xdr:row>
      <xdr:rowOff>181408</xdr:rowOff>
    </xdr:to>
    <xdr:pic>
      <xdr:nvPicPr>
        <xdr:cNvPr id="25" name="図 5">
          <a:extLst>
            <a:ext uri="{FF2B5EF4-FFF2-40B4-BE49-F238E27FC236}">
              <a16:creationId xmlns:a16="http://schemas.microsoft.com/office/drawing/2014/main" id="{2BCDE28F-A541-42BC-B5EA-51A22EA6A277}"/>
            </a:ext>
          </a:extLst>
        </xdr:cNvPr>
        <xdr:cNvPicPr>
          <a:picLocks noChangeAspect="1"/>
        </xdr:cNvPicPr>
      </xdr:nvPicPr>
      <xdr:blipFill rotWithShape="1">
        <a:blip xmlns:r="http://schemas.openxmlformats.org/officeDocument/2006/relationships" r:embed="rId7"/>
        <a:srcRect l="68384" t="38178" r="-1783" b="45174"/>
        <a:stretch/>
      </xdr:blipFill>
      <xdr:spPr>
        <a:xfrm>
          <a:off x="16324490" y="18745200"/>
          <a:ext cx="1319893" cy="686233"/>
        </a:xfrm>
        <a:prstGeom prst="rect">
          <a:avLst/>
        </a:prstGeom>
      </xdr:spPr>
    </xdr:pic>
    <xdr:clientData/>
  </xdr:twoCellAnchor>
  <xdr:twoCellAnchor>
    <xdr:from>
      <xdr:col>9</xdr:col>
      <xdr:colOff>802824</xdr:colOff>
      <xdr:row>37</xdr:row>
      <xdr:rowOff>224330</xdr:rowOff>
    </xdr:from>
    <xdr:to>
      <xdr:col>9</xdr:col>
      <xdr:colOff>3137357</xdr:colOff>
      <xdr:row>38</xdr:row>
      <xdr:rowOff>96824</xdr:rowOff>
    </xdr:to>
    <xdr:pic>
      <xdr:nvPicPr>
        <xdr:cNvPr id="26" name="図 13">
          <a:extLst>
            <a:ext uri="{FF2B5EF4-FFF2-40B4-BE49-F238E27FC236}">
              <a16:creationId xmlns:a16="http://schemas.microsoft.com/office/drawing/2014/main" id="{813C2135-2C53-48DC-959E-9FF62BD5E038}"/>
            </a:ext>
          </a:extLst>
        </xdr:cNvPr>
        <xdr:cNvPicPr>
          <a:picLocks noChangeAspect="1"/>
        </xdr:cNvPicPr>
      </xdr:nvPicPr>
      <xdr:blipFill>
        <a:blip xmlns:r="http://schemas.openxmlformats.org/officeDocument/2006/relationships" r:embed="rId9"/>
        <a:stretch>
          <a:fillRect/>
        </a:stretch>
      </xdr:blipFill>
      <xdr:spPr>
        <a:xfrm>
          <a:off x="15957099" y="19474355"/>
          <a:ext cx="2334533" cy="472569"/>
        </a:xfrm>
        <a:prstGeom prst="rect">
          <a:avLst/>
        </a:prstGeom>
      </xdr:spPr>
    </xdr:pic>
    <xdr:clientData/>
  </xdr:twoCellAnchor>
  <xdr:twoCellAnchor>
    <xdr:from>
      <xdr:col>9</xdr:col>
      <xdr:colOff>617698</xdr:colOff>
      <xdr:row>38</xdr:row>
      <xdr:rowOff>315758</xdr:rowOff>
    </xdr:from>
    <xdr:to>
      <xdr:col>9</xdr:col>
      <xdr:colOff>3267380</xdr:colOff>
      <xdr:row>39</xdr:row>
      <xdr:rowOff>562854</xdr:rowOff>
    </xdr:to>
    <xdr:pic>
      <xdr:nvPicPr>
        <xdr:cNvPr id="27" name="図 14">
          <a:extLst>
            <a:ext uri="{FF2B5EF4-FFF2-40B4-BE49-F238E27FC236}">
              <a16:creationId xmlns:a16="http://schemas.microsoft.com/office/drawing/2014/main" id="{0D701B80-2B74-4E60-B99B-828B36B23F4A}"/>
            </a:ext>
          </a:extLst>
        </xdr:cNvPr>
        <xdr:cNvPicPr>
          <a:picLocks noChangeAspect="1"/>
        </xdr:cNvPicPr>
      </xdr:nvPicPr>
      <xdr:blipFill>
        <a:blip xmlns:r="http://schemas.openxmlformats.org/officeDocument/2006/relationships" r:embed="rId10"/>
        <a:stretch>
          <a:fillRect/>
        </a:stretch>
      </xdr:blipFill>
      <xdr:spPr>
        <a:xfrm>
          <a:off x="15771973" y="20165858"/>
          <a:ext cx="2649682" cy="1047196"/>
        </a:xfrm>
        <a:prstGeom prst="rect">
          <a:avLst/>
        </a:prstGeom>
      </xdr:spPr>
    </xdr:pic>
    <xdr:clientData/>
  </xdr:twoCellAnchor>
  <xdr:twoCellAnchor>
    <xdr:from>
      <xdr:col>9</xdr:col>
      <xdr:colOff>588114</xdr:colOff>
      <xdr:row>41</xdr:row>
      <xdr:rowOff>62754</xdr:rowOff>
    </xdr:from>
    <xdr:to>
      <xdr:col>9</xdr:col>
      <xdr:colOff>3106465</xdr:colOff>
      <xdr:row>41</xdr:row>
      <xdr:rowOff>543586</xdr:rowOff>
    </xdr:to>
    <xdr:pic>
      <xdr:nvPicPr>
        <xdr:cNvPr id="28" name="図 15">
          <a:extLst>
            <a:ext uri="{FF2B5EF4-FFF2-40B4-BE49-F238E27FC236}">
              <a16:creationId xmlns:a16="http://schemas.microsoft.com/office/drawing/2014/main" id="{5ACADBE0-99BA-4BDB-A481-9E30229C6188}"/>
            </a:ext>
          </a:extLst>
        </xdr:cNvPr>
        <xdr:cNvPicPr>
          <a:picLocks noChangeAspect="1"/>
        </xdr:cNvPicPr>
      </xdr:nvPicPr>
      <xdr:blipFill rotWithShape="1">
        <a:blip xmlns:r="http://schemas.openxmlformats.org/officeDocument/2006/relationships" r:embed="rId11"/>
        <a:srcRect b="69236"/>
        <a:stretch/>
      </xdr:blipFill>
      <xdr:spPr>
        <a:xfrm>
          <a:off x="15742389" y="21913104"/>
          <a:ext cx="2518351" cy="480832"/>
        </a:xfrm>
        <a:prstGeom prst="rect">
          <a:avLst/>
        </a:prstGeom>
      </xdr:spPr>
    </xdr:pic>
    <xdr:clientData/>
  </xdr:twoCellAnchor>
  <xdr:twoCellAnchor>
    <xdr:from>
      <xdr:col>9</xdr:col>
      <xdr:colOff>535961</xdr:colOff>
      <xdr:row>43</xdr:row>
      <xdr:rowOff>142796</xdr:rowOff>
    </xdr:from>
    <xdr:to>
      <xdr:col>9</xdr:col>
      <xdr:colOff>3158618</xdr:colOff>
      <xdr:row>45</xdr:row>
      <xdr:rowOff>26666</xdr:rowOff>
    </xdr:to>
    <xdr:pic>
      <xdr:nvPicPr>
        <xdr:cNvPr id="29" name="図 15">
          <a:extLst>
            <a:ext uri="{FF2B5EF4-FFF2-40B4-BE49-F238E27FC236}">
              <a16:creationId xmlns:a16="http://schemas.microsoft.com/office/drawing/2014/main" id="{CB0288F0-9EC5-4130-B74B-7C535C492043}"/>
            </a:ext>
          </a:extLst>
        </xdr:cNvPr>
        <xdr:cNvPicPr>
          <a:picLocks noChangeAspect="1"/>
        </xdr:cNvPicPr>
      </xdr:nvPicPr>
      <xdr:blipFill rotWithShape="1">
        <a:blip xmlns:r="http://schemas.openxmlformats.org/officeDocument/2006/relationships" r:embed="rId11"/>
        <a:srcRect t="32425"/>
        <a:stretch/>
      </xdr:blipFill>
      <xdr:spPr>
        <a:xfrm>
          <a:off x="15690236" y="23193296"/>
          <a:ext cx="2622657" cy="1084020"/>
        </a:xfrm>
        <a:prstGeom prst="rect">
          <a:avLst/>
        </a:prstGeom>
      </xdr:spPr>
    </xdr:pic>
    <xdr:clientData/>
  </xdr:twoCellAnchor>
  <xdr:twoCellAnchor>
    <xdr:from>
      <xdr:col>9</xdr:col>
      <xdr:colOff>536799</xdr:colOff>
      <xdr:row>48</xdr:row>
      <xdr:rowOff>57151</xdr:rowOff>
    </xdr:from>
    <xdr:to>
      <xdr:col>9</xdr:col>
      <xdr:colOff>3157779</xdr:colOff>
      <xdr:row>48</xdr:row>
      <xdr:rowOff>1026023</xdr:rowOff>
    </xdr:to>
    <xdr:pic>
      <xdr:nvPicPr>
        <xdr:cNvPr id="30" name="図 16">
          <a:extLst>
            <a:ext uri="{FF2B5EF4-FFF2-40B4-BE49-F238E27FC236}">
              <a16:creationId xmlns:a16="http://schemas.microsoft.com/office/drawing/2014/main" id="{31E5049C-400C-4222-B461-B13D484E6112}"/>
            </a:ext>
          </a:extLst>
        </xdr:cNvPr>
        <xdr:cNvPicPr>
          <a:picLocks noChangeAspect="1"/>
        </xdr:cNvPicPr>
      </xdr:nvPicPr>
      <xdr:blipFill>
        <a:blip xmlns:r="http://schemas.openxmlformats.org/officeDocument/2006/relationships" r:embed="rId12"/>
        <a:stretch>
          <a:fillRect/>
        </a:stretch>
      </xdr:blipFill>
      <xdr:spPr>
        <a:xfrm>
          <a:off x="15691074" y="25707976"/>
          <a:ext cx="2620980" cy="968872"/>
        </a:xfrm>
        <a:prstGeom prst="rect">
          <a:avLst/>
        </a:prstGeom>
      </xdr:spPr>
    </xdr:pic>
    <xdr:clientData/>
  </xdr:twoCellAnchor>
  <xdr:twoCellAnchor>
    <xdr:from>
      <xdr:col>9</xdr:col>
      <xdr:colOff>1521759</xdr:colOff>
      <xdr:row>56</xdr:row>
      <xdr:rowOff>60512</xdr:rowOff>
    </xdr:from>
    <xdr:to>
      <xdr:col>9</xdr:col>
      <xdr:colOff>2112391</xdr:colOff>
      <xdr:row>56</xdr:row>
      <xdr:rowOff>302085</xdr:rowOff>
    </xdr:to>
    <xdr:pic>
      <xdr:nvPicPr>
        <xdr:cNvPr id="31" name="図 30">
          <a:extLst>
            <a:ext uri="{FF2B5EF4-FFF2-40B4-BE49-F238E27FC236}">
              <a16:creationId xmlns:a16="http://schemas.microsoft.com/office/drawing/2014/main" id="{92818C71-3380-4E88-834D-B44FAF5C5D6D}"/>
            </a:ext>
          </a:extLst>
        </xdr:cNvPr>
        <xdr:cNvPicPr>
          <a:picLocks noChangeAspect="1"/>
        </xdr:cNvPicPr>
      </xdr:nvPicPr>
      <xdr:blipFill>
        <a:blip xmlns:r="http://schemas.openxmlformats.org/officeDocument/2006/relationships" r:embed="rId13"/>
        <a:stretch>
          <a:fillRect/>
        </a:stretch>
      </xdr:blipFill>
      <xdr:spPr>
        <a:xfrm>
          <a:off x="16676034" y="30311912"/>
          <a:ext cx="590632" cy="241573"/>
        </a:xfrm>
        <a:prstGeom prst="rect">
          <a:avLst/>
        </a:prstGeom>
      </xdr:spPr>
    </xdr:pic>
    <xdr:clientData/>
  </xdr:twoCellAnchor>
  <xdr:twoCellAnchor>
    <xdr:from>
      <xdr:col>9</xdr:col>
      <xdr:colOff>1566263</xdr:colOff>
      <xdr:row>51</xdr:row>
      <xdr:rowOff>74760</xdr:rowOff>
    </xdr:from>
    <xdr:to>
      <xdr:col>9</xdr:col>
      <xdr:colOff>2128316</xdr:colOff>
      <xdr:row>51</xdr:row>
      <xdr:rowOff>316333</xdr:rowOff>
    </xdr:to>
    <xdr:pic>
      <xdr:nvPicPr>
        <xdr:cNvPr id="32" name="図 31">
          <a:extLst>
            <a:ext uri="{FF2B5EF4-FFF2-40B4-BE49-F238E27FC236}">
              <a16:creationId xmlns:a16="http://schemas.microsoft.com/office/drawing/2014/main" id="{5383D293-75E2-4343-B765-C01DAF2A89B0}"/>
            </a:ext>
          </a:extLst>
        </xdr:cNvPr>
        <xdr:cNvPicPr>
          <a:picLocks noChangeAspect="1"/>
        </xdr:cNvPicPr>
      </xdr:nvPicPr>
      <xdr:blipFill>
        <a:blip xmlns:r="http://schemas.openxmlformats.org/officeDocument/2006/relationships" r:embed="rId14"/>
        <a:stretch>
          <a:fillRect/>
        </a:stretch>
      </xdr:blipFill>
      <xdr:spPr>
        <a:xfrm>
          <a:off x="16720538" y="28325910"/>
          <a:ext cx="562053" cy="241573"/>
        </a:xfrm>
        <a:prstGeom prst="rect">
          <a:avLst/>
        </a:prstGeom>
      </xdr:spPr>
    </xdr:pic>
    <xdr:clientData/>
  </xdr:twoCellAnchor>
  <xdr:twoCellAnchor>
    <xdr:from>
      <xdr:col>9</xdr:col>
      <xdr:colOff>1237604</xdr:colOff>
      <xdr:row>54</xdr:row>
      <xdr:rowOff>100853</xdr:rowOff>
    </xdr:from>
    <xdr:to>
      <xdr:col>9</xdr:col>
      <xdr:colOff>2456974</xdr:colOff>
      <xdr:row>54</xdr:row>
      <xdr:rowOff>307685</xdr:rowOff>
    </xdr:to>
    <xdr:pic>
      <xdr:nvPicPr>
        <xdr:cNvPr id="33" name="図 20">
          <a:extLst>
            <a:ext uri="{FF2B5EF4-FFF2-40B4-BE49-F238E27FC236}">
              <a16:creationId xmlns:a16="http://schemas.microsoft.com/office/drawing/2014/main" id="{0AFA3BDC-F68A-4EDE-8DEF-15BEDAAE648B}"/>
            </a:ext>
          </a:extLst>
        </xdr:cNvPr>
        <xdr:cNvPicPr>
          <a:picLocks noChangeAspect="1"/>
        </xdr:cNvPicPr>
      </xdr:nvPicPr>
      <xdr:blipFill>
        <a:blip xmlns:r="http://schemas.openxmlformats.org/officeDocument/2006/relationships" r:embed="rId15"/>
        <a:stretch>
          <a:fillRect/>
        </a:stretch>
      </xdr:blipFill>
      <xdr:spPr>
        <a:xfrm>
          <a:off x="16391879" y="29552153"/>
          <a:ext cx="1219370" cy="206832"/>
        </a:xfrm>
        <a:prstGeom prst="rect">
          <a:avLst/>
        </a:prstGeom>
      </xdr:spPr>
    </xdr:pic>
    <xdr:clientData/>
  </xdr:twoCellAnchor>
  <xdr:twoCellAnchor>
    <xdr:from>
      <xdr:col>9</xdr:col>
      <xdr:colOff>1524801</xdr:colOff>
      <xdr:row>55</xdr:row>
      <xdr:rowOff>80843</xdr:rowOff>
    </xdr:from>
    <xdr:to>
      <xdr:col>9</xdr:col>
      <xdr:colOff>2082694</xdr:colOff>
      <xdr:row>55</xdr:row>
      <xdr:rowOff>347674</xdr:rowOff>
    </xdr:to>
    <xdr:pic>
      <xdr:nvPicPr>
        <xdr:cNvPr id="34" name="図 22">
          <a:extLst>
            <a:ext uri="{FF2B5EF4-FFF2-40B4-BE49-F238E27FC236}">
              <a16:creationId xmlns:a16="http://schemas.microsoft.com/office/drawing/2014/main" id="{08AFE644-2E0D-495A-A0F1-778520B51851}"/>
            </a:ext>
          </a:extLst>
        </xdr:cNvPr>
        <xdr:cNvPicPr>
          <a:picLocks noChangeAspect="1"/>
        </xdr:cNvPicPr>
      </xdr:nvPicPr>
      <xdr:blipFill rotWithShape="1">
        <a:blip xmlns:r="http://schemas.openxmlformats.org/officeDocument/2006/relationships" r:embed="rId16"/>
        <a:srcRect r="90358" b="-2327"/>
        <a:stretch/>
      </xdr:blipFill>
      <xdr:spPr>
        <a:xfrm>
          <a:off x="16679076" y="29932193"/>
          <a:ext cx="557893" cy="266831"/>
        </a:xfrm>
        <a:prstGeom prst="rect">
          <a:avLst/>
        </a:prstGeom>
      </xdr:spPr>
    </xdr:pic>
    <xdr:clientData/>
  </xdr:twoCellAnchor>
  <xdr:twoCellAnchor>
    <xdr:from>
      <xdr:col>9</xdr:col>
      <xdr:colOff>1560819</xdr:colOff>
      <xdr:row>57</xdr:row>
      <xdr:rowOff>54428</xdr:rowOff>
    </xdr:from>
    <xdr:to>
      <xdr:col>9</xdr:col>
      <xdr:colOff>2111117</xdr:colOff>
      <xdr:row>57</xdr:row>
      <xdr:rowOff>308168</xdr:rowOff>
    </xdr:to>
    <xdr:pic>
      <xdr:nvPicPr>
        <xdr:cNvPr id="35" name="図 22">
          <a:extLst>
            <a:ext uri="{FF2B5EF4-FFF2-40B4-BE49-F238E27FC236}">
              <a16:creationId xmlns:a16="http://schemas.microsoft.com/office/drawing/2014/main" id="{3AE9FE04-FE57-4387-B720-B17D02B87751}"/>
            </a:ext>
          </a:extLst>
        </xdr:cNvPr>
        <xdr:cNvPicPr>
          <a:picLocks noChangeAspect="1"/>
        </xdr:cNvPicPr>
      </xdr:nvPicPr>
      <xdr:blipFill rotWithShape="1">
        <a:blip xmlns:r="http://schemas.openxmlformats.org/officeDocument/2006/relationships" r:embed="rId16"/>
        <a:srcRect l="9360" t="4531" r="81130" b="-5275"/>
        <a:stretch/>
      </xdr:blipFill>
      <xdr:spPr>
        <a:xfrm>
          <a:off x="16715094" y="30705878"/>
          <a:ext cx="550298" cy="253740"/>
        </a:xfrm>
        <a:prstGeom prst="rect">
          <a:avLst/>
        </a:prstGeom>
      </xdr:spPr>
    </xdr:pic>
    <xdr:clientData/>
  </xdr:twoCellAnchor>
  <xdr:twoCellAnchor>
    <xdr:from>
      <xdr:col>9</xdr:col>
      <xdr:colOff>1318613</xdr:colOff>
      <xdr:row>58</xdr:row>
      <xdr:rowOff>70756</xdr:rowOff>
    </xdr:from>
    <xdr:to>
      <xdr:col>9</xdr:col>
      <xdr:colOff>2200357</xdr:colOff>
      <xdr:row>58</xdr:row>
      <xdr:rowOff>279637</xdr:rowOff>
    </xdr:to>
    <xdr:pic>
      <xdr:nvPicPr>
        <xdr:cNvPr id="36" name="図 22">
          <a:extLst>
            <a:ext uri="{FF2B5EF4-FFF2-40B4-BE49-F238E27FC236}">
              <a16:creationId xmlns:a16="http://schemas.microsoft.com/office/drawing/2014/main" id="{5F5E8BBF-DD72-4A63-9C05-8643C5B3B561}"/>
            </a:ext>
          </a:extLst>
        </xdr:cNvPr>
        <xdr:cNvPicPr>
          <a:picLocks noChangeAspect="1"/>
        </xdr:cNvPicPr>
      </xdr:nvPicPr>
      <xdr:blipFill rotWithShape="1">
        <a:blip xmlns:r="http://schemas.openxmlformats.org/officeDocument/2006/relationships" r:embed="rId16"/>
        <a:srcRect l="18766" t="4531" r="65996" b="12115"/>
        <a:stretch/>
      </xdr:blipFill>
      <xdr:spPr>
        <a:xfrm>
          <a:off x="16472888" y="31122256"/>
          <a:ext cx="881744" cy="208881"/>
        </a:xfrm>
        <a:prstGeom prst="rect">
          <a:avLst/>
        </a:prstGeom>
      </xdr:spPr>
    </xdr:pic>
    <xdr:clientData/>
  </xdr:twoCellAnchor>
  <xdr:twoCellAnchor>
    <xdr:from>
      <xdr:col>9</xdr:col>
      <xdr:colOff>1415143</xdr:colOff>
      <xdr:row>50</xdr:row>
      <xdr:rowOff>217714</xdr:rowOff>
    </xdr:from>
    <xdr:to>
      <xdr:col>9</xdr:col>
      <xdr:colOff>2091512</xdr:colOff>
      <xdr:row>50</xdr:row>
      <xdr:rowOff>398714</xdr:rowOff>
    </xdr:to>
    <xdr:pic>
      <xdr:nvPicPr>
        <xdr:cNvPr id="37" name="図 36">
          <a:extLst>
            <a:ext uri="{FF2B5EF4-FFF2-40B4-BE49-F238E27FC236}">
              <a16:creationId xmlns:a16="http://schemas.microsoft.com/office/drawing/2014/main" id="{B2E9E2FF-3830-485D-B72D-8B55E05576E0}"/>
            </a:ext>
          </a:extLst>
        </xdr:cNvPr>
        <xdr:cNvPicPr>
          <a:picLocks noChangeAspect="1"/>
        </xdr:cNvPicPr>
      </xdr:nvPicPr>
      <xdr:blipFill>
        <a:blip xmlns:r="http://schemas.openxmlformats.org/officeDocument/2006/relationships" r:embed="rId17"/>
        <a:stretch>
          <a:fillRect/>
        </a:stretch>
      </xdr:blipFill>
      <xdr:spPr>
        <a:xfrm>
          <a:off x="16569418" y="27868789"/>
          <a:ext cx="676369" cy="181000"/>
        </a:xfrm>
        <a:prstGeom prst="rect">
          <a:avLst/>
        </a:prstGeom>
      </xdr:spPr>
    </xdr:pic>
    <xdr:clientData/>
  </xdr:twoCellAnchor>
  <xdr:twoCellAnchor>
    <xdr:from>
      <xdr:col>9</xdr:col>
      <xdr:colOff>1043745</xdr:colOff>
      <xdr:row>196</xdr:row>
      <xdr:rowOff>36818</xdr:rowOff>
    </xdr:from>
    <xdr:to>
      <xdr:col>9</xdr:col>
      <xdr:colOff>2420470</xdr:colOff>
      <xdr:row>207</xdr:row>
      <xdr:rowOff>929351</xdr:rowOff>
    </xdr:to>
    <xdr:pic>
      <xdr:nvPicPr>
        <xdr:cNvPr id="38" name="図 24">
          <a:extLst>
            <a:ext uri="{FF2B5EF4-FFF2-40B4-BE49-F238E27FC236}">
              <a16:creationId xmlns:a16="http://schemas.microsoft.com/office/drawing/2014/main" id="{BEF60A84-D216-4BF6-94D2-06D4EB1A6D2D}"/>
            </a:ext>
          </a:extLst>
        </xdr:cNvPr>
        <xdr:cNvPicPr>
          <a:picLocks noChangeAspect="1"/>
        </xdr:cNvPicPr>
      </xdr:nvPicPr>
      <xdr:blipFill>
        <a:blip xmlns:r="http://schemas.openxmlformats.org/officeDocument/2006/relationships" r:embed="rId18"/>
        <a:stretch>
          <a:fillRect/>
        </a:stretch>
      </xdr:blipFill>
      <xdr:spPr>
        <a:xfrm>
          <a:off x="16198020" y="113298593"/>
          <a:ext cx="1376725" cy="4092933"/>
        </a:xfrm>
        <a:prstGeom prst="rect">
          <a:avLst/>
        </a:prstGeom>
      </xdr:spPr>
    </xdr:pic>
    <xdr:clientData/>
  </xdr:twoCellAnchor>
  <xdr:twoCellAnchor>
    <xdr:from>
      <xdr:col>9</xdr:col>
      <xdr:colOff>155283</xdr:colOff>
      <xdr:row>206</xdr:row>
      <xdr:rowOff>173694</xdr:rowOff>
    </xdr:from>
    <xdr:to>
      <xdr:col>9</xdr:col>
      <xdr:colOff>3561238</xdr:colOff>
      <xdr:row>207</xdr:row>
      <xdr:rowOff>532944</xdr:rowOff>
    </xdr:to>
    <xdr:pic>
      <xdr:nvPicPr>
        <xdr:cNvPr id="39" name="図 25">
          <a:extLst>
            <a:ext uri="{FF2B5EF4-FFF2-40B4-BE49-F238E27FC236}">
              <a16:creationId xmlns:a16="http://schemas.microsoft.com/office/drawing/2014/main" id="{67EB1526-3B5A-4C2A-9FC7-50922CD909CD}"/>
            </a:ext>
          </a:extLst>
        </xdr:cNvPr>
        <xdr:cNvPicPr>
          <a:picLocks noChangeAspect="1"/>
        </xdr:cNvPicPr>
      </xdr:nvPicPr>
      <xdr:blipFill>
        <a:blip xmlns:r="http://schemas.openxmlformats.org/officeDocument/2006/relationships" r:embed="rId19"/>
        <a:stretch>
          <a:fillRect/>
        </a:stretch>
      </xdr:blipFill>
      <xdr:spPr>
        <a:xfrm>
          <a:off x="15309558" y="116435844"/>
          <a:ext cx="3405955" cy="559275"/>
        </a:xfrm>
        <a:prstGeom prst="rect">
          <a:avLst/>
        </a:prstGeom>
      </xdr:spPr>
    </xdr:pic>
    <xdr:clientData/>
  </xdr:twoCellAnchor>
  <xdr:twoCellAnchor>
    <xdr:from>
      <xdr:col>9</xdr:col>
      <xdr:colOff>329772</xdr:colOff>
      <xdr:row>62</xdr:row>
      <xdr:rowOff>152880</xdr:rowOff>
    </xdr:from>
    <xdr:to>
      <xdr:col>9</xdr:col>
      <xdr:colOff>1108690</xdr:colOff>
      <xdr:row>62</xdr:row>
      <xdr:rowOff>381512</xdr:rowOff>
    </xdr:to>
    <xdr:pic>
      <xdr:nvPicPr>
        <xdr:cNvPr id="40" name="図 76">
          <a:extLst>
            <a:ext uri="{FF2B5EF4-FFF2-40B4-BE49-F238E27FC236}">
              <a16:creationId xmlns:a16="http://schemas.microsoft.com/office/drawing/2014/main" id="{E594FF4A-6F67-4ECB-8104-65CCE2590923}"/>
            </a:ext>
          </a:extLst>
        </xdr:cNvPr>
        <xdr:cNvPicPr>
          <a:picLocks noChangeAspect="1"/>
        </xdr:cNvPicPr>
      </xdr:nvPicPr>
      <xdr:blipFill>
        <a:blip xmlns:r="http://schemas.openxmlformats.org/officeDocument/2006/relationships" r:embed="rId20"/>
        <a:stretch>
          <a:fillRect/>
        </a:stretch>
      </xdr:blipFill>
      <xdr:spPr>
        <a:xfrm>
          <a:off x="15484047" y="32804580"/>
          <a:ext cx="778918" cy="228632"/>
        </a:xfrm>
        <a:prstGeom prst="rect">
          <a:avLst/>
        </a:prstGeom>
      </xdr:spPr>
    </xdr:pic>
    <xdr:clientData/>
  </xdr:twoCellAnchor>
  <xdr:twoCellAnchor>
    <xdr:from>
      <xdr:col>9</xdr:col>
      <xdr:colOff>1159330</xdr:colOff>
      <xdr:row>207</xdr:row>
      <xdr:rowOff>353786</xdr:rowOff>
    </xdr:from>
    <xdr:to>
      <xdr:col>9</xdr:col>
      <xdr:colOff>2245179</xdr:colOff>
      <xdr:row>207</xdr:row>
      <xdr:rowOff>666750</xdr:rowOff>
    </xdr:to>
    <xdr:pic>
      <xdr:nvPicPr>
        <xdr:cNvPr id="41" name="図 25">
          <a:extLst>
            <a:ext uri="{FF2B5EF4-FFF2-40B4-BE49-F238E27FC236}">
              <a16:creationId xmlns:a16="http://schemas.microsoft.com/office/drawing/2014/main" id="{DC2E81B0-8A67-4163-9BB7-42B3594EFF3D}"/>
            </a:ext>
          </a:extLst>
        </xdr:cNvPr>
        <xdr:cNvPicPr>
          <a:picLocks noChangeAspect="1"/>
        </xdr:cNvPicPr>
      </xdr:nvPicPr>
      <xdr:blipFill rotWithShape="1">
        <a:blip xmlns:r="http://schemas.openxmlformats.org/officeDocument/2006/relationships" r:embed="rId19"/>
        <a:srcRect t="78886" r="84466" b="-5569"/>
        <a:stretch/>
      </xdr:blipFill>
      <xdr:spPr>
        <a:xfrm>
          <a:off x="16313605" y="116815961"/>
          <a:ext cx="1085849" cy="312964"/>
        </a:xfrm>
        <a:prstGeom prst="rect">
          <a:avLst/>
        </a:prstGeom>
      </xdr:spPr>
    </xdr:pic>
    <xdr:clientData/>
  </xdr:twoCellAnchor>
  <xdr:twoCellAnchor>
    <xdr:from>
      <xdr:col>9</xdr:col>
      <xdr:colOff>1541610</xdr:colOff>
      <xdr:row>11</xdr:row>
      <xdr:rowOff>246531</xdr:rowOff>
    </xdr:from>
    <xdr:to>
      <xdr:col>9</xdr:col>
      <xdr:colOff>3636294</xdr:colOff>
      <xdr:row>14</xdr:row>
      <xdr:rowOff>123266</xdr:rowOff>
    </xdr:to>
    <xdr:pic>
      <xdr:nvPicPr>
        <xdr:cNvPr id="42" name="図 11">
          <a:extLst>
            <a:ext uri="{FF2B5EF4-FFF2-40B4-BE49-F238E27FC236}">
              <a16:creationId xmlns:a16="http://schemas.microsoft.com/office/drawing/2014/main" id="{ED58321B-9CF0-424A-B55A-B1AF6247EE68}"/>
            </a:ext>
          </a:extLst>
        </xdr:cNvPr>
        <xdr:cNvPicPr>
          <a:picLocks noChangeAspect="1"/>
        </xdr:cNvPicPr>
      </xdr:nvPicPr>
      <xdr:blipFill>
        <a:blip xmlns:r="http://schemas.openxmlformats.org/officeDocument/2006/relationships" r:embed="rId21"/>
        <a:stretch>
          <a:fillRect/>
        </a:stretch>
      </xdr:blipFill>
      <xdr:spPr>
        <a:xfrm>
          <a:off x="16695885" y="6294906"/>
          <a:ext cx="2094684" cy="1076885"/>
        </a:xfrm>
        <a:prstGeom prst="rect">
          <a:avLst/>
        </a:prstGeom>
      </xdr:spPr>
    </xdr:pic>
    <xdr:clientData/>
  </xdr:twoCellAnchor>
  <xdr:twoCellAnchor>
    <xdr:from>
      <xdr:col>9</xdr:col>
      <xdr:colOff>1333500</xdr:colOff>
      <xdr:row>60</xdr:row>
      <xdr:rowOff>40822</xdr:rowOff>
    </xdr:from>
    <xdr:to>
      <xdr:col>9</xdr:col>
      <xdr:colOff>2160050</xdr:colOff>
      <xdr:row>60</xdr:row>
      <xdr:rowOff>359514</xdr:rowOff>
    </xdr:to>
    <xdr:pic>
      <xdr:nvPicPr>
        <xdr:cNvPr id="43" name="図 74">
          <a:extLst>
            <a:ext uri="{FF2B5EF4-FFF2-40B4-BE49-F238E27FC236}">
              <a16:creationId xmlns:a16="http://schemas.microsoft.com/office/drawing/2014/main" id="{37F7F81E-664C-40C3-95F6-54BF2BE4DC4D}"/>
            </a:ext>
          </a:extLst>
        </xdr:cNvPr>
        <xdr:cNvPicPr>
          <a:picLocks noChangeAspect="1"/>
        </xdr:cNvPicPr>
      </xdr:nvPicPr>
      <xdr:blipFill>
        <a:blip xmlns:r="http://schemas.openxmlformats.org/officeDocument/2006/relationships" r:embed="rId22"/>
        <a:stretch>
          <a:fillRect/>
        </a:stretch>
      </xdr:blipFill>
      <xdr:spPr>
        <a:xfrm>
          <a:off x="16487775" y="31892422"/>
          <a:ext cx="826550" cy="318692"/>
        </a:xfrm>
        <a:prstGeom prst="rect">
          <a:avLst/>
        </a:prstGeom>
      </xdr:spPr>
    </xdr:pic>
    <xdr:clientData/>
  </xdr:twoCellAnchor>
  <xdr:twoCellAnchor>
    <xdr:from>
      <xdr:col>9</xdr:col>
      <xdr:colOff>1360716</xdr:colOff>
      <xdr:row>61</xdr:row>
      <xdr:rowOff>95250</xdr:rowOff>
    </xdr:from>
    <xdr:to>
      <xdr:col>9</xdr:col>
      <xdr:colOff>2245180</xdr:colOff>
      <xdr:row>62</xdr:row>
      <xdr:rowOff>0</xdr:rowOff>
    </xdr:to>
    <xdr:pic>
      <xdr:nvPicPr>
        <xdr:cNvPr id="44" name="図 55">
          <a:extLst>
            <a:ext uri="{FF2B5EF4-FFF2-40B4-BE49-F238E27FC236}">
              <a16:creationId xmlns:a16="http://schemas.microsoft.com/office/drawing/2014/main" id="{4B61E28C-C593-457D-9234-375C594CC170}"/>
            </a:ext>
          </a:extLst>
        </xdr:cNvPr>
        <xdr:cNvPicPr>
          <a:picLocks noChangeAspect="1"/>
        </xdr:cNvPicPr>
      </xdr:nvPicPr>
      <xdr:blipFill rotWithShape="1">
        <a:blip xmlns:r="http://schemas.openxmlformats.org/officeDocument/2006/relationships" r:embed="rId23"/>
        <a:srcRect l="35854" t="4544" r="52722" b="-4529"/>
        <a:stretch/>
      </xdr:blipFill>
      <xdr:spPr>
        <a:xfrm>
          <a:off x="16514991" y="32346900"/>
          <a:ext cx="884464" cy="304800"/>
        </a:xfrm>
        <a:prstGeom prst="rect">
          <a:avLst/>
        </a:prstGeom>
      </xdr:spPr>
    </xdr:pic>
    <xdr:clientData/>
  </xdr:twoCellAnchor>
  <xdr:twoCellAnchor>
    <xdr:from>
      <xdr:col>9</xdr:col>
      <xdr:colOff>1211035</xdr:colOff>
      <xdr:row>52</xdr:row>
      <xdr:rowOff>81642</xdr:rowOff>
    </xdr:from>
    <xdr:to>
      <xdr:col>9</xdr:col>
      <xdr:colOff>2313213</xdr:colOff>
      <xdr:row>52</xdr:row>
      <xdr:rowOff>326570</xdr:rowOff>
    </xdr:to>
    <xdr:pic>
      <xdr:nvPicPr>
        <xdr:cNvPr id="45" name="図 55">
          <a:extLst>
            <a:ext uri="{FF2B5EF4-FFF2-40B4-BE49-F238E27FC236}">
              <a16:creationId xmlns:a16="http://schemas.microsoft.com/office/drawing/2014/main" id="{525EBBF0-FA4A-44D9-8DDD-FB91D1CAEDC8}"/>
            </a:ext>
          </a:extLst>
        </xdr:cNvPr>
        <xdr:cNvPicPr>
          <a:picLocks noChangeAspect="1"/>
        </xdr:cNvPicPr>
      </xdr:nvPicPr>
      <xdr:blipFill rotWithShape="1">
        <a:blip xmlns:r="http://schemas.openxmlformats.org/officeDocument/2006/relationships" r:embed="rId23"/>
        <a:srcRect l="58315" t="8180" r="27449" b="10014"/>
        <a:stretch/>
      </xdr:blipFill>
      <xdr:spPr>
        <a:xfrm>
          <a:off x="16365310" y="28732842"/>
          <a:ext cx="1102178" cy="244928"/>
        </a:xfrm>
        <a:prstGeom prst="rect">
          <a:avLst/>
        </a:prstGeom>
      </xdr:spPr>
    </xdr:pic>
    <xdr:clientData/>
  </xdr:twoCellAnchor>
  <xdr:twoCellAnchor>
    <xdr:from>
      <xdr:col>9</xdr:col>
      <xdr:colOff>1265464</xdr:colOff>
      <xdr:row>53</xdr:row>
      <xdr:rowOff>81642</xdr:rowOff>
    </xdr:from>
    <xdr:to>
      <xdr:col>9</xdr:col>
      <xdr:colOff>2204357</xdr:colOff>
      <xdr:row>53</xdr:row>
      <xdr:rowOff>312963</xdr:rowOff>
    </xdr:to>
    <xdr:pic>
      <xdr:nvPicPr>
        <xdr:cNvPr id="46" name="図 55">
          <a:extLst>
            <a:ext uri="{FF2B5EF4-FFF2-40B4-BE49-F238E27FC236}">
              <a16:creationId xmlns:a16="http://schemas.microsoft.com/office/drawing/2014/main" id="{6F831283-B580-4390-B579-37DA4495BAC5}"/>
            </a:ext>
          </a:extLst>
        </xdr:cNvPr>
        <xdr:cNvPicPr>
          <a:picLocks noChangeAspect="1"/>
        </xdr:cNvPicPr>
      </xdr:nvPicPr>
      <xdr:blipFill rotWithShape="1">
        <a:blip xmlns:r="http://schemas.openxmlformats.org/officeDocument/2006/relationships" r:embed="rId23"/>
        <a:srcRect l="72551" t="12725" r="15322" b="10015"/>
        <a:stretch/>
      </xdr:blipFill>
      <xdr:spPr>
        <a:xfrm>
          <a:off x="16419739" y="29132892"/>
          <a:ext cx="938893" cy="231321"/>
        </a:xfrm>
        <a:prstGeom prst="rect">
          <a:avLst/>
        </a:prstGeom>
      </xdr:spPr>
    </xdr:pic>
    <xdr:clientData/>
  </xdr:twoCellAnchor>
  <xdr:twoCellAnchor>
    <xdr:from>
      <xdr:col>9</xdr:col>
      <xdr:colOff>1404259</xdr:colOff>
      <xdr:row>59</xdr:row>
      <xdr:rowOff>70757</xdr:rowOff>
    </xdr:from>
    <xdr:to>
      <xdr:col>9</xdr:col>
      <xdr:colOff>2288723</xdr:colOff>
      <xdr:row>59</xdr:row>
      <xdr:rowOff>370115</xdr:rowOff>
    </xdr:to>
    <xdr:pic>
      <xdr:nvPicPr>
        <xdr:cNvPr id="47" name="図 55">
          <a:extLst>
            <a:ext uri="{FF2B5EF4-FFF2-40B4-BE49-F238E27FC236}">
              <a16:creationId xmlns:a16="http://schemas.microsoft.com/office/drawing/2014/main" id="{9C15E904-A56F-4960-8BA5-9BCED3F18CF6}"/>
            </a:ext>
          </a:extLst>
        </xdr:cNvPr>
        <xdr:cNvPicPr>
          <a:picLocks noChangeAspect="1"/>
        </xdr:cNvPicPr>
      </xdr:nvPicPr>
      <xdr:blipFill rotWithShape="1">
        <a:blip xmlns:r="http://schemas.openxmlformats.org/officeDocument/2006/relationships" r:embed="rId23"/>
        <a:srcRect l="25485" t="18179" r="63091" b="-18164"/>
        <a:stretch/>
      </xdr:blipFill>
      <xdr:spPr>
        <a:xfrm>
          <a:off x="16558534" y="31522307"/>
          <a:ext cx="884464" cy="299358"/>
        </a:xfrm>
        <a:prstGeom prst="rect">
          <a:avLst/>
        </a:prstGeom>
      </xdr:spPr>
    </xdr:pic>
    <xdr:clientData/>
  </xdr:twoCellAnchor>
  <xdr:twoCellAnchor>
    <xdr:from>
      <xdr:col>9</xdr:col>
      <xdr:colOff>161977</xdr:colOff>
      <xdr:row>211</xdr:row>
      <xdr:rowOff>434975</xdr:rowOff>
    </xdr:from>
    <xdr:to>
      <xdr:col>9</xdr:col>
      <xdr:colOff>3694886</xdr:colOff>
      <xdr:row>212</xdr:row>
      <xdr:rowOff>732742</xdr:rowOff>
    </xdr:to>
    <xdr:pic>
      <xdr:nvPicPr>
        <xdr:cNvPr id="48" name="図 77">
          <a:extLst>
            <a:ext uri="{FF2B5EF4-FFF2-40B4-BE49-F238E27FC236}">
              <a16:creationId xmlns:a16="http://schemas.microsoft.com/office/drawing/2014/main" id="{32A6296F-23AF-4468-BE4C-BE839133B534}"/>
            </a:ext>
          </a:extLst>
        </xdr:cNvPr>
        <xdr:cNvPicPr>
          <a:picLocks noChangeAspect="1"/>
        </xdr:cNvPicPr>
      </xdr:nvPicPr>
      <xdr:blipFill>
        <a:blip xmlns:r="http://schemas.openxmlformats.org/officeDocument/2006/relationships" r:embed="rId24"/>
        <a:stretch>
          <a:fillRect/>
        </a:stretch>
      </xdr:blipFill>
      <xdr:spPr>
        <a:xfrm>
          <a:off x="15316252" y="120697625"/>
          <a:ext cx="3532909" cy="897842"/>
        </a:xfrm>
        <a:prstGeom prst="rect">
          <a:avLst/>
        </a:prstGeom>
      </xdr:spPr>
    </xdr:pic>
    <xdr:clientData/>
  </xdr:twoCellAnchor>
  <xdr:twoCellAnchor>
    <xdr:from>
      <xdr:col>9</xdr:col>
      <xdr:colOff>1389529</xdr:colOff>
      <xdr:row>76</xdr:row>
      <xdr:rowOff>190500</xdr:rowOff>
    </xdr:from>
    <xdr:to>
      <xdr:col>9</xdr:col>
      <xdr:colOff>2235013</xdr:colOff>
      <xdr:row>76</xdr:row>
      <xdr:rowOff>428625</xdr:rowOff>
    </xdr:to>
    <xdr:pic>
      <xdr:nvPicPr>
        <xdr:cNvPr id="49" name="図 48">
          <a:extLst>
            <a:ext uri="{FF2B5EF4-FFF2-40B4-BE49-F238E27FC236}">
              <a16:creationId xmlns:a16="http://schemas.microsoft.com/office/drawing/2014/main" id="{BAC44C02-A891-4337-A16A-FB62927312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43804" y="42443400"/>
          <a:ext cx="845484"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71998</xdr:colOff>
      <xdr:row>83</xdr:row>
      <xdr:rowOff>384128</xdr:rowOff>
    </xdr:from>
    <xdr:to>
      <xdr:col>9</xdr:col>
      <xdr:colOff>3803986</xdr:colOff>
      <xdr:row>90</xdr:row>
      <xdr:rowOff>62874</xdr:rowOff>
    </xdr:to>
    <xdr:pic>
      <xdr:nvPicPr>
        <xdr:cNvPr id="50" name="図 22">
          <a:extLst>
            <a:ext uri="{FF2B5EF4-FFF2-40B4-BE49-F238E27FC236}">
              <a16:creationId xmlns:a16="http://schemas.microsoft.com/office/drawing/2014/main" id="{E0DA39F2-B269-4AC2-8448-296C168EA2FC}"/>
            </a:ext>
          </a:extLst>
        </xdr:cNvPr>
        <xdr:cNvPicPr>
          <a:picLocks noChangeAspect="1"/>
        </xdr:cNvPicPr>
      </xdr:nvPicPr>
      <xdr:blipFill>
        <a:blip xmlns:r="http://schemas.openxmlformats.org/officeDocument/2006/relationships" r:embed="rId25"/>
        <a:stretch>
          <a:fillRect/>
        </a:stretch>
      </xdr:blipFill>
      <xdr:spPr>
        <a:xfrm>
          <a:off x="15226273" y="46637528"/>
          <a:ext cx="3731988" cy="2479096"/>
        </a:xfrm>
        <a:prstGeom prst="rect">
          <a:avLst/>
        </a:prstGeom>
      </xdr:spPr>
    </xdr:pic>
    <xdr:clientData/>
  </xdr:twoCellAnchor>
  <xdr:twoCellAnchor>
    <xdr:from>
      <xdr:col>9</xdr:col>
      <xdr:colOff>616324</xdr:colOff>
      <xdr:row>77</xdr:row>
      <xdr:rowOff>168088</xdr:rowOff>
    </xdr:from>
    <xdr:to>
      <xdr:col>9</xdr:col>
      <xdr:colOff>3183246</xdr:colOff>
      <xdr:row>78</xdr:row>
      <xdr:rowOff>386478</xdr:rowOff>
    </xdr:to>
    <xdr:pic>
      <xdr:nvPicPr>
        <xdr:cNvPr id="51" name="図 50">
          <a:extLst>
            <a:ext uri="{FF2B5EF4-FFF2-40B4-BE49-F238E27FC236}">
              <a16:creationId xmlns:a16="http://schemas.microsoft.com/office/drawing/2014/main" id="{75B2F347-86F7-4747-8A77-374ACD5266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770599" y="43021063"/>
          <a:ext cx="2566922" cy="1418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462426</xdr:colOff>
      <xdr:row>94</xdr:row>
      <xdr:rowOff>118827</xdr:rowOff>
    </xdr:from>
    <xdr:to>
      <xdr:col>9</xdr:col>
      <xdr:colOff>3226280</xdr:colOff>
      <xdr:row>94</xdr:row>
      <xdr:rowOff>521569</xdr:rowOff>
    </xdr:to>
    <xdr:pic>
      <xdr:nvPicPr>
        <xdr:cNvPr id="52" name="図 51">
          <a:extLst>
            <a:ext uri="{FF2B5EF4-FFF2-40B4-BE49-F238E27FC236}">
              <a16:creationId xmlns:a16="http://schemas.microsoft.com/office/drawing/2014/main" id="{A6A8DFCB-001E-4525-B5BE-8368BBCDBA2B}"/>
            </a:ext>
          </a:extLst>
        </xdr:cNvPr>
        <xdr:cNvPicPr>
          <a:picLocks noChangeAspect="1"/>
        </xdr:cNvPicPr>
      </xdr:nvPicPr>
      <xdr:blipFill rotWithShape="1">
        <a:blip xmlns:r="http://schemas.openxmlformats.org/officeDocument/2006/relationships" r:embed="rId5"/>
        <a:srcRect t="67736" b="1784"/>
        <a:stretch/>
      </xdr:blipFill>
      <xdr:spPr>
        <a:xfrm>
          <a:off x="15616701" y="50972802"/>
          <a:ext cx="2763854" cy="402742"/>
        </a:xfrm>
        <a:prstGeom prst="rect">
          <a:avLst/>
        </a:prstGeom>
      </xdr:spPr>
    </xdr:pic>
    <xdr:clientData/>
  </xdr:twoCellAnchor>
  <xdr:twoCellAnchor>
    <xdr:from>
      <xdr:col>9</xdr:col>
      <xdr:colOff>760401</xdr:colOff>
      <xdr:row>93</xdr:row>
      <xdr:rowOff>70435</xdr:rowOff>
    </xdr:from>
    <xdr:to>
      <xdr:col>9</xdr:col>
      <xdr:colOff>2933382</xdr:colOff>
      <xdr:row>93</xdr:row>
      <xdr:rowOff>394606</xdr:rowOff>
    </xdr:to>
    <xdr:pic>
      <xdr:nvPicPr>
        <xdr:cNvPr id="53" name="図 23">
          <a:extLst>
            <a:ext uri="{FF2B5EF4-FFF2-40B4-BE49-F238E27FC236}">
              <a16:creationId xmlns:a16="http://schemas.microsoft.com/office/drawing/2014/main" id="{4B5D126A-7447-4233-8237-990BBDAEDF37}"/>
            </a:ext>
          </a:extLst>
        </xdr:cNvPr>
        <xdr:cNvPicPr>
          <a:picLocks noChangeAspect="1"/>
        </xdr:cNvPicPr>
      </xdr:nvPicPr>
      <xdr:blipFill rotWithShape="1">
        <a:blip xmlns:r="http://schemas.openxmlformats.org/officeDocument/2006/relationships" r:embed="rId26"/>
        <a:srcRect b="88886"/>
        <a:stretch/>
      </xdr:blipFill>
      <xdr:spPr>
        <a:xfrm>
          <a:off x="15914676" y="50524360"/>
          <a:ext cx="2172981" cy="324171"/>
        </a:xfrm>
        <a:prstGeom prst="rect">
          <a:avLst/>
        </a:prstGeom>
      </xdr:spPr>
    </xdr:pic>
    <xdr:clientData/>
  </xdr:twoCellAnchor>
  <xdr:twoCellAnchor>
    <xdr:from>
      <xdr:col>9</xdr:col>
      <xdr:colOff>1020538</xdr:colOff>
      <xdr:row>96</xdr:row>
      <xdr:rowOff>176893</xdr:rowOff>
    </xdr:from>
    <xdr:to>
      <xdr:col>9</xdr:col>
      <xdr:colOff>2204360</xdr:colOff>
      <xdr:row>96</xdr:row>
      <xdr:rowOff>1287254</xdr:rowOff>
    </xdr:to>
    <xdr:pic>
      <xdr:nvPicPr>
        <xdr:cNvPr id="54" name="図 23">
          <a:extLst>
            <a:ext uri="{FF2B5EF4-FFF2-40B4-BE49-F238E27FC236}">
              <a16:creationId xmlns:a16="http://schemas.microsoft.com/office/drawing/2014/main" id="{04DE523C-3FEB-4E71-BE73-64D829385A71}"/>
            </a:ext>
          </a:extLst>
        </xdr:cNvPr>
        <xdr:cNvPicPr>
          <a:picLocks noChangeAspect="1"/>
        </xdr:cNvPicPr>
      </xdr:nvPicPr>
      <xdr:blipFill rotWithShape="1">
        <a:blip xmlns:r="http://schemas.openxmlformats.org/officeDocument/2006/relationships" r:embed="rId26"/>
        <a:srcRect r="39142" b="12233"/>
        <a:stretch/>
      </xdr:blipFill>
      <xdr:spPr>
        <a:xfrm>
          <a:off x="16174813" y="52231018"/>
          <a:ext cx="1183822" cy="1110361"/>
        </a:xfrm>
        <a:prstGeom prst="rect">
          <a:avLst/>
        </a:prstGeom>
      </xdr:spPr>
    </xdr:pic>
    <xdr:clientData/>
  </xdr:twoCellAnchor>
  <xdr:twoCellAnchor>
    <xdr:from>
      <xdr:col>9</xdr:col>
      <xdr:colOff>1383926</xdr:colOff>
      <xdr:row>98</xdr:row>
      <xdr:rowOff>131910</xdr:rowOff>
    </xdr:from>
    <xdr:to>
      <xdr:col>9</xdr:col>
      <xdr:colOff>1764979</xdr:colOff>
      <xdr:row>98</xdr:row>
      <xdr:rowOff>312910</xdr:rowOff>
    </xdr:to>
    <xdr:pic>
      <xdr:nvPicPr>
        <xdr:cNvPr id="55" name="図 54">
          <a:extLst>
            <a:ext uri="{FF2B5EF4-FFF2-40B4-BE49-F238E27FC236}">
              <a16:creationId xmlns:a16="http://schemas.microsoft.com/office/drawing/2014/main" id="{011097B2-BAAE-40CD-8534-9A9501D23268}"/>
            </a:ext>
          </a:extLst>
        </xdr:cNvPr>
        <xdr:cNvPicPr>
          <a:picLocks noChangeAspect="1"/>
        </xdr:cNvPicPr>
      </xdr:nvPicPr>
      <xdr:blipFill>
        <a:blip xmlns:r="http://schemas.openxmlformats.org/officeDocument/2006/relationships" r:embed="rId27"/>
        <a:stretch>
          <a:fillRect/>
        </a:stretch>
      </xdr:blipFill>
      <xdr:spPr>
        <a:xfrm>
          <a:off x="16538201" y="54586335"/>
          <a:ext cx="381053" cy="181000"/>
        </a:xfrm>
        <a:prstGeom prst="rect">
          <a:avLst/>
        </a:prstGeom>
      </xdr:spPr>
    </xdr:pic>
    <xdr:clientData/>
  </xdr:twoCellAnchor>
  <xdr:twoCellAnchor>
    <xdr:from>
      <xdr:col>9</xdr:col>
      <xdr:colOff>966470</xdr:colOff>
      <xdr:row>97</xdr:row>
      <xdr:rowOff>48533</xdr:rowOff>
    </xdr:from>
    <xdr:to>
      <xdr:col>9</xdr:col>
      <xdr:colOff>2286363</xdr:colOff>
      <xdr:row>97</xdr:row>
      <xdr:rowOff>753103</xdr:rowOff>
    </xdr:to>
    <xdr:pic>
      <xdr:nvPicPr>
        <xdr:cNvPr id="56" name="図 5">
          <a:extLst>
            <a:ext uri="{FF2B5EF4-FFF2-40B4-BE49-F238E27FC236}">
              <a16:creationId xmlns:a16="http://schemas.microsoft.com/office/drawing/2014/main" id="{05963F84-1DA2-4037-9956-6B9F0F8FAA5B}"/>
            </a:ext>
          </a:extLst>
        </xdr:cNvPr>
        <xdr:cNvPicPr>
          <a:picLocks noChangeAspect="1"/>
        </xdr:cNvPicPr>
      </xdr:nvPicPr>
      <xdr:blipFill rotWithShape="1">
        <a:blip xmlns:r="http://schemas.openxmlformats.org/officeDocument/2006/relationships" r:embed="rId7"/>
        <a:srcRect l="68384" t="38178" r="-1783" b="45174"/>
        <a:stretch/>
      </xdr:blipFill>
      <xdr:spPr>
        <a:xfrm>
          <a:off x="16120745" y="53702858"/>
          <a:ext cx="1319893" cy="704570"/>
        </a:xfrm>
        <a:prstGeom prst="rect">
          <a:avLst/>
        </a:prstGeom>
      </xdr:spPr>
    </xdr:pic>
    <xdr:clientData/>
  </xdr:twoCellAnchor>
  <xdr:twoCellAnchor>
    <xdr:from>
      <xdr:col>9</xdr:col>
      <xdr:colOff>1061359</xdr:colOff>
      <xdr:row>99</xdr:row>
      <xdr:rowOff>68037</xdr:rowOff>
    </xdr:from>
    <xdr:to>
      <xdr:col>9</xdr:col>
      <xdr:colOff>2245181</xdr:colOff>
      <xdr:row>100</xdr:row>
      <xdr:rowOff>6414</xdr:rowOff>
    </xdr:to>
    <xdr:pic>
      <xdr:nvPicPr>
        <xdr:cNvPr id="57" name="図 23">
          <a:extLst>
            <a:ext uri="{FF2B5EF4-FFF2-40B4-BE49-F238E27FC236}">
              <a16:creationId xmlns:a16="http://schemas.microsoft.com/office/drawing/2014/main" id="{34962706-75E3-4032-B3E2-261EAD0077E1}"/>
            </a:ext>
          </a:extLst>
        </xdr:cNvPr>
        <xdr:cNvPicPr>
          <a:picLocks noChangeAspect="1"/>
        </xdr:cNvPicPr>
      </xdr:nvPicPr>
      <xdr:blipFill rotWithShape="1">
        <a:blip xmlns:r="http://schemas.openxmlformats.org/officeDocument/2006/relationships" r:embed="rId26"/>
        <a:srcRect r="39142" b="12233"/>
        <a:stretch/>
      </xdr:blipFill>
      <xdr:spPr>
        <a:xfrm>
          <a:off x="16215634" y="54922512"/>
          <a:ext cx="1183822" cy="1138527"/>
        </a:xfrm>
        <a:prstGeom prst="rect">
          <a:avLst/>
        </a:prstGeom>
      </xdr:spPr>
    </xdr:pic>
    <xdr:clientData/>
  </xdr:twoCellAnchor>
  <xdr:twoCellAnchor>
    <xdr:from>
      <xdr:col>9</xdr:col>
      <xdr:colOff>209928</xdr:colOff>
      <xdr:row>102</xdr:row>
      <xdr:rowOff>307580</xdr:rowOff>
    </xdr:from>
    <xdr:to>
      <xdr:col>9</xdr:col>
      <xdr:colOff>3584261</xdr:colOff>
      <xdr:row>104</xdr:row>
      <xdr:rowOff>626066</xdr:rowOff>
    </xdr:to>
    <xdr:pic>
      <xdr:nvPicPr>
        <xdr:cNvPr id="58" name="図 27">
          <a:extLst>
            <a:ext uri="{FF2B5EF4-FFF2-40B4-BE49-F238E27FC236}">
              <a16:creationId xmlns:a16="http://schemas.microsoft.com/office/drawing/2014/main" id="{F7BA7A54-53E5-4F3C-B888-93F77256419C}"/>
            </a:ext>
          </a:extLst>
        </xdr:cNvPr>
        <xdr:cNvPicPr>
          <a:picLocks noChangeAspect="1"/>
        </xdr:cNvPicPr>
      </xdr:nvPicPr>
      <xdr:blipFill>
        <a:blip xmlns:r="http://schemas.openxmlformats.org/officeDocument/2006/relationships" r:embed="rId28"/>
        <a:stretch>
          <a:fillRect/>
        </a:stretch>
      </xdr:blipFill>
      <xdr:spPr>
        <a:xfrm>
          <a:off x="15364203" y="57562355"/>
          <a:ext cx="3374333" cy="1118586"/>
        </a:xfrm>
        <a:prstGeom prst="rect">
          <a:avLst/>
        </a:prstGeom>
      </xdr:spPr>
    </xdr:pic>
    <xdr:clientData/>
  </xdr:twoCellAnchor>
  <xdr:twoCellAnchor>
    <xdr:from>
      <xdr:col>9</xdr:col>
      <xdr:colOff>1383926</xdr:colOff>
      <xdr:row>95</xdr:row>
      <xdr:rowOff>131910</xdr:rowOff>
    </xdr:from>
    <xdr:to>
      <xdr:col>9</xdr:col>
      <xdr:colOff>1764979</xdr:colOff>
      <xdr:row>95</xdr:row>
      <xdr:rowOff>312910</xdr:rowOff>
    </xdr:to>
    <xdr:pic>
      <xdr:nvPicPr>
        <xdr:cNvPr id="59" name="図 58">
          <a:extLst>
            <a:ext uri="{FF2B5EF4-FFF2-40B4-BE49-F238E27FC236}">
              <a16:creationId xmlns:a16="http://schemas.microsoft.com/office/drawing/2014/main" id="{E1ED797C-52CB-4042-8F44-D6161CE8EBEC}"/>
            </a:ext>
          </a:extLst>
        </xdr:cNvPr>
        <xdr:cNvPicPr>
          <a:picLocks noChangeAspect="1"/>
        </xdr:cNvPicPr>
      </xdr:nvPicPr>
      <xdr:blipFill>
        <a:blip xmlns:r="http://schemas.openxmlformats.org/officeDocument/2006/relationships" r:embed="rId27"/>
        <a:stretch>
          <a:fillRect/>
        </a:stretch>
      </xdr:blipFill>
      <xdr:spPr>
        <a:xfrm>
          <a:off x="16538201" y="51785985"/>
          <a:ext cx="381053" cy="181000"/>
        </a:xfrm>
        <a:prstGeom prst="rect">
          <a:avLst/>
        </a:prstGeom>
      </xdr:spPr>
    </xdr:pic>
    <xdr:clientData/>
  </xdr:twoCellAnchor>
  <xdr:twoCellAnchor>
    <xdr:from>
      <xdr:col>9</xdr:col>
      <xdr:colOff>1061720</xdr:colOff>
      <xdr:row>100</xdr:row>
      <xdr:rowOff>48534</xdr:rowOff>
    </xdr:from>
    <xdr:to>
      <xdr:col>9</xdr:col>
      <xdr:colOff>2381613</xdr:colOff>
      <xdr:row>100</xdr:row>
      <xdr:rowOff>753104</xdr:rowOff>
    </xdr:to>
    <xdr:pic>
      <xdr:nvPicPr>
        <xdr:cNvPr id="60" name="図 5">
          <a:extLst>
            <a:ext uri="{FF2B5EF4-FFF2-40B4-BE49-F238E27FC236}">
              <a16:creationId xmlns:a16="http://schemas.microsoft.com/office/drawing/2014/main" id="{A5891181-2490-40A7-A7F4-B930815DF116}"/>
            </a:ext>
          </a:extLst>
        </xdr:cNvPr>
        <xdr:cNvPicPr>
          <a:picLocks noChangeAspect="1"/>
        </xdr:cNvPicPr>
      </xdr:nvPicPr>
      <xdr:blipFill rotWithShape="1">
        <a:blip xmlns:r="http://schemas.openxmlformats.org/officeDocument/2006/relationships" r:embed="rId7"/>
        <a:srcRect l="68384" t="38178" r="-1783" b="45174"/>
        <a:stretch/>
      </xdr:blipFill>
      <xdr:spPr>
        <a:xfrm>
          <a:off x="16215995" y="56103159"/>
          <a:ext cx="1319893" cy="704570"/>
        </a:xfrm>
        <a:prstGeom prst="rect">
          <a:avLst/>
        </a:prstGeom>
      </xdr:spPr>
    </xdr:pic>
    <xdr:clientData/>
  </xdr:twoCellAnchor>
  <xdr:twoCellAnchor>
    <xdr:from>
      <xdr:col>9</xdr:col>
      <xdr:colOff>1279072</xdr:colOff>
      <xdr:row>106</xdr:row>
      <xdr:rowOff>66435</xdr:rowOff>
    </xdr:from>
    <xdr:to>
      <xdr:col>9</xdr:col>
      <xdr:colOff>2098222</xdr:colOff>
      <xdr:row>106</xdr:row>
      <xdr:rowOff>355598</xdr:rowOff>
    </xdr:to>
    <xdr:pic>
      <xdr:nvPicPr>
        <xdr:cNvPr id="61" name="図 34">
          <a:extLst>
            <a:ext uri="{FF2B5EF4-FFF2-40B4-BE49-F238E27FC236}">
              <a16:creationId xmlns:a16="http://schemas.microsoft.com/office/drawing/2014/main" id="{A3CA03D4-6A47-4BE7-8136-AA47C3A59131}"/>
            </a:ext>
          </a:extLst>
        </xdr:cNvPr>
        <xdr:cNvPicPr>
          <a:picLocks noChangeAspect="1"/>
        </xdr:cNvPicPr>
      </xdr:nvPicPr>
      <xdr:blipFill rotWithShape="1">
        <a:blip xmlns:r="http://schemas.openxmlformats.org/officeDocument/2006/relationships" r:embed="rId29"/>
        <a:srcRect r="88804" b="92113"/>
        <a:stretch/>
      </xdr:blipFill>
      <xdr:spPr>
        <a:xfrm>
          <a:off x="16433347" y="59721510"/>
          <a:ext cx="819150" cy="289163"/>
        </a:xfrm>
        <a:prstGeom prst="rect">
          <a:avLst/>
        </a:prstGeom>
      </xdr:spPr>
    </xdr:pic>
    <xdr:clientData/>
  </xdr:twoCellAnchor>
  <xdr:oneCellAnchor>
    <xdr:from>
      <xdr:col>9</xdr:col>
      <xdr:colOff>1383926</xdr:colOff>
      <xdr:row>107</xdr:row>
      <xdr:rowOff>107898</xdr:rowOff>
    </xdr:from>
    <xdr:ext cx="402446" cy="222166"/>
    <xdr:pic>
      <xdr:nvPicPr>
        <xdr:cNvPr id="62" name="図 61">
          <a:extLst>
            <a:ext uri="{FF2B5EF4-FFF2-40B4-BE49-F238E27FC236}">
              <a16:creationId xmlns:a16="http://schemas.microsoft.com/office/drawing/2014/main" id="{8952D1B1-9FA8-4558-B30F-F1516C0E115D}"/>
            </a:ext>
          </a:extLst>
        </xdr:cNvPr>
        <xdr:cNvPicPr>
          <a:picLocks noChangeAspect="1"/>
        </xdr:cNvPicPr>
      </xdr:nvPicPr>
      <xdr:blipFill>
        <a:blip xmlns:r="http://schemas.openxmlformats.org/officeDocument/2006/relationships" r:embed="rId27"/>
        <a:stretch>
          <a:fillRect/>
        </a:stretch>
      </xdr:blipFill>
      <xdr:spPr>
        <a:xfrm>
          <a:off x="16538201" y="60163023"/>
          <a:ext cx="402446" cy="222166"/>
        </a:xfrm>
        <a:prstGeom prst="rect">
          <a:avLst/>
        </a:prstGeom>
      </xdr:spPr>
    </xdr:pic>
    <xdr:clientData/>
  </xdr:oneCellAnchor>
  <xdr:twoCellAnchor>
    <xdr:from>
      <xdr:col>9</xdr:col>
      <xdr:colOff>1397374</xdr:colOff>
      <xdr:row>107</xdr:row>
      <xdr:rowOff>109176</xdr:rowOff>
    </xdr:from>
    <xdr:to>
      <xdr:col>9</xdr:col>
      <xdr:colOff>1947672</xdr:colOff>
      <xdr:row>107</xdr:row>
      <xdr:rowOff>362916</xdr:rowOff>
    </xdr:to>
    <xdr:pic>
      <xdr:nvPicPr>
        <xdr:cNvPr id="63" name="図 22">
          <a:extLst>
            <a:ext uri="{FF2B5EF4-FFF2-40B4-BE49-F238E27FC236}">
              <a16:creationId xmlns:a16="http://schemas.microsoft.com/office/drawing/2014/main" id="{32ACF8EE-DAFB-45F3-A23E-AACF9FFE36BC}"/>
            </a:ext>
          </a:extLst>
        </xdr:cNvPr>
        <xdr:cNvPicPr>
          <a:picLocks noChangeAspect="1"/>
        </xdr:cNvPicPr>
      </xdr:nvPicPr>
      <xdr:blipFill rotWithShape="1">
        <a:blip xmlns:r="http://schemas.openxmlformats.org/officeDocument/2006/relationships" r:embed="rId16"/>
        <a:srcRect l="9360" t="4531" r="81130" b="-5275"/>
        <a:stretch/>
      </xdr:blipFill>
      <xdr:spPr>
        <a:xfrm>
          <a:off x="16551649" y="60164301"/>
          <a:ext cx="550298" cy="253740"/>
        </a:xfrm>
        <a:prstGeom prst="rect">
          <a:avLst/>
        </a:prstGeom>
      </xdr:spPr>
    </xdr:pic>
    <xdr:clientData/>
  </xdr:twoCellAnchor>
  <xdr:twoCellAnchor>
    <xdr:from>
      <xdr:col>9</xdr:col>
      <xdr:colOff>1247056</xdr:colOff>
      <xdr:row>109</xdr:row>
      <xdr:rowOff>180095</xdr:rowOff>
    </xdr:from>
    <xdr:to>
      <xdr:col>9</xdr:col>
      <xdr:colOff>2073606</xdr:colOff>
      <xdr:row>109</xdr:row>
      <xdr:rowOff>498787</xdr:rowOff>
    </xdr:to>
    <xdr:pic>
      <xdr:nvPicPr>
        <xdr:cNvPr id="192" name="図 74">
          <a:extLst>
            <a:ext uri="{FF2B5EF4-FFF2-40B4-BE49-F238E27FC236}">
              <a16:creationId xmlns:a16="http://schemas.microsoft.com/office/drawing/2014/main" id="{6763ACF7-E4A1-4070-9A10-34FAFF40A98B}"/>
            </a:ext>
          </a:extLst>
        </xdr:cNvPr>
        <xdr:cNvPicPr>
          <a:picLocks noChangeAspect="1"/>
        </xdr:cNvPicPr>
      </xdr:nvPicPr>
      <xdr:blipFill>
        <a:blip xmlns:r="http://schemas.openxmlformats.org/officeDocument/2006/relationships" r:embed="rId22"/>
        <a:stretch>
          <a:fillRect/>
        </a:stretch>
      </xdr:blipFill>
      <xdr:spPr>
        <a:xfrm>
          <a:off x="16401331" y="61035320"/>
          <a:ext cx="826550" cy="318692"/>
        </a:xfrm>
        <a:prstGeom prst="rect">
          <a:avLst/>
        </a:prstGeom>
      </xdr:spPr>
    </xdr:pic>
    <xdr:clientData/>
  </xdr:twoCellAnchor>
  <xdr:twoCellAnchor>
    <xdr:from>
      <xdr:col>9</xdr:col>
      <xdr:colOff>1253095</xdr:colOff>
      <xdr:row>108</xdr:row>
      <xdr:rowOff>102550</xdr:rowOff>
    </xdr:from>
    <xdr:to>
      <xdr:col>9</xdr:col>
      <xdr:colOff>2134839</xdr:colOff>
      <xdr:row>108</xdr:row>
      <xdr:rowOff>317543</xdr:rowOff>
    </xdr:to>
    <xdr:pic>
      <xdr:nvPicPr>
        <xdr:cNvPr id="193" name="図 22">
          <a:extLst>
            <a:ext uri="{FF2B5EF4-FFF2-40B4-BE49-F238E27FC236}">
              <a16:creationId xmlns:a16="http://schemas.microsoft.com/office/drawing/2014/main" id="{F8896B11-8CC7-4CF6-AA07-C6AAA0950ECF}"/>
            </a:ext>
          </a:extLst>
        </xdr:cNvPr>
        <xdr:cNvPicPr>
          <a:picLocks noChangeAspect="1"/>
        </xdr:cNvPicPr>
      </xdr:nvPicPr>
      <xdr:blipFill rotWithShape="1">
        <a:blip xmlns:r="http://schemas.openxmlformats.org/officeDocument/2006/relationships" r:embed="rId16"/>
        <a:srcRect l="18766" t="4531" r="65996" b="12115"/>
        <a:stretch/>
      </xdr:blipFill>
      <xdr:spPr>
        <a:xfrm>
          <a:off x="16407370" y="60557725"/>
          <a:ext cx="881744" cy="214993"/>
        </a:xfrm>
        <a:prstGeom prst="rect">
          <a:avLst/>
        </a:prstGeom>
      </xdr:spPr>
    </xdr:pic>
    <xdr:clientData/>
  </xdr:twoCellAnchor>
  <xdr:twoCellAnchor>
    <xdr:from>
      <xdr:col>9</xdr:col>
      <xdr:colOff>1229590</xdr:colOff>
      <xdr:row>110</xdr:row>
      <xdr:rowOff>190500</xdr:rowOff>
    </xdr:from>
    <xdr:to>
      <xdr:col>9</xdr:col>
      <xdr:colOff>2154876</xdr:colOff>
      <xdr:row>110</xdr:row>
      <xdr:rowOff>456870</xdr:rowOff>
    </xdr:to>
    <xdr:pic>
      <xdr:nvPicPr>
        <xdr:cNvPr id="194" name="図 193">
          <a:extLst>
            <a:ext uri="{FF2B5EF4-FFF2-40B4-BE49-F238E27FC236}">
              <a16:creationId xmlns:a16="http://schemas.microsoft.com/office/drawing/2014/main" id="{09AB2048-CEF9-4237-859C-9FC799550568}"/>
            </a:ext>
          </a:extLst>
        </xdr:cNvPr>
        <xdr:cNvPicPr>
          <a:picLocks noChangeAspect="1"/>
        </xdr:cNvPicPr>
      </xdr:nvPicPr>
      <xdr:blipFill>
        <a:blip xmlns:r="http://schemas.openxmlformats.org/officeDocument/2006/relationships" r:embed="rId30"/>
        <a:stretch>
          <a:fillRect/>
        </a:stretch>
      </xdr:blipFill>
      <xdr:spPr>
        <a:xfrm>
          <a:off x="16383865" y="61645800"/>
          <a:ext cx="925286" cy="266370"/>
        </a:xfrm>
        <a:prstGeom prst="rect">
          <a:avLst/>
        </a:prstGeom>
      </xdr:spPr>
    </xdr:pic>
    <xdr:clientData/>
  </xdr:twoCellAnchor>
  <xdr:twoCellAnchor>
    <xdr:from>
      <xdr:col>9</xdr:col>
      <xdr:colOff>360989</xdr:colOff>
      <xdr:row>120</xdr:row>
      <xdr:rowOff>418622</xdr:rowOff>
    </xdr:from>
    <xdr:to>
      <xdr:col>9</xdr:col>
      <xdr:colOff>3626704</xdr:colOff>
      <xdr:row>123</xdr:row>
      <xdr:rowOff>71446</xdr:rowOff>
    </xdr:to>
    <xdr:pic>
      <xdr:nvPicPr>
        <xdr:cNvPr id="195" name="図 34">
          <a:extLst>
            <a:ext uri="{FF2B5EF4-FFF2-40B4-BE49-F238E27FC236}">
              <a16:creationId xmlns:a16="http://schemas.microsoft.com/office/drawing/2014/main" id="{8AF92147-E2F3-4206-84A8-C2688D53ECF4}"/>
            </a:ext>
          </a:extLst>
        </xdr:cNvPr>
        <xdr:cNvPicPr>
          <a:picLocks noChangeAspect="1"/>
        </xdr:cNvPicPr>
      </xdr:nvPicPr>
      <xdr:blipFill>
        <a:blip xmlns:r="http://schemas.openxmlformats.org/officeDocument/2006/relationships" r:embed="rId29"/>
        <a:stretch>
          <a:fillRect/>
        </a:stretch>
      </xdr:blipFill>
      <xdr:spPr>
        <a:xfrm>
          <a:off x="15515264" y="68474747"/>
          <a:ext cx="3265715" cy="1653074"/>
        </a:xfrm>
        <a:prstGeom prst="rect">
          <a:avLst/>
        </a:prstGeom>
      </xdr:spPr>
    </xdr:pic>
    <xdr:clientData/>
  </xdr:twoCellAnchor>
  <xdr:twoCellAnchor>
    <xdr:from>
      <xdr:col>9</xdr:col>
      <xdr:colOff>1180110</xdr:colOff>
      <xdr:row>125</xdr:row>
      <xdr:rowOff>207818</xdr:rowOff>
    </xdr:from>
    <xdr:to>
      <xdr:col>9</xdr:col>
      <xdr:colOff>2294691</xdr:colOff>
      <xdr:row>125</xdr:row>
      <xdr:rowOff>455503</xdr:rowOff>
    </xdr:to>
    <xdr:pic>
      <xdr:nvPicPr>
        <xdr:cNvPr id="196" name="図 36">
          <a:extLst>
            <a:ext uri="{FF2B5EF4-FFF2-40B4-BE49-F238E27FC236}">
              <a16:creationId xmlns:a16="http://schemas.microsoft.com/office/drawing/2014/main" id="{CEF0C4C0-8118-4E1C-9230-F84D325424AB}"/>
            </a:ext>
          </a:extLst>
        </xdr:cNvPr>
        <xdr:cNvPicPr>
          <a:picLocks noChangeAspect="1"/>
        </xdr:cNvPicPr>
      </xdr:nvPicPr>
      <xdr:blipFill>
        <a:blip xmlns:r="http://schemas.openxmlformats.org/officeDocument/2006/relationships" r:embed="rId31"/>
        <a:stretch>
          <a:fillRect/>
        </a:stretch>
      </xdr:blipFill>
      <xdr:spPr>
        <a:xfrm>
          <a:off x="16334385" y="70664243"/>
          <a:ext cx="1114581" cy="247685"/>
        </a:xfrm>
        <a:prstGeom prst="rect">
          <a:avLst/>
        </a:prstGeom>
      </xdr:spPr>
    </xdr:pic>
    <xdr:clientData/>
  </xdr:twoCellAnchor>
  <xdr:twoCellAnchor>
    <xdr:from>
      <xdr:col>9</xdr:col>
      <xdr:colOff>363681</xdr:colOff>
      <xdr:row>126</xdr:row>
      <xdr:rowOff>254825</xdr:rowOff>
    </xdr:from>
    <xdr:to>
      <xdr:col>9</xdr:col>
      <xdr:colOff>3480457</xdr:colOff>
      <xdr:row>131</xdr:row>
      <xdr:rowOff>115346</xdr:rowOff>
    </xdr:to>
    <xdr:pic>
      <xdr:nvPicPr>
        <xdr:cNvPr id="197" name="図 35">
          <a:extLst>
            <a:ext uri="{FF2B5EF4-FFF2-40B4-BE49-F238E27FC236}">
              <a16:creationId xmlns:a16="http://schemas.microsoft.com/office/drawing/2014/main" id="{15CEEC8A-49C2-4955-BD5D-A2522C18DD5C}"/>
            </a:ext>
          </a:extLst>
        </xdr:cNvPr>
        <xdr:cNvPicPr>
          <a:picLocks noChangeAspect="1"/>
        </xdr:cNvPicPr>
      </xdr:nvPicPr>
      <xdr:blipFill>
        <a:blip xmlns:r="http://schemas.openxmlformats.org/officeDocument/2006/relationships" r:embed="rId32"/>
        <a:stretch>
          <a:fillRect/>
        </a:stretch>
      </xdr:blipFill>
      <xdr:spPr>
        <a:xfrm>
          <a:off x="15517956" y="71311325"/>
          <a:ext cx="3116776" cy="2060796"/>
        </a:xfrm>
        <a:prstGeom prst="rect">
          <a:avLst/>
        </a:prstGeom>
      </xdr:spPr>
    </xdr:pic>
    <xdr:clientData/>
  </xdr:twoCellAnchor>
  <xdr:twoCellAnchor>
    <xdr:from>
      <xdr:col>9</xdr:col>
      <xdr:colOff>468828</xdr:colOff>
      <xdr:row>134</xdr:row>
      <xdr:rowOff>37110</xdr:rowOff>
    </xdr:from>
    <xdr:to>
      <xdr:col>9</xdr:col>
      <xdr:colOff>3516827</xdr:colOff>
      <xdr:row>136</xdr:row>
      <xdr:rowOff>559717</xdr:rowOff>
    </xdr:to>
    <xdr:pic>
      <xdr:nvPicPr>
        <xdr:cNvPr id="198" name="図 34">
          <a:extLst>
            <a:ext uri="{FF2B5EF4-FFF2-40B4-BE49-F238E27FC236}">
              <a16:creationId xmlns:a16="http://schemas.microsoft.com/office/drawing/2014/main" id="{9A9A0F99-2D3D-49FF-9CFC-92FFC25568BD}"/>
            </a:ext>
          </a:extLst>
        </xdr:cNvPr>
        <xdr:cNvPicPr>
          <a:picLocks noChangeAspect="1"/>
        </xdr:cNvPicPr>
      </xdr:nvPicPr>
      <xdr:blipFill>
        <a:blip xmlns:r="http://schemas.openxmlformats.org/officeDocument/2006/relationships" r:embed="rId29"/>
        <a:stretch>
          <a:fillRect/>
        </a:stretch>
      </xdr:blipFill>
      <xdr:spPr>
        <a:xfrm>
          <a:off x="15623103" y="74494035"/>
          <a:ext cx="3047999" cy="1522732"/>
        </a:xfrm>
        <a:prstGeom prst="rect">
          <a:avLst/>
        </a:prstGeom>
      </xdr:spPr>
    </xdr:pic>
    <xdr:clientData/>
  </xdr:twoCellAnchor>
  <xdr:twoCellAnchor>
    <xdr:from>
      <xdr:col>9</xdr:col>
      <xdr:colOff>831274</xdr:colOff>
      <xdr:row>139</xdr:row>
      <xdr:rowOff>49481</xdr:rowOff>
    </xdr:from>
    <xdr:to>
      <xdr:col>9</xdr:col>
      <xdr:colOff>2664778</xdr:colOff>
      <xdr:row>140</xdr:row>
      <xdr:rowOff>456548</xdr:rowOff>
    </xdr:to>
    <xdr:pic>
      <xdr:nvPicPr>
        <xdr:cNvPr id="199" name="図 47">
          <a:extLst>
            <a:ext uri="{FF2B5EF4-FFF2-40B4-BE49-F238E27FC236}">
              <a16:creationId xmlns:a16="http://schemas.microsoft.com/office/drawing/2014/main" id="{C458507C-6D3F-45B4-ABEE-0BC06CCDAF36}"/>
            </a:ext>
          </a:extLst>
        </xdr:cNvPr>
        <xdr:cNvPicPr>
          <a:picLocks noChangeAspect="1"/>
        </xdr:cNvPicPr>
      </xdr:nvPicPr>
      <xdr:blipFill>
        <a:blip xmlns:r="http://schemas.openxmlformats.org/officeDocument/2006/relationships" r:embed="rId33"/>
        <a:stretch>
          <a:fillRect/>
        </a:stretch>
      </xdr:blipFill>
      <xdr:spPr>
        <a:xfrm>
          <a:off x="15985549" y="76906706"/>
          <a:ext cx="1833504" cy="1207167"/>
        </a:xfrm>
        <a:prstGeom prst="rect">
          <a:avLst/>
        </a:prstGeom>
      </xdr:spPr>
    </xdr:pic>
    <xdr:clientData/>
  </xdr:twoCellAnchor>
  <xdr:twoCellAnchor>
    <xdr:from>
      <xdr:col>9</xdr:col>
      <xdr:colOff>817667</xdr:colOff>
      <xdr:row>140</xdr:row>
      <xdr:rowOff>424296</xdr:rowOff>
    </xdr:from>
    <xdr:to>
      <xdr:col>9</xdr:col>
      <xdr:colOff>2673699</xdr:colOff>
      <xdr:row>143</xdr:row>
      <xdr:rowOff>158942</xdr:rowOff>
    </xdr:to>
    <xdr:pic>
      <xdr:nvPicPr>
        <xdr:cNvPr id="3" name="図 49">
          <a:extLst>
            <a:ext uri="{FF2B5EF4-FFF2-40B4-BE49-F238E27FC236}">
              <a16:creationId xmlns:a16="http://schemas.microsoft.com/office/drawing/2014/main" id="{91861387-D99B-4491-91AA-5347018F9701}"/>
            </a:ext>
          </a:extLst>
        </xdr:cNvPr>
        <xdr:cNvPicPr>
          <a:picLocks noChangeAspect="1"/>
        </xdr:cNvPicPr>
      </xdr:nvPicPr>
      <xdr:blipFill>
        <a:blip xmlns:r="http://schemas.openxmlformats.org/officeDocument/2006/relationships" r:embed="rId34"/>
        <a:stretch>
          <a:fillRect/>
        </a:stretch>
      </xdr:blipFill>
      <xdr:spPr>
        <a:xfrm>
          <a:off x="15971942" y="78081621"/>
          <a:ext cx="1856032" cy="1734896"/>
        </a:xfrm>
        <a:prstGeom prst="rect">
          <a:avLst/>
        </a:prstGeom>
      </xdr:spPr>
    </xdr:pic>
    <xdr:clientData/>
  </xdr:twoCellAnchor>
  <xdr:twoCellAnchor>
    <xdr:from>
      <xdr:col>9</xdr:col>
      <xdr:colOff>831274</xdr:colOff>
      <xdr:row>143</xdr:row>
      <xdr:rowOff>105774</xdr:rowOff>
    </xdr:from>
    <xdr:to>
      <xdr:col>9</xdr:col>
      <xdr:colOff>2725216</xdr:colOff>
      <xdr:row>145</xdr:row>
      <xdr:rowOff>311485</xdr:rowOff>
    </xdr:to>
    <xdr:pic>
      <xdr:nvPicPr>
        <xdr:cNvPr id="201" name="図 50">
          <a:extLst>
            <a:ext uri="{FF2B5EF4-FFF2-40B4-BE49-F238E27FC236}">
              <a16:creationId xmlns:a16="http://schemas.microsoft.com/office/drawing/2014/main" id="{8C8EDC5C-143A-433D-AE85-211B8DFD89A7}"/>
            </a:ext>
          </a:extLst>
        </xdr:cNvPr>
        <xdr:cNvPicPr>
          <a:picLocks noChangeAspect="1"/>
        </xdr:cNvPicPr>
      </xdr:nvPicPr>
      <xdr:blipFill>
        <a:blip xmlns:r="http://schemas.openxmlformats.org/officeDocument/2006/relationships" r:embed="rId35"/>
        <a:stretch>
          <a:fillRect/>
        </a:stretch>
      </xdr:blipFill>
      <xdr:spPr>
        <a:xfrm>
          <a:off x="15985549" y="79763349"/>
          <a:ext cx="1893942" cy="1405861"/>
        </a:xfrm>
        <a:prstGeom prst="rect">
          <a:avLst/>
        </a:prstGeom>
      </xdr:spPr>
    </xdr:pic>
    <xdr:clientData/>
  </xdr:twoCellAnchor>
  <xdr:twoCellAnchor>
    <xdr:from>
      <xdr:col>9</xdr:col>
      <xdr:colOff>228600</xdr:colOff>
      <xdr:row>147</xdr:row>
      <xdr:rowOff>146956</xdr:rowOff>
    </xdr:from>
    <xdr:to>
      <xdr:col>9</xdr:col>
      <xdr:colOff>3467100</xdr:colOff>
      <xdr:row>149</xdr:row>
      <xdr:rowOff>483693</xdr:rowOff>
    </xdr:to>
    <xdr:pic>
      <xdr:nvPicPr>
        <xdr:cNvPr id="202" name="図 39">
          <a:extLst>
            <a:ext uri="{FF2B5EF4-FFF2-40B4-BE49-F238E27FC236}">
              <a16:creationId xmlns:a16="http://schemas.microsoft.com/office/drawing/2014/main" id="{0192F3D2-72F8-4E65-86CA-5E0BC0489266}"/>
            </a:ext>
          </a:extLst>
        </xdr:cNvPr>
        <xdr:cNvPicPr>
          <a:picLocks noChangeAspect="1"/>
        </xdr:cNvPicPr>
      </xdr:nvPicPr>
      <xdr:blipFill>
        <a:blip xmlns:r="http://schemas.openxmlformats.org/officeDocument/2006/relationships" r:embed="rId36"/>
        <a:stretch>
          <a:fillRect/>
        </a:stretch>
      </xdr:blipFill>
      <xdr:spPr>
        <a:xfrm>
          <a:off x="15382875" y="81804781"/>
          <a:ext cx="3238500" cy="1136837"/>
        </a:xfrm>
        <a:prstGeom prst="rect">
          <a:avLst/>
        </a:prstGeom>
      </xdr:spPr>
    </xdr:pic>
    <xdr:clientData/>
  </xdr:twoCellAnchor>
  <xdr:twoCellAnchor>
    <xdr:from>
      <xdr:col>9</xdr:col>
      <xdr:colOff>1303563</xdr:colOff>
      <xdr:row>146</xdr:row>
      <xdr:rowOff>38100</xdr:rowOff>
    </xdr:from>
    <xdr:to>
      <xdr:col>9</xdr:col>
      <xdr:colOff>2189512</xdr:colOff>
      <xdr:row>146</xdr:row>
      <xdr:rowOff>295311</xdr:rowOff>
    </xdr:to>
    <xdr:pic>
      <xdr:nvPicPr>
        <xdr:cNvPr id="203" name="図 30">
          <a:extLst>
            <a:ext uri="{FF2B5EF4-FFF2-40B4-BE49-F238E27FC236}">
              <a16:creationId xmlns:a16="http://schemas.microsoft.com/office/drawing/2014/main" id="{1629969D-FB67-458A-A88B-60FC5551312E}"/>
            </a:ext>
          </a:extLst>
        </xdr:cNvPr>
        <xdr:cNvPicPr>
          <a:picLocks noChangeAspect="1"/>
        </xdr:cNvPicPr>
      </xdr:nvPicPr>
      <xdr:blipFill>
        <a:blip xmlns:r="http://schemas.openxmlformats.org/officeDocument/2006/relationships" r:embed="rId37"/>
        <a:stretch>
          <a:fillRect/>
        </a:stretch>
      </xdr:blipFill>
      <xdr:spPr>
        <a:xfrm>
          <a:off x="16457838" y="81295875"/>
          <a:ext cx="885949" cy="257211"/>
        </a:xfrm>
        <a:prstGeom prst="rect">
          <a:avLst/>
        </a:prstGeom>
      </xdr:spPr>
    </xdr:pic>
    <xdr:clientData/>
  </xdr:twoCellAnchor>
  <xdr:twoCellAnchor>
    <xdr:from>
      <xdr:col>9</xdr:col>
      <xdr:colOff>727262</xdr:colOff>
      <xdr:row>153</xdr:row>
      <xdr:rowOff>70917</xdr:rowOff>
    </xdr:from>
    <xdr:to>
      <xdr:col>9</xdr:col>
      <xdr:colOff>2677086</xdr:colOff>
      <xdr:row>155</xdr:row>
      <xdr:rowOff>37664</xdr:rowOff>
    </xdr:to>
    <xdr:pic>
      <xdr:nvPicPr>
        <xdr:cNvPr id="204" name="図 41">
          <a:extLst>
            <a:ext uri="{FF2B5EF4-FFF2-40B4-BE49-F238E27FC236}">
              <a16:creationId xmlns:a16="http://schemas.microsoft.com/office/drawing/2014/main" id="{B89982BA-6FBB-4D11-8D65-417C03EE79C8}"/>
            </a:ext>
          </a:extLst>
        </xdr:cNvPr>
        <xdr:cNvPicPr>
          <a:picLocks noChangeAspect="1"/>
        </xdr:cNvPicPr>
      </xdr:nvPicPr>
      <xdr:blipFill>
        <a:blip xmlns:r="http://schemas.openxmlformats.org/officeDocument/2006/relationships" r:embed="rId38"/>
        <a:stretch>
          <a:fillRect/>
        </a:stretch>
      </xdr:blipFill>
      <xdr:spPr>
        <a:xfrm>
          <a:off x="15881537" y="83929017"/>
          <a:ext cx="1949824" cy="966872"/>
        </a:xfrm>
        <a:prstGeom prst="rect">
          <a:avLst/>
        </a:prstGeom>
      </xdr:spPr>
    </xdr:pic>
    <xdr:clientData/>
  </xdr:twoCellAnchor>
  <xdr:twoCellAnchor>
    <xdr:from>
      <xdr:col>9</xdr:col>
      <xdr:colOff>1288355</xdr:colOff>
      <xdr:row>152</xdr:row>
      <xdr:rowOff>30897</xdr:rowOff>
    </xdr:from>
    <xdr:to>
      <xdr:col>9</xdr:col>
      <xdr:colOff>2174304</xdr:colOff>
      <xdr:row>152</xdr:row>
      <xdr:rowOff>288108</xdr:rowOff>
    </xdr:to>
    <xdr:pic>
      <xdr:nvPicPr>
        <xdr:cNvPr id="205" name="図 30">
          <a:extLst>
            <a:ext uri="{FF2B5EF4-FFF2-40B4-BE49-F238E27FC236}">
              <a16:creationId xmlns:a16="http://schemas.microsoft.com/office/drawing/2014/main" id="{DE245113-E1DF-4179-A0B5-371F618D589E}"/>
            </a:ext>
          </a:extLst>
        </xdr:cNvPr>
        <xdr:cNvPicPr>
          <a:picLocks noChangeAspect="1"/>
        </xdr:cNvPicPr>
      </xdr:nvPicPr>
      <xdr:blipFill>
        <a:blip xmlns:r="http://schemas.openxmlformats.org/officeDocument/2006/relationships" r:embed="rId37"/>
        <a:stretch>
          <a:fillRect/>
        </a:stretch>
      </xdr:blipFill>
      <xdr:spPr>
        <a:xfrm>
          <a:off x="16442630" y="83488947"/>
          <a:ext cx="885949" cy="257211"/>
        </a:xfrm>
        <a:prstGeom prst="rect">
          <a:avLst/>
        </a:prstGeom>
      </xdr:spPr>
    </xdr:pic>
    <xdr:clientData/>
  </xdr:twoCellAnchor>
  <xdr:twoCellAnchor>
    <xdr:from>
      <xdr:col>9</xdr:col>
      <xdr:colOff>289216</xdr:colOff>
      <xdr:row>159</xdr:row>
      <xdr:rowOff>1442109</xdr:rowOff>
    </xdr:from>
    <xdr:to>
      <xdr:col>9</xdr:col>
      <xdr:colOff>3233306</xdr:colOff>
      <xdr:row>160</xdr:row>
      <xdr:rowOff>665398</xdr:rowOff>
    </xdr:to>
    <xdr:pic>
      <xdr:nvPicPr>
        <xdr:cNvPr id="206" name="図 42">
          <a:extLst>
            <a:ext uri="{FF2B5EF4-FFF2-40B4-BE49-F238E27FC236}">
              <a16:creationId xmlns:a16="http://schemas.microsoft.com/office/drawing/2014/main" id="{74BE33A3-6BF0-48DA-B98A-A981E1D5F70C}"/>
            </a:ext>
          </a:extLst>
        </xdr:cNvPr>
        <xdr:cNvPicPr>
          <a:picLocks noChangeAspect="1"/>
        </xdr:cNvPicPr>
      </xdr:nvPicPr>
      <xdr:blipFill>
        <a:blip xmlns:r="http://schemas.openxmlformats.org/officeDocument/2006/relationships" r:embed="rId39"/>
        <a:stretch>
          <a:fillRect/>
        </a:stretch>
      </xdr:blipFill>
      <xdr:spPr>
        <a:xfrm>
          <a:off x="15443491" y="87500484"/>
          <a:ext cx="2944090" cy="1223539"/>
        </a:xfrm>
        <a:prstGeom prst="rect">
          <a:avLst/>
        </a:prstGeom>
      </xdr:spPr>
    </xdr:pic>
    <xdr:clientData/>
  </xdr:twoCellAnchor>
  <xdr:twoCellAnchor>
    <xdr:from>
      <xdr:col>9</xdr:col>
      <xdr:colOff>612319</xdr:colOff>
      <xdr:row>159</xdr:row>
      <xdr:rowOff>148441</xdr:rowOff>
    </xdr:from>
    <xdr:to>
      <xdr:col>9</xdr:col>
      <xdr:colOff>3006905</xdr:colOff>
      <xdr:row>159</xdr:row>
      <xdr:rowOff>1017813</xdr:rowOff>
    </xdr:to>
    <xdr:pic>
      <xdr:nvPicPr>
        <xdr:cNvPr id="207" name="図 53">
          <a:extLst>
            <a:ext uri="{FF2B5EF4-FFF2-40B4-BE49-F238E27FC236}">
              <a16:creationId xmlns:a16="http://schemas.microsoft.com/office/drawing/2014/main" id="{65FE49D8-3120-4262-96FB-4BA6B76FB617}"/>
            </a:ext>
          </a:extLst>
        </xdr:cNvPr>
        <xdr:cNvPicPr>
          <a:picLocks noChangeAspect="1"/>
        </xdr:cNvPicPr>
      </xdr:nvPicPr>
      <xdr:blipFill rotWithShape="1">
        <a:blip xmlns:r="http://schemas.openxmlformats.org/officeDocument/2006/relationships" r:embed="rId40"/>
        <a:srcRect l="-1" r="-5206" b="66861"/>
        <a:stretch/>
      </xdr:blipFill>
      <xdr:spPr>
        <a:xfrm>
          <a:off x="15766594" y="86206816"/>
          <a:ext cx="2394586" cy="869372"/>
        </a:xfrm>
        <a:prstGeom prst="rect">
          <a:avLst/>
        </a:prstGeom>
      </xdr:spPr>
    </xdr:pic>
    <xdr:clientData/>
  </xdr:twoCellAnchor>
  <xdr:twoCellAnchor>
    <xdr:from>
      <xdr:col>9</xdr:col>
      <xdr:colOff>1314448</xdr:colOff>
      <xdr:row>157</xdr:row>
      <xdr:rowOff>91292</xdr:rowOff>
    </xdr:from>
    <xdr:to>
      <xdr:col>9</xdr:col>
      <xdr:colOff>2200397</xdr:colOff>
      <xdr:row>157</xdr:row>
      <xdr:rowOff>348503</xdr:rowOff>
    </xdr:to>
    <xdr:pic>
      <xdr:nvPicPr>
        <xdr:cNvPr id="208" name="図 30">
          <a:extLst>
            <a:ext uri="{FF2B5EF4-FFF2-40B4-BE49-F238E27FC236}">
              <a16:creationId xmlns:a16="http://schemas.microsoft.com/office/drawing/2014/main" id="{A16C49EA-C1F8-4367-9862-0010114D69D7}"/>
            </a:ext>
          </a:extLst>
        </xdr:cNvPr>
        <xdr:cNvPicPr>
          <a:picLocks noChangeAspect="1"/>
        </xdr:cNvPicPr>
      </xdr:nvPicPr>
      <xdr:blipFill>
        <a:blip xmlns:r="http://schemas.openxmlformats.org/officeDocument/2006/relationships" r:embed="rId37"/>
        <a:stretch>
          <a:fillRect/>
        </a:stretch>
      </xdr:blipFill>
      <xdr:spPr>
        <a:xfrm>
          <a:off x="16468723" y="85349567"/>
          <a:ext cx="885949" cy="257211"/>
        </a:xfrm>
        <a:prstGeom prst="rect">
          <a:avLst/>
        </a:prstGeom>
      </xdr:spPr>
    </xdr:pic>
    <xdr:clientData/>
  </xdr:twoCellAnchor>
  <xdr:twoCellAnchor>
    <xdr:from>
      <xdr:col>9</xdr:col>
      <xdr:colOff>334486</xdr:colOff>
      <xdr:row>161</xdr:row>
      <xdr:rowOff>258536</xdr:rowOff>
    </xdr:from>
    <xdr:to>
      <xdr:col>9</xdr:col>
      <xdr:colOff>3676897</xdr:colOff>
      <xdr:row>161</xdr:row>
      <xdr:rowOff>553175</xdr:rowOff>
    </xdr:to>
    <xdr:pic>
      <xdr:nvPicPr>
        <xdr:cNvPr id="216" name="図 53">
          <a:extLst>
            <a:ext uri="{FF2B5EF4-FFF2-40B4-BE49-F238E27FC236}">
              <a16:creationId xmlns:a16="http://schemas.microsoft.com/office/drawing/2014/main" id="{509A9807-883F-4586-BA39-DD5CB9C997BC}"/>
            </a:ext>
          </a:extLst>
        </xdr:cNvPr>
        <xdr:cNvPicPr>
          <a:picLocks noChangeAspect="1"/>
        </xdr:cNvPicPr>
      </xdr:nvPicPr>
      <xdr:blipFill rotWithShape="1">
        <a:blip xmlns:r="http://schemas.openxmlformats.org/officeDocument/2006/relationships" r:embed="rId40"/>
        <a:srcRect t="92352"/>
        <a:stretch/>
      </xdr:blipFill>
      <xdr:spPr>
        <a:xfrm>
          <a:off x="15488761" y="90317411"/>
          <a:ext cx="3342411" cy="294639"/>
        </a:xfrm>
        <a:prstGeom prst="rect">
          <a:avLst/>
        </a:prstGeom>
      </xdr:spPr>
    </xdr:pic>
    <xdr:clientData/>
  </xdr:twoCellAnchor>
  <xdr:twoCellAnchor>
    <xdr:from>
      <xdr:col>9</xdr:col>
      <xdr:colOff>370363</xdr:colOff>
      <xdr:row>161</xdr:row>
      <xdr:rowOff>781668</xdr:rowOff>
    </xdr:from>
    <xdr:to>
      <xdr:col>9</xdr:col>
      <xdr:colOff>3432063</xdr:colOff>
      <xdr:row>164</xdr:row>
      <xdr:rowOff>553425</xdr:rowOff>
    </xdr:to>
    <xdr:pic>
      <xdr:nvPicPr>
        <xdr:cNvPr id="218" name="図 54">
          <a:extLst>
            <a:ext uri="{FF2B5EF4-FFF2-40B4-BE49-F238E27FC236}">
              <a16:creationId xmlns:a16="http://schemas.microsoft.com/office/drawing/2014/main" id="{31A591D5-26D9-474C-AA93-7FB06F5AE435}"/>
            </a:ext>
          </a:extLst>
        </xdr:cNvPr>
        <xdr:cNvPicPr>
          <a:picLocks noChangeAspect="1"/>
        </xdr:cNvPicPr>
      </xdr:nvPicPr>
      <xdr:blipFill>
        <a:blip xmlns:r="http://schemas.openxmlformats.org/officeDocument/2006/relationships" r:embed="rId41"/>
        <a:stretch>
          <a:fillRect/>
        </a:stretch>
      </xdr:blipFill>
      <xdr:spPr>
        <a:xfrm>
          <a:off x="15524638" y="90840543"/>
          <a:ext cx="3061700" cy="1772007"/>
        </a:xfrm>
        <a:prstGeom prst="rect">
          <a:avLst/>
        </a:prstGeom>
      </xdr:spPr>
    </xdr:pic>
    <xdr:clientData/>
  </xdr:twoCellAnchor>
  <xdr:twoCellAnchor>
    <xdr:from>
      <xdr:col>9</xdr:col>
      <xdr:colOff>310985</xdr:colOff>
      <xdr:row>165</xdr:row>
      <xdr:rowOff>689015</xdr:rowOff>
    </xdr:from>
    <xdr:to>
      <xdr:col>9</xdr:col>
      <xdr:colOff>3587342</xdr:colOff>
      <xdr:row>166</xdr:row>
      <xdr:rowOff>866907</xdr:rowOff>
    </xdr:to>
    <xdr:pic>
      <xdr:nvPicPr>
        <xdr:cNvPr id="219" name="図 62">
          <a:extLst>
            <a:ext uri="{FF2B5EF4-FFF2-40B4-BE49-F238E27FC236}">
              <a16:creationId xmlns:a16="http://schemas.microsoft.com/office/drawing/2014/main" id="{50A0FF99-332D-4262-9C90-9F9E3419B8AE}"/>
            </a:ext>
          </a:extLst>
        </xdr:cNvPr>
        <xdr:cNvPicPr>
          <a:picLocks noChangeAspect="1"/>
        </xdr:cNvPicPr>
      </xdr:nvPicPr>
      <xdr:blipFill>
        <a:blip xmlns:r="http://schemas.openxmlformats.org/officeDocument/2006/relationships" r:embed="rId42"/>
        <a:stretch>
          <a:fillRect/>
        </a:stretch>
      </xdr:blipFill>
      <xdr:spPr>
        <a:xfrm>
          <a:off x="15465260" y="93348215"/>
          <a:ext cx="3276357" cy="1378042"/>
        </a:xfrm>
        <a:prstGeom prst="rect">
          <a:avLst/>
        </a:prstGeom>
      </xdr:spPr>
    </xdr:pic>
    <xdr:clientData/>
  </xdr:twoCellAnchor>
  <xdr:twoCellAnchor>
    <xdr:from>
      <xdr:col>9</xdr:col>
      <xdr:colOff>1435430</xdr:colOff>
      <xdr:row>176</xdr:row>
      <xdr:rowOff>64324</xdr:rowOff>
    </xdr:from>
    <xdr:to>
      <xdr:col>9</xdr:col>
      <xdr:colOff>2328664</xdr:colOff>
      <xdr:row>176</xdr:row>
      <xdr:rowOff>394945</xdr:rowOff>
    </xdr:to>
    <xdr:pic>
      <xdr:nvPicPr>
        <xdr:cNvPr id="220" name="図 63">
          <a:extLst>
            <a:ext uri="{FF2B5EF4-FFF2-40B4-BE49-F238E27FC236}">
              <a16:creationId xmlns:a16="http://schemas.microsoft.com/office/drawing/2014/main" id="{60D2C4F9-27D5-495C-9E56-85195358C9A0}"/>
            </a:ext>
          </a:extLst>
        </xdr:cNvPr>
        <xdr:cNvPicPr>
          <a:picLocks noChangeAspect="1"/>
        </xdr:cNvPicPr>
      </xdr:nvPicPr>
      <xdr:blipFill>
        <a:blip xmlns:r="http://schemas.openxmlformats.org/officeDocument/2006/relationships" r:embed="rId43"/>
        <a:stretch>
          <a:fillRect/>
        </a:stretch>
      </xdr:blipFill>
      <xdr:spPr>
        <a:xfrm>
          <a:off x="16589705" y="100924549"/>
          <a:ext cx="893234" cy="330621"/>
        </a:xfrm>
        <a:prstGeom prst="rect">
          <a:avLst/>
        </a:prstGeom>
      </xdr:spPr>
    </xdr:pic>
    <xdr:clientData/>
  </xdr:twoCellAnchor>
  <xdr:twoCellAnchor>
    <xdr:from>
      <xdr:col>9</xdr:col>
      <xdr:colOff>476744</xdr:colOff>
      <xdr:row>174</xdr:row>
      <xdr:rowOff>121225</xdr:rowOff>
    </xdr:from>
    <xdr:to>
      <xdr:col>9</xdr:col>
      <xdr:colOff>3511434</xdr:colOff>
      <xdr:row>174</xdr:row>
      <xdr:rowOff>1021770</xdr:rowOff>
    </xdr:to>
    <xdr:pic>
      <xdr:nvPicPr>
        <xdr:cNvPr id="221" name="図 58">
          <a:extLst>
            <a:ext uri="{FF2B5EF4-FFF2-40B4-BE49-F238E27FC236}">
              <a16:creationId xmlns:a16="http://schemas.microsoft.com/office/drawing/2014/main" id="{9A5F6C72-0272-40A9-AE82-BE1A8DCD4449}"/>
            </a:ext>
          </a:extLst>
        </xdr:cNvPr>
        <xdr:cNvPicPr>
          <a:picLocks noChangeAspect="1"/>
        </xdr:cNvPicPr>
      </xdr:nvPicPr>
      <xdr:blipFill>
        <a:blip xmlns:r="http://schemas.openxmlformats.org/officeDocument/2006/relationships" r:embed="rId44"/>
        <a:stretch>
          <a:fillRect/>
        </a:stretch>
      </xdr:blipFill>
      <xdr:spPr>
        <a:xfrm>
          <a:off x="15631019" y="97781050"/>
          <a:ext cx="3034690" cy="900545"/>
        </a:xfrm>
        <a:prstGeom prst="rect">
          <a:avLst/>
        </a:prstGeom>
      </xdr:spPr>
    </xdr:pic>
    <xdr:clientData/>
  </xdr:twoCellAnchor>
  <xdr:oneCellAnchor>
    <xdr:from>
      <xdr:col>9</xdr:col>
      <xdr:colOff>426029</xdr:colOff>
      <xdr:row>170</xdr:row>
      <xdr:rowOff>196685</xdr:rowOff>
    </xdr:from>
    <xdr:ext cx="2926772" cy="1718557"/>
    <xdr:pic>
      <xdr:nvPicPr>
        <xdr:cNvPr id="222" name="図 64">
          <a:extLst>
            <a:ext uri="{FF2B5EF4-FFF2-40B4-BE49-F238E27FC236}">
              <a16:creationId xmlns:a16="http://schemas.microsoft.com/office/drawing/2014/main" id="{F1AAF154-98B3-45A1-9786-218514F587C9}"/>
            </a:ext>
          </a:extLst>
        </xdr:cNvPr>
        <xdr:cNvPicPr>
          <a:picLocks noChangeAspect="1"/>
        </xdr:cNvPicPr>
      </xdr:nvPicPr>
      <xdr:blipFill>
        <a:blip xmlns:r="http://schemas.openxmlformats.org/officeDocument/2006/relationships" r:embed="rId45"/>
        <a:stretch>
          <a:fillRect/>
        </a:stretch>
      </xdr:blipFill>
      <xdr:spPr>
        <a:xfrm>
          <a:off x="15580304" y="95856260"/>
          <a:ext cx="2926772" cy="1718557"/>
        </a:xfrm>
        <a:prstGeom prst="rect">
          <a:avLst/>
        </a:prstGeom>
      </xdr:spPr>
    </xdr:pic>
    <xdr:clientData/>
  </xdr:oneCellAnchor>
  <xdr:twoCellAnchor>
    <xdr:from>
      <xdr:col>9</xdr:col>
      <xdr:colOff>385206</xdr:colOff>
      <xdr:row>175</xdr:row>
      <xdr:rowOff>119989</xdr:rowOff>
    </xdr:from>
    <xdr:to>
      <xdr:col>9</xdr:col>
      <xdr:colOff>3537115</xdr:colOff>
      <xdr:row>175</xdr:row>
      <xdr:rowOff>1856890</xdr:rowOff>
    </xdr:to>
    <xdr:pic>
      <xdr:nvPicPr>
        <xdr:cNvPr id="223" name="図 59">
          <a:extLst>
            <a:ext uri="{FF2B5EF4-FFF2-40B4-BE49-F238E27FC236}">
              <a16:creationId xmlns:a16="http://schemas.microsoft.com/office/drawing/2014/main" id="{87EA0993-AD39-450A-AD02-DA755D3D94DF}"/>
            </a:ext>
          </a:extLst>
        </xdr:cNvPr>
        <xdr:cNvPicPr>
          <a:picLocks noChangeAspect="1"/>
        </xdr:cNvPicPr>
      </xdr:nvPicPr>
      <xdr:blipFill>
        <a:blip xmlns:r="http://schemas.openxmlformats.org/officeDocument/2006/relationships" r:embed="rId46"/>
        <a:stretch>
          <a:fillRect/>
        </a:stretch>
      </xdr:blipFill>
      <xdr:spPr>
        <a:xfrm>
          <a:off x="15539481" y="98979964"/>
          <a:ext cx="3151909" cy="1736901"/>
        </a:xfrm>
        <a:prstGeom prst="rect">
          <a:avLst/>
        </a:prstGeom>
      </xdr:spPr>
    </xdr:pic>
    <xdr:clientData/>
  </xdr:twoCellAnchor>
  <xdr:twoCellAnchor>
    <xdr:from>
      <xdr:col>9</xdr:col>
      <xdr:colOff>1013610</xdr:colOff>
      <xdr:row>169</xdr:row>
      <xdr:rowOff>69273</xdr:rowOff>
    </xdr:from>
    <xdr:to>
      <xdr:col>9</xdr:col>
      <xdr:colOff>2345055</xdr:colOff>
      <xdr:row>170</xdr:row>
      <xdr:rowOff>124974</xdr:rowOff>
    </xdr:to>
    <xdr:pic>
      <xdr:nvPicPr>
        <xdr:cNvPr id="235" name="図 65">
          <a:extLst>
            <a:ext uri="{FF2B5EF4-FFF2-40B4-BE49-F238E27FC236}">
              <a16:creationId xmlns:a16="http://schemas.microsoft.com/office/drawing/2014/main" id="{4BBCDD35-BD87-4FDE-88FF-31B7C4A27AE6}"/>
            </a:ext>
          </a:extLst>
        </xdr:cNvPr>
        <xdr:cNvPicPr>
          <a:picLocks noChangeAspect="1"/>
        </xdr:cNvPicPr>
      </xdr:nvPicPr>
      <xdr:blipFill>
        <a:blip xmlns:r="http://schemas.openxmlformats.org/officeDocument/2006/relationships" r:embed="rId47"/>
        <a:stretch>
          <a:fillRect/>
        </a:stretch>
      </xdr:blipFill>
      <xdr:spPr>
        <a:xfrm>
          <a:off x="16167885" y="95528823"/>
          <a:ext cx="1331445" cy="255726"/>
        </a:xfrm>
        <a:prstGeom prst="rect">
          <a:avLst/>
        </a:prstGeom>
      </xdr:spPr>
    </xdr:pic>
    <xdr:clientData/>
  </xdr:twoCellAnchor>
  <xdr:twoCellAnchor>
    <xdr:from>
      <xdr:col>9</xdr:col>
      <xdr:colOff>182335</xdr:colOff>
      <xdr:row>180</xdr:row>
      <xdr:rowOff>124939</xdr:rowOff>
    </xdr:from>
    <xdr:to>
      <xdr:col>9</xdr:col>
      <xdr:colOff>3610414</xdr:colOff>
      <xdr:row>182</xdr:row>
      <xdr:rowOff>391560</xdr:rowOff>
    </xdr:to>
    <xdr:pic>
      <xdr:nvPicPr>
        <xdr:cNvPr id="236" name="図 67">
          <a:extLst>
            <a:ext uri="{FF2B5EF4-FFF2-40B4-BE49-F238E27FC236}">
              <a16:creationId xmlns:a16="http://schemas.microsoft.com/office/drawing/2014/main" id="{D9D98A18-05E0-4088-839B-8EAFFEA7C9F6}"/>
            </a:ext>
          </a:extLst>
        </xdr:cNvPr>
        <xdr:cNvPicPr>
          <a:picLocks noChangeAspect="1"/>
        </xdr:cNvPicPr>
      </xdr:nvPicPr>
      <xdr:blipFill>
        <a:blip xmlns:r="http://schemas.openxmlformats.org/officeDocument/2006/relationships" r:embed="rId48"/>
        <a:stretch>
          <a:fillRect/>
        </a:stretch>
      </xdr:blipFill>
      <xdr:spPr>
        <a:xfrm>
          <a:off x="15336610" y="103585489"/>
          <a:ext cx="3428079" cy="1866821"/>
        </a:xfrm>
        <a:prstGeom prst="rect">
          <a:avLst/>
        </a:prstGeom>
      </xdr:spPr>
    </xdr:pic>
    <xdr:clientData/>
  </xdr:twoCellAnchor>
  <xdr:twoCellAnchor>
    <xdr:from>
      <xdr:col>9</xdr:col>
      <xdr:colOff>1139783</xdr:colOff>
      <xdr:row>178</xdr:row>
      <xdr:rowOff>214002</xdr:rowOff>
    </xdr:from>
    <xdr:to>
      <xdr:col>9</xdr:col>
      <xdr:colOff>2185438</xdr:colOff>
      <xdr:row>178</xdr:row>
      <xdr:rowOff>468413</xdr:rowOff>
    </xdr:to>
    <xdr:pic>
      <xdr:nvPicPr>
        <xdr:cNvPr id="238" name="図 68">
          <a:extLst>
            <a:ext uri="{FF2B5EF4-FFF2-40B4-BE49-F238E27FC236}">
              <a16:creationId xmlns:a16="http://schemas.microsoft.com/office/drawing/2014/main" id="{51AFEC77-129B-4DCB-AA50-625C41AEDEE4}"/>
            </a:ext>
          </a:extLst>
        </xdr:cNvPr>
        <xdr:cNvPicPr>
          <a:picLocks noChangeAspect="1"/>
        </xdr:cNvPicPr>
      </xdr:nvPicPr>
      <xdr:blipFill>
        <a:blip xmlns:r="http://schemas.openxmlformats.org/officeDocument/2006/relationships" r:embed="rId49"/>
        <a:stretch>
          <a:fillRect/>
        </a:stretch>
      </xdr:blipFill>
      <xdr:spPr>
        <a:xfrm>
          <a:off x="16294058" y="102874452"/>
          <a:ext cx="1045655" cy="254411"/>
        </a:xfrm>
        <a:prstGeom prst="rect">
          <a:avLst/>
        </a:prstGeom>
      </xdr:spPr>
    </xdr:pic>
    <xdr:clientData/>
  </xdr:twoCellAnchor>
  <xdr:twoCellAnchor>
    <xdr:from>
      <xdr:col>9</xdr:col>
      <xdr:colOff>1217715</xdr:colOff>
      <xdr:row>185</xdr:row>
      <xdr:rowOff>64325</xdr:rowOff>
    </xdr:from>
    <xdr:to>
      <xdr:col>9</xdr:col>
      <xdr:colOff>2225265</xdr:colOff>
      <xdr:row>185</xdr:row>
      <xdr:rowOff>328261</xdr:rowOff>
    </xdr:to>
    <xdr:pic>
      <xdr:nvPicPr>
        <xdr:cNvPr id="242" name="図 69">
          <a:extLst>
            <a:ext uri="{FF2B5EF4-FFF2-40B4-BE49-F238E27FC236}">
              <a16:creationId xmlns:a16="http://schemas.microsoft.com/office/drawing/2014/main" id="{1168261C-B555-443B-A53B-3964E99FB018}"/>
            </a:ext>
          </a:extLst>
        </xdr:cNvPr>
        <xdr:cNvPicPr>
          <a:picLocks noChangeAspect="1"/>
        </xdr:cNvPicPr>
      </xdr:nvPicPr>
      <xdr:blipFill>
        <a:blip xmlns:r="http://schemas.openxmlformats.org/officeDocument/2006/relationships" r:embed="rId50"/>
        <a:stretch>
          <a:fillRect/>
        </a:stretch>
      </xdr:blipFill>
      <xdr:spPr>
        <a:xfrm>
          <a:off x="16371990" y="105925175"/>
          <a:ext cx="1007550" cy="263936"/>
        </a:xfrm>
        <a:prstGeom prst="rect">
          <a:avLst/>
        </a:prstGeom>
      </xdr:spPr>
    </xdr:pic>
    <xdr:clientData/>
  </xdr:twoCellAnchor>
  <xdr:twoCellAnchor>
    <xdr:from>
      <xdr:col>9</xdr:col>
      <xdr:colOff>346858</xdr:colOff>
      <xdr:row>186</xdr:row>
      <xdr:rowOff>118751</xdr:rowOff>
    </xdr:from>
    <xdr:to>
      <xdr:col>9</xdr:col>
      <xdr:colOff>3678937</xdr:colOff>
      <xdr:row>186</xdr:row>
      <xdr:rowOff>1302572</xdr:rowOff>
    </xdr:to>
    <xdr:pic>
      <xdr:nvPicPr>
        <xdr:cNvPr id="243" name="図 70">
          <a:extLst>
            <a:ext uri="{FF2B5EF4-FFF2-40B4-BE49-F238E27FC236}">
              <a16:creationId xmlns:a16="http://schemas.microsoft.com/office/drawing/2014/main" id="{989A08A5-0300-45AA-B27A-B0219A862469}"/>
            </a:ext>
          </a:extLst>
        </xdr:cNvPr>
        <xdr:cNvPicPr>
          <a:picLocks noChangeAspect="1"/>
        </xdr:cNvPicPr>
      </xdr:nvPicPr>
      <xdr:blipFill>
        <a:blip xmlns:r="http://schemas.openxmlformats.org/officeDocument/2006/relationships" r:embed="rId51"/>
        <a:stretch>
          <a:fillRect/>
        </a:stretch>
      </xdr:blipFill>
      <xdr:spPr>
        <a:xfrm>
          <a:off x="15501133" y="106379651"/>
          <a:ext cx="3332079" cy="1183821"/>
        </a:xfrm>
        <a:prstGeom prst="rect">
          <a:avLst/>
        </a:prstGeom>
      </xdr:spPr>
    </xdr:pic>
    <xdr:clientData/>
  </xdr:twoCellAnchor>
  <xdr:twoCellAnchor>
    <xdr:from>
      <xdr:col>9</xdr:col>
      <xdr:colOff>1340179</xdr:colOff>
      <xdr:row>187</xdr:row>
      <xdr:rowOff>540574</xdr:rowOff>
    </xdr:from>
    <xdr:to>
      <xdr:col>9</xdr:col>
      <xdr:colOff>2071465</xdr:colOff>
      <xdr:row>187</xdr:row>
      <xdr:rowOff>740627</xdr:rowOff>
    </xdr:to>
    <xdr:pic>
      <xdr:nvPicPr>
        <xdr:cNvPr id="244" name="図 73">
          <a:extLst>
            <a:ext uri="{FF2B5EF4-FFF2-40B4-BE49-F238E27FC236}">
              <a16:creationId xmlns:a16="http://schemas.microsoft.com/office/drawing/2014/main" id="{563C57B3-CAE8-4911-9670-C553DCD1A103}"/>
            </a:ext>
          </a:extLst>
        </xdr:cNvPr>
        <xdr:cNvPicPr>
          <a:picLocks noChangeAspect="1"/>
        </xdr:cNvPicPr>
      </xdr:nvPicPr>
      <xdr:blipFill>
        <a:blip xmlns:r="http://schemas.openxmlformats.org/officeDocument/2006/relationships" r:embed="rId52"/>
        <a:stretch>
          <a:fillRect/>
        </a:stretch>
      </xdr:blipFill>
      <xdr:spPr>
        <a:xfrm>
          <a:off x="16494454" y="108201649"/>
          <a:ext cx="731286" cy="200053"/>
        </a:xfrm>
        <a:prstGeom prst="rect">
          <a:avLst/>
        </a:prstGeom>
      </xdr:spPr>
    </xdr:pic>
    <xdr:clientData/>
  </xdr:twoCellAnchor>
  <xdr:twoCellAnchor>
    <xdr:from>
      <xdr:col>9</xdr:col>
      <xdr:colOff>442109</xdr:colOff>
      <xdr:row>177</xdr:row>
      <xdr:rowOff>50717</xdr:rowOff>
    </xdr:from>
    <xdr:to>
      <xdr:col>9</xdr:col>
      <xdr:colOff>3340431</xdr:colOff>
      <xdr:row>177</xdr:row>
      <xdr:rowOff>1077008</xdr:rowOff>
    </xdr:to>
    <xdr:pic>
      <xdr:nvPicPr>
        <xdr:cNvPr id="294" name="図 75">
          <a:extLst>
            <a:ext uri="{FF2B5EF4-FFF2-40B4-BE49-F238E27FC236}">
              <a16:creationId xmlns:a16="http://schemas.microsoft.com/office/drawing/2014/main" id="{044EC27B-F0DC-4F71-BC3C-F10B372FF536}"/>
            </a:ext>
          </a:extLst>
        </xdr:cNvPr>
        <xdr:cNvPicPr>
          <a:picLocks noChangeAspect="1"/>
        </xdr:cNvPicPr>
      </xdr:nvPicPr>
      <xdr:blipFill>
        <a:blip xmlns:r="http://schemas.openxmlformats.org/officeDocument/2006/relationships" r:embed="rId53"/>
        <a:stretch>
          <a:fillRect/>
        </a:stretch>
      </xdr:blipFill>
      <xdr:spPr>
        <a:xfrm>
          <a:off x="15596384" y="101511017"/>
          <a:ext cx="2898322" cy="1026291"/>
        </a:xfrm>
        <a:prstGeom prst="rect">
          <a:avLst/>
        </a:prstGeom>
      </xdr:spPr>
    </xdr:pic>
    <xdr:clientData/>
  </xdr:twoCellAnchor>
  <xdr:twoCellAnchor>
    <xdr:from>
      <xdr:col>9</xdr:col>
      <xdr:colOff>552203</xdr:colOff>
      <xdr:row>189</xdr:row>
      <xdr:rowOff>44533</xdr:rowOff>
    </xdr:from>
    <xdr:to>
      <xdr:col>9</xdr:col>
      <xdr:colOff>3357749</xdr:colOff>
      <xdr:row>190</xdr:row>
      <xdr:rowOff>944337</xdr:rowOff>
    </xdr:to>
    <xdr:pic>
      <xdr:nvPicPr>
        <xdr:cNvPr id="295" name="図 71">
          <a:extLst>
            <a:ext uri="{FF2B5EF4-FFF2-40B4-BE49-F238E27FC236}">
              <a16:creationId xmlns:a16="http://schemas.microsoft.com/office/drawing/2014/main" id="{425EC957-2772-45F5-9265-92D5D6F394BE}"/>
            </a:ext>
          </a:extLst>
        </xdr:cNvPr>
        <xdr:cNvPicPr>
          <a:picLocks noChangeAspect="1"/>
        </xdr:cNvPicPr>
      </xdr:nvPicPr>
      <xdr:blipFill>
        <a:blip xmlns:r="http://schemas.openxmlformats.org/officeDocument/2006/relationships" r:embed="rId54"/>
        <a:stretch>
          <a:fillRect/>
        </a:stretch>
      </xdr:blipFill>
      <xdr:spPr>
        <a:xfrm>
          <a:off x="15706478" y="109305808"/>
          <a:ext cx="2805546" cy="1899929"/>
        </a:xfrm>
        <a:prstGeom prst="rect">
          <a:avLst/>
        </a:prstGeom>
      </xdr:spPr>
    </xdr:pic>
    <xdr:clientData/>
  </xdr:twoCellAnchor>
  <xdr:twoCellAnchor>
    <xdr:from>
      <xdr:col>9</xdr:col>
      <xdr:colOff>1347107</xdr:colOff>
      <xdr:row>114</xdr:row>
      <xdr:rowOff>68035</xdr:rowOff>
    </xdr:from>
    <xdr:to>
      <xdr:col>9</xdr:col>
      <xdr:colOff>2103770</xdr:colOff>
      <xdr:row>114</xdr:row>
      <xdr:rowOff>357912</xdr:rowOff>
    </xdr:to>
    <xdr:pic>
      <xdr:nvPicPr>
        <xdr:cNvPr id="296" name="図 57">
          <a:extLst>
            <a:ext uri="{FF2B5EF4-FFF2-40B4-BE49-F238E27FC236}">
              <a16:creationId xmlns:a16="http://schemas.microsoft.com/office/drawing/2014/main" id="{FB312F07-8692-40DA-B541-CAE77EC85F29}"/>
            </a:ext>
          </a:extLst>
        </xdr:cNvPr>
        <xdr:cNvPicPr>
          <a:picLocks noChangeAspect="1"/>
        </xdr:cNvPicPr>
      </xdr:nvPicPr>
      <xdr:blipFill>
        <a:blip xmlns:r="http://schemas.openxmlformats.org/officeDocument/2006/relationships" r:embed="rId55"/>
        <a:stretch>
          <a:fillRect/>
        </a:stretch>
      </xdr:blipFill>
      <xdr:spPr>
        <a:xfrm>
          <a:off x="16501382" y="64523710"/>
          <a:ext cx="756663" cy="289877"/>
        </a:xfrm>
        <a:prstGeom prst="rect">
          <a:avLst/>
        </a:prstGeom>
      </xdr:spPr>
    </xdr:pic>
    <xdr:clientData/>
  </xdr:twoCellAnchor>
  <xdr:twoCellAnchor>
    <xdr:from>
      <xdr:col>9</xdr:col>
      <xdr:colOff>1243853</xdr:colOff>
      <xdr:row>62</xdr:row>
      <xdr:rowOff>156883</xdr:rowOff>
    </xdr:from>
    <xdr:to>
      <xdr:col>9</xdr:col>
      <xdr:colOff>3709943</xdr:colOff>
      <xdr:row>62</xdr:row>
      <xdr:rowOff>1348827</xdr:rowOff>
    </xdr:to>
    <xdr:pic>
      <xdr:nvPicPr>
        <xdr:cNvPr id="297" name="図 296">
          <a:extLst>
            <a:ext uri="{FF2B5EF4-FFF2-40B4-BE49-F238E27FC236}">
              <a16:creationId xmlns:a16="http://schemas.microsoft.com/office/drawing/2014/main" id="{1F171EA7-78BF-4EFB-BC64-CF4446CB40D0}"/>
            </a:ext>
          </a:extLst>
        </xdr:cNvPr>
        <xdr:cNvPicPr>
          <a:picLocks noChangeAspect="1"/>
        </xdr:cNvPicPr>
      </xdr:nvPicPr>
      <xdr:blipFill>
        <a:blip xmlns:r="http://schemas.openxmlformats.org/officeDocument/2006/relationships" r:embed="rId56"/>
        <a:stretch>
          <a:fillRect/>
        </a:stretch>
      </xdr:blipFill>
      <xdr:spPr>
        <a:xfrm>
          <a:off x="16398128" y="32808583"/>
          <a:ext cx="2466090" cy="1191944"/>
        </a:xfrm>
        <a:prstGeom prst="rect">
          <a:avLst/>
        </a:prstGeom>
      </xdr:spPr>
    </xdr:pic>
    <xdr:clientData/>
  </xdr:twoCellAnchor>
  <xdr:twoCellAnchor>
    <xdr:from>
      <xdr:col>9</xdr:col>
      <xdr:colOff>1199030</xdr:colOff>
      <xdr:row>63</xdr:row>
      <xdr:rowOff>109625</xdr:rowOff>
    </xdr:from>
    <xdr:to>
      <xdr:col>9</xdr:col>
      <xdr:colOff>2699786</xdr:colOff>
      <xdr:row>63</xdr:row>
      <xdr:rowOff>1871382</xdr:rowOff>
    </xdr:to>
    <xdr:pic>
      <xdr:nvPicPr>
        <xdr:cNvPr id="298" name="図 297">
          <a:extLst>
            <a:ext uri="{FF2B5EF4-FFF2-40B4-BE49-F238E27FC236}">
              <a16:creationId xmlns:a16="http://schemas.microsoft.com/office/drawing/2014/main" id="{EF5A21B2-9FBB-4936-9F34-97BF92B416A2}"/>
            </a:ext>
          </a:extLst>
        </xdr:cNvPr>
        <xdr:cNvPicPr>
          <a:picLocks noChangeAspect="1"/>
        </xdr:cNvPicPr>
      </xdr:nvPicPr>
      <xdr:blipFill>
        <a:blip xmlns:r="http://schemas.openxmlformats.org/officeDocument/2006/relationships" r:embed="rId57"/>
        <a:stretch>
          <a:fillRect/>
        </a:stretch>
      </xdr:blipFill>
      <xdr:spPr>
        <a:xfrm>
          <a:off x="16353305" y="34161500"/>
          <a:ext cx="1500756" cy="1761757"/>
        </a:xfrm>
        <a:prstGeom prst="rect">
          <a:avLst/>
        </a:prstGeom>
      </xdr:spPr>
    </xdr:pic>
    <xdr:clientData/>
  </xdr:twoCellAnchor>
  <xdr:twoCellAnchor>
    <xdr:from>
      <xdr:col>9</xdr:col>
      <xdr:colOff>1479176</xdr:colOff>
      <xdr:row>64</xdr:row>
      <xdr:rowOff>347382</xdr:rowOff>
    </xdr:from>
    <xdr:to>
      <xdr:col>9</xdr:col>
      <xdr:colOff>2222230</xdr:colOff>
      <xdr:row>64</xdr:row>
      <xdr:rowOff>566488</xdr:rowOff>
    </xdr:to>
    <xdr:pic>
      <xdr:nvPicPr>
        <xdr:cNvPr id="299" name="図 298">
          <a:extLst>
            <a:ext uri="{FF2B5EF4-FFF2-40B4-BE49-F238E27FC236}">
              <a16:creationId xmlns:a16="http://schemas.microsoft.com/office/drawing/2014/main" id="{57B6E7A6-3A41-4F41-BE91-E491E4627016}"/>
            </a:ext>
          </a:extLst>
        </xdr:cNvPr>
        <xdr:cNvPicPr>
          <a:picLocks noChangeAspect="1"/>
        </xdr:cNvPicPr>
      </xdr:nvPicPr>
      <xdr:blipFill>
        <a:blip xmlns:r="http://schemas.openxmlformats.org/officeDocument/2006/relationships" r:embed="rId58"/>
        <a:stretch>
          <a:fillRect/>
        </a:stretch>
      </xdr:blipFill>
      <xdr:spPr>
        <a:xfrm>
          <a:off x="16633451" y="36399507"/>
          <a:ext cx="743054" cy="219106"/>
        </a:xfrm>
        <a:prstGeom prst="rect">
          <a:avLst/>
        </a:prstGeom>
      </xdr:spPr>
    </xdr:pic>
    <xdr:clientData/>
  </xdr:twoCellAnchor>
  <xdr:twoCellAnchor>
    <xdr:from>
      <xdr:col>9</xdr:col>
      <xdr:colOff>1588195</xdr:colOff>
      <xdr:row>65</xdr:row>
      <xdr:rowOff>89327</xdr:rowOff>
    </xdr:from>
    <xdr:to>
      <xdr:col>9</xdr:col>
      <xdr:colOff>2178827</xdr:colOff>
      <xdr:row>65</xdr:row>
      <xdr:rowOff>330900</xdr:rowOff>
    </xdr:to>
    <xdr:pic>
      <xdr:nvPicPr>
        <xdr:cNvPr id="300" name="図 299">
          <a:extLst>
            <a:ext uri="{FF2B5EF4-FFF2-40B4-BE49-F238E27FC236}">
              <a16:creationId xmlns:a16="http://schemas.microsoft.com/office/drawing/2014/main" id="{EF56D90F-A948-4484-9CE4-01D0DD471630}"/>
            </a:ext>
          </a:extLst>
        </xdr:cNvPr>
        <xdr:cNvPicPr>
          <a:picLocks noChangeAspect="1"/>
        </xdr:cNvPicPr>
      </xdr:nvPicPr>
      <xdr:blipFill>
        <a:blip xmlns:r="http://schemas.openxmlformats.org/officeDocument/2006/relationships" r:embed="rId13"/>
        <a:stretch>
          <a:fillRect/>
        </a:stretch>
      </xdr:blipFill>
      <xdr:spPr>
        <a:xfrm>
          <a:off x="16742470" y="37341602"/>
          <a:ext cx="590632" cy="241573"/>
        </a:xfrm>
        <a:prstGeom prst="rect">
          <a:avLst/>
        </a:prstGeom>
      </xdr:spPr>
    </xdr:pic>
    <xdr:clientData/>
  </xdr:twoCellAnchor>
  <xdr:twoCellAnchor>
    <xdr:from>
      <xdr:col>9</xdr:col>
      <xdr:colOff>1576669</xdr:colOff>
      <xdr:row>73</xdr:row>
      <xdr:rowOff>103575</xdr:rowOff>
    </xdr:from>
    <xdr:to>
      <xdr:col>9</xdr:col>
      <xdr:colOff>2138722</xdr:colOff>
      <xdr:row>73</xdr:row>
      <xdr:rowOff>345148</xdr:rowOff>
    </xdr:to>
    <xdr:pic>
      <xdr:nvPicPr>
        <xdr:cNvPr id="301" name="図 300">
          <a:extLst>
            <a:ext uri="{FF2B5EF4-FFF2-40B4-BE49-F238E27FC236}">
              <a16:creationId xmlns:a16="http://schemas.microsoft.com/office/drawing/2014/main" id="{AFCA728E-AAD5-4BD5-8E42-12D49A83E555}"/>
            </a:ext>
          </a:extLst>
        </xdr:cNvPr>
        <xdr:cNvPicPr>
          <a:picLocks noChangeAspect="1"/>
        </xdr:cNvPicPr>
      </xdr:nvPicPr>
      <xdr:blipFill>
        <a:blip xmlns:r="http://schemas.openxmlformats.org/officeDocument/2006/relationships" r:embed="rId14"/>
        <a:stretch>
          <a:fillRect/>
        </a:stretch>
      </xdr:blipFill>
      <xdr:spPr>
        <a:xfrm>
          <a:off x="16730944" y="41156325"/>
          <a:ext cx="562053" cy="241573"/>
        </a:xfrm>
        <a:prstGeom prst="rect">
          <a:avLst/>
        </a:prstGeom>
      </xdr:spPr>
    </xdr:pic>
    <xdr:clientData/>
  </xdr:twoCellAnchor>
  <xdr:twoCellAnchor>
    <xdr:from>
      <xdr:col>9</xdr:col>
      <xdr:colOff>1315246</xdr:colOff>
      <xdr:row>75</xdr:row>
      <xdr:rowOff>107256</xdr:rowOff>
    </xdr:from>
    <xdr:to>
      <xdr:col>9</xdr:col>
      <xdr:colOff>2534616</xdr:colOff>
      <xdr:row>75</xdr:row>
      <xdr:rowOff>314088</xdr:rowOff>
    </xdr:to>
    <xdr:pic>
      <xdr:nvPicPr>
        <xdr:cNvPr id="302" name="図 20">
          <a:extLst>
            <a:ext uri="{FF2B5EF4-FFF2-40B4-BE49-F238E27FC236}">
              <a16:creationId xmlns:a16="http://schemas.microsoft.com/office/drawing/2014/main" id="{1D42F09A-6B1A-46B9-9B67-3AEAFD0B3AD9}"/>
            </a:ext>
          </a:extLst>
        </xdr:cNvPr>
        <xdr:cNvPicPr>
          <a:picLocks noChangeAspect="1"/>
        </xdr:cNvPicPr>
      </xdr:nvPicPr>
      <xdr:blipFill>
        <a:blip xmlns:r="http://schemas.openxmlformats.org/officeDocument/2006/relationships" r:embed="rId15"/>
        <a:stretch>
          <a:fillRect/>
        </a:stretch>
      </xdr:blipFill>
      <xdr:spPr>
        <a:xfrm>
          <a:off x="16469521" y="41960106"/>
          <a:ext cx="1219370" cy="206832"/>
        </a:xfrm>
        <a:prstGeom prst="rect">
          <a:avLst/>
        </a:prstGeom>
      </xdr:spPr>
    </xdr:pic>
    <xdr:clientData/>
  </xdr:twoCellAnchor>
  <xdr:twoCellAnchor>
    <xdr:from>
      <xdr:col>9</xdr:col>
      <xdr:colOff>1604843</xdr:colOff>
      <xdr:row>66</xdr:row>
      <xdr:rowOff>105655</xdr:rowOff>
    </xdr:from>
    <xdr:to>
      <xdr:col>9</xdr:col>
      <xdr:colOff>2155141</xdr:colOff>
      <xdr:row>66</xdr:row>
      <xdr:rowOff>359395</xdr:rowOff>
    </xdr:to>
    <xdr:pic>
      <xdr:nvPicPr>
        <xdr:cNvPr id="303" name="図 22">
          <a:extLst>
            <a:ext uri="{FF2B5EF4-FFF2-40B4-BE49-F238E27FC236}">
              <a16:creationId xmlns:a16="http://schemas.microsoft.com/office/drawing/2014/main" id="{4B329209-690F-44E0-A27B-5CD30AD4B51D}"/>
            </a:ext>
          </a:extLst>
        </xdr:cNvPr>
        <xdr:cNvPicPr>
          <a:picLocks noChangeAspect="1"/>
        </xdr:cNvPicPr>
      </xdr:nvPicPr>
      <xdr:blipFill rotWithShape="1">
        <a:blip xmlns:r="http://schemas.openxmlformats.org/officeDocument/2006/relationships" r:embed="rId16"/>
        <a:srcRect l="9360" t="4531" r="81130" b="-5275"/>
        <a:stretch/>
      </xdr:blipFill>
      <xdr:spPr>
        <a:xfrm>
          <a:off x="16759118" y="37757980"/>
          <a:ext cx="550298" cy="253740"/>
        </a:xfrm>
        <a:prstGeom prst="rect">
          <a:avLst/>
        </a:prstGeom>
      </xdr:spPr>
    </xdr:pic>
    <xdr:clientData/>
  </xdr:twoCellAnchor>
  <xdr:twoCellAnchor>
    <xdr:from>
      <xdr:col>9</xdr:col>
      <xdr:colOff>1385048</xdr:colOff>
      <xdr:row>67</xdr:row>
      <xdr:rowOff>88365</xdr:rowOff>
    </xdr:from>
    <xdr:to>
      <xdr:col>9</xdr:col>
      <xdr:colOff>2266792</xdr:colOff>
      <xdr:row>67</xdr:row>
      <xdr:rowOff>297246</xdr:rowOff>
    </xdr:to>
    <xdr:pic>
      <xdr:nvPicPr>
        <xdr:cNvPr id="304" name="図 22">
          <a:extLst>
            <a:ext uri="{FF2B5EF4-FFF2-40B4-BE49-F238E27FC236}">
              <a16:creationId xmlns:a16="http://schemas.microsoft.com/office/drawing/2014/main" id="{59E054EE-58DE-46F2-AF3E-2ED364BD29E0}"/>
            </a:ext>
          </a:extLst>
        </xdr:cNvPr>
        <xdr:cNvPicPr>
          <a:picLocks noChangeAspect="1"/>
        </xdr:cNvPicPr>
      </xdr:nvPicPr>
      <xdr:blipFill rotWithShape="1">
        <a:blip xmlns:r="http://schemas.openxmlformats.org/officeDocument/2006/relationships" r:embed="rId16"/>
        <a:srcRect l="18766" t="4531" r="65996" b="12115"/>
        <a:stretch/>
      </xdr:blipFill>
      <xdr:spPr>
        <a:xfrm>
          <a:off x="16539323" y="38140740"/>
          <a:ext cx="881744" cy="208881"/>
        </a:xfrm>
        <a:prstGeom prst="rect">
          <a:avLst/>
        </a:prstGeom>
      </xdr:spPr>
    </xdr:pic>
    <xdr:clientData/>
  </xdr:twoCellAnchor>
  <xdr:twoCellAnchor>
    <xdr:from>
      <xdr:col>9</xdr:col>
      <xdr:colOff>1466371</xdr:colOff>
      <xdr:row>74</xdr:row>
      <xdr:rowOff>99251</xdr:rowOff>
    </xdr:from>
    <xdr:to>
      <xdr:col>9</xdr:col>
      <xdr:colOff>2405264</xdr:colOff>
      <xdr:row>74</xdr:row>
      <xdr:rowOff>330572</xdr:rowOff>
    </xdr:to>
    <xdr:pic>
      <xdr:nvPicPr>
        <xdr:cNvPr id="305" name="図 55">
          <a:extLst>
            <a:ext uri="{FF2B5EF4-FFF2-40B4-BE49-F238E27FC236}">
              <a16:creationId xmlns:a16="http://schemas.microsoft.com/office/drawing/2014/main" id="{C5E3695C-0F1A-457C-9C66-89148021FA25}"/>
            </a:ext>
          </a:extLst>
        </xdr:cNvPr>
        <xdr:cNvPicPr>
          <a:picLocks noChangeAspect="1"/>
        </xdr:cNvPicPr>
      </xdr:nvPicPr>
      <xdr:blipFill rotWithShape="1">
        <a:blip xmlns:r="http://schemas.openxmlformats.org/officeDocument/2006/relationships" r:embed="rId23"/>
        <a:srcRect l="72551" t="12725" r="15322" b="10015"/>
        <a:stretch/>
      </xdr:blipFill>
      <xdr:spPr>
        <a:xfrm>
          <a:off x="16620646" y="41552051"/>
          <a:ext cx="938893" cy="231321"/>
        </a:xfrm>
        <a:prstGeom prst="rect">
          <a:avLst/>
        </a:prstGeom>
      </xdr:spPr>
    </xdr:pic>
    <xdr:clientData/>
  </xdr:twoCellAnchor>
  <xdr:twoCellAnchor>
    <xdr:from>
      <xdr:col>9</xdr:col>
      <xdr:colOff>1467971</xdr:colOff>
      <xdr:row>71</xdr:row>
      <xdr:rowOff>78442</xdr:rowOff>
    </xdr:from>
    <xdr:to>
      <xdr:col>9</xdr:col>
      <xdr:colOff>2287122</xdr:colOff>
      <xdr:row>71</xdr:row>
      <xdr:rowOff>392767</xdr:rowOff>
    </xdr:to>
    <xdr:pic>
      <xdr:nvPicPr>
        <xdr:cNvPr id="306" name="図 305">
          <a:extLst>
            <a:ext uri="{FF2B5EF4-FFF2-40B4-BE49-F238E27FC236}">
              <a16:creationId xmlns:a16="http://schemas.microsoft.com/office/drawing/2014/main" id="{C62EEC9A-2776-4D36-BB84-A1CF75D8135E}"/>
            </a:ext>
          </a:extLst>
        </xdr:cNvPr>
        <xdr:cNvPicPr>
          <a:picLocks noChangeAspect="1"/>
        </xdr:cNvPicPr>
      </xdr:nvPicPr>
      <xdr:blipFill rotWithShape="1">
        <a:blip xmlns:r="http://schemas.openxmlformats.org/officeDocument/2006/relationships" r:embed="rId59"/>
        <a:srcRect l="54061" t="2941" r="36353" b="14"/>
        <a:stretch/>
      </xdr:blipFill>
      <xdr:spPr>
        <a:xfrm>
          <a:off x="16622246" y="40131067"/>
          <a:ext cx="819151" cy="314325"/>
        </a:xfrm>
        <a:prstGeom prst="rect">
          <a:avLst/>
        </a:prstGeom>
      </xdr:spPr>
    </xdr:pic>
    <xdr:clientData/>
  </xdr:twoCellAnchor>
  <xdr:twoCellAnchor>
    <xdr:from>
      <xdr:col>9</xdr:col>
      <xdr:colOff>1423147</xdr:colOff>
      <xdr:row>72</xdr:row>
      <xdr:rowOff>212912</xdr:rowOff>
    </xdr:from>
    <xdr:to>
      <xdr:col>9</xdr:col>
      <xdr:colOff>2308972</xdr:colOff>
      <xdr:row>72</xdr:row>
      <xdr:rowOff>441512</xdr:rowOff>
    </xdr:to>
    <xdr:pic>
      <xdr:nvPicPr>
        <xdr:cNvPr id="307" name="図 306">
          <a:extLst>
            <a:ext uri="{FF2B5EF4-FFF2-40B4-BE49-F238E27FC236}">
              <a16:creationId xmlns:a16="http://schemas.microsoft.com/office/drawing/2014/main" id="{4A1E03BF-10D0-44C5-987D-A313B08A6AB8}"/>
            </a:ext>
          </a:extLst>
        </xdr:cNvPr>
        <xdr:cNvPicPr>
          <a:picLocks noChangeAspect="1"/>
        </xdr:cNvPicPr>
      </xdr:nvPicPr>
      <xdr:blipFill rotWithShape="1">
        <a:blip xmlns:r="http://schemas.openxmlformats.org/officeDocument/2006/relationships" r:embed="rId59"/>
        <a:srcRect l="64761" t="8822" r="24872" b="20599"/>
        <a:stretch/>
      </xdr:blipFill>
      <xdr:spPr>
        <a:xfrm>
          <a:off x="16577422" y="40665587"/>
          <a:ext cx="885825" cy="228600"/>
        </a:xfrm>
        <a:prstGeom prst="rect">
          <a:avLst/>
        </a:prstGeom>
      </xdr:spPr>
    </xdr:pic>
    <xdr:clientData/>
  </xdr:twoCellAnchor>
  <xdr:twoCellAnchor>
    <xdr:from>
      <xdr:col>9</xdr:col>
      <xdr:colOff>1434353</xdr:colOff>
      <xdr:row>70</xdr:row>
      <xdr:rowOff>268941</xdr:rowOff>
    </xdr:from>
    <xdr:to>
      <xdr:col>9</xdr:col>
      <xdr:colOff>2272554</xdr:colOff>
      <xdr:row>70</xdr:row>
      <xdr:rowOff>545165</xdr:rowOff>
    </xdr:to>
    <xdr:pic>
      <xdr:nvPicPr>
        <xdr:cNvPr id="309" name="図 308">
          <a:extLst>
            <a:ext uri="{FF2B5EF4-FFF2-40B4-BE49-F238E27FC236}">
              <a16:creationId xmlns:a16="http://schemas.microsoft.com/office/drawing/2014/main" id="{ECB9A163-9420-4C3A-8A8A-FD293A0C4A39}"/>
            </a:ext>
          </a:extLst>
        </xdr:cNvPr>
        <xdr:cNvPicPr>
          <a:picLocks noChangeAspect="1"/>
        </xdr:cNvPicPr>
      </xdr:nvPicPr>
      <xdr:blipFill rotWithShape="1">
        <a:blip xmlns:r="http://schemas.openxmlformats.org/officeDocument/2006/relationships" r:embed="rId59"/>
        <a:srcRect l="44698" t="-8822" r="45493" b="23540"/>
        <a:stretch/>
      </xdr:blipFill>
      <xdr:spPr>
        <a:xfrm>
          <a:off x="16588628" y="39521466"/>
          <a:ext cx="838201" cy="276224"/>
        </a:xfrm>
        <a:prstGeom prst="rect">
          <a:avLst/>
        </a:prstGeom>
      </xdr:spPr>
    </xdr:pic>
    <xdr:clientData/>
  </xdr:twoCellAnchor>
  <xdr:twoCellAnchor>
    <xdr:from>
      <xdr:col>9</xdr:col>
      <xdr:colOff>1508312</xdr:colOff>
      <xdr:row>69</xdr:row>
      <xdr:rowOff>96371</xdr:rowOff>
    </xdr:from>
    <xdr:to>
      <xdr:col>9</xdr:col>
      <xdr:colOff>2346513</xdr:colOff>
      <xdr:row>69</xdr:row>
      <xdr:rowOff>372595</xdr:rowOff>
    </xdr:to>
    <xdr:pic>
      <xdr:nvPicPr>
        <xdr:cNvPr id="312" name="図 311">
          <a:extLst>
            <a:ext uri="{FF2B5EF4-FFF2-40B4-BE49-F238E27FC236}">
              <a16:creationId xmlns:a16="http://schemas.microsoft.com/office/drawing/2014/main" id="{34E2B2A9-DDE3-4997-B7CB-6AFA9DE86C27}"/>
            </a:ext>
          </a:extLst>
        </xdr:cNvPr>
        <xdr:cNvPicPr>
          <a:picLocks noChangeAspect="1"/>
        </xdr:cNvPicPr>
      </xdr:nvPicPr>
      <xdr:blipFill rotWithShape="1">
        <a:blip xmlns:r="http://schemas.openxmlformats.org/officeDocument/2006/relationships" r:embed="rId59"/>
        <a:srcRect l="35892" t="1" r="54299" b="14717"/>
        <a:stretch/>
      </xdr:blipFill>
      <xdr:spPr>
        <a:xfrm>
          <a:off x="16662587" y="38948846"/>
          <a:ext cx="838201" cy="276224"/>
        </a:xfrm>
        <a:prstGeom prst="rect">
          <a:avLst/>
        </a:prstGeom>
      </xdr:spPr>
    </xdr:pic>
    <xdr:clientData/>
  </xdr:twoCellAnchor>
  <xdr:twoCellAnchor>
    <xdr:from>
      <xdr:col>9</xdr:col>
      <xdr:colOff>1367117</xdr:colOff>
      <xdr:row>68</xdr:row>
      <xdr:rowOff>89647</xdr:rowOff>
    </xdr:from>
    <xdr:to>
      <xdr:col>9</xdr:col>
      <xdr:colOff>2281518</xdr:colOff>
      <xdr:row>68</xdr:row>
      <xdr:rowOff>308721</xdr:rowOff>
    </xdr:to>
    <xdr:pic>
      <xdr:nvPicPr>
        <xdr:cNvPr id="313" name="図 312">
          <a:extLst>
            <a:ext uri="{FF2B5EF4-FFF2-40B4-BE49-F238E27FC236}">
              <a16:creationId xmlns:a16="http://schemas.microsoft.com/office/drawing/2014/main" id="{4F08BE31-7DC4-43BC-8D1C-F871E00AF90B}"/>
            </a:ext>
          </a:extLst>
        </xdr:cNvPr>
        <xdr:cNvPicPr>
          <a:picLocks noChangeAspect="1"/>
        </xdr:cNvPicPr>
      </xdr:nvPicPr>
      <xdr:blipFill rotWithShape="1">
        <a:blip xmlns:r="http://schemas.openxmlformats.org/officeDocument/2006/relationships" r:embed="rId59"/>
        <a:srcRect l="24411" r="64889" b="32362"/>
        <a:stretch/>
      </xdr:blipFill>
      <xdr:spPr>
        <a:xfrm>
          <a:off x="16521392" y="38542072"/>
          <a:ext cx="914401" cy="219074"/>
        </a:xfrm>
        <a:prstGeom prst="rect">
          <a:avLst/>
        </a:prstGeom>
      </xdr:spPr>
    </xdr:pic>
    <xdr:clientData/>
  </xdr:twoCellAnchor>
  <xdr:twoCellAnchor>
    <xdr:from>
      <xdr:col>9</xdr:col>
      <xdr:colOff>1355911</xdr:colOff>
      <xdr:row>105</xdr:row>
      <xdr:rowOff>33618</xdr:rowOff>
    </xdr:from>
    <xdr:to>
      <xdr:col>9</xdr:col>
      <xdr:colOff>1908362</xdr:colOff>
      <xdr:row>105</xdr:row>
      <xdr:rowOff>290793</xdr:rowOff>
    </xdr:to>
    <xdr:pic>
      <xdr:nvPicPr>
        <xdr:cNvPr id="314" name="図 313">
          <a:extLst>
            <a:ext uri="{FF2B5EF4-FFF2-40B4-BE49-F238E27FC236}">
              <a16:creationId xmlns:a16="http://schemas.microsoft.com/office/drawing/2014/main" id="{69124F5C-2C08-412C-8D8F-41DEEEC22AD3}"/>
            </a:ext>
          </a:extLst>
        </xdr:cNvPr>
        <xdr:cNvPicPr>
          <a:picLocks noChangeAspect="1"/>
        </xdr:cNvPicPr>
      </xdr:nvPicPr>
      <xdr:blipFill rotWithShape="1">
        <a:blip xmlns:r="http://schemas.openxmlformats.org/officeDocument/2006/relationships" r:embed="rId59"/>
        <a:srcRect l="-5" t="5880" r="93539" b="14718"/>
        <a:stretch/>
      </xdr:blipFill>
      <xdr:spPr>
        <a:xfrm>
          <a:off x="16510186" y="59288643"/>
          <a:ext cx="552451" cy="257175"/>
        </a:xfrm>
        <a:prstGeom prst="rect">
          <a:avLst/>
        </a:prstGeom>
      </xdr:spPr>
    </xdr:pic>
    <xdr:clientData/>
  </xdr:twoCellAnchor>
  <xdr:twoCellAnchor>
    <xdr:from>
      <xdr:col>9</xdr:col>
      <xdr:colOff>78442</xdr:colOff>
      <xdr:row>116</xdr:row>
      <xdr:rowOff>792955</xdr:rowOff>
    </xdr:from>
    <xdr:to>
      <xdr:col>9</xdr:col>
      <xdr:colOff>3714273</xdr:colOff>
      <xdr:row>117</xdr:row>
      <xdr:rowOff>530692</xdr:rowOff>
    </xdr:to>
    <xdr:pic>
      <xdr:nvPicPr>
        <xdr:cNvPr id="315" name="図 314">
          <a:extLst>
            <a:ext uri="{FF2B5EF4-FFF2-40B4-BE49-F238E27FC236}">
              <a16:creationId xmlns:a16="http://schemas.microsoft.com/office/drawing/2014/main" id="{2E4E4EA8-F4B8-42AF-AB1D-BF383A79D762}"/>
            </a:ext>
          </a:extLst>
        </xdr:cNvPr>
        <xdr:cNvPicPr>
          <a:picLocks noChangeAspect="1"/>
        </xdr:cNvPicPr>
      </xdr:nvPicPr>
      <xdr:blipFill>
        <a:blip xmlns:r="http://schemas.openxmlformats.org/officeDocument/2006/relationships" r:embed="rId60"/>
        <a:stretch>
          <a:fillRect/>
        </a:stretch>
      </xdr:blipFill>
      <xdr:spPr>
        <a:xfrm>
          <a:off x="15232717" y="65848705"/>
          <a:ext cx="3635831" cy="537837"/>
        </a:xfrm>
        <a:prstGeom prst="rect">
          <a:avLst/>
        </a:prstGeom>
      </xdr:spPr>
    </xdr:pic>
    <xdr:clientData/>
  </xdr:twoCellAnchor>
  <xdr:twoCellAnchor>
    <xdr:from>
      <xdr:col>9</xdr:col>
      <xdr:colOff>1333500</xdr:colOff>
      <xdr:row>119</xdr:row>
      <xdr:rowOff>291353</xdr:rowOff>
    </xdr:from>
    <xdr:to>
      <xdr:col>9</xdr:col>
      <xdr:colOff>2257554</xdr:colOff>
      <xdr:row>119</xdr:row>
      <xdr:rowOff>558090</xdr:rowOff>
    </xdr:to>
    <xdr:pic>
      <xdr:nvPicPr>
        <xdr:cNvPr id="316" name="図 315">
          <a:extLst>
            <a:ext uri="{FF2B5EF4-FFF2-40B4-BE49-F238E27FC236}">
              <a16:creationId xmlns:a16="http://schemas.microsoft.com/office/drawing/2014/main" id="{6C97F476-F71E-4056-BC4E-D5EE54AA90FB}"/>
            </a:ext>
          </a:extLst>
        </xdr:cNvPr>
        <xdr:cNvPicPr>
          <a:picLocks noChangeAspect="1"/>
        </xdr:cNvPicPr>
      </xdr:nvPicPr>
      <xdr:blipFill>
        <a:blip xmlns:r="http://schemas.openxmlformats.org/officeDocument/2006/relationships" r:embed="rId61"/>
        <a:stretch>
          <a:fillRect/>
        </a:stretch>
      </xdr:blipFill>
      <xdr:spPr>
        <a:xfrm>
          <a:off x="16487775" y="67547378"/>
          <a:ext cx="924054" cy="266737"/>
        </a:xfrm>
        <a:prstGeom prst="rect">
          <a:avLst/>
        </a:prstGeom>
      </xdr:spPr>
    </xdr:pic>
    <xdr:clientData/>
  </xdr:twoCellAnchor>
  <xdr:twoCellAnchor>
    <xdr:from>
      <xdr:col>9</xdr:col>
      <xdr:colOff>470648</xdr:colOff>
      <xdr:row>191</xdr:row>
      <xdr:rowOff>67235</xdr:rowOff>
    </xdr:from>
    <xdr:to>
      <xdr:col>9</xdr:col>
      <xdr:colOff>3388140</xdr:colOff>
      <xdr:row>192</xdr:row>
      <xdr:rowOff>369794</xdr:rowOff>
    </xdr:to>
    <xdr:pic>
      <xdr:nvPicPr>
        <xdr:cNvPr id="317" name="図 52">
          <a:extLst>
            <a:ext uri="{FF2B5EF4-FFF2-40B4-BE49-F238E27FC236}">
              <a16:creationId xmlns:a16="http://schemas.microsoft.com/office/drawing/2014/main" id="{84412498-0C1E-4A9E-BC7B-DC4D776EE44F}"/>
            </a:ext>
          </a:extLst>
        </xdr:cNvPr>
        <xdr:cNvPicPr>
          <a:picLocks noChangeAspect="1"/>
        </xdr:cNvPicPr>
      </xdr:nvPicPr>
      <xdr:blipFill>
        <a:blip xmlns:r="http://schemas.openxmlformats.org/officeDocument/2006/relationships" r:embed="rId62"/>
        <a:stretch>
          <a:fillRect/>
        </a:stretch>
      </xdr:blipFill>
      <xdr:spPr>
        <a:xfrm>
          <a:off x="15624923" y="111328760"/>
          <a:ext cx="2917492" cy="7026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528981</xdr:colOff>
      <xdr:row>4</xdr:row>
      <xdr:rowOff>476250</xdr:rowOff>
    </xdr:from>
    <xdr:to>
      <xdr:col>9</xdr:col>
      <xdr:colOff>3095903</xdr:colOff>
      <xdr:row>5</xdr:row>
      <xdr:rowOff>918831</xdr:rowOff>
    </xdr:to>
    <xdr:pic>
      <xdr:nvPicPr>
        <xdr:cNvPr id="290" name="図 289">
          <a:extLst>
            <a:ext uri="{FF2B5EF4-FFF2-40B4-BE49-F238E27FC236}">
              <a16:creationId xmlns:a16="http://schemas.microsoft.com/office/drawing/2014/main" id="{0918FE8F-18BD-4AB3-86E0-FB8484A27E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87670" y="2323171"/>
          <a:ext cx="2566922" cy="1244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851646</xdr:colOff>
      <xdr:row>3</xdr:row>
      <xdr:rowOff>190500</xdr:rowOff>
    </xdr:from>
    <xdr:to>
      <xdr:col>9</xdr:col>
      <xdr:colOff>1697130</xdr:colOff>
      <xdr:row>3</xdr:row>
      <xdr:rowOff>422513</xdr:rowOff>
    </xdr:to>
    <xdr:pic>
      <xdr:nvPicPr>
        <xdr:cNvPr id="291" name="図 290">
          <a:extLst>
            <a:ext uri="{FF2B5EF4-FFF2-40B4-BE49-F238E27FC236}">
              <a16:creationId xmlns:a16="http://schemas.microsoft.com/office/drawing/2014/main" id="{DB578659-029C-409C-9AA1-66D0DE2648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7096" y="790575"/>
          <a:ext cx="845484" cy="2320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89629</xdr:colOff>
      <xdr:row>9</xdr:row>
      <xdr:rowOff>57629</xdr:rowOff>
    </xdr:from>
    <xdr:to>
      <xdr:col>9</xdr:col>
      <xdr:colOff>2034129</xdr:colOff>
      <xdr:row>12</xdr:row>
      <xdr:rowOff>207495</xdr:rowOff>
    </xdr:to>
    <xdr:pic>
      <xdr:nvPicPr>
        <xdr:cNvPr id="292" name="図 6">
          <a:extLst>
            <a:ext uri="{FF2B5EF4-FFF2-40B4-BE49-F238E27FC236}">
              <a16:creationId xmlns:a16="http://schemas.microsoft.com/office/drawing/2014/main" id="{DD9E05CF-C4D8-4031-A1EC-8FDC98E04174}"/>
            </a:ext>
          </a:extLst>
        </xdr:cNvPr>
        <xdr:cNvPicPr>
          <a:picLocks noChangeAspect="1"/>
        </xdr:cNvPicPr>
      </xdr:nvPicPr>
      <xdr:blipFill>
        <a:blip xmlns:r="http://schemas.openxmlformats.org/officeDocument/2006/relationships" r:embed="rId3"/>
        <a:stretch>
          <a:fillRect/>
        </a:stretch>
      </xdr:blipFill>
      <xdr:spPr>
        <a:xfrm>
          <a:off x="17025079" y="4058129"/>
          <a:ext cx="1944500" cy="1350016"/>
        </a:xfrm>
        <a:prstGeom prst="rect">
          <a:avLst/>
        </a:prstGeom>
      </xdr:spPr>
    </xdr:pic>
    <xdr:clientData/>
  </xdr:twoCellAnchor>
  <xdr:twoCellAnchor>
    <xdr:from>
      <xdr:col>9</xdr:col>
      <xdr:colOff>272142</xdr:colOff>
      <xdr:row>15</xdr:row>
      <xdr:rowOff>281621</xdr:rowOff>
    </xdr:from>
    <xdr:to>
      <xdr:col>9</xdr:col>
      <xdr:colOff>3059848</xdr:colOff>
      <xdr:row>18</xdr:row>
      <xdr:rowOff>19407</xdr:rowOff>
    </xdr:to>
    <xdr:pic>
      <xdr:nvPicPr>
        <xdr:cNvPr id="293" name="図 8">
          <a:extLst>
            <a:ext uri="{FF2B5EF4-FFF2-40B4-BE49-F238E27FC236}">
              <a16:creationId xmlns:a16="http://schemas.microsoft.com/office/drawing/2014/main" id="{7F46CD43-796F-4ED8-924D-E35E6086658A}"/>
            </a:ext>
          </a:extLst>
        </xdr:cNvPr>
        <xdr:cNvPicPr>
          <a:picLocks noChangeAspect="1"/>
        </xdr:cNvPicPr>
      </xdr:nvPicPr>
      <xdr:blipFill>
        <a:blip xmlns:r="http://schemas.openxmlformats.org/officeDocument/2006/relationships" r:embed="rId4"/>
        <a:stretch>
          <a:fillRect/>
        </a:stretch>
      </xdr:blipFill>
      <xdr:spPr>
        <a:xfrm>
          <a:off x="17207592" y="6682421"/>
          <a:ext cx="2787706" cy="937936"/>
        </a:xfrm>
        <a:prstGeom prst="rect">
          <a:avLst/>
        </a:prstGeom>
      </xdr:spPr>
    </xdr:pic>
    <xdr:clientData/>
  </xdr:twoCellAnchor>
  <xdr:twoCellAnchor>
    <xdr:from>
      <xdr:col>9</xdr:col>
      <xdr:colOff>465362</xdr:colOff>
      <xdr:row>19</xdr:row>
      <xdr:rowOff>59744</xdr:rowOff>
    </xdr:from>
    <xdr:to>
      <xdr:col>9</xdr:col>
      <xdr:colOff>3229216</xdr:colOff>
      <xdr:row>20</xdr:row>
      <xdr:rowOff>110664</xdr:rowOff>
    </xdr:to>
    <xdr:pic>
      <xdr:nvPicPr>
        <xdr:cNvPr id="294" name="図 293">
          <a:extLst>
            <a:ext uri="{FF2B5EF4-FFF2-40B4-BE49-F238E27FC236}">
              <a16:creationId xmlns:a16="http://schemas.microsoft.com/office/drawing/2014/main" id="{63974EF3-4D48-4D65-99A5-2CB8F35F3851}"/>
            </a:ext>
          </a:extLst>
        </xdr:cNvPr>
        <xdr:cNvPicPr>
          <a:picLocks noChangeAspect="1"/>
        </xdr:cNvPicPr>
      </xdr:nvPicPr>
      <xdr:blipFill rotWithShape="1">
        <a:blip xmlns:r="http://schemas.openxmlformats.org/officeDocument/2006/relationships" r:embed="rId5"/>
        <a:srcRect b="32001"/>
        <a:stretch/>
      </xdr:blipFill>
      <xdr:spPr>
        <a:xfrm>
          <a:off x="17400812" y="8060744"/>
          <a:ext cx="2763854" cy="851020"/>
        </a:xfrm>
        <a:prstGeom prst="rect">
          <a:avLst/>
        </a:prstGeom>
      </xdr:spPr>
    </xdr:pic>
    <xdr:clientData/>
  </xdr:twoCellAnchor>
  <xdr:twoCellAnchor>
    <xdr:from>
      <xdr:col>9</xdr:col>
      <xdr:colOff>474569</xdr:colOff>
      <xdr:row>21</xdr:row>
      <xdr:rowOff>127316</xdr:rowOff>
    </xdr:from>
    <xdr:to>
      <xdr:col>9</xdr:col>
      <xdr:colOff>3220010</xdr:colOff>
      <xdr:row>24</xdr:row>
      <xdr:rowOff>168700</xdr:rowOff>
    </xdr:to>
    <xdr:pic>
      <xdr:nvPicPr>
        <xdr:cNvPr id="295" name="図 10">
          <a:extLst>
            <a:ext uri="{FF2B5EF4-FFF2-40B4-BE49-F238E27FC236}">
              <a16:creationId xmlns:a16="http://schemas.microsoft.com/office/drawing/2014/main" id="{23D34FC9-026D-4B15-9A7F-D8217D970859}"/>
            </a:ext>
          </a:extLst>
        </xdr:cNvPr>
        <xdr:cNvPicPr>
          <a:picLocks noChangeAspect="1"/>
        </xdr:cNvPicPr>
      </xdr:nvPicPr>
      <xdr:blipFill rotWithShape="1">
        <a:blip xmlns:r="http://schemas.openxmlformats.org/officeDocument/2006/relationships" r:embed="rId6"/>
        <a:srcRect r="3269"/>
        <a:stretch/>
      </xdr:blipFill>
      <xdr:spPr>
        <a:xfrm>
          <a:off x="17410019" y="9509441"/>
          <a:ext cx="2745441" cy="1241534"/>
        </a:xfrm>
        <a:prstGeom prst="rect">
          <a:avLst/>
        </a:prstGeom>
      </xdr:spPr>
    </xdr:pic>
    <xdr:clientData/>
  </xdr:twoCellAnchor>
  <xdr:twoCellAnchor>
    <xdr:from>
      <xdr:col>9</xdr:col>
      <xdr:colOff>465362</xdr:colOff>
      <xdr:row>25</xdr:row>
      <xdr:rowOff>197224</xdr:rowOff>
    </xdr:from>
    <xdr:to>
      <xdr:col>9</xdr:col>
      <xdr:colOff>3229216</xdr:colOff>
      <xdr:row>25</xdr:row>
      <xdr:rowOff>592163</xdr:rowOff>
    </xdr:to>
    <xdr:pic>
      <xdr:nvPicPr>
        <xdr:cNvPr id="296" name="図 295">
          <a:extLst>
            <a:ext uri="{FF2B5EF4-FFF2-40B4-BE49-F238E27FC236}">
              <a16:creationId xmlns:a16="http://schemas.microsoft.com/office/drawing/2014/main" id="{968E4342-238F-4A7C-AA2C-CB3ECD3524E0}"/>
            </a:ext>
          </a:extLst>
        </xdr:cNvPr>
        <xdr:cNvPicPr>
          <a:picLocks noChangeAspect="1"/>
        </xdr:cNvPicPr>
      </xdr:nvPicPr>
      <xdr:blipFill rotWithShape="1">
        <a:blip xmlns:r="http://schemas.openxmlformats.org/officeDocument/2006/relationships" r:embed="rId5"/>
        <a:srcRect t="67736" b="1784"/>
        <a:stretch/>
      </xdr:blipFill>
      <xdr:spPr>
        <a:xfrm>
          <a:off x="17400812" y="11179549"/>
          <a:ext cx="2763854" cy="397299"/>
        </a:xfrm>
        <a:prstGeom prst="rect">
          <a:avLst/>
        </a:prstGeom>
      </xdr:spPr>
    </xdr:pic>
    <xdr:clientData/>
  </xdr:twoCellAnchor>
  <xdr:twoCellAnchor>
    <xdr:from>
      <xdr:col>9</xdr:col>
      <xdr:colOff>620798</xdr:colOff>
      <xdr:row>26</xdr:row>
      <xdr:rowOff>302079</xdr:rowOff>
    </xdr:from>
    <xdr:to>
      <xdr:col>9</xdr:col>
      <xdr:colOff>3205271</xdr:colOff>
      <xdr:row>31</xdr:row>
      <xdr:rowOff>249011</xdr:rowOff>
    </xdr:to>
    <xdr:pic>
      <xdr:nvPicPr>
        <xdr:cNvPr id="297" name="図 5">
          <a:extLst>
            <a:ext uri="{FF2B5EF4-FFF2-40B4-BE49-F238E27FC236}">
              <a16:creationId xmlns:a16="http://schemas.microsoft.com/office/drawing/2014/main" id="{9FFF2A34-14F7-4455-BFCC-C391F189911C}"/>
            </a:ext>
          </a:extLst>
        </xdr:cNvPr>
        <xdr:cNvPicPr>
          <a:picLocks noChangeAspect="1"/>
        </xdr:cNvPicPr>
      </xdr:nvPicPr>
      <xdr:blipFill>
        <a:blip xmlns:r="http://schemas.openxmlformats.org/officeDocument/2006/relationships" r:embed="rId7"/>
        <a:stretch>
          <a:fillRect/>
        </a:stretch>
      </xdr:blipFill>
      <xdr:spPr>
        <a:xfrm>
          <a:off x="17556248" y="12084504"/>
          <a:ext cx="2584473" cy="2747282"/>
        </a:xfrm>
        <a:prstGeom prst="rect">
          <a:avLst/>
        </a:prstGeom>
      </xdr:spPr>
    </xdr:pic>
    <xdr:clientData/>
  </xdr:twoCellAnchor>
  <xdr:twoCellAnchor>
    <xdr:from>
      <xdr:col>9</xdr:col>
      <xdr:colOff>1467642</xdr:colOff>
      <xdr:row>3</xdr:row>
      <xdr:rowOff>292123</xdr:rowOff>
    </xdr:from>
    <xdr:to>
      <xdr:col>9</xdr:col>
      <xdr:colOff>2277380</xdr:colOff>
      <xdr:row>3</xdr:row>
      <xdr:rowOff>581327</xdr:rowOff>
    </xdr:to>
    <xdr:pic>
      <xdr:nvPicPr>
        <xdr:cNvPr id="2" name="図 7">
          <a:extLst>
            <a:ext uri="{FF2B5EF4-FFF2-40B4-BE49-F238E27FC236}">
              <a16:creationId xmlns:a16="http://schemas.microsoft.com/office/drawing/2014/main" id="{C9586714-5310-4C4B-B4B5-D5E65960BBD1}"/>
            </a:ext>
          </a:extLst>
        </xdr:cNvPr>
        <xdr:cNvPicPr>
          <a:picLocks noChangeAspect="1"/>
        </xdr:cNvPicPr>
      </xdr:nvPicPr>
      <xdr:blipFill>
        <a:blip xmlns:r="http://schemas.openxmlformats.org/officeDocument/2006/relationships" r:embed="rId8"/>
        <a:stretch>
          <a:fillRect/>
        </a:stretch>
      </xdr:blipFill>
      <xdr:spPr>
        <a:xfrm>
          <a:off x="16626331" y="1535019"/>
          <a:ext cx="809738" cy="289204"/>
        </a:xfrm>
        <a:prstGeom prst="rect">
          <a:avLst/>
        </a:prstGeom>
      </xdr:spPr>
    </xdr:pic>
    <xdr:clientData/>
  </xdr:twoCellAnchor>
  <xdr:twoCellAnchor>
    <xdr:from>
      <xdr:col>9</xdr:col>
      <xdr:colOff>1170214</xdr:colOff>
      <xdr:row>32</xdr:row>
      <xdr:rowOff>149678</xdr:rowOff>
    </xdr:from>
    <xdr:to>
      <xdr:col>9</xdr:col>
      <xdr:colOff>2490107</xdr:colOff>
      <xdr:row>33</xdr:row>
      <xdr:rowOff>235836</xdr:rowOff>
    </xdr:to>
    <xdr:pic>
      <xdr:nvPicPr>
        <xdr:cNvPr id="299" name="図 5">
          <a:extLst>
            <a:ext uri="{FF2B5EF4-FFF2-40B4-BE49-F238E27FC236}">
              <a16:creationId xmlns:a16="http://schemas.microsoft.com/office/drawing/2014/main" id="{FA25E894-7250-4E9D-824B-CD04E4DAE09B}"/>
            </a:ext>
          </a:extLst>
        </xdr:cNvPr>
        <xdr:cNvPicPr>
          <a:picLocks noChangeAspect="1"/>
        </xdr:cNvPicPr>
      </xdr:nvPicPr>
      <xdr:blipFill rotWithShape="1">
        <a:blip xmlns:r="http://schemas.openxmlformats.org/officeDocument/2006/relationships" r:embed="rId7"/>
        <a:srcRect l="68384" t="38178" r="-1783" b="45174"/>
        <a:stretch/>
      </xdr:blipFill>
      <xdr:spPr>
        <a:xfrm>
          <a:off x="16328903" y="16318946"/>
          <a:ext cx="1319893" cy="690183"/>
        </a:xfrm>
        <a:prstGeom prst="rect">
          <a:avLst/>
        </a:prstGeom>
      </xdr:spPr>
    </xdr:pic>
    <xdr:clientData/>
  </xdr:twoCellAnchor>
  <xdr:twoCellAnchor>
    <xdr:from>
      <xdr:col>9</xdr:col>
      <xdr:colOff>571501</xdr:colOff>
      <xdr:row>33</xdr:row>
      <xdr:rowOff>265149</xdr:rowOff>
    </xdr:from>
    <xdr:to>
      <xdr:col>9</xdr:col>
      <xdr:colOff>2906034</xdr:colOff>
      <xdr:row>34</xdr:row>
      <xdr:rowOff>137643</xdr:rowOff>
    </xdr:to>
    <xdr:pic>
      <xdr:nvPicPr>
        <xdr:cNvPr id="300" name="図 13">
          <a:extLst>
            <a:ext uri="{FF2B5EF4-FFF2-40B4-BE49-F238E27FC236}">
              <a16:creationId xmlns:a16="http://schemas.microsoft.com/office/drawing/2014/main" id="{251EA8BF-8A1B-45D7-8775-EA823CE7E3E2}"/>
            </a:ext>
          </a:extLst>
        </xdr:cNvPr>
        <xdr:cNvPicPr>
          <a:picLocks noChangeAspect="1"/>
        </xdr:cNvPicPr>
      </xdr:nvPicPr>
      <xdr:blipFill>
        <a:blip xmlns:r="http://schemas.openxmlformats.org/officeDocument/2006/relationships" r:embed="rId9"/>
        <a:stretch>
          <a:fillRect/>
        </a:stretch>
      </xdr:blipFill>
      <xdr:spPr>
        <a:xfrm>
          <a:off x="15730190" y="17038442"/>
          <a:ext cx="2334533" cy="476518"/>
        </a:xfrm>
        <a:prstGeom prst="rect">
          <a:avLst/>
        </a:prstGeom>
      </xdr:spPr>
    </xdr:pic>
    <xdr:clientData/>
  </xdr:twoCellAnchor>
  <xdr:twoCellAnchor>
    <xdr:from>
      <xdr:col>9</xdr:col>
      <xdr:colOff>1156607</xdr:colOff>
      <xdr:row>34</xdr:row>
      <xdr:rowOff>95250</xdr:rowOff>
    </xdr:from>
    <xdr:to>
      <xdr:col>9</xdr:col>
      <xdr:colOff>2476500</xdr:colOff>
      <xdr:row>35</xdr:row>
      <xdr:rowOff>181408</xdr:rowOff>
    </xdr:to>
    <xdr:pic>
      <xdr:nvPicPr>
        <xdr:cNvPr id="301" name="図 5">
          <a:extLst>
            <a:ext uri="{FF2B5EF4-FFF2-40B4-BE49-F238E27FC236}">
              <a16:creationId xmlns:a16="http://schemas.microsoft.com/office/drawing/2014/main" id="{81C06117-BB21-4606-B73F-0469ADAFD383}"/>
            </a:ext>
          </a:extLst>
        </xdr:cNvPr>
        <xdr:cNvPicPr>
          <a:picLocks noChangeAspect="1"/>
        </xdr:cNvPicPr>
      </xdr:nvPicPr>
      <xdr:blipFill rotWithShape="1">
        <a:blip xmlns:r="http://schemas.openxmlformats.org/officeDocument/2006/relationships" r:embed="rId7"/>
        <a:srcRect l="68384" t="38178" r="-1783" b="45174"/>
        <a:stretch/>
      </xdr:blipFill>
      <xdr:spPr>
        <a:xfrm>
          <a:off x="16315296" y="17472567"/>
          <a:ext cx="1319893" cy="690182"/>
        </a:xfrm>
        <a:prstGeom prst="rect">
          <a:avLst/>
        </a:prstGeom>
      </xdr:spPr>
    </xdr:pic>
    <xdr:clientData/>
  </xdr:twoCellAnchor>
  <xdr:twoCellAnchor>
    <xdr:from>
      <xdr:col>9</xdr:col>
      <xdr:colOff>789216</xdr:colOff>
      <xdr:row>35</xdr:row>
      <xdr:rowOff>156294</xdr:rowOff>
    </xdr:from>
    <xdr:to>
      <xdr:col>9</xdr:col>
      <xdr:colOff>3123749</xdr:colOff>
      <xdr:row>36</xdr:row>
      <xdr:rowOff>28788</xdr:rowOff>
    </xdr:to>
    <xdr:pic>
      <xdr:nvPicPr>
        <xdr:cNvPr id="302" name="図 301">
          <a:extLst>
            <a:ext uri="{FF2B5EF4-FFF2-40B4-BE49-F238E27FC236}">
              <a16:creationId xmlns:a16="http://schemas.microsoft.com/office/drawing/2014/main" id="{358946FB-065C-40D8-852A-6EA5C22221F3}"/>
            </a:ext>
          </a:extLst>
        </xdr:cNvPr>
        <xdr:cNvPicPr>
          <a:picLocks noChangeAspect="1"/>
        </xdr:cNvPicPr>
      </xdr:nvPicPr>
      <xdr:blipFill>
        <a:blip xmlns:r="http://schemas.openxmlformats.org/officeDocument/2006/relationships" r:embed="rId9"/>
        <a:stretch>
          <a:fillRect/>
        </a:stretch>
      </xdr:blipFill>
      <xdr:spPr>
        <a:xfrm>
          <a:off x="15947905" y="18137635"/>
          <a:ext cx="2334533" cy="476519"/>
        </a:xfrm>
        <a:prstGeom prst="rect">
          <a:avLst/>
        </a:prstGeom>
      </xdr:spPr>
    </xdr:pic>
    <xdr:clientData/>
  </xdr:twoCellAnchor>
  <xdr:twoCellAnchor>
    <xdr:from>
      <xdr:col>9</xdr:col>
      <xdr:colOff>1170215</xdr:colOff>
      <xdr:row>36</xdr:row>
      <xdr:rowOff>95250</xdr:rowOff>
    </xdr:from>
    <xdr:to>
      <xdr:col>9</xdr:col>
      <xdr:colOff>2490108</xdr:colOff>
      <xdr:row>37</xdr:row>
      <xdr:rowOff>181408</xdr:rowOff>
    </xdr:to>
    <xdr:pic>
      <xdr:nvPicPr>
        <xdr:cNvPr id="303" name="図 5">
          <a:extLst>
            <a:ext uri="{FF2B5EF4-FFF2-40B4-BE49-F238E27FC236}">
              <a16:creationId xmlns:a16="http://schemas.microsoft.com/office/drawing/2014/main" id="{DAF9470C-D22C-4A56-9A04-70D732288B85}"/>
            </a:ext>
          </a:extLst>
        </xdr:cNvPr>
        <xdr:cNvPicPr>
          <a:picLocks noChangeAspect="1"/>
        </xdr:cNvPicPr>
      </xdr:nvPicPr>
      <xdr:blipFill rotWithShape="1">
        <a:blip xmlns:r="http://schemas.openxmlformats.org/officeDocument/2006/relationships" r:embed="rId7"/>
        <a:srcRect l="68384" t="38178" r="-1783" b="45174"/>
        <a:stretch/>
      </xdr:blipFill>
      <xdr:spPr>
        <a:xfrm>
          <a:off x="16328904" y="18680616"/>
          <a:ext cx="1319893" cy="690182"/>
        </a:xfrm>
        <a:prstGeom prst="rect">
          <a:avLst/>
        </a:prstGeom>
      </xdr:spPr>
    </xdr:pic>
    <xdr:clientData/>
  </xdr:twoCellAnchor>
  <xdr:twoCellAnchor>
    <xdr:from>
      <xdr:col>9</xdr:col>
      <xdr:colOff>802824</xdr:colOff>
      <xdr:row>37</xdr:row>
      <xdr:rowOff>224330</xdr:rowOff>
    </xdr:from>
    <xdr:to>
      <xdr:col>9</xdr:col>
      <xdr:colOff>3137357</xdr:colOff>
      <xdr:row>38</xdr:row>
      <xdr:rowOff>96824</xdr:rowOff>
    </xdr:to>
    <xdr:pic>
      <xdr:nvPicPr>
        <xdr:cNvPr id="304" name="図 13">
          <a:extLst>
            <a:ext uri="{FF2B5EF4-FFF2-40B4-BE49-F238E27FC236}">
              <a16:creationId xmlns:a16="http://schemas.microsoft.com/office/drawing/2014/main" id="{43576349-2393-4CBD-810F-7882ECAC8AFE}"/>
            </a:ext>
          </a:extLst>
        </xdr:cNvPr>
        <xdr:cNvPicPr>
          <a:picLocks noChangeAspect="1"/>
        </xdr:cNvPicPr>
      </xdr:nvPicPr>
      <xdr:blipFill>
        <a:blip xmlns:r="http://schemas.openxmlformats.org/officeDocument/2006/relationships" r:embed="rId9"/>
        <a:stretch>
          <a:fillRect/>
        </a:stretch>
      </xdr:blipFill>
      <xdr:spPr>
        <a:xfrm>
          <a:off x="15961513" y="19413720"/>
          <a:ext cx="2334533" cy="476519"/>
        </a:xfrm>
        <a:prstGeom prst="rect">
          <a:avLst/>
        </a:prstGeom>
      </xdr:spPr>
    </xdr:pic>
    <xdr:clientData/>
  </xdr:twoCellAnchor>
  <xdr:twoCellAnchor>
    <xdr:from>
      <xdr:col>9</xdr:col>
      <xdr:colOff>617698</xdr:colOff>
      <xdr:row>38</xdr:row>
      <xdr:rowOff>315758</xdr:rowOff>
    </xdr:from>
    <xdr:to>
      <xdr:col>9</xdr:col>
      <xdr:colOff>3267380</xdr:colOff>
      <xdr:row>39</xdr:row>
      <xdr:rowOff>562854</xdr:rowOff>
    </xdr:to>
    <xdr:pic>
      <xdr:nvPicPr>
        <xdr:cNvPr id="305" name="図 14">
          <a:extLst>
            <a:ext uri="{FF2B5EF4-FFF2-40B4-BE49-F238E27FC236}">
              <a16:creationId xmlns:a16="http://schemas.microsoft.com/office/drawing/2014/main" id="{110E8E39-7B13-438E-8246-AD176A788E5F}"/>
            </a:ext>
          </a:extLst>
        </xdr:cNvPr>
        <xdr:cNvPicPr>
          <a:picLocks noChangeAspect="1"/>
        </xdr:cNvPicPr>
      </xdr:nvPicPr>
      <xdr:blipFill>
        <a:blip xmlns:r="http://schemas.openxmlformats.org/officeDocument/2006/relationships" r:embed="rId10"/>
        <a:stretch>
          <a:fillRect/>
        </a:stretch>
      </xdr:blipFill>
      <xdr:spPr>
        <a:xfrm>
          <a:off x="15776387" y="20109173"/>
          <a:ext cx="2649682" cy="1048590"/>
        </a:xfrm>
        <a:prstGeom prst="rect">
          <a:avLst/>
        </a:prstGeom>
      </xdr:spPr>
    </xdr:pic>
    <xdr:clientData/>
  </xdr:twoCellAnchor>
  <xdr:twoCellAnchor>
    <xdr:from>
      <xdr:col>9</xdr:col>
      <xdr:colOff>588114</xdr:colOff>
      <xdr:row>41</xdr:row>
      <xdr:rowOff>62754</xdr:rowOff>
    </xdr:from>
    <xdr:to>
      <xdr:col>9</xdr:col>
      <xdr:colOff>3106465</xdr:colOff>
      <xdr:row>41</xdr:row>
      <xdr:rowOff>543586</xdr:rowOff>
    </xdr:to>
    <xdr:pic>
      <xdr:nvPicPr>
        <xdr:cNvPr id="306" name="図 15">
          <a:extLst>
            <a:ext uri="{FF2B5EF4-FFF2-40B4-BE49-F238E27FC236}">
              <a16:creationId xmlns:a16="http://schemas.microsoft.com/office/drawing/2014/main" id="{A55E32E4-B25F-4457-902C-783BE46AD138}"/>
            </a:ext>
          </a:extLst>
        </xdr:cNvPr>
        <xdr:cNvPicPr>
          <a:picLocks noChangeAspect="1"/>
        </xdr:cNvPicPr>
      </xdr:nvPicPr>
      <xdr:blipFill rotWithShape="1">
        <a:blip xmlns:r="http://schemas.openxmlformats.org/officeDocument/2006/relationships" r:embed="rId11"/>
        <a:srcRect b="69236"/>
        <a:stretch/>
      </xdr:blipFill>
      <xdr:spPr>
        <a:xfrm>
          <a:off x="15746803" y="21865711"/>
          <a:ext cx="2518351" cy="480832"/>
        </a:xfrm>
        <a:prstGeom prst="rect">
          <a:avLst/>
        </a:prstGeom>
      </xdr:spPr>
    </xdr:pic>
    <xdr:clientData/>
  </xdr:twoCellAnchor>
  <xdr:twoCellAnchor>
    <xdr:from>
      <xdr:col>9</xdr:col>
      <xdr:colOff>535961</xdr:colOff>
      <xdr:row>43</xdr:row>
      <xdr:rowOff>142796</xdr:rowOff>
    </xdr:from>
    <xdr:to>
      <xdr:col>9</xdr:col>
      <xdr:colOff>3158618</xdr:colOff>
      <xdr:row>45</xdr:row>
      <xdr:rowOff>26666</xdr:rowOff>
    </xdr:to>
    <xdr:pic>
      <xdr:nvPicPr>
        <xdr:cNvPr id="307" name="図 15">
          <a:extLst>
            <a:ext uri="{FF2B5EF4-FFF2-40B4-BE49-F238E27FC236}">
              <a16:creationId xmlns:a16="http://schemas.microsoft.com/office/drawing/2014/main" id="{D387D8C6-F284-46BF-94F8-D5F661945876}"/>
            </a:ext>
          </a:extLst>
        </xdr:cNvPr>
        <xdr:cNvPicPr>
          <a:picLocks noChangeAspect="1"/>
        </xdr:cNvPicPr>
      </xdr:nvPicPr>
      <xdr:blipFill rotWithShape="1">
        <a:blip xmlns:r="http://schemas.openxmlformats.org/officeDocument/2006/relationships" r:embed="rId11"/>
        <a:srcRect t="32425"/>
        <a:stretch/>
      </xdr:blipFill>
      <xdr:spPr>
        <a:xfrm>
          <a:off x="15694650" y="23142186"/>
          <a:ext cx="2622657" cy="1080303"/>
        </a:xfrm>
        <a:prstGeom prst="rect">
          <a:avLst/>
        </a:prstGeom>
      </xdr:spPr>
    </xdr:pic>
    <xdr:clientData/>
  </xdr:twoCellAnchor>
  <xdr:twoCellAnchor>
    <xdr:from>
      <xdr:col>9</xdr:col>
      <xdr:colOff>536799</xdr:colOff>
      <xdr:row>48</xdr:row>
      <xdr:rowOff>57151</xdr:rowOff>
    </xdr:from>
    <xdr:to>
      <xdr:col>9</xdr:col>
      <xdr:colOff>3157779</xdr:colOff>
      <xdr:row>48</xdr:row>
      <xdr:rowOff>1026023</xdr:rowOff>
    </xdr:to>
    <xdr:pic>
      <xdr:nvPicPr>
        <xdr:cNvPr id="308" name="図 16">
          <a:extLst>
            <a:ext uri="{FF2B5EF4-FFF2-40B4-BE49-F238E27FC236}">
              <a16:creationId xmlns:a16="http://schemas.microsoft.com/office/drawing/2014/main" id="{D61D469C-DEE7-4910-8D60-A9F8ABC8F500}"/>
            </a:ext>
          </a:extLst>
        </xdr:cNvPr>
        <xdr:cNvPicPr>
          <a:picLocks noChangeAspect="1"/>
        </xdr:cNvPicPr>
      </xdr:nvPicPr>
      <xdr:blipFill>
        <a:blip xmlns:r="http://schemas.openxmlformats.org/officeDocument/2006/relationships" r:embed="rId12"/>
        <a:stretch>
          <a:fillRect/>
        </a:stretch>
      </xdr:blipFill>
      <xdr:spPr>
        <a:xfrm>
          <a:off x="15695488" y="25646877"/>
          <a:ext cx="2620980" cy="968872"/>
        </a:xfrm>
        <a:prstGeom prst="rect">
          <a:avLst/>
        </a:prstGeom>
      </xdr:spPr>
    </xdr:pic>
    <xdr:clientData/>
  </xdr:twoCellAnchor>
  <xdr:twoCellAnchor>
    <xdr:from>
      <xdr:col>9</xdr:col>
      <xdr:colOff>1521759</xdr:colOff>
      <xdr:row>56</xdr:row>
      <xdr:rowOff>60512</xdr:rowOff>
    </xdr:from>
    <xdr:to>
      <xdr:col>9</xdr:col>
      <xdr:colOff>2112391</xdr:colOff>
      <xdr:row>56</xdr:row>
      <xdr:rowOff>302085</xdr:rowOff>
    </xdr:to>
    <xdr:pic>
      <xdr:nvPicPr>
        <xdr:cNvPr id="309" name="図 308">
          <a:extLst>
            <a:ext uri="{FF2B5EF4-FFF2-40B4-BE49-F238E27FC236}">
              <a16:creationId xmlns:a16="http://schemas.microsoft.com/office/drawing/2014/main" id="{D6AE7616-5E2F-4312-A74E-C497145D4624}"/>
            </a:ext>
          </a:extLst>
        </xdr:cNvPr>
        <xdr:cNvPicPr>
          <a:picLocks noChangeAspect="1"/>
        </xdr:cNvPicPr>
      </xdr:nvPicPr>
      <xdr:blipFill>
        <a:blip xmlns:r="http://schemas.openxmlformats.org/officeDocument/2006/relationships" r:embed="rId13"/>
        <a:stretch>
          <a:fillRect/>
        </a:stretch>
      </xdr:blipFill>
      <xdr:spPr>
        <a:xfrm>
          <a:off x="16680448" y="30238500"/>
          <a:ext cx="590632" cy="241573"/>
        </a:xfrm>
        <a:prstGeom prst="rect">
          <a:avLst/>
        </a:prstGeom>
      </xdr:spPr>
    </xdr:pic>
    <xdr:clientData/>
  </xdr:twoCellAnchor>
  <xdr:twoCellAnchor>
    <xdr:from>
      <xdr:col>9</xdr:col>
      <xdr:colOff>1566263</xdr:colOff>
      <xdr:row>51</xdr:row>
      <xdr:rowOff>74760</xdr:rowOff>
    </xdr:from>
    <xdr:to>
      <xdr:col>9</xdr:col>
      <xdr:colOff>2128316</xdr:colOff>
      <xdr:row>51</xdr:row>
      <xdr:rowOff>316333</xdr:rowOff>
    </xdr:to>
    <xdr:pic>
      <xdr:nvPicPr>
        <xdr:cNvPr id="310" name="図 309">
          <a:extLst>
            <a:ext uri="{FF2B5EF4-FFF2-40B4-BE49-F238E27FC236}">
              <a16:creationId xmlns:a16="http://schemas.microsoft.com/office/drawing/2014/main" id="{86A63CA8-3A3F-41B1-A4B7-E4D0B7DEE8C2}"/>
            </a:ext>
          </a:extLst>
        </xdr:cNvPr>
        <xdr:cNvPicPr>
          <a:picLocks noChangeAspect="1"/>
        </xdr:cNvPicPr>
      </xdr:nvPicPr>
      <xdr:blipFill>
        <a:blip xmlns:r="http://schemas.openxmlformats.org/officeDocument/2006/relationships" r:embed="rId14"/>
        <a:stretch>
          <a:fillRect/>
        </a:stretch>
      </xdr:blipFill>
      <xdr:spPr>
        <a:xfrm>
          <a:off x="16724952" y="28278053"/>
          <a:ext cx="562053" cy="241573"/>
        </a:xfrm>
        <a:prstGeom prst="rect">
          <a:avLst/>
        </a:prstGeom>
      </xdr:spPr>
    </xdr:pic>
    <xdr:clientData/>
  </xdr:twoCellAnchor>
  <xdr:twoCellAnchor>
    <xdr:from>
      <xdr:col>9</xdr:col>
      <xdr:colOff>1237604</xdr:colOff>
      <xdr:row>54</xdr:row>
      <xdr:rowOff>100853</xdr:rowOff>
    </xdr:from>
    <xdr:to>
      <xdr:col>9</xdr:col>
      <xdr:colOff>2456974</xdr:colOff>
      <xdr:row>54</xdr:row>
      <xdr:rowOff>307685</xdr:rowOff>
    </xdr:to>
    <xdr:pic>
      <xdr:nvPicPr>
        <xdr:cNvPr id="311" name="図 20">
          <a:extLst>
            <a:ext uri="{FF2B5EF4-FFF2-40B4-BE49-F238E27FC236}">
              <a16:creationId xmlns:a16="http://schemas.microsoft.com/office/drawing/2014/main" id="{F3B9AAD0-38CE-4DA6-87F9-4195AF285751}"/>
            </a:ext>
          </a:extLst>
        </xdr:cNvPr>
        <xdr:cNvPicPr>
          <a:picLocks noChangeAspect="1"/>
        </xdr:cNvPicPr>
      </xdr:nvPicPr>
      <xdr:blipFill>
        <a:blip xmlns:r="http://schemas.openxmlformats.org/officeDocument/2006/relationships" r:embed="rId15"/>
        <a:stretch>
          <a:fillRect/>
        </a:stretch>
      </xdr:blipFill>
      <xdr:spPr>
        <a:xfrm>
          <a:off x="16396293" y="29488963"/>
          <a:ext cx="1219370" cy="206832"/>
        </a:xfrm>
        <a:prstGeom prst="rect">
          <a:avLst/>
        </a:prstGeom>
      </xdr:spPr>
    </xdr:pic>
    <xdr:clientData/>
  </xdr:twoCellAnchor>
  <xdr:twoCellAnchor>
    <xdr:from>
      <xdr:col>9</xdr:col>
      <xdr:colOff>1524801</xdr:colOff>
      <xdr:row>55</xdr:row>
      <xdr:rowOff>80843</xdr:rowOff>
    </xdr:from>
    <xdr:to>
      <xdr:col>9</xdr:col>
      <xdr:colOff>2082694</xdr:colOff>
      <xdr:row>55</xdr:row>
      <xdr:rowOff>347674</xdr:rowOff>
    </xdr:to>
    <xdr:pic>
      <xdr:nvPicPr>
        <xdr:cNvPr id="312" name="図 22">
          <a:extLst>
            <a:ext uri="{FF2B5EF4-FFF2-40B4-BE49-F238E27FC236}">
              <a16:creationId xmlns:a16="http://schemas.microsoft.com/office/drawing/2014/main" id="{C7518F25-4454-4AD5-BCCC-365C34E5C162}"/>
            </a:ext>
          </a:extLst>
        </xdr:cNvPr>
        <xdr:cNvPicPr>
          <a:picLocks noChangeAspect="1"/>
        </xdr:cNvPicPr>
      </xdr:nvPicPr>
      <xdr:blipFill rotWithShape="1">
        <a:blip xmlns:r="http://schemas.openxmlformats.org/officeDocument/2006/relationships" r:embed="rId16"/>
        <a:srcRect r="90358" b="-2327"/>
        <a:stretch/>
      </xdr:blipFill>
      <xdr:spPr>
        <a:xfrm>
          <a:off x="16683490" y="29863892"/>
          <a:ext cx="557893" cy="266831"/>
        </a:xfrm>
        <a:prstGeom prst="rect">
          <a:avLst/>
        </a:prstGeom>
      </xdr:spPr>
    </xdr:pic>
    <xdr:clientData/>
  </xdr:twoCellAnchor>
  <xdr:twoCellAnchor>
    <xdr:from>
      <xdr:col>9</xdr:col>
      <xdr:colOff>1560819</xdr:colOff>
      <xdr:row>57</xdr:row>
      <xdr:rowOff>54428</xdr:rowOff>
    </xdr:from>
    <xdr:to>
      <xdr:col>9</xdr:col>
      <xdr:colOff>2111117</xdr:colOff>
      <xdr:row>57</xdr:row>
      <xdr:rowOff>308168</xdr:rowOff>
    </xdr:to>
    <xdr:pic>
      <xdr:nvPicPr>
        <xdr:cNvPr id="313" name="図 22">
          <a:extLst>
            <a:ext uri="{FF2B5EF4-FFF2-40B4-BE49-F238E27FC236}">
              <a16:creationId xmlns:a16="http://schemas.microsoft.com/office/drawing/2014/main" id="{259C0669-8FE1-48B1-BFBF-B06C9CEB4CEF}"/>
            </a:ext>
          </a:extLst>
        </xdr:cNvPr>
        <xdr:cNvPicPr>
          <a:picLocks noChangeAspect="1"/>
        </xdr:cNvPicPr>
      </xdr:nvPicPr>
      <xdr:blipFill rotWithShape="1">
        <a:blip xmlns:r="http://schemas.openxmlformats.org/officeDocument/2006/relationships" r:embed="rId16"/>
        <a:srcRect l="9360" t="4531" r="81130" b="-5275"/>
        <a:stretch/>
      </xdr:blipFill>
      <xdr:spPr>
        <a:xfrm>
          <a:off x="16719508" y="30627355"/>
          <a:ext cx="550298" cy="253740"/>
        </a:xfrm>
        <a:prstGeom prst="rect">
          <a:avLst/>
        </a:prstGeom>
      </xdr:spPr>
    </xdr:pic>
    <xdr:clientData/>
  </xdr:twoCellAnchor>
  <xdr:twoCellAnchor>
    <xdr:from>
      <xdr:col>9</xdr:col>
      <xdr:colOff>1318613</xdr:colOff>
      <xdr:row>58</xdr:row>
      <xdr:rowOff>70756</xdr:rowOff>
    </xdr:from>
    <xdr:to>
      <xdr:col>9</xdr:col>
      <xdr:colOff>2200357</xdr:colOff>
      <xdr:row>58</xdr:row>
      <xdr:rowOff>279637</xdr:rowOff>
    </xdr:to>
    <xdr:pic>
      <xdr:nvPicPr>
        <xdr:cNvPr id="314" name="図 22">
          <a:extLst>
            <a:ext uri="{FF2B5EF4-FFF2-40B4-BE49-F238E27FC236}">
              <a16:creationId xmlns:a16="http://schemas.microsoft.com/office/drawing/2014/main" id="{AB72D4F5-C74C-4741-873D-26F50D092E5D}"/>
            </a:ext>
          </a:extLst>
        </xdr:cNvPr>
        <xdr:cNvPicPr>
          <a:picLocks noChangeAspect="1"/>
        </xdr:cNvPicPr>
      </xdr:nvPicPr>
      <xdr:blipFill rotWithShape="1">
        <a:blip xmlns:r="http://schemas.openxmlformats.org/officeDocument/2006/relationships" r:embed="rId16"/>
        <a:srcRect l="18766" t="4531" r="65996" b="12115"/>
        <a:stretch/>
      </xdr:blipFill>
      <xdr:spPr>
        <a:xfrm>
          <a:off x="16477302" y="31038622"/>
          <a:ext cx="881744" cy="208881"/>
        </a:xfrm>
        <a:prstGeom prst="rect">
          <a:avLst/>
        </a:prstGeom>
      </xdr:spPr>
    </xdr:pic>
    <xdr:clientData/>
  </xdr:twoCellAnchor>
  <xdr:twoCellAnchor>
    <xdr:from>
      <xdr:col>9</xdr:col>
      <xdr:colOff>1415143</xdr:colOff>
      <xdr:row>50</xdr:row>
      <xdr:rowOff>217714</xdr:rowOff>
    </xdr:from>
    <xdr:to>
      <xdr:col>9</xdr:col>
      <xdr:colOff>2091512</xdr:colOff>
      <xdr:row>50</xdr:row>
      <xdr:rowOff>398714</xdr:rowOff>
    </xdr:to>
    <xdr:pic>
      <xdr:nvPicPr>
        <xdr:cNvPr id="315" name="図 314">
          <a:extLst>
            <a:ext uri="{FF2B5EF4-FFF2-40B4-BE49-F238E27FC236}">
              <a16:creationId xmlns:a16="http://schemas.microsoft.com/office/drawing/2014/main" id="{74F2941D-2768-4F27-AECE-E3787F1C7CC4}"/>
            </a:ext>
          </a:extLst>
        </xdr:cNvPr>
        <xdr:cNvPicPr>
          <a:picLocks noChangeAspect="1"/>
        </xdr:cNvPicPr>
      </xdr:nvPicPr>
      <xdr:blipFill>
        <a:blip xmlns:r="http://schemas.openxmlformats.org/officeDocument/2006/relationships" r:embed="rId17"/>
        <a:stretch>
          <a:fillRect/>
        </a:stretch>
      </xdr:blipFill>
      <xdr:spPr>
        <a:xfrm>
          <a:off x="16573832" y="27816982"/>
          <a:ext cx="676369" cy="181000"/>
        </a:xfrm>
        <a:prstGeom prst="rect">
          <a:avLst/>
        </a:prstGeom>
      </xdr:spPr>
    </xdr:pic>
    <xdr:clientData/>
  </xdr:twoCellAnchor>
  <xdr:twoCellAnchor>
    <xdr:from>
      <xdr:col>9</xdr:col>
      <xdr:colOff>1043745</xdr:colOff>
      <xdr:row>196</xdr:row>
      <xdr:rowOff>36818</xdr:rowOff>
    </xdr:from>
    <xdr:to>
      <xdr:col>9</xdr:col>
      <xdr:colOff>2420470</xdr:colOff>
      <xdr:row>207</xdr:row>
      <xdr:rowOff>929351</xdr:rowOff>
    </xdr:to>
    <xdr:pic>
      <xdr:nvPicPr>
        <xdr:cNvPr id="316" name="図 24">
          <a:extLst>
            <a:ext uri="{FF2B5EF4-FFF2-40B4-BE49-F238E27FC236}">
              <a16:creationId xmlns:a16="http://schemas.microsoft.com/office/drawing/2014/main" id="{EEE48C36-41E4-4BA1-864D-60927851B237}"/>
            </a:ext>
          </a:extLst>
        </xdr:cNvPr>
        <xdr:cNvPicPr>
          <a:picLocks noChangeAspect="1"/>
        </xdr:cNvPicPr>
      </xdr:nvPicPr>
      <xdr:blipFill>
        <a:blip xmlns:r="http://schemas.openxmlformats.org/officeDocument/2006/relationships" r:embed="rId18"/>
        <a:stretch>
          <a:fillRect/>
        </a:stretch>
      </xdr:blipFill>
      <xdr:spPr>
        <a:xfrm>
          <a:off x="17979195" y="113317643"/>
          <a:ext cx="1376725" cy="4092933"/>
        </a:xfrm>
        <a:prstGeom prst="rect">
          <a:avLst/>
        </a:prstGeom>
      </xdr:spPr>
    </xdr:pic>
    <xdr:clientData/>
  </xdr:twoCellAnchor>
  <xdr:twoCellAnchor>
    <xdr:from>
      <xdr:col>9</xdr:col>
      <xdr:colOff>155283</xdr:colOff>
      <xdr:row>206</xdr:row>
      <xdr:rowOff>173694</xdr:rowOff>
    </xdr:from>
    <xdr:to>
      <xdr:col>9</xdr:col>
      <xdr:colOff>3561238</xdr:colOff>
      <xdr:row>207</xdr:row>
      <xdr:rowOff>532944</xdr:rowOff>
    </xdr:to>
    <xdr:pic>
      <xdr:nvPicPr>
        <xdr:cNvPr id="317" name="図 25">
          <a:extLst>
            <a:ext uri="{FF2B5EF4-FFF2-40B4-BE49-F238E27FC236}">
              <a16:creationId xmlns:a16="http://schemas.microsoft.com/office/drawing/2014/main" id="{4B0800AA-1B9F-4FEC-BA8A-E2E3B7C62D23}"/>
            </a:ext>
          </a:extLst>
        </xdr:cNvPr>
        <xdr:cNvPicPr>
          <a:picLocks noChangeAspect="1"/>
        </xdr:cNvPicPr>
      </xdr:nvPicPr>
      <xdr:blipFill>
        <a:blip xmlns:r="http://schemas.openxmlformats.org/officeDocument/2006/relationships" r:embed="rId19"/>
        <a:stretch>
          <a:fillRect/>
        </a:stretch>
      </xdr:blipFill>
      <xdr:spPr>
        <a:xfrm>
          <a:off x="17090733" y="118331319"/>
          <a:ext cx="3405955" cy="559275"/>
        </a:xfrm>
        <a:prstGeom prst="rect">
          <a:avLst/>
        </a:prstGeom>
      </xdr:spPr>
    </xdr:pic>
    <xdr:clientData/>
  </xdr:twoCellAnchor>
  <xdr:twoCellAnchor>
    <xdr:from>
      <xdr:col>9</xdr:col>
      <xdr:colOff>329772</xdr:colOff>
      <xdr:row>62</xdr:row>
      <xdr:rowOff>152880</xdr:rowOff>
    </xdr:from>
    <xdr:to>
      <xdr:col>9</xdr:col>
      <xdr:colOff>1108690</xdr:colOff>
      <xdr:row>62</xdr:row>
      <xdr:rowOff>381512</xdr:rowOff>
    </xdr:to>
    <xdr:pic>
      <xdr:nvPicPr>
        <xdr:cNvPr id="318" name="図 76">
          <a:extLst>
            <a:ext uri="{FF2B5EF4-FFF2-40B4-BE49-F238E27FC236}">
              <a16:creationId xmlns:a16="http://schemas.microsoft.com/office/drawing/2014/main" id="{1144B98E-7CA4-4380-9808-8B9DBC941E20}"/>
            </a:ext>
          </a:extLst>
        </xdr:cNvPr>
        <xdr:cNvPicPr>
          <a:picLocks noChangeAspect="1"/>
        </xdr:cNvPicPr>
      </xdr:nvPicPr>
      <xdr:blipFill>
        <a:blip xmlns:r="http://schemas.openxmlformats.org/officeDocument/2006/relationships" r:embed="rId20"/>
        <a:stretch>
          <a:fillRect/>
        </a:stretch>
      </xdr:blipFill>
      <xdr:spPr>
        <a:xfrm>
          <a:off x="15488461" y="32700502"/>
          <a:ext cx="778918" cy="228632"/>
        </a:xfrm>
        <a:prstGeom prst="rect">
          <a:avLst/>
        </a:prstGeom>
      </xdr:spPr>
    </xdr:pic>
    <xdr:clientData/>
  </xdr:twoCellAnchor>
  <xdr:twoCellAnchor>
    <xdr:from>
      <xdr:col>9</xdr:col>
      <xdr:colOff>1159330</xdr:colOff>
      <xdr:row>207</xdr:row>
      <xdr:rowOff>353786</xdr:rowOff>
    </xdr:from>
    <xdr:to>
      <xdr:col>9</xdr:col>
      <xdr:colOff>2245179</xdr:colOff>
      <xdr:row>207</xdr:row>
      <xdr:rowOff>666750</xdr:rowOff>
    </xdr:to>
    <xdr:pic>
      <xdr:nvPicPr>
        <xdr:cNvPr id="319" name="図 25">
          <a:extLst>
            <a:ext uri="{FF2B5EF4-FFF2-40B4-BE49-F238E27FC236}">
              <a16:creationId xmlns:a16="http://schemas.microsoft.com/office/drawing/2014/main" id="{F1CEDCC4-6C79-4088-AE91-A7837C96270D}"/>
            </a:ext>
          </a:extLst>
        </xdr:cNvPr>
        <xdr:cNvPicPr>
          <a:picLocks noChangeAspect="1"/>
        </xdr:cNvPicPr>
      </xdr:nvPicPr>
      <xdr:blipFill rotWithShape="1">
        <a:blip xmlns:r="http://schemas.openxmlformats.org/officeDocument/2006/relationships" r:embed="rId19"/>
        <a:srcRect t="78886" r="84466" b="-5569"/>
        <a:stretch/>
      </xdr:blipFill>
      <xdr:spPr>
        <a:xfrm>
          <a:off x="18094780" y="119502011"/>
          <a:ext cx="1085849" cy="312964"/>
        </a:xfrm>
        <a:prstGeom prst="rect">
          <a:avLst/>
        </a:prstGeom>
      </xdr:spPr>
    </xdr:pic>
    <xdr:clientData/>
  </xdr:twoCellAnchor>
  <xdr:twoCellAnchor>
    <xdr:from>
      <xdr:col>9</xdr:col>
      <xdr:colOff>1541610</xdr:colOff>
      <xdr:row>11</xdr:row>
      <xdr:rowOff>246531</xdr:rowOff>
    </xdr:from>
    <xdr:to>
      <xdr:col>9</xdr:col>
      <xdr:colOff>3636294</xdr:colOff>
      <xdr:row>14</xdr:row>
      <xdr:rowOff>123266</xdr:rowOff>
    </xdr:to>
    <xdr:pic>
      <xdr:nvPicPr>
        <xdr:cNvPr id="320" name="図 11">
          <a:extLst>
            <a:ext uri="{FF2B5EF4-FFF2-40B4-BE49-F238E27FC236}">
              <a16:creationId xmlns:a16="http://schemas.microsoft.com/office/drawing/2014/main" id="{1B5E8BF4-E6E9-470D-9D03-AA89EC7DE64A}"/>
            </a:ext>
          </a:extLst>
        </xdr:cNvPr>
        <xdr:cNvPicPr>
          <a:picLocks noChangeAspect="1"/>
        </xdr:cNvPicPr>
      </xdr:nvPicPr>
      <xdr:blipFill>
        <a:blip xmlns:r="http://schemas.openxmlformats.org/officeDocument/2006/relationships" r:embed="rId21"/>
        <a:stretch>
          <a:fillRect/>
        </a:stretch>
      </xdr:blipFill>
      <xdr:spPr>
        <a:xfrm>
          <a:off x="18477060" y="5047131"/>
          <a:ext cx="2094684" cy="1076885"/>
        </a:xfrm>
        <a:prstGeom prst="rect">
          <a:avLst/>
        </a:prstGeom>
      </xdr:spPr>
    </xdr:pic>
    <xdr:clientData/>
  </xdr:twoCellAnchor>
  <xdr:twoCellAnchor>
    <xdr:from>
      <xdr:col>9</xdr:col>
      <xdr:colOff>1333500</xdr:colOff>
      <xdr:row>60</xdr:row>
      <xdr:rowOff>40822</xdr:rowOff>
    </xdr:from>
    <xdr:to>
      <xdr:col>9</xdr:col>
      <xdr:colOff>2160050</xdr:colOff>
      <xdr:row>60</xdr:row>
      <xdr:rowOff>359514</xdr:rowOff>
    </xdr:to>
    <xdr:pic>
      <xdr:nvPicPr>
        <xdr:cNvPr id="321" name="図 74">
          <a:extLst>
            <a:ext uri="{FF2B5EF4-FFF2-40B4-BE49-F238E27FC236}">
              <a16:creationId xmlns:a16="http://schemas.microsoft.com/office/drawing/2014/main" id="{7AEB41FE-0F95-4CB8-8B3F-7BEB662BB1AA}"/>
            </a:ext>
          </a:extLst>
        </xdr:cNvPr>
        <xdr:cNvPicPr>
          <a:picLocks noChangeAspect="1"/>
        </xdr:cNvPicPr>
      </xdr:nvPicPr>
      <xdr:blipFill>
        <a:blip xmlns:r="http://schemas.openxmlformats.org/officeDocument/2006/relationships" r:embed="rId22"/>
        <a:stretch>
          <a:fillRect/>
        </a:stretch>
      </xdr:blipFill>
      <xdr:spPr>
        <a:xfrm>
          <a:off x="16492189" y="31798566"/>
          <a:ext cx="826550" cy="318692"/>
        </a:xfrm>
        <a:prstGeom prst="rect">
          <a:avLst/>
        </a:prstGeom>
      </xdr:spPr>
    </xdr:pic>
    <xdr:clientData/>
  </xdr:twoCellAnchor>
  <xdr:twoCellAnchor>
    <xdr:from>
      <xdr:col>9</xdr:col>
      <xdr:colOff>1360716</xdr:colOff>
      <xdr:row>61</xdr:row>
      <xdr:rowOff>95250</xdr:rowOff>
    </xdr:from>
    <xdr:to>
      <xdr:col>9</xdr:col>
      <xdr:colOff>2245180</xdr:colOff>
      <xdr:row>62</xdr:row>
      <xdr:rowOff>0</xdr:rowOff>
    </xdr:to>
    <xdr:pic>
      <xdr:nvPicPr>
        <xdr:cNvPr id="322" name="図 55">
          <a:extLst>
            <a:ext uri="{FF2B5EF4-FFF2-40B4-BE49-F238E27FC236}">
              <a16:creationId xmlns:a16="http://schemas.microsoft.com/office/drawing/2014/main" id="{A4999CD9-C739-4324-8C91-2C4E0B492285}"/>
            </a:ext>
          </a:extLst>
        </xdr:cNvPr>
        <xdr:cNvPicPr>
          <a:picLocks noChangeAspect="1"/>
        </xdr:cNvPicPr>
      </xdr:nvPicPr>
      <xdr:blipFill rotWithShape="1">
        <a:blip xmlns:r="http://schemas.openxmlformats.org/officeDocument/2006/relationships" r:embed="rId23"/>
        <a:srcRect l="35854" t="4544" r="52722" b="-4529"/>
        <a:stretch/>
      </xdr:blipFill>
      <xdr:spPr>
        <a:xfrm>
          <a:off x="16519405" y="32247933"/>
          <a:ext cx="884464" cy="299689"/>
        </a:xfrm>
        <a:prstGeom prst="rect">
          <a:avLst/>
        </a:prstGeom>
      </xdr:spPr>
    </xdr:pic>
    <xdr:clientData/>
  </xdr:twoCellAnchor>
  <xdr:twoCellAnchor>
    <xdr:from>
      <xdr:col>9</xdr:col>
      <xdr:colOff>1211035</xdr:colOff>
      <xdr:row>52</xdr:row>
      <xdr:rowOff>81642</xdr:rowOff>
    </xdr:from>
    <xdr:to>
      <xdr:col>9</xdr:col>
      <xdr:colOff>2313213</xdr:colOff>
      <xdr:row>52</xdr:row>
      <xdr:rowOff>326570</xdr:rowOff>
    </xdr:to>
    <xdr:pic>
      <xdr:nvPicPr>
        <xdr:cNvPr id="323" name="図 55">
          <a:extLst>
            <a:ext uri="{FF2B5EF4-FFF2-40B4-BE49-F238E27FC236}">
              <a16:creationId xmlns:a16="http://schemas.microsoft.com/office/drawing/2014/main" id="{65768CCE-561F-4B32-902F-8FC3037B000C}"/>
            </a:ext>
          </a:extLst>
        </xdr:cNvPr>
        <xdr:cNvPicPr>
          <a:picLocks noChangeAspect="1"/>
        </xdr:cNvPicPr>
      </xdr:nvPicPr>
      <xdr:blipFill rotWithShape="1">
        <a:blip xmlns:r="http://schemas.openxmlformats.org/officeDocument/2006/relationships" r:embed="rId23"/>
        <a:srcRect l="58315" t="8180" r="27449" b="10014"/>
        <a:stretch/>
      </xdr:blipFill>
      <xdr:spPr>
        <a:xfrm>
          <a:off x="16369724" y="28679874"/>
          <a:ext cx="1102178" cy="244928"/>
        </a:xfrm>
        <a:prstGeom prst="rect">
          <a:avLst/>
        </a:prstGeom>
      </xdr:spPr>
    </xdr:pic>
    <xdr:clientData/>
  </xdr:twoCellAnchor>
  <xdr:twoCellAnchor>
    <xdr:from>
      <xdr:col>9</xdr:col>
      <xdr:colOff>1265464</xdr:colOff>
      <xdr:row>53</xdr:row>
      <xdr:rowOff>81642</xdr:rowOff>
    </xdr:from>
    <xdr:to>
      <xdr:col>9</xdr:col>
      <xdr:colOff>2204357</xdr:colOff>
      <xdr:row>53</xdr:row>
      <xdr:rowOff>312963</xdr:rowOff>
    </xdr:to>
    <xdr:pic>
      <xdr:nvPicPr>
        <xdr:cNvPr id="324" name="図 55">
          <a:extLst>
            <a:ext uri="{FF2B5EF4-FFF2-40B4-BE49-F238E27FC236}">
              <a16:creationId xmlns:a16="http://schemas.microsoft.com/office/drawing/2014/main" id="{0007244E-5292-48F5-9D7C-0FF5E84FBDD8}"/>
            </a:ext>
          </a:extLst>
        </xdr:cNvPr>
        <xdr:cNvPicPr>
          <a:picLocks noChangeAspect="1"/>
        </xdr:cNvPicPr>
      </xdr:nvPicPr>
      <xdr:blipFill rotWithShape="1">
        <a:blip xmlns:r="http://schemas.openxmlformats.org/officeDocument/2006/relationships" r:embed="rId23"/>
        <a:srcRect l="72551" t="12725" r="15322" b="10015"/>
        <a:stretch/>
      </xdr:blipFill>
      <xdr:spPr>
        <a:xfrm>
          <a:off x="16424153" y="29074813"/>
          <a:ext cx="938893" cy="231321"/>
        </a:xfrm>
        <a:prstGeom prst="rect">
          <a:avLst/>
        </a:prstGeom>
      </xdr:spPr>
    </xdr:pic>
    <xdr:clientData/>
  </xdr:twoCellAnchor>
  <xdr:twoCellAnchor>
    <xdr:from>
      <xdr:col>9</xdr:col>
      <xdr:colOff>1404259</xdr:colOff>
      <xdr:row>59</xdr:row>
      <xdr:rowOff>70757</xdr:rowOff>
    </xdr:from>
    <xdr:to>
      <xdr:col>9</xdr:col>
      <xdr:colOff>2288723</xdr:colOff>
      <xdr:row>59</xdr:row>
      <xdr:rowOff>370115</xdr:rowOff>
    </xdr:to>
    <xdr:pic>
      <xdr:nvPicPr>
        <xdr:cNvPr id="325" name="図 55">
          <a:extLst>
            <a:ext uri="{FF2B5EF4-FFF2-40B4-BE49-F238E27FC236}">
              <a16:creationId xmlns:a16="http://schemas.microsoft.com/office/drawing/2014/main" id="{2082406D-D9D8-426E-8727-CD1618FA4C8A}"/>
            </a:ext>
          </a:extLst>
        </xdr:cNvPr>
        <xdr:cNvPicPr>
          <a:picLocks noChangeAspect="1"/>
        </xdr:cNvPicPr>
      </xdr:nvPicPr>
      <xdr:blipFill rotWithShape="1">
        <a:blip xmlns:r="http://schemas.openxmlformats.org/officeDocument/2006/relationships" r:embed="rId23"/>
        <a:srcRect l="25485" t="18179" r="63091" b="-18164"/>
        <a:stretch/>
      </xdr:blipFill>
      <xdr:spPr>
        <a:xfrm>
          <a:off x="16562948" y="31433562"/>
          <a:ext cx="884464" cy="299358"/>
        </a:xfrm>
        <a:prstGeom prst="rect">
          <a:avLst/>
        </a:prstGeom>
      </xdr:spPr>
    </xdr:pic>
    <xdr:clientData/>
  </xdr:twoCellAnchor>
  <xdr:twoCellAnchor>
    <xdr:from>
      <xdr:col>9</xdr:col>
      <xdr:colOff>161977</xdr:colOff>
      <xdr:row>211</xdr:row>
      <xdr:rowOff>434975</xdr:rowOff>
    </xdr:from>
    <xdr:to>
      <xdr:col>9</xdr:col>
      <xdr:colOff>3694886</xdr:colOff>
      <xdr:row>212</xdr:row>
      <xdr:rowOff>732742</xdr:rowOff>
    </xdr:to>
    <xdr:pic>
      <xdr:nvPicPr>
        <xdr:cNvPr id="326" name="図 77">
          <a:extLst>
            <a:ext uri="{FF2B5EF4-FFF2-40B4-BE49-F238E27FC236}">
              <a16:creationId xmlns:a16="http://schemas.microsoft.com/office/drawing/2014/main" id="{3AF72BFF-8F23-4B6F-8EEA-0024CB23AF73}"/>
            </a:ext>
          </a:extLst>
        </xdr:cNvPr>
        <xdr:cNvPicPr>
          <a:picLocks noChangeAspect="1"/>
        </xdr:cNvPicPr>
      </xdr:nvPicPr>
      <xdr:blipFill>
        <a:blip xmlns:r="http://schemas.openxmlformats.org/officeDocument/2006/relationships" r:embed="rId24"/>
        <a:stretch>
          <a:fillRect/>
        </a:stretch>
      </xdr:blipFill>
      <xdr:spPr>
        <a:xfrm>
          <a:off x="17097427" y="123545600"/>
          <a:ext cx="3532909" cy="901792"/>
        </a:xfrm>
        <a:prstGeom prst="rect">
          <a:avLst/>
        </a:prstGeom>
      </xdr:spPr>
    </xdr:pic>
    <xdr:clientData/>
  </xdr:twoCellAnchor>
  <xdr:twoCellAnchor>
    <xdr:from>
      <xdr:col>9</xdr:col>
      <xdr:colOff>1389529</xdr:colOff>
      <xdr:row>76</xdr:row>
      <xdr:rowOff>190500</xdr:rowOff>
    </xdr:from>
    <xdr:to>
      <xdr:col>9</xdr:col>
      <xdr:colOff>2235013</xdr:colOff>
      <xdr:row>76</xdr:row>
      <xdr:rowOff>428625</xdr:rowOff>
    </xdr:to>
    <xdr:pic>
      <xdr:nvPicPr>
        <xdr:cNvPr id="327" name="図 326">
          <a:extLst>
            <a:ext uri="{FF2B5EF4-FFF2-40B4-BE49-F238E27FC236}">
              <a16:creationId xmlns:a16="http://schemas.microsoft.com/office/drawing/2014/main" id="{6DC861BE-1BBA-40F4-86F1-429CBBE59B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324979" y="43843575"/>
          <a:ext cx="845484"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71998</xdr:colOff>
      <xdr:row>83</xdr:row>
      <xdr:rowOff>384128</xdr:rowOff>
    </xdr:from>
    <xdr:to>
      <xdr:col>9</xdr:col>
      <xdr:colOff>3803986</xdr:colOff>
      <xdr:row>90</xdr:row>
      <xdr:rowOff>62874</xdr:rowOff>
    </xdr:to>
    <xdr:pic>
      <xdr:nvPicPr>
        <xdr:cNvPr id="328" name="図 22">
          <a:extLst>
            <a:ext uri="{FF2B5EF4-FFF2-40B4-BE49-F238E27FC236}">
              <a16:creationId xmlns:a16="http://schemas.microsoft.com/office/drawing/2014/main" id="{AD518C85-5C75-424A-BE57-BE5AF75CD695}"/>
            </a:ext>
          </a:extLst>
        </xdr:cNvPr>
        <xdr:cNvPicPr>
          <a:picLocks noChangeAspect="1"/>
        </xdr:cNvPicPr>
      </xdr:nvPicPr>
      <xdr:blipFill>
        <a:blip xmlns:r="http://schemas.openxmlformats.org/officeDocument/2006/relationships" r:embed="rId25"/>
        <a:stretch>
          <a:fillRect/>
        </a:stretch>
      </xdr:blipFill>
      <xdr:spPr>
        <a:xfrm>
          <a:off x="17007448" y="47437628"/>
          <a:ext cx="3731988" cy="2443319"/>
        </a:xfrm>
        <a:prstGeom prst="rect">
          <a:avLst/>
        </a:prstGeom>
      </xdr:spPr>
    </xdr:pic>
    <xdr:clientData/>
  </xdr:twoCellAnchor>
  <xdr:twoCellAnchor>
    <xdr:from>
      <xdr:col>9</xdr:col>
      <xdr:colOff>616324</xdr:colOff>
      <xdr:row>77</xdr:row>
      <xdr:rowOff>168088</xdr:rowOff>
    </xdr:from>
    <xdr:to>
      <xdr:col>9</xdr:col>
      <xdr:colOff>3183246</xdr:colOff>
      <xdr:row>78</xdr:row>
      <xdr:rowOff>386478</xdr:rowOff>
    </xdr:to>
    <xdr:pic>
      <xdr:nvPicPr>
        <xdr:cNvPr id="329" name="図 328">
          <a:extLst>
            <a:ext uri="{FF2B5EF4-FFF2-40B4-BE49-F238E27FC236}">
              <a16:creationId xmlns:a16="http://schemas.microsoft.com/office/drawing/2014/main" id="{C512A659-879B-4188-A5BD-C909F44299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51774" y="44421238"/>
          <a:ext cx="2566922" cy="14148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462426</xdr:colOff>
      <xdr:row>94</xdr:row>
      <xdr:rowOff>118827</xdr:rowOff>
    </xdr:from>
    <xdr:to>
      <xdr:col>9</xdr:col>
      <xdr:colOff>3226280</xdr:colOff>
      <xdr:row>94</xdr:row>
      <xdr:rowOff>521569</xdr:rowOff>
    </xdr:to>
    <xdr:pic>
      <xdr:nvPicPr>
        <xdr:cNvPr id="330" name="図 329">
          <a:extLst>
            <a:ext uri="{FF2B5EF4-FFF2-40B4-BE49-F238E27FC236}">
              <a16:creationId xmlns:a16="http://schemas.microsoft.com/office/drawing/2014/main" id="{8B8C66A1-6187-41F4-AD4D-E2673C95106B}"/>
            </a:ext>
          </a:extLst>
        </xdr:cNvPr>
        <xdr:cNvPicPr>
          <a:picLocks noChangeAspect="1"/>
        </xdr:cNvPicPr>
      </xdr:nvPicPr>
      <xdr:blipFill rotWithShape="1">
        <a:blip xmlns:r="http://schemas.openxmlformats.org/officeDocument/2006/relationships" r:embed="rId5"/>
        <a:srcRect t="67736" b="1784"/>
        <a:stretch/>
      </xdr:blipFill>
      <xdr:spPr>
        <a:xfrm>
          <a:off x="17397876" y="51772902"/>
          <a:ext cx="2763854" cy="402742"/>
        </a:xfrm>
        <a:prstGeom prst="rect">
          <a:avLst/>
        </a:prstGeom>
      </xdr:spPr>
    </xdr:pic>
    <xdr:clientData/>
  </xdr:twoCellAnchor>
  <xdr:twoCellAnchor>
    <xdr:from>
      <xdr:col>9</xdr:col>
      <xdr:colOff>760401</xdr:colOff>
      <xdr:row>93</xdr:row>
      <xdr:rowOff>70435</xdr:rowOff>
    </xdr:from>
    <xdr:to>
      <xdr:col>9</xdr:col>
      <xdr:colOff>2933382</xdr:colOff>
      <xdr:row>93</xdr:row>
      <xdr:rowOff>394606</xdr:rowOff>
    </xdr:to>
    <xdr:pic>
      <xdr:nvPicPr>
        <xdr:cNvPr id="331" name="図 23">
          <a:extLst>
            <a:ext uri="{FF2B5EF4-FFF2-40B4-BE49-F238E27FC236}">
              <a16:creationId xmlns:a16="http://schemas.microsoft.com/office/drawing/2014/main" id="{740C456F-68AA-4675-AD44-2C2FA87F7D1F}"/>
            </a:ext>
          </a:extLst>
        </xdr:cNvPr>
        <xdr:cNvPicPr>
          <a:picLocks noChangeAspect="1"/>
        </xdr:cNvPicPr>
      </xdr:nvPicPr>
      <xdr:blipFill rotWithShape="1">
        <a:blip xmlns:r="http://schemas.openxmlformats.org/officeDocument/2006/relationships" r:embed="rId26"/>
        <a:srcRect b="88886"/>
        <a:stretch/>
      </xdr:blipFill>
      <xdr:spPr>
        <a:xfrm>
          <a:off x="17695851" y="51324460"/>
          <a:ext cx="2172981" cy="324171"/>
        </a:xfrm>
        <a:prstGeom prst="rect">
          <a:avLst/>
        </a:prstGeom>
      </xdr:spPr>
    </xdr:pic>
    <xdr:clientData/>
  </xdr:twoCellAnchor>
  <xdr:twoCellAnchor>
    <xdr:from>
      <xdr:col>9</xdr:col>
      <xdr:colOff>1020538</xdr:colOff>
      <xdr:row>96</xdr:row>
      <xdr:rowOff>176893</xdr:rowOff>
    </xdr:from>
    <xdr:to>
      <xdr:col>9</xdr:col>
      <xdr:colOff>2204360</xdr:colOff>
      <xdr:row>96</xdr:row>
      <xdr:rowOff>1287254</xdr:rowOff>
    </xdr:to>
    <xdr:pic>
      <xdr:nvPicPr>
        <xdr:cNvPr id="332" name="図 23">
          <a:extLst>
            <a:ext uri="{FF2B5EF4-FFF2-40B4-BE49-F238E27FC236}">
              <a16:creationId xmlns:a16="http://schemas.microsoft.com/office/drawing/2014/main" id="{169937BF-95A2-44FE-85CD-8173901A58A2}"/>
            </a:ext>
          </a:extLst>
        </xdr:cNvPr>
        <xdr:cNvPicPr>
          <a:picLocks noChangeAspect="1"/>
        </xdr:cNvPicPr>
      </xdr:nvPicPr>
      <xdr:blipFill rotWithShape="1">
        <a:blip xmlns:r="http://schemas.openxmlformats.org/officeDocument/2006/relationships" r:embed="rId26"/>
        <a:srcRect r="39142" b="12233"/>
        <a:stretch/>
      </xdr:blipFill>
      <xdr:spPr>
        <a:xfrm>
          <a:off x="17955988" y="53031118"/>
          <a:ext cx="1183822" cy="1110361"/>
        </a:xfrm>
        <a:prstGeom prst="rect">
          <a:avLst/>
        </a:prstGeom>
      </xdr:spPr>
    </xdr:pic>
    <xdr:clientData/>
  </xdr:twoCellAnchor>
  <xdr:twoCellAnchor>
    <xdr:from>
      <xdr:col>9</xdr:col>
      <xdr:colOff>1383926</xdr:colOff>
      <xdr:row>98</xdr:row>
      <xdr:rowOff>131910</xdr:rowOff>
    </xdr:from>
    <xdr:to>
      <xdr:col>9</xdr:col>
      <xdr:colOff>1764979</xdr:colOff>
      <xdr:row>98</xdr:row>
      <xdr:rowOff>312910</xdr:rowOff>
    </xdr:to>
    <xdr:pic>
      <xdr:nvPicPr>
        <xdr:cNvPr id="333" name="図 332">
          <a:extLst>
            <a:ext uri="{FF2B5EF4-FFF2-40B4-BE49-F238E27FC236}">
              <a16:creationId xmlns:a16="http://schemas.microsoft.com/office/drawing/2014/main" id="{958859E6-2CF8-4EA7-867F-13F8A45C3FF7}"/>
            </a:ext>
          </a:extLst>
        </xdr:cNvPr>
        <xdr:cNvPicPr>
          <a:picLocks noChangeAspect="1"/>
        </xdr:cNvPicPr>
      </xdr:nvPicPr>
      <xdr:blipFill>
        <a:blip xmlns:r="http://schemas.openxmlformats.org/officeDocument/2006/relationships" r:embed="rId27"/>
        <a:stretch>
          <a:fillRect/>
        </a:stretch>
      </xdr:blipFill>
      <xdr:spPr>
        <a:xfrm>
          <a:off x="18319376" y="55386435"/>
          <a:ext cx="381053" cy="181000"/>
        </a:xfrm>
        <a:prstGeom prst="rect">
          <a:avLst/>
        </a:prstGeom>
      </xdr:spPr>
    </xdr:pic>
    <xdr:clientData/>
  </xdr:twoCellAnchor>
  <xdr:twoCellAnchor>
    <xdr:from>
      <xdr:col>9</xdr:col>
      <xdr:colOff>966470</xdr:colOff>
      <xdr:row>97</xdr:row>
      <xdr:rowOff>48533</xdr:rowOff>
    </xdr:from>
    <xdr:to>
      <xdr:col>9</xdr:col>
      <xdr:colOff>2286363</xdr:colOff>
      <xdr:row>97</xdr:row>
      <xdr:rowOff>753103</xdr:rowOff>
    </xdr:to>
    <xdr:pic>
      <xdr:nvPicPr>
        <xdr:cNvPr id="334" name="図 5">
          <a:extLst>
            <a:ext uri="{FF2B5EF4-FFF2-40B4-BE49-F238E27FC236}">
              <a16:creationId xmlns:a16="http://schemas.microsoft.com/office/drawing/2014/main" id="{D3E54503-BBAE-419D-ABC0-A4167273FFF3}"/>
            </a:ext>
          </a:extLst>
        </xdr:cNvPr>
        <xdr:cNvPicPr>
          <a:picLocks noChangeAspect="1"/>
        </xdr:cNvPicPr>
      </xdr:nvPicPr>
      <xdr:blipFill rotWithShape="1">
        <a:blip xmlns:r="http://schemas.openxmlformats.org/officeDocument/2006/relationships" r:embed="rId7"/>
        <a:srcRect l="68384" t="38178" r="-1783" b="45174"/>
        <a:stretch/>
      </xdr:blipFill>
      <xdr:spPr>
        <a:xfrm>
          <a:off x="17901920" y="54502958"/>
          <a:ext cx="1319893" cy="704570"/>
        </a:xfrm>
        <a:prstGeom prst="rect">
          <a:avLst/>
        </a:prstGeom>
      </xdr:spPr>
    </xdr:pic>
    <xdr:clientData/>
  </xdr:twoCellAnchor>
  <xdr:twoCellAnchor>
    <xdr:from>
      <xdr:col>9</xdr:col>
      <xdr:colOff>1061359</xdr:colOff>
      <xdr:row>99</xdr:row>
      <xdr:rowOff>68037</xdr:rowOff>
    </xdr:from>
    <xdr:to>
      <xdr:col>9</xdr:col>
      <xdr:colOff>2245181</xdr:colOff>
      <xdr:row>100</xdr:row>
      <xdr:rowOff>6414</xdr:rowOff>
    </xdr:to>
    <xdr:pic>
      <xdr:nvPicPr>
        <xdr:cNvPr id="335" name="図 23">
          <a:extLst>
            <a:ext uri="{FF2B5EF4-FFF2-40B4-BE49-F238E27FC236}">
              <a16:creationId xmlns:a16="http://schemas.microsoft.com/office/drawing/2014/main" id="{2C217E43-E9CF-414A-A860-060EE782EB57}"/>
            </a:ext>
          </a:extLst>
        </xdr:cNvPr>
        <xdr:cNvPicPr>
          <a:picLocks noChangeAspect="1"/>
        </xdr:cNvPicPr>
      </xdr:nvPicPr>
      <xdr:blipFill rotWithShape="1">
        <a:blip xmlns:r="http://schemas.openxmlformats.org/officeDocument/2006/relationships" r:embed="rId26"/>
        <a:srcRect r="39142" b="12233"/>
        <a:stretch/>
      </xdr:blipFill>
      <xdr:spPr>
        <a:xfrm>
          <a:off x="17996809" y="55722612"/>
          <a:ext cx="1183822" cy="1134810"/>
        </a:xfrm>
        <a:prstGeom prst="rect">
          <a:avLst/>
        </a:prstGeom>
      </xdr:spPr>
    </xdr:pic>
    <xdr:clientData/>
  </xdr:twoCellAnchor>
  <xdr:twoCellAnchor>
    <xdr:from>
      <xdr:col>9</xdr:col>
      <xdr:colOff>209928</xdr:colOff>
      <xdr:row>102</xdr:row>
      <xdr:rowOff>307580</xdr:rowOff>
    </xdr:from>
    <xdr:to>
      <xdr:col>9</xdr:col>
      <xdr:colOff>3584261</xdr:colOff>
      <xdr:row>104</xdr:row>
      <xdr:rowOff>626066</xdr:rowOff>
    </xdr:to>
    <xdr:pic>
      <xdr:nvPicPr>
        <xdr:cNvPr id="336" name="図 27">
          <a:extLst>
            <a:ext uri="{FF2B5EF4-FFF2-40B4-BE49-F238E27FC236}">
              <a16:creationId xmlns:a16="http://schemas.microsoft.com/office/drawing/2014/main" id="{1EB7368E-240C-4B62-B1C8-C08BE8B774D6}"/>
            </a:ext>
          </a:extLst>
        </xdr:cNvPr>
        <xdr:cNvPicPr>
          <a:picLocks noChangeAspect="1"/>
        </xdr:cNvPicPr>
      </xdr:nvPicPr>
      <xdr:blipFill>
        <a:blip xmlns:r="http://schemas.openxmlformats.org/officeDocument/2006/relationships" r:embed="rId28"/>
        <a:stretch>
          <a:fillRect/>
        </a:stretch>
      </xdr:blipFill>
      <xdr:spPr>
        <a:xfrm>
          <a:off x="17145378" y="58362455"/>
          <a:ext cx="3374333" cy="1108365"/>
        </a:xfrm>
        <a:prstGeom prst="rect">
          <a:avLst/>
        </a:prstGeom>
      </xdr:spPr>
    </xdr:pic>
    <xdr:clientData/>
  </xdr:twoCellAnchor>
  <xdr:twoCellAnchor>
    <xdr:from>
      <xdr:col>9</xdr:col>
      <xdr:colOff>1383926</xdr:colOff>
      <xdr:row>95</xdr:row>
      <xdr:rowOff>131910</xdr:rowOff>
    </xdr:from>
    <xdr:to>
      <xdr:col>9</xdr:col>
      <xdr:colOff>1764979</xdr:colOff>
      <xdr:row>95</xdr:row>
      <xdr:rowOff>312910</xdr:rowOff>
    </xdr:to>
    <xdr:pic>
      <xdr:nvPicPr>
        <xdr:cNvPr id="337" name="図 336">
          <a:extLst>
            <a:ext uri="{FF2B5EF4-FFF2-40B4-BE49-F238E27FC236}">
              <a16:creationId xmlns:a16="http://schemas.microsoft.com/office/drawing/2014/main" id="{9AB6DA55-D14B-4BA7-8AE1-4EC47E20509B}"/>
            </a:ext>
          </a:extLst>
        </xdr:cNvPr>
        <xdr:cNvPicPr>
          <a:picLocks noChangeAspect="1"/>
        </xdr:cNvPicPr>
      </xdr:nvPicPr>
      <xdr:blipFill>
        <a:blip xmlns:r="http://schemas.openxmlformats.org/officeDocument/2006/relationships" r:embed="rId27"/>
        <a:stretch>
          <a:fillRect/>
        </a:stretch>
      </xdr:blipFill>
      <xdr:spPr>
        <a:xfrm>
          <a:off x="18319376" y="52586085"/>
          <a:ext cx="381053" cy="181000"/>
        </a:xfrm>
        <a:prstGeom prst="rect">
          <a:avLst/>
        </a:prstGeom>
      </xdr:spPr>
    </xdr:pic>
    <xdr:clientData/>
  </xdr:twoCellAnchor>
  <xdr:twoCellAnchor>
    <xdr:from>
      <xdr:col>9</xdr:col>
      <xdr:colOff>1061720</xdr:colOff>
      <xdr:row>100</xdr:row>
      <xdr:rowOff>48534</xdr:rowOff>
    </xdr:from>
    <xdr:to>
      <xdr:col>9</xdr:col>
      <xdr:colOff>2381613</xdr:colOff>
      <xdr:row>100</xdr:row>
      <xdr:rowOff>753104</xdr:rowOff>
    </xdr:to>
    <xdr:pic>
      <xdr:nvPicPr>
        <xdr:cNvPr id="338" name="図 5">
          <a:extLst>
            <a:ext uri="{FF2B5EF4-FFF2-40B4-BE49-F238E27FC236}">
              <a16:creationId xmlns:a16="http://schemas.microsoft.com/office/drawing/2014/main" id="{6AB59D6D-008D-490C-A411-12BCB64E168C}"/>
            </a:ext>
          </a:extLst>
        </xdr:cNvPr>
        <xdr:cNvPicPr>
          <a:picLocks noChangeAspect="1"/>
        </xdr:cNvPicPr>
      </xdr:nvPicPr>
      <xdr:blipFill rotWithShape="1">
        <a:blip xmlns:r="http://schemas.openxmlformats.org/officeDocument/2006/relationships" r:embed="rId7"/>
        <a:srcRect l="68384" t="38178" r="-1783" b="45174"/>
        <a:stretch/>
      </xdr:blipFill>
      <xdr:spPr>
        <a:xfrm>
          <a:off x="17997170" y="56903259"/>
          <a:ext cx="1319893" cy="704570"/>
        </a:xfrm>
        <a:prstGeom prst="rect">
          <a:avLst/>
        </a:prstGeom>
      </xdr:spPr>
    </xdr:pic>
    <xdr:clientData/>
  </xdr:twoCellAnchor>
  <xdr:twoCellAnchor>
    <xdr:from>
      <xdr:col>9</xdr:col>
      <xdr:colOff>1279072</xdr:colOff>
      <xdr:row>106</xdr:row>
      <xdr:rowOff>66435</xdr:rowOff>
    </xdr:from>
    <xdr:to>
      <xdr:col>9</xdr:col>
      <xdr:colOff>2098222</xdr:colOff>
      <xdr:row>106</xdr:row>
      <xdr:rowOff>355598</xdr:rowOff>
    </xdr:to>
    <xdr:pic>
      <xdr:nvPicPr>
        <xdr:cNvPr id="339" name="図 34">
          <a:extLst>
            <a:ext uri="{FF2B5EF4-FFF2-40B4-BE49-F238E27FC236}">
              <a16:creationId xmlns:a16="http://schemas.microsoft.com/office/drawing/2014/main" id="{E86D3243-A54A-4FE5-A615-CC49C3A2C599}"/>
            </a:ext>
          </a:extLst>
        </xdr:cNvPr>
        <xdr:cNvPicPr>
          <a:picLocks noChangeAspect="1"/>
        </xdr:cNvPicPr>
      </xdr:nvPicPr>
      <xdr:blipFill rotWithShape="1">
        <a:blip xmlns:r="http://schemas.openxmlformats.org/officeDocument/2006/relationships" r:embed="rId29"/>
        <a:srcRect r="88804" b="92113"/>
        <a:stretch/>
      </xdr:blipFill>
      <xdr:spPr>
        <a:xfrm>
          <a:off x="18214522" y="60521610"/>
          <a:ext cx="819150" cy="289163"/>
        </a:xfrm>
        <a:prstGeom prst="rect">
          <a:avLst/>
        </a:prstGeom>
      </xdr:spPr>
    </xdr:pic>
    <xdr:clientData/>
  </xdr:twoCellAnchor>
  <xdr:oneCellAnchor>
    <xdr:from>
      <xdr:col>9</xdr:col>
      <xdr:colOff>1383926</xdr:colOff>
      <xdr:row>107</xdr:row>
      <xdr:rowOff>107898</xdr:rowOff>
    </xdr:from>
    <xdr:ext cx="402446" cy="222166"/>
    <xdr:pic>
      <xdr:nvPicPr>
        <xdr:cNvPr id="340" name="図 339">
          <a:extLst>
            <a:ext uri="{FF2B5EF4-FFF2-40B4-BE49-F238E27FC236}">
              <a16:creationId xmlns:a16="http://schemas.microsoft.com/office/drawing/2014/main" id="{C6D28CEA-0011-4563-9E5F-118B8BE0EB26}"/>
            </a:ext>
          </a:extLst>
        </xdr:cNvPr>
        <xdr:cNvPicPr>
          <a:picLocks noChangeAspect="1"/>
        </xdr:cNvPicPr>
      </xdr:nvPicPr>
      <xdr:blipFill>
        <a:blip xmlns:r="http://schemas.openxmlformats.org/officeDocument/2006/relationships" r:embed="rId27"/>
        <a:stretch>
          <a:fillRect/>
        </a:stretch>
      </xdr:blipFill>
      <xdr:spPr>
        <a:xfrm>
          <a:off x="18319376" y="60963123"/>
          <a:ext cx="402446" cy="222166"/>
        </a:xfrm>
        <a:prstGeom prst="rect">
          <a:avLst/>
        </a:prstGeom>
      </xdr:spPr>
    </xdr:pic>
    <xdr:clientData/>
  </xdr:oneCellAnchor>
  <xdr:twoCellAnchor>
    <xdr:from>
      <xdr:col>9</xdr:col>
      <xdr:colOff>1397374</xdr:colOff>
      <xdr:row>107</xdr:row>
      <xdr:rowOff>109176</xdr:rowOff>
    </xdr:from>
    <xdr:to>
      <xdr:col>9</xdr:col>
      <xdr:colOff>1947672</xdr:colOff>
      <xdr:row>107</xdr:row>
      <xdr:rowOff>362916</xdr:rowOff>
    </xdr:to>
    <xdr:pic>
      <xdr:nvPicPr>
        <xdr:cNvPr id="341" name="図 22">
          <a:extLst>
            <a:ext uri="{FF2B5EF4-FFF2-40B4-BE49-F238E27FC236}">
              <a16:creationId xmlns:a16="http://schemas.microsoft.com/office/drawing/2014/main" id="{716F34A9-811D-49C5-A591-5266A637E1A9}"/>
            </a:ext>
          </a:extLst>
        </xdr:cNvPr>
        <xdr:cNvPicPr>
          <a:picLocks noChangeAspect="1"/>
        </xdr:cNvPicPr>
      </xdr:nvPicPr>
      <xdr:blipFill rotWithShape="1">
        <a:blip xmlns:r="http://schemas.openxmlformats.org/officeDocument/2006/relationships" r:embed="rId16"/>
        <a:srcRect l="9360" t="4531" r="81130" b="-5275"/>
        <a:stretch/>
      </xdr:blipFill>
      <xdr:spPr>
        <a:xfrm>
          <a:off x="18332824" y="60964401"/>
          <a:ext cx="550298" cy="253740"/>
        </a:xfrm>
        <a:prstGeom prst="rect">
          <a:avLst/>
        </a:prstGeom>
      </xdr:spPr>
    </xdr:pic>
    <xdr:clientData/>
  </xdr:twoCellAnchor>
  <xdr:twoCellAnchor>
    <xdr:from>
      <xdr:col>9</xdr:col>
      <xdr:colOff>1247056</xdr:colOff>
      <xdr:row>109</xdr:row>
      <xdr:rowOff>180095</xdr:rowOff>
    </xdr:from>
    <xdr:to>
      <xdr:col>9</xdr:col>
      <xdr:colOff>2073606</xdr:colOff>
      <xdr:row>109</xdr:row>
      <xdr:rowOff>498787</xdr:rowOff>
    </xdr:to>
    <xdr:pic>
      <xdr:nvPicPr>
        <xdr:cNvPr id="342" name="図 74">
          <a:extLst>
            <a:ext uri="{FF2B5EF4-FFF2-40B4-BE49-F238E27FC236}">
              <a16:creationId xmlns:a16="http://schemas.microsoft.com/office/drawing/2014/main" id="{73E1ECBC-969B-4961-B66B-DF3E62605643}"/>
            </a:ext>
          </a:extLst>
        </xdr:cNvPr>
        <xdr:cNvPicPr>
          <a:picLocks noChangeAspect="1"/>
        </xdr:cNvPicPr>
      </xdr:nvPicPr>
      <xdr:blipFill>
        <a:blip xmlns:r="http://schemas.openxmlformats.org/officeDocument/2006/relationships" r:embed="rId22"/>
        <a:stretch>
          <a:fillRect/>
        </a:stretch>
      </xdr:blipFill>
      <xdr:spPr>
        <a:xfrm>
          <a:off x="18182506" y="61835420"/>
          <a:ext cx="826550" cy="318692"/>
        </a:xfrm>
        <a:prstGeom prst="rect">
          <a:avLst/>
        </a:prstGeom>
      </xdr:spPr>
    </xdr:pic>
    <xdr:clientData/>
  </xdr:twoCellAnchor>
  <xdr:twoCellAnchor>
    <xdr:from>
      <xdr:col>9</xdr:col>
      <xdr:colOff>1253095</xdr:colOff>
      <xdr:row>108</xdr:row>
      <xdr:rowOff>102550</xdr:rowOff>
    </xdr:from>
    <xdr:to>
      <xdr:col>9</xdr:col>
      <xdr:colOff>2134839</xdr:colOff>
      <xdr:row>108</xdr:row>
      <xdr:rowOff>317543</xdr:rowOff>
    </xdr:to>
    <xdr:pic>
      <xdr:nvPicPr>
        <xdr:cNvPr id="343" name="図 22">
          <a:extLst>
            <a:ext uri="{FF2B5EF4-FFF2-40B4-BE49-F238E27FC236}">
              <a16:creationId xmlns:a16="http://schemas.microsoft.com/office/drawing/2014/main" id="{84267C0D-4EFA-4F8B-BAB7-6D58247E1D27}"/>
            </a:ext>
          </a:extLst>
        </xdr:cNvPr>
        <xdr:cNvPicPr>
          <a:picLocks noChangeAspect="1"/>
        </xdr:cNvPicPr>
      </xdr:nvPicPr>
      <xdr:blipFill rotWithShape="1">
        <a:blip xmlns:r="http://schemas.openxmlformats.org/officeDocument/2006/relationships" r:embed="rId16"/>
        <a:srcRect l="18766" t="4531" r="65996" b="12115"/>
        <a:stretch/>
      </xdr:blipFill>
      <xdr:spPr>
        <a:xfrm>
          <a:off x="18188545" y="61357825"/>
          <a:ext cx="881744" cy="214993"/>
        </a:xfrm>
        <a:prstGeom prst="rect">
          <a:avLst/>
        </a:prstGeom>
      </xdr:spPr>
    </xdr:pic>
    <xdr:clientData/>
  </xdr:twoCellAnchor>
  <xdr:twoCellAnchor>
    <xdr:from>
      <xdr:col>9</xdr:col>
      <xdr:colOff>1229590</xdr:colOff>
      <xdr:row>110</xdr:row>
      <xdr:rowOff>190500</xdr:rowOff>
    </xdr:from>
    <xdr:to>
      <xdr:col>9</xdr:col>
      <xdr:colOff>2154876</xdr:colOff>
      <xdr:row>110</xdr:row>
      <xdr:rowOff>456870</xdr:rowOff>
    </xdr:to>
    <xdr:pic>
      <xdr:nvPicPr>
        <xdr:cNvPr id="344" name="図 343">
          <a:extLst>
            <a:ext uri="{FF2B5EF4-FFF2-40B4-BE49-F238E27FC236}">
              <a16:creationId xmlns:a16="http://schemas.microsoft.com/office/drawing/2014/main" id="{B15C1F61-0742-4319-9E85-27433255489C}"/>
            </a:ext>
          </a:extLst>
        </xdr:cNvPr>
        <xdr:cNvPicPr>
          <a:picLocks noChangeAspect="1"/>
        </xdr:cNvPicPr>
      </xdr:nvPicPr>
      <xdr:blipFill>
        <a:blip xmlns:r="http://schemas.openxmlformats.org/officeDocument/2006/relationships" r:embed="rId30"/>
        <a:stretch>
          <a:fillRect/>
        </a:stretch>
      </xdr:blipFill>
      <xdr:spPr>
        <a:xfrm>
          <a:off x="18165040" y="62445900"/>
          <a:ext cx="925286" cy="266370"/>
        </a:xfrm>
        <a:prstGeom prst="rect">
          <a:avLst/>
        </a:prstGeom>
      </xdr:spPr>
    </xdr:pic>
    <xdr:clientData/>
  </xdr:twoCellAnchor>
  <xdr:twoCellAnchor>
    <xdr:from>
      <xdr:col>9</xdr:col>
      <xdr:colOff>360989</xdr:colOff>
      <xdr:row>120</xdr:row>
      <xdr:rowOff>418622</xdr:rowOff>
    </xdr:from>
    <xdr:to>
      <xdr:col>9</xdr:col>
      <xdr:colOff>3626704</xdr:colOff>
      <xdr:row>123</xdr:row>
      <xdr:rowOff>71446</xdr:rowOff>
    </xdr:to>
    <xdr:pic>
      <xdr:nvPicPr>
        <xdr:cNvPr id="345" name="図 34">
          <a:extLst>
            <a:ext uri="{FF2B5EF4-FFF2-40B4-BE49-F238E27FC236}">
              <a16:creationId xmlns:a16="http://schemas.microsoft.com/office/drawing/2014/main" id="{9C54B394-1BBB-40F9-976E-052C470C040B}"/>
            </a:ext>
          </a:extLst>
        </xdr:cNvPr>
        <xdr:cNvPicPr>
          <a:picLocks noChangeAspect="1"/>
        </xdr:cNvPicPr>
      </xdr:nvPicPr>
      <xdr:blipFill>
        <a:blip xmlns:r="http://schemas.openxmlformats.org/officeDocument/2006/relationships" r:embed="rId29"/>
        <a:stretch>
          <a:fillRect/>
        </a:stretch>
      </xdr:blipFill>
      <xdr:spPr>
        <a:xfrm>
          <a:off x="17296439" y="69074822"/>
          <a:ext cx="3265715" cy="1650750"/>
        </a:xfrm>
        <a:prstGeom prst="rect">
          <a:avLst/>
        </a:prstGeom>
      </xdr:spPr>
    </xdr:pic>
    <xdr:clientData/>
  </xdr:twoCellAnchor>
  <xdr:twoCellAnchor>
    <xdr:from>
      <xdr:col>9</xdr:col>
      <xdr:colOff>1180110</xdr:colOff>
      <xdr:row>125</xdr:row>
      <xdr:rowOff>207818</xdr:rowOff>
    </xdr:from>
    <xdr:to>
      <xdr:col>9</xdr:col>
      <xdr:colOff>2294691</xdr:colOff>
      <xdr:row>125</xdr:row>
      <xdr:rowOff>455503</xdr:rowOff>
    </xdr:to>
    <xdr:pic>
      <xdr:nvPicPr>
        <xdr:cNvPr id="346" name="図 36">
          <a:extLst>
            <a:ext uri="{FF2B5EF4-FFF2-40B4-BE49-F238E27FC236}">
              <a16:creationId xmlns:a16="http://schemas.microsoft.com/office/drawing/2014/main" id="{B5CF7A5B-C115-40E5-A119-4BB057D8DE92}"/>
            </a:ext>
          </a:extLst>
        </xdr:cNvPr>
        <xdr:cNvPicPr>
          <a:picLocks noChangeAspect="1"/>
        </xdr:cNvPicPr>
      </xdr:nvPicPr>
      <xdr:blipFill>
        <a:blip xmlns:r="http://schemas.openxmlformats.org/officeDocument/2006/relationships" r:embed="rId31"/>
        <a:stretch>
          <a:fillRect/>
        </a:stretch>
      </xdr:blipFill>
      <xdr:spPr>
        <a:xfrm>
          <a:off x="18115560" y="71264318"/>
          <a:ext cx="1114581" cy="247685"/>
        </a:xfrm>
        <a:prstGeom prst="rect">
          <a:avLst/>
        </a:prstGeom>
      </xdr:spPr>
    </xdr:pic>
    <xdr:clientData/>
  </xdr:twoCellAnchor>
  <xdr:twoCellAnchor>
    <xdr:from>
      <xdr:col>9</xdr:col>
      <xdr:colOff>363681</xdr:colOff>
      <xdr:row>126</xdr:row>
      <xdr:rowOff>254825</xdr:rowOff>
    </xdr:from>
    <xdr:to>
      <xdr:col>9</xdr:col>
      <xdr:colOff>3480457</xdr:colOff>
      <xdr:row>131</xdr:row>
      <xdr:rowOff>115346</xdr:rowOff>
    </xdr:to>
    <xdr:pic>
      <xdr:nvPicPr>
        <xdr:cNvPr id="347" name="図 35">
          <a:extLst>
            <a:ext uri="{FF2B5EF4-FFF2-40B4-BE49-F238E27FC236}">
              <a16:creationId xmlns:a16="http://schemas.microsoft.com/office/drawing/2014/main" id="{2DB0B77A-B9FC-4A47-9107-20E92CE10883}"/>
            </a:ext>
          </a:extLst>
        </xdr:cNvPr>
        <xdr:cNvPicPr>
          <a:picLocks noChangeAspect="1"/>
        </xdr:cNvPicPr>
      </xdr:nvPicPr>
      <xdr:blipFill>
        <a:blip xmlns:r="http://schemas.openxmlformats.org/officeDocument/2006/relationships" r:embed="rId32"/>
        <a:stretch>
          <a:fillRect/>
        </a:stretch>
      </xdr:blipFill>
      <xdr:spPr>
        <a:xfrm>
          <a:off x="17299131" y="71911400"/>
          <a:ext cx="3116776" cy="2055917"/>
        </a:xfrm>
        <a:prstGeom prst="rect">
          <a:avLst/>
        </a:prstGeom>
      </xdr:spPr>
    </xdr:pic>
    <xdr:clientData/>
  </xdr:twoCellAnchor>
  <xdr:twoCellAnchor>
    <xdr:from>
      <xdr:col>9</xdr:col>
      <xdr:colOff>468828</xdr:colOff>
      <xdr:row>134</xdr:row>
      <xdr:rowOff>37110</xdr:rowOff>
    </xdr:from>
    <xdr:to>
      <xdr:col>9</xdr:col>
      <xdr:colOff>3516827</xdr:colOff>
      <xdr:row>136</xdr:row>
      <xdr:rowOff>559717</xdr:rowOff>
    </xdr:to>
    <xdr:pic>
      <xdr:nvPicPr>
        <xdr:cNvPr id="348" name="図 34">
          <a:extLst>
            <a:ext uri="{FF2B5EF4-FFF2-40B4-BE49-F238E27FC236}">
              <a16:creationId xmlns:a16="http://schemas.microsoft.com/office/drawing/2014/main" id="{4ABC26F2-3260-48F1-9E34-9DEDB6E37360}"/>
            </a:ext>
          </a:extLst>
        </xdr:cNvPr>
        <xdr:cNvPicPr>
          <a:picLocks noChangeAspect="1"/>
        </xdr:cNvPicPr>
      </xdr:nvPicPr>
      <xdr:blipFill>
        <a:blip xmlns:r="http://schemas.openxmlformats.org/officeDocument/2006/relationships" r:embed="rId29"/>
        <a:stretch>
          <a:fillRect/>
        </a:stretch>
      </xdr:blipFill>
      <xdr:spPr>
        <a:xfrm>
          <a:off x="17404278" y="75094110"/>
          <a:ext cx="3047999" cy="1521571"/>
        </a:xfrm>
        <a:prstGeom prst="rect">
          <a:avLst/>
        </a:prstGeom>
      </xdr:spPr>
    </xdr:pic>
    <xdr:clientData/>
  </xdr:twoCellAnchor>
  <xdr:twoCellAnchor>
    <xdr:from>
      <xdr:col>9</xdr:col>
      <xdr:colOff>831274</xdr:colOff>
      <xdr:row>139</xdr:row>
      <xdr:rowOff>49481</xdr:rowOff>
    </xdr:from>
    <xdr:to>
      <xdr:col>9</xdr:col>
      <xdr:colOff>2664778</xdr:colOff>
      <xdr:row>140</xdr:row>
      <xdr:rowOff>456548</xdr:rowOff>
    </xdr:to>
    <xdr:pic>
      <xdr:nvPicPr>
        <xdr:cNvPr id="349" name="図 47">
          <a:extLst>
            <a:ext uri="{FF2B5EF4-FFF2-40B4-BE49-F238E27FC236}">
              <a16:creationId xmlns:a16="http://schemas.microsoft.com/office/drawing/2014/main" id="{4CB74973-AB8B-4935-BC0C-790BE5DA47EB}"/>
            </a:ext>
          </a:extLst>
        </xdr:cNvPr>
        <xdr:cNvPicPr>
          <a:picLocks noChangeAspect="1"/>
        </xdr:cNvPicPr>
      </xdr:nvPicPr>
      <xdr:blipFill>
        <a:blip xmlns:r="http://schemas.openxmlformats.org/officeDocument/2006/relationships" r:embed="rId33"/>
        <a:stretch>
          <a:fillRect/>
        </a:stretch>
      </xdr:blipFill>
      <xdr:spPr>
        <a:xfrm>
          <a:off x="17766724" y="77506781"/>
          <a:ext cx="1833504" cy="1208561"/>
        </a:xfrm>
        <a:prstGeom prst="rect">
          <a:avLst/>
        </a:prstGeom>
      </xdr:spPr>
    </xdr:pic>
    <xdr:clientData/>
  </xdr:twoCellAnchor>
  <xdr:twoCellAnchor>
    <xdr:from>
      <xdr:col>9</xdr:col>
      <xdr:colOff>817667</xdr:colOff>
      <xdr:row>140</xdr:row>
      <xdr:rowOff>424296</xdr:rowOff>
    </xdr:from>
    <xdr:to>
      <xdr:col>9</xdr:col>
      <xdr:colOff>2673699</xdr:colOff>
      <xdr:row>143</xdr:row>
      <xdr:rowOff>158942</xdr:rowOff>
    </xdr:to>
    <xdr:pic>
      <xdr:nvPicPr>
        <xdr:cNvPr id="350" name="図 49">
          <a:extLst>
            <a:ext uri="{FF2B5EF4-FFF2-40B4-BE49-F238E27FC236}">
              <a16:creationId xmlns:a16="http://schemas.microsoft.com/office/drawing/2014/main" id="{0B9696D0-D6A6-443F-9951-939F95237275}"/>
            </a:ext>
          </a:extLst>
        </xdr:cNvPr>
        <xdr:cNvPicPr>
          <a:picLocks noChangeAspect="1"/>
        </xdr:cNvPicPr>
      </xdr:nvPicPr>
      <xdr:blipFill>
        <a:blip xmlns:r="http://schemas.openxmlformats.org/officeDocument/2006/relationships" r:embed="rId34"/>
        <a:stretch>
          <a:fillRect/>
        </a:stretch>
      </xdr:blipFill>
      <xdr:spPr>
        <a:xfrm>
          <a:off x="17753117" y="78681696"/>
          <a:ext cx="1856032" cy="1744189"/>
        </a:xfrm>
        <a:prstGeom prst="rect">
          <a:avLst/>
        </a:prstGeom>
      </xdr:spPr>
    </xdr:pic>
    <xdr:clientData/>
  </xdr:twoCellAnchor>
  <xdr:twoCellAnchor>
    <xdr:from>
      <xdr:col>9</xdr:col>
      <xdr:colOff>831274</xdr:colOff>
      <xdr:row>143</xdr:row>
      <xdr:rowOff>105774</xdr:rowOff>
    </xdr:from>
    <xdr:to>
      <xdr:col>9</xdr:col>
      <xdr:colOff>2725216</xdr:colOff>
      <xdr:row>145</xdr:row>
      <xdr:rowOff>311485</xdr:rowOff>
    </xdr:to>
    <xdr:pic>
      <xdr:nvPicPr>
        <xdr:cNvPr id="351" name="図 50">
          <a:extLst>
            <a:ext uri="{FF2B5EF4-FFF2-40B4-BE49-F238E27FC236}">
              <a16:creationId xmlns:a16="http://schemas.microsoft.com/office/drawing/2014/main" id="{04D9E3A2-A645-4C21-AB30-33681892B58B}"/>
            </a:ext>
          </a:extLst>
        </xdr:cNvPr>
        <xdr:cNvPicPr>
          <a:picLocks noChangeAspect="1"/>
        </xdr:cNvPicPr>
      </xdr:nvPicPr>
      <xdr:blipFill>
        <a:blip xmlns:r="http://schemas.openxmlformats.org/officeDocument/2006/relationships" r:embed="rId35"/>
        <a:stretch>
          <a:fillRect/>
        </a:stretch>
      </xdr:blipFill>
      <xdr:spPr>
        <a:xfrm>
          <a:off x="17766724" y="80363424"/>
          <a:ext cx="1893942" cy="1402144"/>
        </a:xfrm>
        <a:prstGeom prst="rect">
          <a:avLst/>
        </a:prstGeom>
      </xdr:spPr>
    </xdr:pic>
    <xdr:clientData/>
  </xdr:twoCellAnchor>
  <xdr:twoCellAnchor>
    <xdr:from>
      <xdr:col>9</xdr:col>
      <xdr:colOff>228600</xdr:colOff>
      <xdr:row>147</xdr:row>
      <xdr:rowOff>146956</xdr:rowOff>
    </xdr:from>
    <xdr:to>
      <xdr:col>9</xdr:col>
      <xdr:colOff>3467100</xdr:colOff>
      <xdr:row>149</xdr:row>
      <xdr:rowOff>483693</xdr:rowOff>
    </xdr:to>
    <xdr:pic>
      <xdr:nvPicPr>
        <xdr:cNvPr id="352" name="図 39">
          <a:extLst>
            <a:ext uri="{FF2B5EF4-FFF2-40B4-BE49-F238E27FC236}">
              <a16:creationId xmlns:a16="http://schemas.microsoft.com/office/drawing/2014/main" id="{D63A4445-A363-47DE-93A8-5A8F15EFC3D0}"/>
            </a:ext>
          </a:extLst>
        </xdr:cNvPr>
        <xdr:cNvPicPr>
          <a:picLocks noChangeAspect="1"/>
        </xdr:cNvPicPr>
      </xdr:nvPicPr>
      <xdr:blipFill>
        <a:blip xmlns:r="http://schemas.openxmlformats.org/officeDocument/2006/relationships" r:embed="rId36"/>
        <a:stretch>
          <a:fillRect/>
        </a:stretch>
      </xdr:blipFill>
      <xdr:spPr>
        <a:xfrm>
          <a:off x="17164050" y="82404856"/>
          <a:ext cx="3238500" cy="1126615"/>
        </a:xfrm>
        <a:prstGeom prst="rect">
          <a:avLst/>
        </a:prstGeom>
      </xdr:spPr>
    </xdr:pic>
    <xdr:clientData/>
  </xdr:twoCellAnchor>
  <xdr:twoCellAnchor>
    <xdr:from>
      <xdr:col>9</xdr:col>
      <xdr:colOff>1303563</xdr:colOff>
      <xdr:row>146</xdr:row>
      <xdr:rowOff>38100</xdr:rowOff>
    </xdr:from>
    <xdr:to>
      <xdr:col>9</xdr:col>
      <xdr:colOff>2189512</xdr:colOff>
      <xdr:row>146</xdr:row>
      <xdr:rowOff>295311</xdr:rowOff>
    </xdr:to>
    <xdr:pic>
      <xdr:nvPicPr>
        <xdr:cNvPr id="353" name="図 30">
          <a:extLst>
            <a:ext uri="{FF2B5EF4-FFF2-40B4-BE49-F238E27FC236}">
              <a16:creationId xmlns:a16="http://schemas.microsoft.com/office/drawing/2014/main" id="{3D56DD7F-3CC5-4EA8-AF3A-26FC99901523}"/>
            </a:ext>
          </a:extLst>
        </xdr:cNvPr>
        <xdr:cNvPicPr>
          <a:picLocks noChangeAspect="1"/>
        </xdr:cNvPicPr>
      </xdr:nvPicPr>
      <xdr:blipFill>
        <a:blip xmlns:r="http://schemas.openxmlformats.org/officeDocument/2006/relationships" r:embed="rId37"/>
        <a:stretch>
          <a:fillRect/>
        </a:stretch>
      </xdr:blipFill>
      <xdr:spPr>
        <a:xfrm>
          <a:off x="18239013" y="81895950"/>
          <a:ext cx="885949" cy="257211"/>
        </a:xfrm>
        <a:prstGeom prst="rect">
          <a:avLst/>
        </a:prstGeom>
      </xdr:spPr>
    </xdr:pic>
    <xdr:clientData/>
  </xdr:twoCellAnchor>
  <xdr:twoCellAnchor>
    <xdr:from>
      <xdr:col>9</xdr:col>
      <xdr:colOff>727262</xdr:colOff>
      <xdr:row>153</xdr:row>
      <xdr:rowOff>70917</xdr:rowOff>
    </xdr:from>
    <xdr:to>
      <xdr:col>9</xdr:col>
      <xdr:colOff>2677086</xdr:colOff>
      <xdr:row>155</xdr:row>
      <xdr:rowOff>37664</xdr:rowOff>
    </xdr:to>
    <xdr:pic>
      <xdr:nvPicPr>
        <xdr:cNvPr id="354" name="図 41">
          <a:extLst>
            <a:ext uri="{FF2B5EF4-FFF2-40B4-BE49-F238E27FC236}">
              <a16:creationId xmlns:a16="http://schemas.microsoft.com/office/drawing/2014/main" id="{83CB00EC-0F74-4B21-AE05-C3C75C9968F1}"/>
            </a:ext>
          </a:extLst>
        </xdr:cNvPr>
        <xdr:cNvPicPr>
          <a:picLocks noChangeAspect="1"/>
        </xdr:cNvPicPr>
      </xdr:nvPicPr>
      <xdr:blipFill>
        <a:blip xmlns:r="http://schemas.openxmlformats.org/officeDocument/2006/relationships" r:embed="rId38"/>
        <a:stretch>
          <a:fillRect/>
        </a:stretch>
      </xdr:blipFill>
      <xdr:spPr>
        <a:xfrm>
          <a:off x="17662712" y="84529092"/>
          <a:ext cx="1949824" cy="965710"/>
        </a:xfrm>
        <a:prstGeom prst="rect">
          <a:avLst/>
        </a:prstGeom>
      </xdr:spPr>
    </xdr:pic>
    <xdr:clientData/>
  </xdr:twoCellAnchor>
  <xdr:twoCellAnchor>
    <xdr:from>
      <xdr:col>9</xdr:col>
      <xdr:colOff>1288355</xdr:colOff>
      <xdr:row>152</xdr:row>
      <xdr:rowOff>30897</xdr:rowOff>
    </xdr:from>
    <xdr:to>
      <xdr:col>9</xdr:col>
      <xdr:colOff>2174304</xdr:colOff>
      <xdr:row>152</xdr:row>
      <xdr:rowOff>288108</xdr:rowOff>
    </xdr:to>
    <xdr:pic>
      <xdr:nvPicPr>
        <xdr:cNvPr id="355" name="図 30">
          <a:extLst>
            <a:ext uri="{FF2B5EF4-FFF2-40B4-BE49-F238E27FC236}">
              <a16:creationId xmlns:a16="http://schemas.microsoft.com/office/drawing/2014/main" id="{D3282308-4693-4E16-BBD1-67053A9E6D2E}"/>
            </a:ext>
          </a:extLst>
        </xdr:cNvPr>
        <xdr:cNvPicPr>
          <a:picLocks noChangeAspect="1"/>
        </xdr:cNvPicPr>
      </xdr:nvPicPr>
      <xdr:blipFill>
        <a:blip xmlns:r="http://schemas.openxmlformats.org/officeDocument/2006/relationships" r:embed="rId37"/>
        <a:stretch>
          <a:fillRect/>
        </a:stretch>
      </xdr:blipFill>
      <xdr:spPr>
        <a:xfrm>
          <a:off x="18223805" y="84089022"/>
          <a:ext cx="885949" cy="257211"/>
        </a:xfrm>
        <a:prstGeom prst="rect">
          <a:avLst/>
        </a:prstGeom>
      </xdr:spPr>
    </xdr:pic>
    <xdr:clientData/>
  </xdr:twoCellAnchor>
  <xdr:twoCellAnchor>
    <xdr:from>
      <xdr:col>9</xdr:col>
      <xdr:colOff>289216</xdr:colOff>
      <xdr:row>159</xdr:row>
      <xdr:rowOff>1442109</xdr:rowOff>
    </xdr:from>
    <xdr:to>
      <xdr:col>9</xdr:col>
      <xdr:colOff>3233306</xdr:colOff>
      <xdr:row>160</xdr:row>
      <xdr:rowOff>665398</xdr:rowOff>
    </xdr:to>
    <xdr:pic>
      <xdr:nvPicPr>
        <xdr:cNvPr id="356" name="図 42">
          <a:extLst>
            <a:ext uri="{FF2B5EF4-FFF2-40B4-BE49-F238E27FC236}">
              <a16:creationId xmlns:a16="http://schemas.microsoft.com/office/drawing/2014/main" id="{AFFF55A8-6AA7-4EC8-9744-B4DB0B88A858}"/>
            </a:ext>
          </a:extLst>
        </xdr:cNvPr>
        <xdr:cNvPicPr>
          <a:picLocks noChangeAspect="1"/>
        </xdr:cNvPicPr>
      </xdr:nvPicPr>
      <xdr:blipFill>
        <a:blip xmlns:r="http://schemas.openxmlformats.org/officeDocument/2006/relationships" r:embed="rId39"/>
        <a:stretch>
          <a:fillRect/>
        </a:stretch>
      </xdr:blipFill>
      <xdr:spPr>
        <a:xfrm>
          <a:off x="17224666" y="87900534"/>
          <a:ext cx="2944090" cy="1221215"/>
        </a:xfrm>
        <a:prstGeom prst="rect">
          <a:avLst/>
        </a:prstGeom>
      </xdr:spPr>
    </xdr:pic>
    <xdr:clientData/>
  </xdr:twoCellAnchor>
  <xdr:twoCellAnchor>
    <xdr:from>
      <xdr:col>9</xdr:col>
      <xdr:colOff>612319</xdr:colOff>
      <xdr:row>159</xdr:row>
      <xdr:rowOff>148441</xdr:rowOff>
    </xdr:from>
    <xdr:to>
      <xdr:col>9</xdr:col>
      <xdr:colOff>3006905</xdr:colOff>
      <xdr:row>159</xdr:row>
      <xdr:rowOff>1017813</xdr:rowOff>
    </xdr:to>
    <xdr:pic>
      <xdr:nvPicPr>
        <xdr:cNvPr id="357" name="図 53">
          <a:extLst>
            <a:ext uri="{FF2B5EF4-FFF2-40B4-BE49-F238E27FC236}">
              <a16:creationId xmlns:a16="http://schemas.microsoft.com/office/drawing/2014/main" id="{A6E660C7-6633-455B-9A2F-7F1881672524}"/>
            </a:ext>
          </a:extLst>
        </xdr:cNvPr>
        <xdr:cNvPicPr>
          <a:picLocks noChangeAspect="1"/>
        </xdr:cNvPicPr>
      </xdr:nvPicPr>
      <xdr:blipFill rotWithShape="1">
        <a:blip xmlns:r="http://schemas.openxmlformats.org/officeDocument/2006/relationships" r:embed="rId40"/>
        <a:srcRect l="-1" r="-5206" b="66861"/>
        <a:stretch/>
      </xdr:blipFill>
      <xdr:spPr>
        <a:xfrm>
          <a:off x="17547769" y="86606866"/>
          <a:ext cx="2394586" cy="869372"/>
        </a:xfrm>
        <a:prstGeom prst="rect">
          <a:avLst/>
        </a:prstGeom>
      </xdr:spPr>
    </xdr:pic>
    <xdr:clientData/>
  </xdr:twoCellAnchor>
  <xdr:twoCellAnchor>
    <xdr:from>
      <xdr:col>9</xdr:col>
      <xdr:colOff>1314448</xdr:colOff>
      <xdr:row>157</xdr:row>
      <xdr:rowOff>91292</xdr:rowOff>
    </xdr:from>
    <xdr:to>
      <xdr:col>9</xdr:col>
      <xdr:colOff>2200397</xdr:colOff>
      <xdr:row>157</xdr:row>
      <xdr:rowOff>348503</xdr:rowOff>
    </xdr:to>
    <xdr:pic>
      <xdr:nvPicPr>
        <xdr:cNvPr id="358" name="図 30">
          <a:extLst>
            <a:ext uri="{FF2B5EF4-FFF2-40B4-BE49-F238E27FC236}">
              <a16:creationId xmlns:a16="http://schemas.microsoft.com/office/drawing/2014/main" id="{1F608163-116E-41C0-9911-4002097391F5}"/>
            </a:ext>
          </a:extLst>
        </xdr:cNvPr>
        <xdr:cNvPicPr>
          <a:picLocks noChangeAspect="1"/>
        </xdr:cNvPicPr>
      </xdr:nvPicPr>
      <xdr:blipFill>
        <a:blip xmlns:r="http://schemas.openxmlformats.org/officeDocument/2006/relationships" r:embed="rId37"/>
        <a:stretch>
          <a:fillRect/>
        </a:stretch>
      </xdr:blipFill>
      <xdr:spPr>
        <a:xfrm>
          <a:off x="18249898" y="85749617"/>
          <a:ext cx="885949" cy="257211"/>
        </a:xfrm>
        <a:prstGeom prst="rect">
          <a:avLst/>
        </a:prstGeom>
      </xdr:spPr>
    </xdr:pic>
    <xdr:clientData/>
  </xdr:twoCellAnchor>
  <xdr:twoCellAnchor>
    <xdr:from>
      <xdr:col>9</xdr:col>
      <xdr:colOff>334486</xdr:colOff>
      <xdr:row>161</xdr:row>
      <xdr:rowOff>258536</xdr:rowOff>
    </xdr:from>
    <xdr:to>
      <xdr:col>9</xdr:col>
      <xdr:colOff>3676897</xdr:colOff>
      <xdr:row>161</xdr:row>
      <xdr:rowOff>553175</xdr:rowOff>
    </xdr:to>
    <xdr:pic>
      <xdr:nvPicPr>
        <xdr:cNvPr id="359" name="図 53">
          <a:extLst>
            <a:ext uri="{FF2B5EF4-FFF2-40B4-BE49-F238E27FC236}">
              <a16:creationId xmlns:a16="http://schemas.microsoft.com/office/drawing/2014/main" id="{E0CD7977-7D49-4563-89DE-7385753476FE}"/>
            </a:ext>
          </a:extLst>
        </xdr:cNvPr>
        <xdr:cNvPicPr>
          <a:picLocks noChangeAspect="1"/>
        </xdr:cNvPicPr>
      </xdr:nvPicPr>
      <xdr:blipFill rotWithShape="1">
        <a:blip xmlns:r="http://schemas.openxmlformats.org/officeDocument/2006/relationships" r:embed="rId40"/>
        <a:srcRect t="92352"/>
        <a:stretch/>
      </xdr:blipFill>
      <xdr:spPr>
        <a:xfrm>
          <a:off x="17269936" y="90717461"/>
          <a:ext cx="3342411" cy="294639"/>
        </a:xfrm>
        <a:prstGeom prst="rect">
          <a:avLst/>
        </a:prstGeom>
      </xdr:spPr>
    </xdr:pic>
    <xdr:clientData/>
  </xdr:twoCellAnchor>
  <xdr:twoCellAnchor>
    <xdr:from>
      <xdr:col>9</xdr:col>
      <xdr:colOff>370363</xdr:colOff>
      <xdr:row>161</xdr:row>
      <xdr:rowOff>781668</xdr:rowOff>
    </xdr:from>
    <xdr:to>
      <xdr:col>9</xdr:col>
      <xdr:colOff>3432063</xdr:colOff>
      <xdr:row>164</xdr:row>
      <xdr:rowOff>553425</xdr:rowOff>
    </xdr:to>
    <xdr:pic>
      <xdr:nvPicPr>
        <xdr:cNvPr id="360" name="図 54">
          <a:extLst>
            <a:ext uri="{FF2B5EF4-FFF2-40B4-BE49-F238E27FC236}">
              <a16:creationId xmlns:a16="http://schemas.microsoft.com/office/drawing/2014/main" id="{D23AA172-AC1E-4265-BB55-A70B863849E3}"/>
            </a:ext>
          </a:extLst>
        </xdr:cNvPr>
        <xdr:cNvPicPr>
          <a:picLocks noChangeAspect="1"/>
        </xdr:cNvPicPr>
      </xdr:nvPicPr>
      <xdr:blipFill>
        <a:blip xmlns:r="http://schemas.openxmlformats.org/officeDocument/2006/relationships" r:embed="rId41"/>
        <a:stretch>
          <a:fillRect/>
        </a:stretch>
      </xdr:blipFill>
      <xdr:spPr>
        <a:xfrm>
          <a:off x="17305813" y="91240593"/>
          <a:ext cx="3061700" cy="1781300"/>
        </a:xfrm>
        <a:prstGeom prst="rect">
          <a:avLst/>
        </a:prstGeom>
      </xdr:spPr>
    </xdr:pic>
    <xdr:clientData/>
  </xdr:twoCellAnchor>
  <xdr:twoCellAnchor>
    <xdr:from>
      <xdr:col>9</xdr:col>
      <xdr:colOff>310985</xdr:colOff>
      <xdr:row>165</xdr:row>
      <xdr:rowOff>689015</xdr:rowOff>
    </xdr:from>
    <xdr:to>
      <xdr:col>9</xdr:col>
      <xdr:colOff>3587342</xdr:colOff>
      <xdr:row>166</xdr:row>
      <xdr:rowOff>866907</xdr:rowOff>
    </xdr:to>
    <xdr:pic>
      <xdr:nvPicPr>
        <xdr:cNvPr id="361" name="図 62">
          <a:extLst>
            <a:ext uri="{FF2B5EF4-FFF2-40B4-BE49-F238E27FC236}">
              <a16:creationId xmlns:a16="http://schemas.microsoft.com/office/drawing/2014/main" id="{0ABFF703-97C1-4776-9C49-64E9B8638B78}"/>
            </a:ext>
          </a:extLst>
        </xdr:cNvPr>
        <xdr:cNvPicPr>
          <a:picLocks noChangeAspect="1"/>
        </xdr:cNvPicPr>
      </xdr:nvPicPr>
      <xdr:blipFill>
        <a:blip xmlns:r="http://schemas.openxmlformats.org/officeDocument/2006/relationships" r:embed="rId42"/>
        <a:stretch>
          <a:fillRect/>
        </a:stretch>
      </xdr:blipFill>
      <xdr:spPr>
        <a:xfrm>
          <a:off x="17246435" y="93748265"/>
          <a:ext cx="3276357" cy="1374325"/>
        </a:xfrm>
        <a:prstGeom prst="rect">
          <a:avLst/>
        </a:prstGeom>
      </xdr:spPr>
    </xdr:pic>
    <xdr:clientData/>
  </xdr:twoCellAnchor>
  <xdr:twoCellAnchor>
    <xdr:from>
      <xdr:col>9</xdr:col>
      <xdr:colOff>1435430</xdr:colOff>
      <xdr:row>176</xdr:row>
      <xdr:rowOff>64324</xdr:rowOff>
    </xdr:from>
    <xdr:to>
      <xdr:col>9</xdr:col>
      <xdr:colOff>2328664</xdr:colOff>
      <xdr:row>176</xdr:row>
      <xdr:rowOff>394945</xdr:rowOff>
    </xdr:to>
    <xdr:pic>
      <xdr:nvPicPr>
        <xdr:cNvPr id="362" name="図 63">
          <a:extLst>
            <a:ext uri="{FF2B5EF4-FFF2-40B4-BE49-F238E27FC236}">
              <a16:creationId xmlns:a16="http://schemas.microsoft.com/office/drawing/2014/main" id="{EAB7B9DB-6850-4323-A7D9-8AFDF41F9694}"/>
            </a:ext>
          </a:extLst>
        </xdr:cNvPr>
        <xdr:cNvPicPr>
          <a:picLocks noChangeAspect="1"/>
        </xdr:cNvPicPr>
      </xdr:nvPicPr>
      <xdr:blipFill>
        <a:blip xmlns:r="http://schemas.openxmlformats.org/officeDocument/2006/relationships" r:embed="rId43"/>
        <a:stretch>
          <a:fillRect/>
        </a:stretch>
      </xdr:blipFill>
      <xdr:spPr>
        <a:xfrm>
          <a:off x="18370880" y="101324599"/>
          <a:ext cx="893234" cy="330621"/>
        </a:xfrm>
        <a:prstGeom prst="rect">
          <a:avLst/>
        </a:prstGeom>
      </xdr:spPr>
    </xdr:pic>
    <xdr:clientData/>
  </xdr:twoCellAnchor>
  <xdr:twoCellAnchor>
    <xdr:from>
      <xdr:col>9</xdr:col>
      <xdr:colOff>476744</xdr:colOff>
      <xdr:row>174</xdr:row>
      <xdr:rowOff>121225</xdr:rowOff>
    </xdr:from>
    <xdr:to>
      <xdr:col>9</xdr:col>
      <xdr:colOff>3511434</xdr:colOff>
      <xdr:row>174</xdr:row>
      <xdr:rowOff>1021770</xdr:rowOff>
    </xdr:to>
    <xdr:pic>
      <xdr:nvPicPr>
        <xdr:cNvPr id="363" name="図 58">
          <a:extLst>
            <a:ext uri="{FF2B5EF4-FFF2-40B4-BE49-F238E27FC236}">
              <a16:creationId xmlns:a16="http://schemas.microsoft.com/office/drawing/2014/main" id="{A4D6EF38-1B2C-43EA-B94F-03DB736D0A2A}"/>
            </a:ext>
          </a:extLst>
        </xdr:cNvPr>
        <xdr:cNvPicPr>
          <a:picLocks noChangeAspect="1"/>
        </xdr:cNvPicPr>
      </xdr:nvPicPr>
      <xdr:blipFill>
        <a:blip xmlns:r="http://schemas.openxmlformats.org/officeDocument/2006/relationships" r:embed="rId44"/>
        <a:stretch>
          <a:fillRect/>
        </a:stretch>
      </xdr:blipFill>
      <xdr:spPr>
        <a:xfrm>
          <a:off x="17412194" y="98181100"/>
          <a:ext cx="3034690" cy="900545"/>
        </a:xfrm>
        <a:prstGeom prst="rect">
          <a:avLst/>
        </a:prstGeom>
      </xdr:spPr>
    </xdr:pic>
    <xdr:clientData/>
  </xdr:twoCellAnchor>
  <xdr:oneCellAnchor>
    <xdr:from>
      <xdr:col>9</xdr:col>
      <xdr:colOff>426029</xdr:colOff>
      <xdr:row>170</xdr:row>
      <xdr:rowOff>196685</xdr:rowOff>
    </xdr:from>
    <xdr:ext cx="2926772" cy="1718557"/>
    <xdr:pic>
      <xdr:nvPicPr>
        <xdr:cNvPr id="364" name="図 64">
          <a:extLst>
            <a:ext uri="{FF2B5EF4-FFF2-40B4-BE49-F238E27FC236}">
              <a16:creationId xmlns:a16="http://schemas.microsoft.com/office/drawing/2014/main" id="{B976C7B3-EF21-4DEF-8E3C-AB266F68E2E9}"/>
            </a:ext>
          </a:extLst>
        </xdr:cNvPr>
        <xdr:cNvPicPr>
          <a:picLocks noChangeAspect="1"/>
        </xdr:cNvPicPr>
      </xdr:nvPicPr>
      <xdr:blipFill>
        <a:blip xmlns:r="http://schemas.openxmlformats.org/officeDocument/2006/relationships" r:embed="rId45"/>
        <a:stretch>
          <a:fillRect/>
        </a:stretch>
      </xdr:blipFill>
      <xdr:spPr>
        <a:xfrm>
          <a:off x="17361479" y="96256310"/>
          <a:ext cx="2926772" cy="1718557"/>
        </a:xfrm>
        <a:prstGeom prst="rect">
          <a:avLst/>
        </a:prstGeom>
      </xdr:spPr>
    </xdr:pic>
    <xdr:clientData/>
  </xdr:oneCellAnchor>
  <xdr:twoCellAnchor>
    <xdr:from>
      <xdr:col>9</xdr:col>
      <xdr:colOff>385206</xdr:colOff>
      <xdr:row>175</xdr:row>
      <xdr:rowOff>119989</xdr:rowOff>
    </xdr:from>
    <xdr:to>
      <xdr:col>9</xdr:col>
      <xdr:colOff>3537115</xdr:colOff>
      <xdr:row>175</xdr:row>
      <xdr:rowOff>1856890</xdr:rowOff>
    </xdr:to>
    <xdr:pic>
      <xdr:nvPicPr>
        <xdr:cNvPr id="365" name="図 59">
          <a:extLst>
            <a:ext uri="{FF2B5EF4-FFF2-40B4-BE49-F238E27FC236}">
              <a16:creationId xmlns:a16="http://schemas.microsoft.com/office/drawing/2014/main" id="{B8381610-2BC9-4BAD-92BB-971CA7EC84B4}"/>
            </a:ext>
          </a:extLst>
        </xdr:cNvPr>
        <xdr:cNvPicPr>
          <a:picLocks noChangeAspect="1"/>
        </xdr:cNvPicPr>
      </xdr:nvPicPr>
      <xdr:blipFill>
        <a:blip xmlns:r="http://schemas.openxmlformats.org/officeDocument/2006/relationships" r:embed="rId46"/>
        <a:stretch>
          <a:fillRect/>
        </a:stretch>
      </xdr:blipFill>
      <xdr:spPr>
        <a:xfrm>
          <a:off x="17320656" y="99380014"/>
          <a:ext cx="3151909" cy="1736901"/>
        </a:xfrm>
        <a:prstGeom prst="rect">
          <a:avLst/>
        </a:prstGeom>
      </xdr:spPr>
    </xdr:pic>
    <xdr:clientData/>
  </xdr:twoCellAnchor>
  <xdr:twoCellAnchor>
    <xdr:from>
      <xdr:col>9</xdr:col>
      <xdr:colOff>1013610</xdr:colOff>
      <xdr:row>169</xdr:row>
      <xdr:rowOff>69273</xdr:rowOff>
    </xdr:from>
    <xdr:to>
      <xdr:col>9</xdr:col>
      <xdr:colOff>2345055</xdr:colOff>
      <xdr:row>170</xdr:row>
      <xdr:rowOff>124974</xdr:rowOff>
    </xdr:to>
    <xdr:pic>
      <xdr:nvPicPr>
        <xdr:cNvPr id="366" name="図 65">
          <a:extLst>
            <a:ext uri="{FF2B5EF4-FFF2-40B4-BE49-F238E27FC236}">
              <a16:creationId xmlns:a16="http://schemas.microsoft.com/office/drawing/2014/main" id="{E70E5BBA-1792-49E0-A81E-D37EB01E8C11}"/>
            </a:ext>
          </a:extLst>
        </xdr:cNvPr>
        <xdr:cNvPicPr>
          <a:picLocks noChangeAspect="1"/>
        </xdr:cNvPicPr>
      </xdr:nvPicPr>
      <xdr:blipFill>
        <a:blip xmlns:r="http://schemas.openxmlformats.org/officeDocument/2006/relationships" r:embed="rId47"/>
        <a:stretch>
          <a:fillRect/>
        </a:stretch>
      </xdr:blipFill>
      <xdr:spPr>
        <a:xfrm>
          <a:off x="17949060" y="95928873"/>
          <a:ext cx="1331445" cy="253171"/>
        </a:xfrm>
        <a:prstGeom prst="rect">
          <a:avLst/>
        </a:prstGeom>
      </xdr:spPr>
    </xdr:pic>
    <xdr:clientData/>
  </xdr:twoCellAnchor>
  <xdr:twoCellAnchor>
    <xdr:from>
      <xdr:col>9</xdr:col>
      <xdr:colOff>182335</xdr:colOff>
      <xdr:row>180</xdr:row>
      <xdr:rowOff>124939</xdr:rowOff>
    </xdr:from>
    <xdr:to>
      <xdr:col>9</xdr:col>
      <xdr:colOff>3610414</xdr:colOff>
      <xdr:row>182</xdr:row>
      <xdr:rowOff>391560</xdr:rowOff>
    </xdr:to>
    <xdr:pic>
      <xdr:nvPicPr>
        <xdr:cNvPr id="367" name="図 67">
          <a:extLst>
            <a:ext uri="{FF2B5EF4-FFF2-40B4-BE49-F238E27FC236}">
              <a16:creationId xmlns:a16="http://schemas.microsoft.com/office/drawing/2014/main" id="{02E6C4D1-62F8-44EB-885C-14668F0340B7}"/>
            </a:ext>
          </a:extLst>
        </xdr:cNvPr>
        <xdr:cNvPicPr>
          <a:picLocks noChangeAspect="1"/>
        </xdr:cNvPicPr>
      </xdr:nvPicPr>
      <xdr:blipFill>
        <a:blip xmlns:r="http://schemas.openxmlformats.org/officeDocument/2006/relationships" r:embed="rId48"/>
        <a:stretch>
          <a:fillRect/>
        </a:stretch>
      </xdr:blipFill>
      <xdr:spPr>
        <a:xfrm>
          <a:off x="17117785" y="103985539"/>
          <a:ext cx="3428079" cy="1857993"/>
        </a:xfrm>
        <a:prstGeom prst="rect">
          <a:avLst/>
        </a:prstGeom>
      </xdr:spPr>
    </xdr:pic>
    <xdr:clientData/>
  </xdr:twoCellAnchor>
  <xdr:twoCellAnchor>
    <xdr:from>
      <xdr:col>9</xdr:col>
      <xdr:colOff>1139783</xdr:colOff>
      <xdr:row>178</xdr:row>
      <xdr:rowOff>214002</xdr:rowOff>
    </xdr:from>
    <xdr:to>
      <xdr:col>9</xdr:col>
      <xdr:colOff>2185438</xdr:colOff>
      <xdr:row>178</xdr:row>
      <xdr:rowOff>468413</xdr:rowOff>
    </xdr:to>
    <xdr:pic>
      <xdr:nvPicPr>
        <xdr:cNvPr id="368" name="図 68">
          <a:extLst>
            <a:ext uri="{FF2B5EF4-FFF2-40B4-BE49-F238E27FC236}">
              <a16:creationId xmlns:a16="http://schemas.microsoft.com/office/drawing/2014/main" id="{3188BD09-609F-423E-88EA-9E5B2197FCC7}"/>
            </a:ext>
          </a:extLst>
        </xdr:cNvPr>
        <xdr:cNvPicPr>
          <a:picLocks noChangeAspect="1"/>
        </xdr:cNvPicPr>
      </xdr:nvPicPr>
      <xdr:blipFill>
        <a:blip xmlns:r="http://schemas.openxmlformats.org/officeDocument/2006/relationships" r:embed="rId49"/>
        <a:stretch>
          <a:fillRect/>
        </a:stretch>
      </xdr:blipFill>
      <xdr:spPr>
        <a:xfrm>
          <a:off x="18075233" y="103274502"/>
          <a:ext cx="1045655" cy="254411"/>
        </a:xfrm>
        <a:prstGeom prst="rect">
          <a:avLst/>
        </a:prstGeom>
      </xdr:spPr>
    </xdr:pic>
    <xdr:clientData/>
  </xdr:twoCellAnchor>
  <xdr:twoCellAnchor>
    <xdr:from>
      <xdr:col>9</xdr:col>
      <xdr:colOff>1217715</xdr:colOff>
      <xdr:row>185</xdr:row>
      <xdr:rowOff>64325</xdr:rowOff>
    </xdr:from>
    <xdr:to>
      <xdr:col>9</xdr:col>
      <xdr:colOff>2225265</xdr:colOff>
      <xdr:row>185</xdr:row>
      <xdr:rowOff>328261</xdr:rowOff>
    </xdr:to>
    <xdr:pic>
      <xdr:nvPicPr>
        <xdr:cNvPr id="369" name="図 69">
          <a:extLst>
            <a:ext uri="{FF2B5EF4-FFF2-40B4-BE49-F238E27FC236}">
              <a16:creationId xmlns:a16="http://schemas.microsoft.com/office/drawing/2014/main" id="{D5CAB3D6-CB16-4B9B-8B98-AC626C5EC4EB}"/>
            </a:ext>
          </a:extLst>
        </xdr:cNvPr>
        <xdr:cNvPicPr>
          <a:picLocks noChangeAspect="1"/>
        </xdr:cNvPicPr>
      </xdr:nvPicPr>
      <xdr:blipFill>
        <a:blip xmlns:r="http://schemas.openxmlformats.org/officeDocument/2006/relationships" r:embed="rId50"/>
        <a:stretch>
          <a:fillRect/>
        </a:stretch>
      </xdr:blipFill>
      <xdr:spPr>
        <a:xfrm>
          <a:off x="18153165" y="106325225"/>
          <a:ext cx="1007550" cy="263936"/>
        </a:xfrm>
        <a:prstGeom prst="rect">
          <a:avLst/>
        </a:prstGeom>
      </xdr:spPr>
    </xdr:pic>
    <xdr:clientData/>
  </xdr:twoCellAnchor>
  <xdr:twoCellAnchor>
    <xdr:from>
      <xdr:col>9</xdr:col>
      <xdr:colOff>346858</xdr:colOff>
      <xdr:row>186</xdr:row>
      <xdr:rowOff>118751</xdr:rowOff>
    </xdr:from>
    <xdr:to>
      <xdr:col>9</xdr:col>
      <xdr:colOff>3678937</xdr:colOff>
      <xdr:row>186</xdr:row>
      <xdr:rowOff>1302572</xdr:rowOff>
    </xdr:to>
    <xdr:pic>
      <xdr:nvPicPr>
        <xdr:cNvPr id="370" name="図 70">
          <a:extLst>
            <a:ext uri="{FF2B5EF4-FFF2-40B4-BE49-F238E27FC236}">
              <a16:creationId xmlns:a16="http://schemas.microsoft.com/office/drawing/2014/main" id="{14D42D6E-090D-4E7A-8DFF-634DE26EA430}"/>
            </a:ext>
          </a:extLst>
        </xdr:cNvPr>
        <xdr:cNvPicPr>
          <a:picLocks noChangeAspect="1"/>
        </xdr:cNvPicPr>
      </xdr:nvPicPr>
      <xdr:blipFill>
        <a:blip xmlns:r="http://schemas.openxmlformats.org/officeDocument/2006/relationships" r:embed="rId51"/>
        <a:stretch>
          <a:fillRect/>
        </a:stretch>
      </xdr:blipFill>
      <xdr:spPr>
        <a:xfrm>
          <a:off x="17282308" y="106779701"/>
          <a:ext cx="3332079" cy="1183821"/>
        </a:xfrm>
        <a:prstGeom prst="rect">
          <a:avLst/>
        </a:prstGeom>
      </xdr:spPr>
    </xdr:pic>
    <xdr:clientData/>
  </xdr:twoCellAnchor>
  <xdr:twoCellAnchor>
    <xdr:from>
      <xdr:col>9</xdr:col>
      <xdr:colOff>1340179</xdr:colOff>
      <xdr:row>187</xdr:row>
      <xdr:rowOff>540574</xdr:rowOff>
    </xdr:from>
    <xdr:to>
      <xdr:col>9</xdr:col>
      <xdr:colOff>2071465</xdr:colOff>
      <xdr:row>187</xdr:row>
      <xdr:rowOff>740627</xdr:rowOff>
    </xdr:to>
    <xdr:pic>
      <xdr:nvPicPr>
        <xdr:cNvPr id="371" name="図 73">
          <a:extLst>
            <a:ext uri="{FF2B5EF4-FFF2-40B4-BE49-F238E27FC236}">
              <a16:creationId xmlns:a16="http://schemas.microsoft.com/office/drawing/2014/main" id="{D682B880-3824-4C13-B2F0-153B02D00782}"/>
            </a:ext>
          </a:extLst>
        </xdr:cNvPr>
        <xdr:cNvPicPr>
          <a:picLocks noChangeAspect="1"/>
        </xdr:cNvPicPr>
      </xdr:nvPicPr>
      <xdr:blipFill>
        <a:blip xmlns:r="http://schemas.openxmlformats.org/officeDocument/2006/relationships" r:embed="rId52"/>
        <a:stretch>
          <a:fillRect/>
        </a:stretch>
      </xdr:blipFill>
      <xdr:spPr>
        <a:xfrm>
          <a:off x="18275629" y="108601699"/>
          <a:ext cx="731286" cy="200053"/>
        </a:xfrm>
        <a:prstGeom prst="rect">
          <a:avLst/>
        </a:prstGeom>
      </xdr:spPr>
    </xdr:pic>
    <xdr:clientData/>
  </xdr:twoCellAnchor>
  <xdr:twoCellAnchor>
    <xdr:from>
      <xdr:col>9</xdr:col>
      <xdr:colOff>442109</xdr:colOff>
      <xdr:row>177</xdr:row>
      <xdr:rowOff>50717</xdr:rowOff>
    </xdr:from>
    <xdr:to>
      <xdr:col>9</xdr:col>
      <xdr:colOff>3340431</xdr:colOff>
      <xdr:row>177</xdr:row>
      <xdr:rowOff>1077008</xdr:rowOff>
    </xdr:to>
    <xdr:pic>
      <xdr:nvPicPr>
        <xdr:cNvPr id="372" name="図 75">
          <a:extLst>
            <a:ext uri="{FF2B5EF4-FFF2-40B4-BE49-F238E27FC236}">
              <a16:creationId xmlns:a16="http://schemas.microsoft.com/office/drawing/2014/main" id="{48B08782-578B-49DC-A182-4C81DC1CB885}"/>
            </a:ext>
          </a:extLst>
        </xdr:cNvPr>
        <xdr:cNvPicPr>
          <a:picLocks noChangeAspect="1"/>
        </xdr:cNvPicPr>
      </xdr:nvPicPr>
      <xdr:blipFill>
        <a:blip xmlns:r="http://schemas.openxmlformats.org/officeDocument/2006/relationships" r:embed="rId53"/>
        <a:stretch>
          <a:fillRect/>
        </a:stretch>
      </xdr:blipFill>
      <xdr:spPr>
        <a:xfrm>
          <a:off x="17377559" y="101911067"/>
          <a:ext cx="2898322" cy="1026291"/>
        </a:xfrm>
        <a:prstGeom prst="rect">
          <a:avLst/>
        </a:prstGeom>
      </xdr:spPr>
    </xdr:pic>
    <xdr:clientData/>
  </xdr:twoCellAnchor>
  <xdr:twoCellAnchor>
    <xdr:from>
      <xdr:col>9</xdr:col>
      <xdr:colOff>552203</xdr:colOff>
      <xdr:row>189</xdr:row>
      <xdr:rowOff>44533</xdr:rowOff>
    </xdr:from>
    <xdr:to>
      <xdr:col>9</xdr:col>
      <xdr:colOff>3357749</xdr:colOff>
      <xdr:row>190</xdr:row>
      <xdr:rowOff>944337</xdr:rowOff>
    </xdr:to>
    <xdr:pic>
      <xdr:nvPicPr>
        <xdr:cNvPr id="373" name="図 71">
          <a:extLst>
            <a:ext uri="{FF2B5EF4-FFF2-40B4-BE49-F238E27FC236}">
              <a16:creationId xmlns:a16="http://schemas.microsoft.com/office/drawing/2014/main" id="{D1B3B3AA-F21F-4FD9-B189-A572FB928A7A}"/>
            </a:ext>
          </a:extLst>
        </xdr:cNvPr>
        <xdr:cNvPicPr>
          <a:picLocks noChangeAspect="1"/>
        </xdr:cNvPicPr>
      </xdr:nvPicPr>
      <xdr:blipFill>
        <a:blip xmlns:r="http://schemas.openxmlformats.org/officeDocument/2006/relationships" r:embed="rId54"/>
        <a:stretch>
          <a:fillRect/>
        </a:stretch>
      </xdr:blipFill>
      <xdr:spPr>
        <a:xfrm>
          <a:off x="17487653" y="109705858"/>
          <a:ext cx="2805546" cy="1898767"/>
        </a:xfrm>
        <a:prstGeom prst="rect">
          <a:avLst/>
        </a:prstGeom>
      </xdr:spPr>
    </xdr:pic>
    <xdr:clientData/>
  </xdr:twoCellAnchor>
  <xdr:twoCellAnchor>
    <xdr:from>
      <xdr:col>9</xdr:col>
      <xdr:colOff>1347107</xdr:colOff>
      <xdr:row>114</xdr:row>
      <xdr:rowOff>68035</xdr:rowOff>
    </xdr:from>
    <xdr:to>
      <xdr:col>9</xdr:col>
      <xdr:colOff>2103770</xdr:colOff>
      <xdr:row>114</xdr:row>
      <xdr:rowOff>357912</xdr:rowOff>
    </xdr:to>
    <xdr:pic>
      <xdr:nvPicPr>
        <xdr:cNvPr id="374" name="図 57">
          <a:extLst>
            <a:ext uri="{FF2B5EF4-FFF2-40B4-BE49-F238E27FC236}">
              <a16:creationId xmlns:a16="http://schemas.microsoft.com/office/drawing/2014/main" id="{53EBBB36-3E55-4D73-AB3E-3D210BE4A544}"/>
            </a:ext>
          </a:extLst>
        </xdr:cNvPr>
        <xdr:cNvPicPr>
          <a:picLocks noChangeAspect="1"/>
        </xdr:cNvPicPr>
      </xdr:nvPicPr>
      <xdr:blipFill>
        <a:blip xmlns:r="http://schemas.openxmlformats.org/officeDocument/2006/relationships" r:embed="rId55"/>
        <a:stretch>
          <a:fillRect/>
        </a:stretch>
      </xdr:blipFill>
      <xdr:spPr>
        <a:xfrm>
          <a:off x="18282557" y="65323810"/>
          <a:ext cx="756663" cy="289877"/>
        </a:xfrm>
        <a:prstGeom prst="rect">
          <a:avLst/>
        </a:prstGeom>
      </xdr:spPr>
    </xdr:pic>
    <xdr:clientData/>
  </xdr:twoCellAnchor>
  <xdr:twoCellAnchor>
    <xdr:from>
      <xdr:col>9</xdr:col>
      <xdr:colOff>1243853</xdr:colOff>
      <xdr:row>62</xdr:row>
      <xdr:rowOff>156883</xdr:rowOff>
    </xdr:from>
    <xdr:to>
      <xdr:col>9</xdr:col>
      <xdr:colOff>3709943</xdr:colOff>
      <xdr:row>62</xdr:row>
      <xdr:rowOff>1348827</xdr:rowOff>
    </xdr:to>
    <xdr:pic>
      <xdr:nvPicPr>
        <xdr:cNvPr id="375" name="図 374">
          <a:extLst>
            <a:ext uri="{FF2B5EF4-FFF2-40B4-BE49-F238E27FC236}">
              <a16:creationId xmlns:a16="http://schemas.microsoft.com/office/drawing/2014/main" id="{C5D86AFD-076A-49CF-8277-C472EC0FC616}"/>
            </a:ext>
          </a:extLst>
        </xdr:cNvPr>
        <xdr:cNvPicPr>
          <a:picLocks noChangeAspect="1"/>
        </xdr:cNvPicPr>
      </xdr:nvPicPr>
      <xdr:blipFill>
        <a:blip xmlns:r="http://schemas.openxmlformats.org/officeDocument/2006/relationships" r:embed="rId56"/>
        <a:stretch>
          <a:fillRect/>
        </a:stretch>
      </xdr:blipFill>
      <xdr:spPr>
        <a:xfrm>
          <a:off x="18179303" y="34208758"/>
          <a:ext cx="2466090" cy="1191944"/>
        </a:xfrm>
        <a:prstGeom prst="rect">
          <a:avLst/>
        </a:prstGeom>
      </xdr:spPr>
    </xdr:pic>
    <xdr:clientData/>
  </xdr:twoCellAnchor>
  <xdr:twoCellAnchor>
    <xdr:from>
      <xdr:col>9</xdr:col>
      <xdr:colOff>1199030</xdr:colOff>
      <xdr:row>63</xdr:row>
      <xdr:rowOff>109625</xdr:rowOff>
    </xdr:from>
    <xdr:to>
      <xdr:col>9</xdr:col>
      <xdr:colOff>2699786</xdr:colOff>
      <xdr:row>63</xdr:row>
      <xdr:rowOff>1871382</xdr:rowOff>
    </xdr:to>
    <xdr:pic>
      <xdr:nvPicPr>
        <xdr:cNvPr id="376" name="図 375">
          <a:extLst>
            <a:ext uri="{FF2B5EF4-FFF2-40B4-BE49-F238E27FC236}">
              <a16:creationId xmlns:a16="http://schemas.microsoft.com/office/drawing/2014/main" id="{69BACF1B-1380-4196-84B0-CD8C25C4159F}"/>
            </a:ext>
          </a:extLst>
        </xdr:cNvPr>
        <xdr:cNvPicPr>
          <a:picLocks noChangeAspect="1"/>
        </xdr:cNvPicPr>
      </xdr:nvPicPr>
      <xdr:blipFill>
        <a:blip xmlns:r="http://schemas.openxmlformats.org/officeDocument/2006/relationships" r:embed="rId57"/>
        <a:stretch>
          <a:fillRect/>
        </a:stretch>
      </xdr:blipFill>
      <xdr:spPr>
        <a:xfrm>
          <a:off x="16357719" y="34062765"/>
          <a:ext cx="1500756" cy="1761757"/>
        </a:xfrm>
        <a:prstGeom prst="rect">
          <a:avLst/>
        </a:prstGeom>
      </xdr:spPr>
    </xdr:pic>
    <xdr:clientData/>
  </xdr:twoCellAnchor>
  <xdr:twoCellAnchor>
    <xdr:from>
      <xdr:col>9</xdr:col>
      <xdr:colOff>1479176</xdr:colOff>
      <xdr:row>64</xdr:row>
      <xdr:rowOff>347382</xdr:rowOff>
    </xdr:from>
    <xdr:to>
      <xdr:col>9</xdr:col>
      <xdr:colOff>2222230</xdr:colOff>
      <xdr:row>64</xdr:row>
      <xdr:rowOff>566488</xdr:rowOff>
    </xdr:to>
    <xdr:pic>
      <xdr:nvPicPr>
        <xdr:cNvPr id="377" name="図 376">
          <a:extLst>
            <a:ext uri="{FF2B5EF4-FFF2-40B4-BE49-F238E27FC236}">
              <a16:creationId xmlns:a16="http://schemas.microsoft.com/office/drawing/2014/main" id="{17F992A7-D537-491C-8FB4-BC00982853DB}"/>
            </a:ext>
          </a:extLst>
        </xdr:cNvPr>
        <xdr:cNvPicPr>
          <a:picLocks noChangeAspect="1"/>
        </xdr:cNvPicPr>
      </xdr:nvPicPr>
      <xdr:blipFill>
        <a:blip xmlns:r="http://schemas.openxmlformats.org/officeDocument/2006/relationships" r:embed="rId58"/>
        <a:stretch>
          <a:fillRect/>
        </a:stretch>
      </xdr:blipFill>
      <xdr:spPr>
        <a:xfrm>
          <a:off x="16637865" y="36298449"/>
          <a:ext cx="743054" cy="219106"/>
        </a:xfrm>
        <a:prstGeom prst="rect">
          <a:avLst/>
        </a:prstGeom>
      </xdr:spPr>
    </xdr:pic>
    <xdr:clientData/>
  </xdr:twoCellAnchor>
  <xdr:twoCellAnchor>
    <xdr:from>
      <xdr:col>9</xdr:col>
      <xdr:colOff>1588195</xdr:colOff>
      <xdr:row>65</xdr:row>
      <xdr:rowOff>89327</xdr:rowOff>
    </xdr:from>
    <xdr:to>
      <xdr:col>9</xdr:col>
      <xdr:colOff>2178827</xdr:colOff>
      <xdr:row>65</xdr:row>
      <xdr:rowOff>330900</xdr:rowOff>
    </xdr:to>
    <xdr:pic>
      <xdr:nvPicPr>
        <xdr:cNvPr id="378" name="図 377">
          <a:extLst>
            <a:ext uri="{FF2B5EF4-FFF2-40B4-BE49-F238E27FC236}">
              <a16:creationId xmlns:a16="http://schemas.microsoft.com/office/drawing/2014/main" id="{31BB10AB-D604-4B09-8B74-A961B9310F3B}"/>
            </a:ext>
          </a:extLst>
        </xdr:cNvPr>
        <xdr:cNvPicPr>
          <a:picLocks noChangeAspect="1"/>
        </xdr:cNvPicPr>
      </xdr:nvPicPr>
      <xdr:blipFill>
        <a:blip xmlns:r="http://schemas.openxmlformats.org/officeDocument/2006/relationships" r:embed="rId13"/>
        <a:stretch>
          <a:fillRect/>
        </a:stretch>
      </xdr:blipFill>
      <xdr:spPr>
        <a:xfrm>
          <a:off x="16746884" y="37236827"/>
          <a:ext cx="590632" cy="241573"/>
        </a:xfrm>
        <a:prstGeom prst="rect">
          <a:avLst/>
        </a:prstGeom>
      </xdr:spPr>
    </xdr:pic>
    <xdr:clientData/>
  </xdr:twoCellAnchor>
  <xdr:twoCellAnchor>
    <xdr:from>
      <xdr:col>9</xdr:col>
      <xdr:colOff>1576669</xdr:colOff>
      <xdr:row>73</xdr:row>
      <xdr:rowOff>103575</xdr:rowOff>
    </xdr:from>
    <xdr:to>
      <xdr:col>9</xdr:col>
      <xdr:colOff>2138722</xdr:colOff>
      <xdr:row>73</xdr:row>
      <xdr:rowOff>345148</xdr:rowOff>
    </xdr:to>
    <xdr:pic>
      <xdr:nvPicPr>
        <xdr:cNvPr id="379" name="図 378">
          <a:extLst>
            <a:ext uri="{FF2B5EF4-FFF2-40B4-BE49-F238E27FC236}">
              <a16:creationId xmlns:a16="http://schemas.microsoft.com/office/drawing/2014/main" id="{C1ACC21A-8427-4C6E-A083-3A32639769C6}"/>
            </a:ext>
          </a:extLst>
        </xdr:cNvPr>
        <xdr:cNvPicPr>
          <a:picLocks noChangeAspect="1"/>
        </xdr:cNvPicPr>
      </xdr:nvPicPr>
      <xdr:blipFill>
        <a:blip xmlns:r="http://schemas.openxmlformats.org/officeDocument/2006/relationships" r:embed="rId14"/>
        <a:stretch>
          <a:fillRect/>
        </a:stretch>
      </xdr:blipFill>
      <xdr:spPr>
        <a:xfrm>
          <a:off x="18512119" y="42556500"/>
          <a:ext cx="562053" cy="241573"/>
        </a:xfrm>
        <a:prstGeom prst="rect">
          <a:avLst/>
        </a:prstGeom>
      </xdr:spPr>
    </xdr:pic>
    <xdr:clientData/>
  </xdr:twoCellAnchor>
  <xdr:twoCellAnchor>
    <xdr:from>
      <xdr:col>9</xdr:col>
      <xdr:colOff>1315246</xdr:colOff>
      <xdr:row>75</xdr:row>
      <xdr:rowOff>107256</xdr:rowOff>
    </xdr:from>
    <xdr:to>
      <xdr:col>9</xdr:col>
      <xdr:colOff>2534616</xdr:colOff>
      <xdr:row>75</xdr:row>
      <xdr:rowOff>314088</xdr:rowOff>
    </xdr:to>
    <xdr:pic>
      <xdr:nvPicPr>
        <xdr:cNvPr id="380" name="図 20">
          <a:extLst>
            <a:ext uri="{FF2B5EF4-FFF2-40B4-BE49-F238E27FC236}">
              <a16:creationId xmlns:a16="http://schemas.microsoft.com/office/drawing/2014/main" id="{77593A6F-BF35-4F04-AB22-6BBA586E6EF7}"/>
            </a:ext>
          </a:extLst>
        </xdr:cNvPr>
        <xdr:cNvPicPr>
          <a:picLocks noChangeAspect="1"/>
        </xdr:cNvPicPr>
      </xdr:nvPicPr>
      <xdr:blipFill>
        <a:blip xmlns:r="http://schemas.openxmlformats.org/officeDocument/2006/relationships" r:embed="rId15"/>
        <a:stretch>
          <a:fillRect/>
        </a:stretch>
      </xdr:blipFill>
      <xdr:spPr>
        <a:xfrm>
          <a:off x="18250696" y="43360281"/>
          <a:ext cx="1219370" cy="206832"/>
        </a:xfrm>
        <a:prstGeom prst="rect">
          <a:avLst/>
        </a:prstGeom>
      </xdr:spPr>
    </xdr:pic>
    <xdr:clientData/>
  </xdr:twoCellAnchor>
  <xdr:twoCellAnchor>
    <xdr:from>
      <xdr:col>9</xdr:col>
      <xdr:colOff>1604843</xdr:colOff>
      <xdr:row>66</xdr:row>
      <xdr:rowOff>105655</xdr:rowOff>
    </xdr:from>
    <xdr:to>
      <xdr:col>9</xdr:col>
      <xdr:colOff>2155141</xdr:colOff>
      <xdr:row>66</xdr:row>
      <xdr:rowOff>359395</xdr:rowOff>
    </xdr:to>
    <xdr:pic>
      <xdr:nvPicPr>
        <xdr:cNvPr id="381" name="図 22">
          <a:extLst>
            <a:ext uri="{FF2B5EF4-FFF2-40B4-BE49-F238E27FC236}">
              <a16:creationId xmlns:a16="http://schemas.microsoft.com/office/drawing/2014/main" id="{C244871B-3FE8-4D11-87A7-7F8B928B26DB}"/>
            </a:ext>
          </a:extLst>
        </xdr:cNvPr>
        <xdr:cNvPicPr>
          <a:picLocks noChangeAspect="1"/>
        </xdr:cNvPicPr>
      </xdr:nvPicPr>
      <xdr:blipFill rotWithShape="1">
        <a:blip xmlns:r="http://schemas.openxmlformats.org/officeDocument/2006/relationships" r:embed="rId16"/>
        <a:srcRect l="9360" t="4531" r="81130" b="-5275"/>
        <a:stretch/>
      </xdr:blipFill>
      <xdr:spPr>
        <a:xfrm>
          <a:off x="18540293" y="39158155"/>
          <a:ext cx="550298" cy="253740"/>
        </a:xfrm>
        <a:prstGeom prst="rect">
          <a:avLst/>
        </a:prstGeom>
      </xdr:spPr>
    </xdr:pic>
    <xdr:clientData/>
  </xdr:twoCellAnchor>
  <xdr:twoCellAnchor>
    <xdr:from>
      <xdr:col>9</xdr:col>
      <xdr:colOff>1385048</xdr:colOff>
      <xdr:row>67</xdr:row>
      <xdr:rowOff>88365</xdr:rowOff>
    </xdr:from>
    <xdr:to>
      <xdr:col>9</xdr:col>
      <xdr:colOff>2266792</xdr:colOff>
      <xdr:row>67</xdr:row>
      <xdr:rowOff>297246</xdr:rowOff>
    </xdr:to>
    <xdr:pic>
      <xdr:nvPicPr>
        <xdr:cNvPr id="382" name="図 22">
          <a:extLst>
            <a:ext uri="{FF2B5EF4-FFF2-40B4-BE49-F238E27FC236}">
              <a16:creationId xmlns:a16="http://schemas.microsoft.com/office/drawing/2014/main" id="{6A241201-9FE0-4B03-BCAF-9E2076727050}"/>
            </a:ext>
          </a:extLst>
        </xdr:cNvPr>
        <xdr:cNvPicPr>
          <a:picLocks noChangeAspect="1"/>
        </xdr:cNvPicPr>
      </xdr:nvPicPr>
      <xdr:blipFill rotWithShape="1">
        <a:blip xmlns:r="http://schemas.openxmlformats.org/officeDocument/2006/relationships" r:embed="rId16"/>
        <a:srcRect l="18766" t="4531" r="65996" b="12115"/>
        <a:stretch/>
      </xdr:blipFill>
      <xdr:spPr>
        <a:xfrm>
          <a:off x="18320498" y="39540915"/>
          <a:ext cx="881744" cy="208881"/>
        </a:xfrm>
        <a:prstGeom prst="rect">
          <a:avLst/>
        </a:prstGeom>
      </xdr:spPr>
    </xdr:pic>
    <xdr:clientData/>
  </xdr:twoCellAnchor>
  <xdr:twoCellAnchor>
    <xdr:from>
      <xdr:col>9</xdr:col>
      <xdr:colOff>1466371</xdr:colOff>
      <xdr:row>74</xdr:row>
      <xdr:rowOff>99251</xdr:rowOff>
    </xdr:from>
    <xdr:to>
      <xdr:col>9</xdr:col>
      <xdr:colOff>2405264</xdr:colOff>
      <xdr:row>74</xdr:row>
      <xdr:rowOff>330572</xdr:rowOff>
    </xdr:to>
    <xdr:pic>
      <xdr:nvPicPr>
        <xdr:cNvPr id="383" name="図 55">
          <a:extLst>
            <a:ext uri="{FF2B5EF4-FFF2-40B4-BE49-F238E27FC236}">
              <a16:creationId xmlns:a16="http://schemas.microsoft.com/office/drawing/2014/main" id="{8F5FD970-1613-48AC-BADA-3B671BC19817}"/>
            </a:ext>
          </a:extLst>
        </xdr:cNvPr>
        <xdr:cNvPicPr>
          <a:picLocks noChangeAspect="1"/>
        </xdr:cNvPicPr>
      </xdr:nvPicPr>
      <xdr:blipFill rotWithShape="1">
        <a:blip xmlns:r="http://schemas.openxmlformats.org/officeDocument/2006/relationships" r:embed="rId23"/>
        <a:srcRect l="72551" t="12725" r="15322" b="10015"/>
        <a:stretch/>
      </xdr:blipFill>
      <xdr:spPr>
        <a:xfrm>
          <a:off x="18401821" y="42952226"/>
          <a:ext cx="938893" cy="231321"/>
        </a:xfrm>
        <a:prstGeom prst="rect">
          <a:avLst/>
        </a:prstGeom>
      </xdr:spPr>
    </xdr:pic>
    <xdr:clientData/>
  </xdr:twoCellAnchor>
  <xdr:twoCellAnchor>
    <xdr:from>
      <xdr:col>9</xdr:col>
      <xdr:colOff>1467971</xdr:colOff>
      <xdr:row>71</xdr:row>
      <xdr:rowOff>78442</xdr:rowOff>
    </xdr:from>
    <xdr:to>
      <xdr:col>9</xdr:col>
      <xdr:colOff>2287122</xdr:colOff>
      <xdr:row>71</xdr:row>
      <xdr:rowOff>392767</xdr:rowOff>
    </xdr:to>
    <xdr:pic>
      <xdr:nvPicPr>
        <xdr:cNvPr id="384" name="図 383">
          <a:extLst>
            <a:ext uri="{FF2B5EF4-FFF2-40B4-BE49-F238E27FC236}">
              <a16:creationId xmlns:a16="http://schemas.microsoft.com/office/drawing/2014/main" id="{B66EFBAE-42F2-456B-B250-8A3D322CB0BE}"/>
            </a:ext>
          </a:extLst>
        </xdr:cNvPr>
        <xdr:cNvPicPr>
          <a:picLocks noChangeAspect="1"/>
        </xdr:cNvPicPr>
      </xdr:nvPicPr>
      <xdr:blipFill rotWithShape="1">
        <a:blip xmlns:r="http://schemas.openxmlformats.org/officeDocument/2006/relationships" r:embed="rId59"/>
        <a:srcRect l="54061" t="2941" r="36353" b="14"/>
        <a:stretch/>
      </xdr:blipFill>
      <xdr:spPr>
        <a:xfrm>
          <a:off x="18403421" y="41531242"/>
          <a:ext cx="819151" cy="314325"/>
        </a:xfrm>
        <a:prstGeom prst="rect">
          <a:avLst/>
        </a:prstGeom>
      </xdr:spPr>
    </xdr:pic>
    <xdr:clientData/>
  </xdr:twoCellAnchor>
  <xdr:twoCellAnchor>
    <xdr:from>
      <xdr:col>9</xdr:col>
      <xdr:colOff>1423147</xdr:colOff>
      <xdr:row>72</xdr:row>
      <xdr:rowOff>212912</xdr:rowOff>
    </xdr:from>
    <xdr:to>
      <xdr:col>9</xdr:col>
      <xdr:colOff>2308972</xdr:colOff>
      <xdr:row>72</xdr:row>
      <xdr:rowOff>441512</xdr:rowOff>
    </xdr:to>
    <xdr:pic>
      <xdr:nvPicPr>
        <xdr:cNvPr id="385" name="図 384">
          <a:extLst>
            <a:ext uri="{FF2B5EF4-FFF2-40B4-BE49-F238E27FC236}">
              <a16:creationId xmlns:a16="http://schemas.microsoft.com/office/drawing/2014/main" id="{120CE455-2EEA-47E0-B7FC-B8558837BA57}"/>
            </a:ext>
          </a:extLst>
        </xdr:cNvPr>
        <xdr:cNvPicPr>
          <a:picLocks noChangeAspect="1"/>
        </xdr:cNvPicPr>
      </xdr:nvPicPr>
      <xdr:blipFill rotWithShape="1">
        <a:blip xmlns:r="http://schemas.openxmlformats.org/officeDocument/2006/relationships" r:embed="rId59"/>
        <a:srcRect l="64761" t="8822" r="24872" b="20599"/>
        <a:stretch/>
      </xdr:blipFill>
      <xdr:spPr>
        <a:xfrm>
          <a:off x="18358597" y="42065762"/>
          <a:ext cx="885825" cy="228600"/>
        </a:xfrm>
        <a:prstGeom prst="rect">
          <a:avLst/>
        </a:prstGeom>
      </xdr:spPr>
    </xdr:pic>
    <xdr:clientData/>
  </xdr:twoCellAnchor>
  <xdr:twoCellAnchor>
    <xdr:from>
      <xdr:col>9</xdr:col>
      <xdr:colOff>1434353</xdr:colOff>
      <xdr:row>70</xdr:row>
      <xdr:rowOff>268941</xdr:rowOff>
    </xdr:from>
    <xdr:to>
      <xdr:col>9</xdr:col>
      <xdr:colOff>2272554</xdr:colOff>
      <xdr:row>70</xdr:row>
      <xdr:rowOff>545165</xdr:rowOff>
    </xdr:to>
    <xdr:pic>
      <xdr:nvPicPr>
        <xdr:cNvPr id="386" name="図 385">
          <a:extLst>
            <a:ext uri="{FF2B5EF4-FFF2-40B4-BE49-F238E27FC236}">
              <a16:creationId xmlns:a16="http://schemas.microsoft.com/office/drawing/2014/main" id="{D6ED93A4-24D9-4682-9F21-84AADAA3F8F1}"/>
            </a:ext>
          </a:extLst>
        </xdr:cNvPr>
        <xdr:cNvPicPr>
          <a:picLocks noChangeAspect="1"/>
        </xdr:cNvPicPr>
      </xdr:nvPicPr>
      <xdr:blipFill rotWithShape="1">
        <a:blip xmlns:r="http://schemas.openxmlformats.org/officeDocument/2006/relationships" r:embed="rId59"/>
        <a:srcRect l="44698" t="-8822" r="45493" b="23540"/>
        <a:stretch/>
      </xdr:blipFill>
      <xdr:spPr>
        <a:xfrm>
          <a:off x="18369803" y="40921641"/>
          <a:ext cx="838201" cy="276224"/>
        </a:xfrm>
        <a:prstGeom prst="rect">
          <a:avLst/>
        </a:prstGeom>
      </xdr:spPr>
    </xdr:pic>
    <xdr:clientData/>
  </xdr:twoCellAnchor>
  <xdr:twoCellAnchor>
    <xdr:from>
      <xdr:col>9</xdr:col>
      <xdr:colOff>1508312</xdr:colOff>
      <xdr:row>69</xdr:row>
      <xdr:rowOff>96371</xdr:rowOff>
    </xdr:from>
    <xdr:to>
      <xdr:col>9</xdr:col>
      <xdr:colOff>2346513</xdr:colOff>
      <xdr:row>69</xdr:row>
      <xdr:rowOff>372595</xdr:rowOff>
    </xdr:to>
    <xdr:pic>
      <xdr:nvPicPr>
        <xdr:cNvPr id="387" name="図 386">
          <a:extLst>
            <a:ext uri="{FF2B5EF4-FFF2-40B4-BE49-F238E27FC236}">
              <a16:creationId xmlns:a16="http://schemas.microsoft.com/office/drawing/2014/main" id="{C41F56F5-9257-40AD-9337-7EC55B503265}"/>
            </a:ext>
          </a:extLst>
        </xdr:cNvPr>
        <xdr:cNvPicPr>
          <a:picLocks noChangeAspect="1"/>
        </xdr:cNvPicPr>
      </xdr:nvPicPr>
      <xdr:blipFill rotWithShape="1">
        <a:blip xmlns:r="http://schemas.openxmlformats.org/officeDocument/2006/relationships" r:embed="rId59"/>
        <a:srcRect l="35892" t="1" r="54299" b="14717"/>
        <a:stretch/>
      </xdr:blipFill>
      <xdr:spPr>
        <a:xfrm>
          <a:off x="18443762" y="40349021"/>
          <a:ext cx="838201" cy="276224"/>
        </a:xfrm>
        <a:prstGeom prst="rect">
          <a:avLst/>
        </a:prstGeom>
      </xdr:spPr>
    </xdr:pic>
    <xdr:clientData/>
  </xdr:twoCellAnchor>
  <xdr:twoCellAnchor>
    <xdr:from>
      <xdr:col>9</xdr:col>
      <xdr:colOff>1367117</xdr:colOff>
      <xdr:row>68</xdr:row>
      <xdr:rowOff>89647</xdr:rowOff>
    </xdr:from>
    <xdr:to>
      <xdr:col>9</xdr:col>
      <xdr:colOff>2281518</xdr:colOff>
      <xdr:row>68</xdr:row>
      <xdr:rowOff>308721</xdr:rowOff>
    </xdr:to>
    <xdr:pic>
      <xdr:nvPicPr>
        <xdr:cNvPr id="388" name="図 387">
          <a:extLst>
            <a:ext uri="{FF2B5EF4-FFF2-40B4-BE49-F238E27FC236}">
              <a16:creationId xmlns:a16="http://schemas.microsoft.com/office/drawing/2014/main" id="{60027976-5FEC-4040-9006-D014EC2D433E}"/>
            </a:ext>
          </a:extLst>
        </xdr:cNvPr>
        <xdr:cNvPicPr>
          <a:picLocks noChangeAspect="1"/>
        </xdr:cNvPicPr>
      </xdr:nvPicPr>
      <xdr:blipFill rotWithShape="1">
        <a:blip xmlns:r="http://schemas.openxmlformats.org/officeDocument/2006/relationships" r:embed="rId59"/>
        <a:srcRect l="24411" r="64889" b="32362"/>
        <a:stretch/>
      </xdr:blipFill>
      <xdr:spPr>
        <a:xfrm>
          <a:off x="18302567" y="39942247"/>
          <a:ext cx="914401" cy="219074"/>
        </a:xfrm>
        <a:prstGeom prst="rect">
          <a:avLst/>
        </a:prstGeom>
      </xdr:spPr>
    </xdr:pic>
    <xdr:clientData/>
  </xdr:twoCellAnchor>
  <xdr:twoCellAnchor>
    <xdr:from>
      <xdr:col>9</xdr:col>
      <xdr:colOff>1355911</xdr:colOff>
      <xdr:row>105</xdr:row>
      <xdr:rowOff>33618</xdr:rowOff>
    </xdr:from>
    <xdr:to>
      <xdr:col>9</xdr:col>
      <xdr:colOff>1908362</xdr:colOff>
      <xdr:row>105</xdr:row>
      <xdr:rowOff>290793</xdr:rowOff>
    </xdr:to>
    <xdr:pic>
      <xdr:nvPicPr>
        <xdr:cNvPr id="389" name="図 388">
          <a:extLst>
            <a:ext uri="{FF2B5EF4-FFF2-40B4-BE49-F238E27FC236}">
              <a16:creationId xmlns:a16="http://schemas.microsoft.com/office/drawing/2014/main" id="{0CF3E564-5447-4124-B3E4-D60AB19D4CF0}"/>
            </a:ext>
          </a:extLst>
        </xdr:cNvPr>
        <xdr:cNvPicPr>
          <a:picLocks noChangeAspect="1"/>
        </xdr:cNvPicPr>
      </xdr:nvPicPr>
      <xdr:blipFill rotWithShape="1">
        <a:blip xmlns:r="http://schemas.openxmlformats.org/officeDocument/2006/relationships" r:embed="rId59"/>
        <a:srcRect l="-5" t="5880" r="93539" b="14718"/>
        <a:stretch/>
      </xdr:blipFill>
      <xdr:spPr>
        <a:xfrm>
          <a:off x="18291361" y="60088743"/>
          <a:ext cx="552451" cy="257175"/>
        </a:xfrm>
        <a:prstGeom prst="rect">
          <a:avLst/>
        </a:prstGeom>
      </xdr:spPr>
    </xdr:pic>
    <xdr:clientData/>
  </xdr:twoCellAnchor>
  <xdr:twoCellAnchor>
    <xdr:from>
      <xdr:col>9</xdr:col>
      <xdr:colOff>78442</xdr:colOff>
      <xdr:row>116</xdr:row>
      <xdr:rowOff>792955</xdr:rowOff>
    </xdr:from>
    <xdr:to>
      <xdr:col>9</xdr:col>
      <xdr:colOff>3714273</xdr:colOff>
      <xdr:row>117</xdr:row>
      <xdr:rowOff>530692</xdr:rowOff>
    </xdr:to>
    <xdr:pic>
      <xdr:nvPicPr>
        <xdr:cNvPr id="390" name="図 389">
          <a:extLst>
            <a:ext uri="{FF2B5EF4-FFF2-40B4-BE49-F238E27FC236}">
              <a16:creationId xmlns:a16="http://schemas.microsoft.com/office/drawing/2014/main" id="{511B5954-1BDC-4D8A-8C43-ABEB58947C81}"/>
            </a:ext>
          </a:extLst>
        </xdr:cNvPr>
        <xdr:cNvPicPr>
          <a:picLocks noChangeAspect="1"/>
        </xdr:cNvPicPr>
      </xdr:nvPicPr>
      <xdr:blipFill>
        <a:blip xmlns:r="http://schemas.openxmlformats.org/officeDocument/2006/relationships" r:embed="rId60"/>
        <a:stretch>
          <a:fillRect/>
        </a:stretch>
      </xdr:blipFill>
      <xdr:spPr>
        <a:xfrm>
          <a:off x="17013892" y="66648805"/>
          <a:ext cx="3635831" cy="537837"/>
        </a:xfrm>
        <a:prstGeom prst="rect">
          <a:avLst/>
        </a:prstGeom>
      </xdr:spPr>
    </xdr:pic>
    <xdr:clientData/>
  </xdr:twoCellAnchor>
  <xdr:twoCellAnchor>
    <xdr:from>
      <xdr:col>9</xdr:col>
      <xdr:colOff>1333500</xdr:colOff>
      <xdr:row>119</xdr:row>
      <xdr:rowOff>291353</xdr:rowOff>
    </xdr:from>
    <xdr:to>
      <xdr:col>9</xdr:col>
      <xdr:colOff>2257554</xdr:colOff>
      <xdr:row>119</xdr:row>
      <xdr:rowOff>558090</xdr:rowOff>
    </xdr:to>
    <xdr:pic>
      <xdr:nvPicPr>
        <xdr:cNvPr id="391" name="図 390">
          <a:extLst>
            <a:ext uri="{FF2B5EF4-FFF2-40B4-BE49-F238E27FC236}">
              <a16:creationId xmlns:a16="http://schemas.microsoft.com/office/drawing/2014/main" id="{C48456E0-6D41-47AC-8E6D-87BFA8ACE43D}"/>
            </a:ext>
          </a:extLst>
        </xdr:cNvPr>
        <xdr:cNvPicPr>
          <a:picLocks noChangeAspect="1"/>
        </xdr:cNvPicPr>
      </xdr:nvPicPr>
      <xdr:blipFill>
        <a:blip xmlns:r="http://schemas.openxmlformats.org/officeDocument/2006/relationships" r:embed="rId61"/>
        <a:stretch>
          <a:fillRect/>
        </a:stretch>
      </xdr:blipFill>
      <xdr:spPr>
        <a:xfrm>
          <a:off x="18268950" y="68147453"/>
          <a:ext cx="924054" cy="266737"/>
        </a:xfrm>
        <a:prstGeom prst="rect">
          <a:avLst/>
        </a:prstGeom>
      </xdr:spPr>
    </xdr:pic>
    <xdr:clientData/>
  </xdr:twoCellAnchor>
  <xdr:twoCellAnchor>
    <xdr:from>
      <xdr:col>9</xdr:col>
      <xdr:colOff>470648</xdr:colOff>
      <xdr:row>191</xdr:row>
      <xdr:rowOff>67235</xdr:rowOff>
    </xdr:from>
    <xdr:to>
      <xdr:col>9</xdr:col>
      <xdr:colOff>3388140</xdr:colOff>
      <xdr:row>192</xdr:row>
      <xdr:rowOff>369794</xdr:rowOff>
    </xdr:to>
    <xdr:pic>
      <xdr:nvPicPr>
        <xdr:cNvPr id="392" name="図 52">
          <a:extLst>
            <a:ext uri="{FF2B5EF4-FFF2-40B4-BE49-F238E27FC236}">
              <a16:creationId xmlns:a16="http://schemas.microsoft.com/office/drawing/2014/main" id="{F0DBB1EC-0F69-49EB-8909-71846D51F51B}"/>
            </a:ext>
          </a:extLst>
        </xdr:cNvPr>
        <xdr:cNvPicPr>
          <a:picLocks noChangeAspect="1"/>
        </xdr:cNvPicPr>
      </xdr:nvPicPr>
      <xdr:blipFill>
        <a:blip xmlns:r="http://schemas.openxmlformats.org/officeDocument/2006/relationships" r:embed="rId62"/>
        <a:stretch>
          <a:fillRect/>
        </a:stretch>
      </xdr:blipFill>
      <xdr:spPr>
        <a:xfrm>
          <a:off x="17406098" y="111728810"/>
          <a:ext cx="2917492" cy="70260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1266825</xdr:colOff>
      <xdr:row>13</xdr:row>
      <xdr:rowOff>163168</xdr:rowOff>
    </xdr:from>
    <xdr:to>
      <xdr:col>7</xdr:col>
      <xdr:colOff>2899</xdr:colOff>
      <xdr:row>20</xdr:row>
      <xdr:rowOff>123825</xdr:rowOff>
    </xdr:to>
    <xdr:sp macro="" textlink="">
      <xdr:nvSpPr>
        <xdr:cNvPr id="133" name="正方形/長方形 1">
          <a:extLst>
            <a:ext uri="{FF2B5EF4-FFF2-40B4-BE49-F238E27FC236}">
              <a16:creationId xmlns:a16="http://schemas.microsoft.com/office/drawing/2014/main" id="{69C260CF-3B76-1188-661A-F105DB58901B}"/>
            </a:ext>
          </a:extLst>
        </xdr:cNvPr>
        <xdr:cNvSpPr/>
      </xdr:nvSpPr>
      <xdr:spPr>
        <a:xfrm>
          <a:off x="1781175" y="5411443"/>
          <a:ext cx="9423124" cy="122748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
          </a:r>
          <a:r>
            <a:rPr kumimoji="1" lang="ja-JP" altLang="en-US" sz="1100"/>
            <a:t>備考</a:t>
          </a:r>
          <a:r>
            <a:rPr kumimoji="1" lang="en-US" altLang="ja-JP" sz="1100"/>
            <a:t>]</a:t>
          </a:r>
        </a:p>
        <a:p>
          <a:pPr algn="l"/>
          <a:r>
            <a:rPr kumimoji="1" lang="ja-JP" altLang="en-US" sz="1100"/>
            <a:t>・概算での見積です</a:t>
          </a:r>
          <a:endParaRPr kumimoji="1" lang="en-US" altLang="ja-JP" sz="1100"/>
        </a:p>
        <a:p>
          <a:pPr algn="l"/>
          <a:r>
            <a:rPr kumimoji="1" lang="ja-JP" altLang="en-US" sz="1100"/>
            <a:t>・数値の単位は円です</a:t>
          </a:r>
          <a:endParaRPr kumimoji="1" lang="en-US" altLang="ja-JP" sz="1100"/>
        </a:p>
        <a:p>
          <a:pPr algn="l"/>
          <a:r>
            <a:rPr kumimoji="1" lang="ja-JP" altLang="en-US" sz="1100"/>
            <a:t>・青字の関連費用は別途各担当者の見積もりが必要なため、金額に含んでいません</a:t>
          </a:r>
          <a:endParaRPr kumimoji="1" lang="en-US" altLang="ja-JP" sz="1100"/>
        </a:p>
      </xdr:txBody>
    </xdr:sp>
    <xdr:clientData/>
  </xdr:twoCellAnchor>
  <xdr:twoCellAnchor>
    <xdr:from>
      <xdr:col>2</xdr:col>
      <xdr:colOff>1266825</xdr:colOff>
      <xdr:row>21</xdr:row>
      <xdr:rowOff>88625</xdr:rowOff>
    </xdr:from>
    <xdr:to>
      <xdr:col>7</xdr:col>
      <xdr:colOff>2899</xdr:colOff>
      <xdr:row>32</xdr:row>
      <xdr:rowOff>8282</xdr:rowOff>
    </xdr:to>
    <xdr:sp macro="" textlink="">
      <xdr:nvSpPr>
        <xdr:cNvPr id="2" name="正方形/長方形 1">
          <a:extLst>
            <a:ext uri="{FF2B5EF4-FFF2-40B4-BE49-F238E27FC236}">
              <a16:creationId xmlns:a16="http://schemas.microsoft.com/office/drawing/2014/main" id="{540E0C4A-F5FB-8170-CD33-52B179C62929}"/>
            </a:ext>
          </a:extLst>
        </xdr:cNvPr>
        <xdr:cNvSpPr/>
      </xdr:nvSpPr>
      <xdr:spPr>
        <a:xfrm>
          <a:off x="1780347" y="6814103"/>
          <a:ext cx="9039639" cy="192404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見積前提</a:t>
          </a:r>
          <a:r>
            <a:rPr kumimoji="1" lang="en-US" altLang="ja-JP" sz="1100">
              <a:solidFill>
                <a:schemeClr val="lt1"/>
              </a:solidFill>
              <a:effectLst/>
              <a:latin typeface="+mn-lt"/>
              <a:ea typeface="+mn-ea"/>
              <a:cs typeface="+mn-cs"/>
            </a:rPr>
            <a:t>]</a:t>
          </a:r>
          <a:endParaRPr lang="ja-JP" altLang="ja-JP" sz="3200">
            <a:effectLst/>
          </a:endParaRPr>
        </a:p>
        <a:p>
          <a:r>
            <a:rPr kumimoji="1" lang="ja-JP" altLang="ja-JP" sz="1100">
              <a:solidFill>
                <a:schemeClr val="lt1"/>
              </a:solidFill>
              <a:effectLst/>
              <a:latin typeface="+mn-lt"/>
              <a:ea typeface="+mn-ea"/>
              <a:cs typeface="+mn-cs"/>
            </a:rPr>
            <a:t>・社員数：</a:t>
          </a:r>
          <a:r>
            <a:rPr kumimoji="1" lang="en-US" altLang="ja-JP" sz="1100">
              <a:solidFill>
                <a:schemeClr val="lt1"/>
              </a:solidFill>
              <a:effectLst/>
              <a:latin typeface="+mn-lt"/>
              <a:ea typeface="+mn-ea"/>
              <a:cs typeface="+mn-cs"/>
            </a:rPr>
            <a:t>60,000</a:t>
          </a:r>
          <a:r>
            <a:rPr kumimoji="1" lang="ja-JP" altLang="ja-JP" sz="1100">
              <a:solidFill>
                <a:schemeClr val="lt1"/>
              </a:solidFill>
              <a:effectLst/>
              <a:latin typeface="+mn-lt"/>
              <a:ea typeface="+mn-ea"/>
              <a:cs typeface="+mn-cs"/>
            </a:rPr>
            <a:t>人</a:t>
          </a:r>
          <a:endParaRPr lang="ja-JP" altLang="ja-JP" sz="3200">
            <a:effectLst/>
          </a:endParaRPr>
        </a:p>
        <a:p>
          <a:r>
            <a:rPr kumimoji="1" lang="ja-JP" altLang="ja-JP" sz="1100">
              <a:solidFill>
                <a:schemeClr val="lt1"/>
              </a:solidFill>
              <a:effectLst/>
              <a:latin typeface="+mn-lt"/>
              <a:ea typeface="+mn-ea"/>
              <a:cs typeface="+mn-cs"/>
            </a:rPr>
            <a:t>・アプリ利用ユーザー数：</a:t>
          </a:r>
          <a:r>
            <a:rPr kumimoji="1" lang="en-US" altLang="ja-JP" sz="1100">
              <a:solidFill>
                <a:schemeClr val="lt1"/>
              </a:solidFill>
              <a:effectLst/>
              <a:latin typeface="+mn-lt"/>
              <a:ea typeface="+mn-ea"/>
              <a:cs typeface="+mn-cs"/>
            </a:rPr>
            <a:t>10,000</a:t>
          </a:r>
          <a:r>
            <a:rPr kumimoji="1" lang="ja-JP" altLang="ja-JP" sz="1100">
              <a:solidFill>
                <a:schemeClr val="lt1"/>
              </a:solidFill>
              <a:effectLst/>
              <a:latin typeface="+mn-lt"/>
              <a:ea typeface="+mn-ea"/>
              <a:cs typeface="+mn-cs"/>
            </a:rPr>
            <a:t>人</a:t>
          </a:r>
          <a:endParaRPr lang="ja-JP" altLang="ja-JP" sz="3200">
            <a:effectLst/>
          </a:endParaRPr>
        </a:p>
        <a:p>
          <a:r>
            <a:rPr kumimoji="1" lang="ja-JP" altLang="ja-JP" sz="1100">
              <a:solidFill>
                <a:schemeClr val="lt1"/>
              </a:solidFill>
              <a:effectLst/>
              <a:latin typeface="+mn-lt"/>
              <a:ea typeface="+mn-ea"/>
              <a:cs typeface="+mn-cs"/>
            </a:rPr>
            <a:t>・</a:t>
          </a:r>
          <a:r>
            <a:rPr kumimoji="1" lang="en-US" altLang="ja-JP" sz="1100">
              <a:solidFill>
                <a:schemeClr val="lt1"/>
              </a:solidFill>
              <a:effectLst/>
              <a:latin typeface="+mn-lt"/>
              <a:ea typeface="+mn-ea"/>
              <a:cs typeface="+mn-cs"/>
            </a:rPr>
            <a:t>SaaS,</a:t>
          </a:r>
          <a:r>
            <a:rPr kumimoji="1" lang="ja-JP" altLang="ja-JP" sz="1100">
              <a:solidFill>
                <a:schemeClr val="lt1"/>
              </a:solidFill>
              <a:effectLst/>
              <a:latin typeface="+mn-lt"/>
              <a:ea typeface="+mn-ea"/>
              <a:cs typeface="+mn-cs"/>
            </a:rPr>
            <a:t>パッケージそれぞれある場合：</a:t>
          </a:r>
          <a:r>
            <a:rPr kumimoji="1" lang="en-US" altLang="ja-JP" sz="1100">
              <a:solidFill>
                <a:schemeClr val="lt1"/>
              </a:solidFill>
              <a:effectLst/>
              <a:latin typeface="+mn-lt"/>
              <a:ea typeface="+mn-ea"/>
              <a:cs typeface="+mn-cs"/>
            </a:rPr>
            <a:t>SaaS</a:t>
          </a:r>
          <a:r>
            <a:rPr kumimoji="1" lang="ja-JP" altLang="ja-JP" sz="1100">
              <a:solidFill>
                <a:schemeClr val="lt1"/>
              </a:solidFill>
              <a:effectLst/>
              <a:latin typeface="+mn-lt"/>
              <a:ea typeface="+mn-ea"/>
              <a:cs typeface="+mn-cs"/>
            </a:rPr>
            <a:t>を想定</a:t>
          </a:r>
          <a:endParaRPr lang="ja-JP" altLang="ja-JP" sz="3200">
            <a:effectLst/>
          </a:endParaRPr>
        </a:p>
        <a:p>
          <a:r>
            <a:rPr kumimoji="1" lang="ja-JP" altLang="ja-JP" sz="1100">
              <a:solidFill>
                <a:schemeClr val="lt1"/>
              </a:solidFill>
              <a:effectLst/>
              <a:latin typeface="+mn-lt"/>
              <a:ea typeface="+mn-ea"/>
              <a:cs typeface="+mn-cs"/>
            </a:rPr>
            <a:t>・従量課金の場合：</a:t>
          </a:r>
          <a:r>
            <a:rPr kumimoji="1" lang="en-US" altLang="ja-JP" sz="1100">
              <a:solidFill>
                <a:schemeClr val="lt1"/>
              </a:solidFill>
              <a:effectLst/>
              <a:latin typeface="+mn-lt"/>
              <a:ea typeface="+mn-ea"/>
              <a:cs typeface="+mn-cs"/>
            </a:rPr>
            <a:t>24</a:t>
          </a:r>
          <a:r>
            <a:rPr kumimoji="1" lang="ja-JP" altLang="ja-JP" sz="1100">
              <a:solidFill>
                <a:schemeClr val="lt1"/>
              </a:solidFill>
              <a:effectLst/>
              <a:latin typeface="+mn-lt"/>
              <a:ea typeface="+mn-ea"/>
              <a:cs typeface="+mn-cs"/>
            </a:rPr>
            <a:t>時間</a:t>
          </a:r>
          <a:r>
            <a:rPr kumimoji="1" lang="en-US" altLang="ja-JP" sz="1100">
              <a:solidFill>
                <a:schemeClr val="lt1"/>
              </a:solidFill>
              <a:effectLst/>
              <a:latin typeface="+mn-lt"/>
              <a:ea typeface="+mn-ea"/>
              <a:cs typeface="+mn-cs"/>
            </a:rPr>
            <a:t>365</a:t>
          </a:r>
          <a:r>
            <a:rPr kumimoji="1" lang="ja-JP" altLang="ja-JP" sz="1100">
              <a:solidFill>
                <a:schemeClr val="lt1"/>
              </a:solidFill>
              <a:effectLst/>
              <a:latin typeface="+mn-lt"/>
              <a:ea typeface="+mn-ea"/>
              <a:cs typeface="+mn-cs"/>
            </a:rPr>
            <a:t>日利用を想定</a:t>
          </a:r>
          <a:endParaRPr lang="ja-JP" altLang="ja-JP" sz="3200">
            <a:effectLst/>
          </a:endParaRPr>
        </a:p>
        <a:p>
          <a:r>
            <a:rPr kumimoji="1" lang="ja-JP" altLang="ja-JP" sz="1100">
              <a:solidFill>
                <a:schemeClr val="lt1"/>
              </a:solidFill>
              <a:effectLst/>
              <a:latin typeface="+mn-lt"/>
              <a:ea typeface="+mn-ea"/>
              <a:cs typeface="+mn-cs"/>
            </a:rPr>
            <a:t>・デバイス単位課金の場合：アプリ利用ユーザーの約</a:t>
          </a:r>
          <a:r>
            <a:rPr kumimoji="1" lang="en-US" altLang="ja-JP" sz="1100">
              <a:solidFill>
                <a:schemeClr val="lt1"/>
              </a:solidFill>
              <a:effectLst/>
              <a:latin typeface="+mn-lt"/>
              <a:ea typeface="+mn-ea"/>
              <a:cs typeface="+mn-cs"/>
            </a:rPr>
            <a:t>10,000</a:t>
          </a:r>
          <a:r>
            <a:rPr kumimoji="1" lang="ja-JP" altLang="ja-JP" sz="1100">
              <a:solidFill>
                <a:schemeClr val="lt1"/>
              </a:solidFill>
              <a:effectLst/>
              <a:latin typeface="+mn-lt"/>
              <a:ea typeface="+mn-ea"/>
              <a:cs typeface="+mn-cs"/>
            </a:rPr>
            <a:t>台を想定</a:t>
          </a:r>
          <a:endParaRPr lang="ja-JP" altLang="ja-JP" sz="3200">
            <a:effectLst/>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soda, Tomohiro" refreshedDate="45811.73582858796" createdVersion="8" refreshedVersion="8" minRefreshableVersion="3" recordCount="44" xr:uid="{81DEA06C-DA90-4ABB-A5ED-38525B81F269}">
  <cacheSource type="worksheet">
    <worksheetSource ref="B2:N46" sheet="1次選定"/>
  </cacheSource>
  <cacheFields count="13">
    <cacheField name="項番" numFmtId="0">
      <sharedItems containsSemiMixedTypes="0" containsString="0" containsNumber="1" containsInteger="1" minValue="1" maxValue="44"/>
    </cacheField>
    <cacheField name="製品名" numFmtId="0">
      <sharedItems/>
    </cacheField>
    <cacheField name="企業名" numFmtId="0">
      <sharedItems/>
    </cacheField>
    <cacheField name="URL" numFmtId="0">
      <sharedItems/>
    </cacheField>
    <cacheField name="特徴" numFmtId="0">
      <sharedItems/>
    </cacheField>
    <cacheField name="1次選定結果" numFmtId="0">
      <sharedItems count="2">
        <s v="△/○"/>
        <s v="×"/>
      </sharedItems>
    </cacheField>
    <cacheField name="【デジタル】MCC導入・検討有無_x000a_○: MCC社内で導入実績あり_x000a_△: MCC社内で検討中/未検討_x000a_×: MCC社内で検討の結果、非導入_x000a_？:不明" numFmtId="0">
      <sharedItems/>
    </cacheField>
    <cacheField name="【品証】MCC導入・検討有無_x000a_○: MCC社内で導入実績あり_x000a_△: MCC社内で検討中/未検討_x000a_×: MCC社内で検討の結果、非導入_x000a_？:不明" numFmtId="0">
      <sharedItems/>
    </cacheField>
    <cacheField name="MCC導入・検討有無コメント" numFmtId="0">
      <sharedItems containsBlank="1"/>
    </cacheField>
    <cacheField name="導入実績_x000a_○: 過去10年以内に国内での導入実績有_x000a_△: 国内での導入実績に関する情報が不十分_x000a_×: 国内での導入実績が確認できない" numFmtId="0">
      <sharedItems/>
    </cacheField>
    <cacheField name="導入先" numFmtId="0">
      <sharedItems/>
    </cacheField>
    <cacheField name="導入先_x000a_証跡" numFmtId="0">
      <sharedItems containsBlank="1" longText="1"/>
    </cacheField>
    <cacheField name="導入実績・導入先_x000a_備考"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soda, Tomohiro" refreshedDate="45811.735828935183" createdVersion="8" refreshedVersion="8" minRefreshableVersion="3" recordCount="25" xr:uid="{AC8FFE04-96F4-4693-B076-37865300FCD5}">
  <cacheSource type="worksheet">
    <worksheetSource ref="J30:K55" sheet="サマリ"/>
  </cacheSource>
  <cacheFields count="2">
    <cacheField name="2次選定①結果" numFmtId="0">
      <sharedItems count="2">
        <s v="○/△"/>
        <s v="×"/>
      </sharedItems>
    </cacheField>
    <cacheField name="製品名"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soda, Tomohiro" refreshedDate="45828.689192708334" createdVersion="8" refreshedVersion="8" minRefreshableVersion="3" recordCount="9" xr:uid="{801590A2-060C-4839-9FEA-900160A9CA22}">
  <cacheSource type="worksheet">
    <worksheetSource ref="M30:N39" sheet="サマリ"/>
  </cacheSource>
  <cacheFields count="2">
    <cacheField name="【ベンダー回答】_x000a_○：要件を満たす_x000a_△：情報が不十分_x000a_×：要件を満たせない_x000a_ー：回答なし" numFmtId="0">
      <sharedItems count="3">
        <s v="○/△"/>
        <s v="×"/>
        <s v="ー"/>
      </sharedItems>
    </cacheField>
    <cacheField name="製品名"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
  <r>
    <n v="1"/>
    <s v="DocuWare"/>
    <s v="DocuWare Corporation"/>
    <s v=" https://www.docuware.com "/>
    <s v="文書管理とワークフロー自動化に特化したクラウド型ソリューション。進捗管理、承認、配布、保管機能を網羅。"/>
    <x v="0"/>
    <s v="？"/>
    <s v="？"/>
    <m/>
    <s v="○"/>
    <s v="日本乳化剤、エム・エム ブリッジ"/>
    <s v="https://www.ricoh.co.jp/case/2409-nnkz_x000a_https://www.ricoh.co.jp/case/2406-mm-bridge_x000a_"/>
    <m/>
  </r>
  <r>
    <n v="2"/>
    <s v="Box"/>
    <s v="Box, Inc."/>
    <s v=" https://www.box.com "/>
    <s v="文書の共有・コラボレーションに強み。ワークフローテンプレートを活用して進捗管理や承認プロセスを効率化可能。"/>
    <x v="1"/>
    <s v="×"/>
    <s v="？"/>
    <s v="過去導入していたが脱却済（デジタル・細田）"/>
    <s v="○"/>
    <s v="文部科学省、出前館"/>
    <s v="https://www.boxsquare.jp/case/customer-success/mext-go_x000a_https://www.boxsquare.jp/case/corporate-demae-can"/>
    <m/>
  </r>
  <r>
    <n v="3"/>
    <s v="Alfresco Content Services"/>
    <s v="Hyland Software"/>
    <s v=" https://www.alfresco.com "/>
    <s v="オープンソースベースの文書管理システム。化学メーカー向けにカスタマイズ可能で、進捗管理・保管機能が充実。"/>
    <x v="0"/>
    <s v="？"/>
    <s v="？"/>
    <m/>
    <s v="○"/>
    <s v="富士フイルム、キオクシア"/>
    <s v="https://alfresco.ricksoft.jp/case_studies/alfresco%e5%b0%8e%e5%85%a5%e4%ba%8b%e4%be%8b-%e5%af%8c%e5%a3%ab%e3%83%95%e3%82%a4%e3%83%ab%e3%83%a0%e6%a0%aa%e5%bc%8f%e4%bc%9a%e7%a4%be%e6%a7%98/_x000a_https://alfresco.ricksoft.jp/case_studies/jira-alfresco%e5%b0%8e%e5%85%a5%e4%ba%8b%e4%be%8b-%e3%82%ad%e3%82%aa%e3%82%af%e3%82%b7%e3%82%a2%e6%a0%aa%e5%bc%8f%e4%bc%9a%e7%a4%be%e6%a7%98/"/>
    <m/>
  </r>
  <r>
    <n v="4"/>
    <s v="SharePoint Online"/>
    <s v="Microsoft"/>
    <s v=" https://www.microsoft.com/sharepoint "/>
    <s v="Microsoft 365の一部として提供されるコラボレーションツール。進捗管理、承認ワークフロー、ドキュメント保管に対応。"/>
    <x v="0"/>
    <s v="○"/>
    <s v="？"/>
    <m/>
    <s v="○"/>
    <s v="ヤフー、Gcomホールディングス"/>
    <s v="https://www.softbanktech.co.jp/case/list/yahoo/_x000a_https://www.softbanktech.co.jp/case/list/gcom/"/>
    <m/>
  </r>
  <r>
    <n v="5"/>
    <s v="Nintex Workflow Cloud"/>
    <s v="Nintex"/>
    <s v=" https://www.nintex.com "/>
    <s v="ワークフロー自動化に特化したSaaSソリューション。文書管理、承認プロセス、配布管理を効率化可能。"/>
    <x v="1"/>
    <s v="×"/>
    <s v="？"/>
    <s v="WF基盤として過去に検討した結果、対象外とした経緯有（デジタル・巣鴨）"/>
    <s v="×"/>
    <s v="具体的な導入先情報なし"/>
    <m/>
    <m/>
  </r>
  <r>
    <n v="6"/>
    <s v="OpenText Content Suite"/>
    <s v="OpenText Corporation"/>
    <s v=" https://www.opentext.com "/>
    <s v="エンタープライズ向けの文書管理ソリューション。進捗管理、承認、保管機能を包括的に提供。"/>
    <x v="0"/>
    <s v="？"/>
    <s v="？"/>
    <m/>
    <s v="○"/>
    <s v="KDDI、富士フイルム"/>
    <s v="OpenText Content Suite Platformの導入事例：KDDI株式会社様 | オープンテキスト株式会社のイベント・セミナー・資料請求情報_x000a_https://blogs.opentext.com/ja/bn-user-case-studies-fb-jp/"/>
    <s v="KDDIの具体的な導入事例は要資料請求"/>
  </r>
  <r>
    <n v="7"/>
    <s v="Laserfiche"/>
    <s v="Laserfiche"/>
    <s v=" https://www.laserfiche.com "/>
    <s v="ドキュメント管理とワークフロー自動化の両方をカバー。化学メーカー向けの導入実績あり。"/>
    <x v="1"/>
    <s v="？"/>
    <s v="？"/>
    <m/>
    <s v="×"/>
    <s v="具体的な導入先情報なし"/>
    <m/>
    <m/>
  </r>
  <r>
    <n v="8"/>
    <s v="M-Files"/>
    <s v="M-Files Corporation"/>
    <s v=" https://www.m-files.com "/>
    <s v="AIを活用した文書管理。進捗管理や承認ワークフローをシンプルに構築可能。"/>
    <x v="1"/>
    <s v="？"/>
    <s v="？"/>
    <m/>
    <s v="×"/>
    <s v="具体的な導入先情報なし"/>
    <m/>
    <m/>
  </r>
  <r>
    <n v="9"/>
    <s v="SAP Document Management"/>
    <s v="SAP"/>
    <s v=" https://www.sap.com "/>
    <s v="SAPのエコシステムに統合可能な文書管理ツール。化学産業向けのプロセス管理に適合。"/>
    <x v="0"/>
    <s v="△"/>
    <s v="？"/>
    <s v="SAPは導入済だが当モジュールの導入状況は不明（デジタル・細田）"/>
    <s v="△"/>
    <s v="旭化成、三菱ケミカル、三井住友フィナンシャルグループ"/>
    <s v="https://news.sap.com/japan/2023/11/sap-now-realization-02/_x000a_https://atmarkit.itmedia.co.jp/ait/articles/1803/26/news003.html_x000a_https://jpn.nec.com/sap/case/smfg/index.html"/>
    <s v="モジュールとしての導入実績は確認できなかった。SAPは導入済であり、モジュールを追加すれば適合することから△とする"/>
  </r>
  <r>
    <n v="10"/>
    <s v="IBM FileNet Content Manager"/>
    <s v="IBM"/>
    <s v=" https://www.ibm.com "/>
    <s v="大規模組織向けの文書管理プラットフォーム。進捗管理、承認、保管機能が高度にカスタマイズ可能。"/>
    <x v="1"/>
    <s v="？"/>
    <s v="？"/>
    <m/>
    <s v="×"/>
    <s v="具体的な導入先情報なし"/>
    <m/>
    <m/>
  </r>
  <r>
    <n v="11"/>
    <s v="Zoho WorkDrive"/>
    <s v="Zoho Corporation"/>
    <s v=" https://www.zoho.com/workdrive "/>
    <s v="チーム向けファイル管理およびコラボレーションツール。進捗管理や承認ワークフローを簡単に設定可能。"/>
    <x v="0"/>
    <s v="？"/>
    <s v="？"/>
    <m/>
    <s v="△"/>
    <s v="日本速読教育連盟"/>
    <s v="Zoho導入事例　NBS 日本速読教育連盟様 | データサービスxZoho"/>
    <s v="日本速読教育連盟は現在はZoho WorkDrive導入していないが、今後導入予定との記載あり"/>
  </r>
  <r>
    <n v="12"/>
    <s v="monday.com Work OS"/>
    <s v="monday.com Ltd."/>
    <s v=" https://monday.com "/>
    <s v="プロジェクト管理とワークフロー自動化に特化。化学メーカー向けの文書承認や配布プロセスを構築可能。"/>
    <x v="0"/>
    <s v="？"/>
    <s v="？"/>
    <m/>
    <s v="△"/>
    <s v="ソニービズネットワークス"/>
    <s v="お客様事例: ソニービズネットワークス社 | monday.com"/>
    <m/>
  </r>
  <r>
    <n v="13"/>
    <s v="Wrike"/>
    <s v="Wrike, Inc."/>
    <s v=" https://www.wrike.com "/>
    <s v="タスク管理とワークフロー自動化に対応。文書の進捗監視や承認プロセスを効率化するテンプレートを提供。"/>
    <x v="0"/>
    <s v="？"/>
    <s v="？"/>
    <m/>
    <s v="○"/>
    <s v="シキラボ、ソニー・ピクチャーズ テレビジョン"/>
    <s v="https://www.wrike.com/ja/customer-stories/shiki-lab/_x000a_https://www.wrike.com/ja/customer-stories/sony-pictures-television/"/>
    <m/>
  </r>
  <r>
    <n v="14"/>
    <s v="Airtable"/>
    <s v="Airtable, Inc."/>
    <s v=" https://www.airtable.com "/>
    <s v="データベース型のコラボレーションツール。文書管理や承認プロセスをカスタマイズして構築可能。"/>
    <x v="1"/>
    <s v="？"/>
    <s v="？"/>
    <m/>
    <s v="×"/>
    <s v="具体的な導入先情報なし"/>
    <m/>
    <m/>
  </r>
  <r>
    <n v="15"/>
    <s v="Confluence"/>
    <s v="Atlassian"/>
    <s v=" https://www.atlassian.com/software/confluence "/>
    <s v="ナレッジ管理と文書コラボレーションツール。承認ワークフローのプラグインや進捗管理機能を強化可能。"/>
    <x v="1"/>
    <s v="？"/>
    <s v="？"/>
    <m/>
    <s v="×"/>
    <s v="具体的な導入先情報なし"/>
    <m/>
    <m/>
  </r>
  <r>
    <n v="16"/>
    <s v="Egnyte Business"/>
    <s v="Egnyte"/>
    <s v=" https://www.egnyte.com "/>
    <s v="セキュアなファイル共有と文書管理を提供。進捗管理や承認プロセスのカスタマイズが可能。"/>
    <x v="1"/>
    <s v="？"/>
    <s v="？"/>
    <m/>
    <s v="×"/>
    <s v="具体的な導入先情報なし"/>
    <m/>
    <m/>
  </r>
  <r>
    <n v="17"/>
    <s v="Smartsheet"/>
    <s v="Smartsheet Inc."/>
    <s v=" https://www.smartsheet.com "/>
    <s v="表形式でのプロジェクト管理に特化。文書承認ワークフローや進捗管理を簡単に設定可能。"/>
    <x v="0"/>
    <s v="？"/>
    <s v="？"/>
    <m/>
    <s v="△"/>
    <s v="エンバーポイント"/>
    <s v="https://www.smartsheet.com/customers/EmberPoint?_gl=1*ndu649*_gcl_au*NjA5OTE4MS4xNzQ3ODE0ODc3*_ga*MTQzMTQ5NjAzOC4xNzQ3ODE0ODc3*_ga_ZYH7XNXMZK*czE3NDc4MTQ4NzckbzEkZzEkdDE3NDc4MTQ5MjAkajE3JGwwJGgwJGRpLWxLVnR1SU9TSzBVQXduLVJpWDExaHBsTnlrV2JBazB3"/>
    <m/>
  </r>
  <r>
    <n v="18"/>
    <s v="Google Workspace (Drive)"/>
    <s v="Google LLC"/>
    <s v=" https://workspace.google.com "/>
    <s v="ファイル共有とコラボレーションに強み。Google Drive上で承認フローや進捗管理を設定可能。"/>
    <x v="1"/>
    <s v="×"/>
    <s v="？"/>
    <s v="M365と重複するグループウェアを検討する必要なし（デジタル・巣鴨）"/>
    <s v="○"/>
    <s v="ANA、フジテック"/>
    <s v="https://workspace.google.com/intl/ja/customers/ana/_x000a_フジテック株式会社: 導入事例 - Google Workspace_x000a_https://workspace.google.com/intl/ja/customers/fujitec/"/>
    <m/>
  </r>
  <r>
    <n v="19"/>
    <s v="OnBase by Hyland"/>
    <s v="Hyland Software"/>
    <s v=" https://www.hyland.com/en/product-suite/onbase "/>
    <s v="エンタープライズ向けコンテンツ管理システム。化学業界向けの承認・保管機能を提供。"/>
    <x v="0"/>
    <s v="？"/>
    <s v="？"/>
    <m/>
    <s v="△"/>
    <s v="PFU"/>
    <s v="OnBase-manufacturing-Case-Study-PFU-Limited-jpn.pdf"/>
    <m/>
  </r>
  <r>
    <n v="20"/>
    <s v="Quip"/>
    <s v="Salesforce"/>
    <s v=" https://quip.com "/>
    <s v="文書作成とコラボレーションツール。進捗管理や承認プロセスを簡単に連携可能。"/>
    <x v="1"/>
    <s v="？"/>
    <s v="？"/>
    <m/>
    <s v="×"/>
    <s v="具体的な導入先情報なし"/>
    <m/>
    <m/>
  </r>
  <r>
    <n v="21"/>
    <s v="Garoon"/>
    <s v="サイボウズ"/>
    <s v=" https://cybozu.co.jp/products/garoon/ "/>
    <s v="グループウェアとしてスケジュール管理やワークフロー機能を提供。承認プロセス管理に適するが、文書管理や締結業務には補助ツールが必要。"/>
    <x v="0"/>
    <s v="？"/>
    <s v="？"/>
    <m/>
    <s v="○"/>
    <s v="ベネッセコーポレーション、マルハン"/>
    <s v="https://garoon.cybozu.co.jp/mtcontents/cases/benesse/_x000a_https://garoon.cybozu.co.jp/mtcontents/cases/maruhanlog/"/>
    <m/>
  </r>
  <r>
    <n v="22"/>
    <s v="Neuron ES"/>
    <s v="ブレインズテクノロジー"/>
    <s v=" https://www.brains-tech.co.jp/products/neuron-es/ "/>
    <s v="AIを活用した業務効率化ツール。進捗管理や承認プロセスを効率化する可能性はあるが、文書管理や締結業務には限定的。"/>
    <x v="0"/>
    <s v="？"/>
    <s v="？"/>
    <m/>
    <s v="○"/>
    <s v="パナソニックグループ、カシオ"/>
    <s v="導入事例 | Neuron エンタープライズサーチ"/>
    <m/>
  </r>
  <r>
    <n v="23"/>
    <s v="QuickSolution"/>
    <s v="住友電工情報システム"/>
    <s v=" https://www.sei-info.co.jp/quicksolution/ "/>
    <s v="文書管理に特化し、保管・検索・承認フローが可能。納入仕様書の作成・承認・保管業務に適合する可能性が高い。"/>
    <x v="1"/>
    <s v="×"/>
    <s v="？"/>
    <s v="過去に検討したが高額のため断念した経緯有（デジタル・巣鴨）"/>
    <s v="○"/>
    <s v="NTTデータ、ミライト・ワン"/>
    <s v="事例：NTTデータ【環境情報の検索】 | エンタープライズサーチ QuickSolution_x000a_https://www.sei-info.co.jp/quicksolution/cases/commuture/"/>
    <m/>
  </r>
  <r>
    <n v="24"/>
    <s v="FileBlog"/>
    <s v="鉄飛テクノロジー"/>
    <s v=" https://www.fileblog.co.jp/ "/>
    <s v="ファイル共有と文書管理に強み。文書の保管と共有には適するが、進捗管理や承認プロセスの機能は限定的。"/>
    <x v="0"/>
    <s v="？"/>
    <s v="？"/>
    <m/>
    <s v="○"/>
    <s v="東京メトロ、カクイチ"/>
    <s v="https://www.teppi.com/case/029_x000a_https://www.teppi.com/case/010"/>
    <m/>
  </r>
  <r>
    <n v="25"/>
    <s v="REX-File・Finder"/>
    <s v="寿精版印刷"/>
    <s v=" https://www.kotobukiseihan.co.jp/products/rex-file-finder/ "/>
    <s v="文書管理と検索に特化。文書の保管業務には適するが、進捗管理や承認フローの機能は限定的。"/>
    <x v="0"/>
    <s v="？"/>
    <s v="？"/>
    <m/>
    <s v="△"/>
    <s v="具体的な導入先情報なし"/>
    <s v="全文検索システム REX-File･Finder|寿精版印刷株式会社-ITソリューション事業部-"/>
    <s v="具体的な導入事例は要資料請求"/>
  </r>
  <r>
    <n v="26"/>
    <s v="brox"/>
    <s v="インフォディオ"/>
    <s v=" https://www.infodio.co.jp/brox/ "/>
    <s v="文書管理とワークフロー管理を統合。承認フローや進捗管理機能を備え、納入仕様書の作成・締結・保管業務に適合する可能性が高い。"/>
    <x v="1"/>
    <s v="？"/>
    <s v="？"/>
    <m/>
    <s v="×"/>
    <s v="具体的な導入先情報なし"/>
    <m/>
    <m/>
  </r>
  <r>
    <n v="27"/>
    <s v="Teamcenter"/>
    <s v="Siemens Digital Industries"/>
    <s v=" https://www.plm.automation.siemens.com "/>
    <s v="製造業向けのPLM（製品ライフサイクル管理）ツール。文書管理、進捗管理、承認フローに対応可能。"/>
    <x v="0"/>
    <s v="？"/>
    <s v="？"/>
    <m/>
    <s v="○"/>
    <s v="ホンダ、三菱重工業"/>
    <s v="https://www.nssol.nipponsteel.com/casestudy/assets/nssol-ss-prir-cas-036-01.pdf_x000a_https://monoist.itmedia.co.jp/mn/articles/1904/16/news023.html"/>
    <m/>
  </r>
  <r>
    <n v="28"/>
    <s v="Aras Innovator"/>
    <s v="Aras Corporation"/>
    <s v=" https://www.aras.com "/>
    <s v="オープンプラットフォームのPLMツール。製造業における文書や仕様書の管理・承認に適している。"/>
    <x v="0"/>
    <s v="〇"/>
    <s v="？"/>
    <m/>
    <s v="○"/>
    <s v="川崎重工業、富士フイルム"/>
    <s v="Message from Aras AI Assistant_x000a_https://cad-kenkyujo.com/aras-innovator/"/>
    <s v="導入事例詳細は要資料請求"/>
  </r>
  <r>
    <n v="29"/>
    <s v="Windchill"/>
    <s v="PTC"/>
    <s v=" https://www.ptc.com "/>
    <s v="製造業向けのPLMソリューション。製品設計データや文書の管理、進捗管理、承認フローを一元化可能。"/>
    <x v="0"/>
    <s v="？"/>
    <s v="？"/>
    <m/>
    <s v="○"/>
    <s v="荏原エリオット、リコー、三菱重工業"/>
    <s v="https://www.ptc.com/ja/case-studies/ebara-elliott-video_x000a_https://www.ptc.com/ja/case-studies/ricoh-video-jp_x000a_https://monoist.itmedia.co.jp/mn/articles/1904/16/news023.html"/>
    <m/>
  </r>
  <r>
    <n v="30"/>
    <s v="Autodesk Vault"/>
    <s v="Autodesk"/>
    <s v=" https://www.autodesk.com "/>
    <s v="製造業向けのデータ管理ツール。製品設計データや関連文書の管理が可能で、進捗管理や承認フローの設定も可能。"/>
    <x v="0"/>
    <s v="？"/>
    <s v="？"/>
    <m/>
    <s v="○"/>
    <s v="AIHO、川崎重工"/>
    <s v="https://damassets.autodesk.net/content/dam/autodesk/www/pdfs/autodesk-customer-success-aiho-2504.pdf_x000a_https://damassets.autodesk.net/content/dam/autodesk/www/pdfs/kawasaki_heavy_industries_customer_story.pdf"/>
    <m/>
  </r>
  <r>
    <n v="31"/>
    <s v="Arena PLM"/>
    <s v="Arena Solutions (PTC)"/>
    <s v=" https://www.arenasolutions.com "/>
    <s v="クラウド型PLMソリューション。製造業向けに文書管理、進捗管理、承認ワークフローを提供。"/>
    <x v="1"/>
    <s v="？"/>
    <s v="？"/>
    <m/>
    <s v="×"/>
    <s v="具体的な導入先情報なし"/>
    <m/>
    <m/>
  </r>
  <r>
    <n v="32"/>
    <s v="MasterControl"/>
    <s v="MasterControl Inc."/>
    <s v=" https://www.mastercontrol.com "/>
    <s v="製造業や医薬品業界に特化した文書管理・品質管理システム。進捗管理、承認フロー、保管機能を包括的に提供。"/>
    <x v="0"/>
    <s v="？"/>
    <s v="？"/>
    <m/>
    <s v="○"/>
    <s v="富士レビオ"/>
    <s v="https://www.fujifilm.com/fbds/case/fujirebio_x000a_https://www.mastercontrol.co.jp/our-customer/"/>
    <s v="導入企業名は多く掲載されているものの、詳細記載されているページは少ない"/>
  </r>
  <r>
    <n v="33"/>
    <s v="BlueCielo Meridian"/>
    <s v="Accruent"/>
    <s v=" https://www.accruent.com "/>
    <s v="製造業向けのエンジニアリング文書管理ツール。仕様書や設計文書の保管、承認、進捗管理に対応。"/>
    <x v="1"/>
    <s v="？"/>
    <s v="？"/>
    <m/>
    <s v="×"/>
    <s v="具体的な導入先情報なし"/>
    <m/>
    <m/>
  </r>
  <r>
    <n v="34"/>
    <s v="OpenBOM"/>
    <s v="OpenBOM LLC"/>
    <s v=" https://www.openbom.com "/>
    <s v="製造業向けの部品表（BOM）管理ツール。文書や仕様書の管理、進捗管理、承認フローが可能。"/>
    <x v="1"/>
    <s v="？"/>
    <s v="？"/>
    <m/>
    <s v="×"/>
    <s v="具体的な導入先情報なし"/>
    <m/>
    <m/>
  </r>
  <r>
    <n v="35"/>
    <s v="SAP PLM"/>
    <s v="SAP"/>
    <s v=" https://www.sap.com "/>
    <s v="SAPのPLMモジュール。製造業向けの文書管理、進捗管理、承認フローを統合的に提供。"/>
    <x v="1"/>
    <s v="？"/>
    <s v="？"/>
    <m/>
    <s v="×"/>
    <s v="具体的な導入先情報なし"/>
    <s v="SAP を導入している企業とは？| SAP のお客様の声と導入事例"/>
    <s v="SAPを導入している企業は多いが、PLMの導入事例に絞ると海外企業のみ"/>
  </r>
  <r>
    <n v="36"/>
    <s v="invoiceAgent"/>
    <s v="WingArc1st"/>
    <s v="https://www.wingarc.com"/>
    <s v="電子帳票や請求書のデジタル化を支援し、ペーパーレス化や業務効率化を実現。"/>
    <x v="0"/>
    <s v="？"/>
    <s v="？"/>
    <m/>
    <s v="〇"/>
    <s v="三洋化成工業株式会社、株式会社商船三井"/>
    <s v="三洋化成工業株式会社 | 導入事例｜ウイングアーク１ｓｔ_x000a_https://www.wingarc.com/product/usecase/1221.html?ss_ad_code=ad_iadenshi_bingsearch"/>
    <m/>
  </r>
  <r>
    <n v="37"/>
    <s v="ServiceNow"/>
    <s v="ServiceNow, Inc."/>
    <s v="https://www.servicenow.com"/>
    <s v="ITサービス管理（ITSM）を中心に、ワークフローの自動化やエンタープライズ向けの業務効率化を支援"/>
    <x v="0"/>
    <s v="〇"/>
    <s v="？"/>
    <s v="一部部署に限定して導入済（デジタル・細田）"/>
    <s v="〇"/>
    <s v="野村総合研究所、農林中央金庫"/>
    <s v="https://www.servicenow.com/jp/customers/nri.html_x000a_https://www.servicenow.com/jp/customers/norinchukinbank.html"/>
    <m/>
  </r>
  <r>
    <n v="38"/>
    <s v="楽々Document Plus"/>
    <s v="住友電工情報システム"/>
    <s v="https://www.sei-info.co.jp/document-plus"/>
    <s v="文書管理・共有を効率化する日本製のツール。契約書や設計書などの文書を一括管理し、検索・共有を支援"/>
    <x v="0"/>
    <s v="？"/>
    <s v="？"/>
    <m/>
    <s v="〇"/>
    <s v="_x000a_CITIZEN,パーソルホールディングス"/>
    <s v="https://www.sei-info.co.jp/document-plus/cases/citizen-cfd/_x000a_https://www.sei-info.co.jp/document-plus/cases/persol-group/"/>
    <s v="CITIZENはNotesから楽々ドキュメントプラスに移行"/>
  </r>
  <r>
    <n v="39"/>
    <s v="Kintone"/>
    <s v="サイボウズ"/>
    <s v="https://kintone.cybozu.co.jp/"/>
    <s v="業務アプリ作成ツール。ノーコードでデータベースや業務プロセスを簡単に構築可能"/>
    <x v="1"/>
    <s v="×"/>
    <s v="？"/>
    <s v="過去導入していたが脱却済（デジタル・細田）"/>
    <s v="〇"/>
    <s v="三菱重工,ダイドーグループホールディングス"/>
    <s v="https://kintone-sol.cybozu.co.jp/cases/mitsubishi-hi.html_x000a_https://kintone-sol.cybozu.co.jp/cases/dydo.html"/>
    <m/>
  </r>
  <r>
    <n v="40"/>
    <s v="Salesforce"/>
    <s v="Salesforce, Inc"/>
    <s v="https://www.salesforce.com"/>
    <s v="世界的に利用されているクラウドベースのCRM（顧客関係管理）プラットフォーム。営業支援、マーケティング、カスタマーサービスを統合"/>
    <x v="1"/>
    <s v="×"/>
    <s v="？"/>
    <s v="大量データを保管する場合にコストが増大するため（デジタル・巣鴨）"/>
    <s v="〇"/>
    <s v="日立、森ビル"/>
    <s v="https://www.salesforce.com/jp/resources/customer-stories/hitachi/_x000a_https://www.salesforce.com/jp/resources/customer-stories/mori-building/"/>
    <m/>
  </r>
  <r>
    <n v="41"/>
    <s v="Intramart"/>
    <s v="NTTデータイントラマート"/>
    <s v="https://www.intra-mart.jp/"/>
    <s v="ワークフロー管理や業務プロセスのデジタル化を支援するプラットフォーム。柔軟なカスタマイズ性が強み"/>
    <x v="1"/>
    <s v="×"/>
    <s v="？"/>
    <s v="既に導入済であるが廃止予定の為（デジタル・巣鴨）"/>
    <s v="〇"/>
    <s v="三菱総合研究所、オリックス生命"/>
    <s v="https://www.intra-mart.jp/case-study/004411.html_x000a_https://www.intra-mart.jp/case-study/006435-01.html"/>
    <s v="オリックス生命はNotesからintramartに移行"/>
  </r>
  <r>
    <n v="42"/>
    <s v="楽々Webデータベース"/>
    <s v="住友電工情報システム"/>
    <s v="https://www.sei-info.co.jp/webdatabase/"/>
    <s v="Webベースで簡単にデータベースを構築・管理できるツール。ノーコードで業務効率化を実現"/>
    <x v="0"/>
    <s v="？"/>
    <s v="？"/>
    <m/>
    <s v="〇"/>
    <s v="リンガーハット、サーモフィッシャーサイエンティフィック"/>
    <s v="https://www.sei-info.co.jp/webdatabase/cases/ringerhut/_x000a_https://www.sei-info.co.jp/webdatabase/cases/thermofisher/"/>
    <m/>
  </r>
  <r>
    <n v="43"/>
    <s v="SmartDB"/>
    <s v="DreamArts"/>
    <s v="https://hibiki.dreamarts.co.jp/smartdb/"/>
    <s v="ノーコードで業務アプリを作成できるプラットフォーム。データベース管理やプロセスの効率化に特化"/>
    <x v="0"/>
    <s v="？"/>
    <s v="？"/>
    <m/>
    <s v="〇"/>
    <s v="三菱UFJ銀行、JAL"/>
    <s v="三菱UFJ銀行様事例｜文書管理のデジタル化を「SmartDB」で実現 ｜ SmartDB®【大企業の業務デジタル化クラウド】_x000a_https://hibiki.dreamarts.co.jp/smartdb/case/jal/jal230221/"/>
    <m/>
  </r>
  <r>
    <n v="44"/>
    <s v="OpenText Content Management"/>
    <s v="OpenText Corporation"/>
    <s v="https://www.opentext.com/ja-jp/products/content-management"/>
    <s v="企業向けの包括的なコンテンツ管理ソリューションで、文書、デジタル資産、レコードを一元管理し、業務効率化、コンプライアンス遵守、情報の可視性向上を実現"/>
    <x v="0"/>
    <s v="？"/>
    <s v="△"/>
    <m/>
    <s v="△"/>
    <s v="JCB、Tokio Marine"/>
    <s v="JCB Co._x000a_https://www.opentext.jp/customer-stories/customer-story-detail?id=1620"/>
    <s v="モジュールとしての導入実績は確認できなかった。OpenText社の国内導入実績はいくつかあり"/>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s v="DocuWare"/>
  </r>
  <r>
    <x v="0"/>
    <s v="Alfresco Content Services"/>
  </r>
  <r>
    <x v="0"/>
    <s v="SharePoint Online"/>
  </r>
  <r>
    <x v="1"/>
    <s v="OpenText Content Suite"/>
  </r>
  <r>
    <x v="1"/>
    <s v="SAP Document Management"/>
  </r>
  <r>
    <x v="1"/>
    <s v="Zoho WorkDrive"/>
  </r>
  <r>
    <x v="1"/>
    <s v="monday.com Work OS"/>
  </r>
  <r>
    <x v="1"/>
    <s v="Wrike"/>
  </r>
  <r>
    <x v="1"/>
    <s v="Smartsheet"/>
  </r>
  <r>
    <x v="1"/>
    <s v="OnBase by Hyland"/>
  </r>
  <r>
    <x v="1"/>
    <s v="Garoon"/>
  </r>
  <r>
    <x v="1"/>
    <s v="Neuron ES"/>
  </r>
  <r>
    <x v="1"/>
    <s v="FileBlog"/>
  </r>
  <r>
    <x v="1"/>
    <s v="REX-File・Finder"/>
  </r>
  <r>
    <x v="0"/>
    <s v="Teamcenter"/>
  </r>
  <r>
    <x v="0"/>
    <s v="Aras Innovator"/>
  </r>
  <r>
    <x v="1"/>
    <s v="Windchill"/>
  </r>
  <r>
    <x v="1"/>
    <s v="Autodesk Vault"/>
  </r>
  <r>
    <x v="1"/>
    <s v="MasterControl"/>
  </r>
  <r>
    <x v="1"/>
    <s v="invoiceAgent"/>
  </r>
  <r>
    <x v="0"/>
    <s v="ServiceNow"/>
  </r>
  <r>
    <x v="0"/>
    <s v="楽々Document Plus"/>
  </r>
  <r>
    <x v="1"/>
    <s v="楽々Webデータベース"/>
  </r>
  <r>
    <x v="0"/>
    <s v="SmartDB"/>
  </r>
  <r>
    <x v="0"/>
    <s v="OpenText Content Management"/>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s v="DocuWare"/>
  </r>
  <r>
    <x v="1"/>
    <s v="Alfresco Content Services"/>
  </r>
  <r>
    <x v="1"/>
    <s v="SharePoint Online"/>
  </r>
  <r>
    <x v="1"/>
    <s v="Teamcenter"/>
  </r>
  <r>
    <x v="2"/>
    <s v="Aras Innovator"/>
  </r>
  <r>
    <x v="2"/>
    <s v="ServiceNow"/>
  </r>
  <r>
    <x v="1"/>
    <s v="楽々Document Plus"/>
  </r>
  <r>
    <x v="1"/>
    <s v="SmartDB"/>
  </r>
  <r>
    <x v="0"/>
    <s v="OpenText Content Managemen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9316C2-6A2B-442A-8EF2-968E9931EDB4}" name="ピボットテーブル1" cacheId="0"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rowHeaderCaption="1次選定">
  <location ref="A2:B5" firstHeaderRow="1" firstDataRow="1" firstDataCol="1"/>
  <pivotFields count="13">
    <pivotField showAll="0"/>
    <pivotField dataField="1"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s>
  <rowFields count="1">
    <field x="5"/>
  </rowFields>
  <rowItems count="3">
    <i>
      <x/>
    </i>
    <i>
      <x v="1"/>
    </i>
    <i t="grand">
      <x/>
    </i>
  </rowItems>
  <colItems count="1">
    <i/>
  </colItems>
  <dataFields count="1">
    <dataField name="個数 / 製品名"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3686E8-1777-47C3-A18C-E9E033AEFC49}" name="ピボットテーブル5" cacheId="1"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rowHeaderCaption="機能要件充足度①">
  <location ref="A7:B10" firstHeaderRow="1" firstDataRow="1" firstDataCol="1"/>
  <pivotFields count="2">
    <pivotField axis="axisRow" showAll="0">
      <items count="3">
        <item x="1"/>
        <item x="0"/>
        <item t="default"/>
      </items>
    </pivotField>
    <pivotField dataField="1" showAll="0"/>
  </pivotFields>
  <rowFields count="1">
    <field x="0"/>
  </rowFields>
  <rowItems count="3">
    <i>
      <x/>
    </i>
    <i>
      <x v="1"/>
    </i>
    <i t="grand">
      <x/>
    </i>
  </rowItems>
  <colItems count="1">
    <i/>
  </colItems>
  <dataFields count="1">
    <dataField name="個数 / 製品名"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130F9F-1C75-4DBF-87CB-17B60230A383}" name="ピボットテーブル2" cacheId="2"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rowHeaderCaption="ベンダー回答後">
  <location ref="A22:B26" firstHeaderRow="1" firstDataRow="1" firstDataCol="1"/>
  <pivotFields count="2">
    <pivotField axis="axisRow" showAll="0">
      <items count="4">
        <item x="1"/>
        <item x="0"/>
        <item x="2"/>
        <item t="default"/>
      </items>
    </pivotField>
    <pivotField dataField="1" showAll="0"/>
  </pivotFields>
  <rowFields count="1">
    <field x="0"/>
  </rowFields>
  <rowItems count="4">
    <i>
      <x/>
    </i>
    <i>
      <x v="1"/>
    </i>
    <i>
      <x v="2"/>
    </i>
    <i t="grand">
      <x/>
    </i>
  </rowItems>
  <colItems count="1">
    <i/>
  </colItems>
  <dataFields count="1">
    <dataField name="個数 / 製品名"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pentext.com/ja-jp/products/content-managemen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monday.com/lang/ja/customers/sony-biz-networks" TargetMode="External"/><Relationship Id="rId13" Type="http://schemas.openxmlformats.org/officeDocument/2006/relationships/hyperlink" Target="https://www.brains-tech.co.jp/neuron/case/" TargetMode="External"/><Relationship Id="rId18" Type="http://schemas.openxmlformats.org/officeDocument/2006/relationships/hyperlink" Target="https://aras.com/ja-jp/resources/all/kawasaki-heavy-industries-product-development" TargetMode="External"/><Relationship Id="rId26" Type="http://schemas.openxmlformats.org/officeDocument/2006/relationships/hyperlink" Target="https://www.sei-info.co.jp/document-plus/cases/citizen-cfd/" TargetMode="External"/><Relationship Id="rId3" Type="http://schemas.openxmlformats.org/officeDocument/2006/relationships/hyperlink" Target="https://alfresco.ricksoft.jp/case_studies/alfresco%e5%b0%8e%e5%85%a5%e4%ba%8b%e4%be%8b-%e5%af%8c%e5%a3%ab%e3%83%95%e3%82%a4%e3%83%ab%e3%83%a0%e6%a0%aa%e5%bc%8f%e4%bc%9a%e7%a4%be%e6%a7%98/" TargetMode="External"/><Relationship Id="rId21" Type="http://schemas.openxmlformats.org/officeDocument/2006/relationships/hyperlink" Target="https://www.fujifilm.com/fbds/case/fujirebio" TargetMode="External"/><Relationship Id="rId7" Type="http://schemas.openxmlformats.org/officeDocument/2006/relationships/hyperlink" Target="https://www.ds-cloud.jp/case-nbs/" TargetMode="External"/><Relationship Id="rId12" Type="http://schemas.openxmlformats.org/officeDocument/2006/relationships/hyperlink" Target="https://garoon.cybozu.co.jp/mtcontents/cases/benesse/" TargetMode="External"/><Relationship Id="rId17" Type="http://schemas.openxmlformats.org/officeDocument/2006/relationships/hyperlink" Target="https://www.nssol.nipponsteel.com/casestudy/assets/nssol-ss-prir-cas-036-01.pdf" TargetMode="External"/><Relationship Id="rId25" Type="http://schemas.openxmlformats.org/officeDocument/2006/relationships/hyperlink" Target="https://www.servicenow.com/jp/customers/nri.html" TargetMode="External"/><Relationship Id="rId2" Type="http://schemas.openxmlformats.org/officeDocument/2006/relationships/hyperlink" Target="https://www.boxsquare.jp/case/customer-success/mext-go" TargetMode="External"/><Relationship Id="rId16" Type="http://schemas.openxmlformats.org/officeDocument/2006/relationships/hyperlink" Target="https://www.rex-it.jp/product04.html" TargetMode="External"/><Relationship Id="rId20" Type="http://schemas.openxmlformats.org/officeDocument/2006/relationships/hyperlink" Target="https://damassets.autodesk.net/content/dam/autodesk/www/pdfs/autodesk-customer-success-aiho-2504.pdf" TargetMode="External"/><Relationship Id="rId29" Type="http://schemas.openxmlformats.org/officeDocument/2006/relationships/hyperlink" Target="https://www.sei-info.co.jp/webdatabase/cases/ringerhut/" TargetMode="External"/><Relationship Id="rId1" Type="http://schemas.openxmlformats.org/officeDocument/2006/relationships/hyperlink" Target="https://www.ricoh.co.jp/case/2409-nnkz" TargetMode="External"/><Relationship Id="rId6" Type="http://schemas.openxmlformats.org/officeDocument/2006/relationships/hyperlink" Target="https://news.sap.com/japan/2023/11/sap-now-realization-02/" TargetMode="External"/><Relationship Id="rId11" Type="http://schemas.openxmlformats.org/officeDocument/2006/relationships/hyperlink" Target="https://workspace.google.com/intl/ja/customers/fujitec/" TargetMode="External"/><Relationship Id="rId24" Type="http://schemas.openxmlformats.org/officeDocument/2006/relationships/hyperlink" Target="https://www.wingarc.com/product/usecase/1091.html?ss_ad_code=ad_iadenshi_bingsearch" TargetMode="External"/><Relationship Id="rId32" Type="http://schemas.openxmlformats.org/officeDocument/2006/relationships/printerSettings" Target="../printerSettings/printerSettings4.bin"/><Relationship Id="rId5" Type="http://schemas.openxmlformats.org/officeDocument/2006/relationships/hyperlink" Target="https://digital-tech-insight.jp/opentext/resources/cs_content-suite_kddi/" TargetMode="External"/><Relationship Id="rId15" Type="http://schemas.openxmlformats.org/officeDocument/2006/relationships/hyperlink" Target="https://www.teppi.com/case/029" TargetMode="External"/><Relationship Id="rId23" Type="http://schemas.openxmlformats.org/officeDocument/2006/relationships/hyperlink" Target="https://www.hyland.com/-/media/Project/Hyland/Common/pdfs/case-study/OnBase-manufacturing-Case-Study-PFU-Limited-jpn.pdf?sc_lang=ja-JP" TargetMode="External"/><Relationship Id="rId28" Type="http://schemas.openxmlformats.org/officeDocument/2006/relationships/hyperlink" Target="https://www.intra-mart.jp/case-study/004411.html" TargetMode="External"/><Relationship Id="rId10" Type="http://schemas.openxmlformats.org/officeDocument/2006/relationships/hyperlink" Target="https://www.smartsheet.com/customers/EmberPoint?_gl=1*ndu649*_gcl_au*NjA5OTE4MS4xNzQ3ODE0ODc3*_ga*MTQzMTQ5NjAzOC4xNzQ3ODE0ODc3*_ga_ZYH7XNXMZK*czE3NDc4MTQ4NzckbzEkZzEkdDE3NDc4MTQ5MjAkajE3JGwwJGgwJGRpLWxLVnR1SU9TSzBVQXduLVJpWDExaHBsTnlrV2JBazB3" TargetMode="External"/><Relationship Id="rId19" Type="http://schemas.openxmlformats.org/officeDocument/2006/relationships/hyperlink" Target="https://www.ptc.com/ja/case-studies/ebara-elliott-video" TargetMode="External"/><Relationship Id="rId31" Type="http://schemas.openxmlformats.org/officeDocument/2006/relationships/hyperlink" Target="https://www.opentext.jp/customer-stories/customer-story-detail?id=1135" TargetMode="External"/><Relationship Id="rId4" Type="http://schemas.openxmlformats.org/officeDocument/2006/relationships/hyperlink" Target="https://www.softbanktech.co.jp/case/list/yahoo/" TargetMode="External"/><Relationship Id="rId9" Type="http://schemas.openxmlformats.org/officeDocument/2006/relationships/hyperlink" Target="https://www.wrike.com/ja/customer-stories/shiki-lab/" TargetMode="External"/><Relationship Id="rId14" Type="http://schemas.openxmlformats.org/officeDocument/2006/relationships/hyperlink" Target="https://www.sei-info.co.jp/quicksolution/cases/nttdata/" TargetMode="External"/><Relationship Id="rId22" Type="http://schemas.openxmlformats.org/officeDocument/2006/relationships/hyperlink" Target="https://www.sap.com/japan/about/customer-stories.html?search=PLM" TargetMode="External"/><Relationship Id="rId27" Type="http://schemas.openxmlformats.org/officeDocument/2006/relationships/hyperlink" Target="https://kintone-sol.cybozu.co.jp/cases/mitsubishi-hi.html" TargetMode="External"/><Relationship Id="rId30" Type="http://schemas.openxmlformats.org/officeDocument/2006/relationships/hyperlink" Target="https://hibiki.dreamarts.co.jp/smartdb/case/mufg/mu201022/"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hyland.com/onbase/-/media/Project/Hyland/Common/pdfs/brochure/OnBase-Product-Brochure-1134.pdf?sc_lang=ja-JP" TargetMode="External"/><Relationship Id="rId13" Type="http://schemas.openxmlformats.org/officeDocument/2006/relationships/hyperlink" Target="https://www.plm.automation.siemens.com/ja_jp/Images/20855_tcm821-95152.pdf" TargetMode="External"/><Relationship Id="rId18" Type="http://schemas.openxmlformats.org/officeDocument/2006/relationships/hyperlink" Target="https://www.wingarc.com/product/ia/documents/index.html" TargetMode="External"/><Relationship Id="rId3" Type="http://schemas.openxmlformats.org/officeDocument/2006/relationships/hyperlink" Target="https://biz.techvan.co.jp/tech-microsoft/blog/contents/sharepoint_function_list.html" TargetMode="External"/><Relationship Id="rId21" Type="http://schemas.openxmlformats.org/officeDocument/2006/relationships/hyperlink" Target="https://www.opentext.com/media/product-overview/opentext-content-management-po-en.pdf" TargetMode="External"/><Relationship Id="rId7" Type="http://schemas.openxmlformats.org/officeDocument/2006/relationships/hyperlink" Target="https://jp.smartsheet.com/platform/features" TargetMode="External"/><Relationship Id="rId12" Type="http://schemas.openxmlformats.org/officeDocument/2006/relationships/hyperlink" Target="https://www.rex-it.jp/product04.html" TargetMode="External"/><Relationship Id="rId17" Type="http://schemas.openxmlformats.org/officeDocument/2006/relationships/hyperlink" Target="https://www.mastercontrol.co.jp/" TargetMode="External"/><Relationship Id="rId25" Type="http://schemas.openxmlformats.org/officeDocument/2006/relationships/hyperlink" Target="https://www.zoho.com/workdrive/" TargetMode="External"/><Relationship Id="rId2" Type="http://schemas.openxmlformats.org/officeDocument/2006/relationships/hyperlink" Target="https://rs-support-doc.atlassian.net/wiki/spaces/ACS/pages/597196935/Alfresco+Content+Services+7.0" TargetMode="External"/><Relationship Id="rId16" Type="http://schemas.openxmlformats.org/officeDocument/2006/relationships/hyperlink" Target="https://www.autodesk.com/jp/products/vault-plm/features?msockid=2b77b61511b16935205ba33615b1627e" TargetMode="External"/><Relationship Id="rId20" Type="http://schemas.openxmlformats.org/officeDocument/2006/relationships/hyperlink" Target="https://www.servicenow.com/jp/products-by-category.html" TargetMode="External"/><Relationship Id="rId1" Type="http://schemas.openxmlformats.org/officeDocument/2006/relationships/hyperlink" Target="https://go.docuware.com/Features-JA?pk_vid=3f41a2ddab61554a174839685567a85d" TargetMode="External"/><Relationship Id="rId6" Type="http://schemas.openxmlformats.org/officeDocument/2006/relationships/hyperlink" Target="https://www.wrike.com/ja/features/" TargetMode="External"/><Relationship Id="rId11" Type="http://schemas.openxmlformats.org/officeDocument/2006/relationships/hyperlink" Target="https://www.teppi.com/fileblog/product" TargetMode="External"/><Relationship Id="rId24" Type="http://schemas.openxmlformats.org/officeDocument/2006/relationships/hyperlink" Target="https://hibiki.dreamarts.co.jp/smartdb/function/list/" TargetMode="External"/><Relationship Id="rId5" Type="http://schemas.openxmlformats.org/officeDocument/2006/relationships/hyperlink" Target="https://support.monday.com/hc/ja/articles/115005310945-monday-com-%E3%81%AE%E5%B0%8E%E5%85%A5" TargetMode="External"/><Relationship Id="rId15" Type="http://schemas.openxmlformats.org/officeDocument/2006/relationships/hyperlink" Target="https://www.ptc.com/ja/products/windchill/" TargetMode="External"/><Relationship Id="rId23" Type="http://schemas.openxmlformats.org/officeDocument/2006/relationships/hyperlink" Target="https://www.sei-info.co.jp/webdatabase/?utm_source=msabing&amp;utm_medium=cpc&amp;utm_campaign=WDB&amp;utm_content=B_WDB_TD_0001&amp;argument=EkZKmXCQ&amp;dmai=B_WDB_TD_0001&amp;msclkid=95863fd3251718af3bca57ea7cf12c91&amp;utm_term=%E6%A5%BD%E3%80%85%20web%E3%83%87%E3%83%BC%E3%82%BF%E3%83%99%E3%83%BC%E3%82%B9" TargetMode="External"/><Relationship Id="rId10" Type="http://schemas.openxmlformats.org/officeDocument/2006/relationships/hyperlink" Target="https://www.brains-tech.co.jp/neuron/function/" TargetMode="External"/><Relationship Id="rId19" Type="http://schemas.openxmlformats.org/officeDocument/2006/relationships/hyperlink" Target="https://www.sei-info.co.jp/document-plus/" TargetMode="External"/><Relationship Id="rId4" Type="http://schemas.openxmlformats.org/officeDocument/2006/relationships/hyperlink" Target="https://help.sap.com/doc/4551b91432244b9586798187207100a7/Cloud/en-US/Document_Management_FSD.pdf" TargetMode="External"/><Relationship Id="rId9" Type="http://schemas.openxmlformats.org/officeDocument/2006/relationships/hyperlink" Target="https://garoon.cybozu.co.jp/function/" TargetMode="External"/><Relationship Id="rId14" Type="http://schemas.openxmlformats.org/officeDocument/2006/relationships/hyperlink" Target="https://www.idaj.co.jp/product/aras-innovator/func/" TargetMode="External"/><Relationship Id="rId22" Type="http://schemas.openxmlformats.org/officeDocument/2006/relationships/hyperlink" Target="https://www.opentext.com/media/product-overview/opentext-content-management-po-en.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51791-60D4-416C-9B35-3E861D7B54E0}">
  <dimension ref="A2:N55"/>
  <sheetViews>
    <sheetView zoomScale="115" zoomScaleNormal="115" workbookViewId="0"/>
  </sheetViews>
  <sheetFormatPr defaultRowHeight="18"/>
  <cols>
    <col min="1" max="1" width="13.59765625" customWidth="1"/>
    <col min="2" max="2" width="13.3984375" bestFit="1" customWidth="1"/>
    <col min="3" max="9" width="5.3984375" customWidth="1"/>
    <col min="10" max="10" width="14.09765625" bestFit="1" customWidth="1"/>
    <col min="11" max="11" width="30.69921875" bestFit="1" customWidth="1"/>
    <col min="12" max="12" width="17.59765625" bestFit="1" customWidth="1"/>
    <col min="13" max="13" width="23.59765625" customWidth="1"/>
    <col min="14" max="14" width="30.69921875" bestFit="1" customWidth="1"/>
    <col min="15" max="15" width="27.19921875" bestFit="1" customWidth="1"/>
    <col min="16" max="16" width="31.3984375" bestFit="1" customWidth="1"/>
    <col min="17" max="17" width="11.5" bestFit="1" customWidth="1"/>
    <col min="18" max="18" width="15.5" bestFit="1" customWidth="1"/>
    <col min="19" max="19" width="8.59765625" bestFit="1" customWidth="1"/>
    <col min="20" max="20" width="23" bestFit="1" customWidth="1"/>
    <col min="21" max="21" width="11.59765625" bestFit="1" customWidth="1"/>
    <col min="22" max="22" width="24.09765625" bestFit="1" customWidth="1"/>
    <col min="23" max="23" width="19.19921875" bestFit="1" customWidth="1"/>
    <col min="24" max="24" width="11.09765625" bestFit="1" customWidth="1"/>
    <col min="25" max="25" width="25.19921875" bestFit="1" customWidth="1"/>
    <col min="26" max="26" width="14.8984375" bestFit="1" customWidth="1"/>
    <col min="27" max="27" width="5.8984375" bestFit="1" customWidth="1"/>
    <col min="28" max="28" width="18.09765625" bestFit="1" customWidth="1"/>
    <col min="29" max="29" width="30.09765625" bestFit="1" customWidth="1"/>
    <col min="30" max="30" width="10.09765625" bestFit="1" customWidth="1"/>
    <col min="31" max="31" width="19" bestFit="1" customWidth="1"/>
    <col min="32" max="32" width="12.69921875" bestFit="1" customWidth="1"/>
    <col min="33" max="33" width="13.09765625" bestFit="1" customWidth="1"/>
    <col min="34" max="34" width="9.8984375" bestFit="1" customWidth="1"/>
    <col min="35" max="35" width="7" bestFit="1" customWidth="1"/>
    <col min="36" max="36" width="17.09765625" bestFit="1" customWidth="1"/>
    <col min="37" max="37" width="5.5" bestFit="1" customWidth="1"/>
  </cols>
  <sheetData>
    <row r="2" spans="1:2">
      <c r="A2" s="8" t="s">
        <v>0</v>
      </c>
      <c r="B2" t="s">
        <v>1</v>
      </c>
    </row>
    <row r="3" spans="1:2">
      <c r="A3" s="9" t="s">
        <v>2</v>
      </c>
      <c r="B3">
        <v>19</v>
      </c>
    </row>
    <row r="4" spans="1:2">
      <c r="A4" s="9" t="s">
        <v>3</v>
      </c>
      <c r="B4">
        <v>25</v>
      </c>
    </row>
    <row r="5" spans="1:2">
      <c r="A5" s="9" t="s">
        <v>4</v>
      </c>
      <c r="B5">
        <v>44</v>
      </c>
    </row>
    <row r="7" spans="1:2">
      <c r="A7" s="8" t="s">
        <v>5</v>
      </c>
      <c r="B7" t="s">
        <v>1</v>
      </c>
    </row>
    <row r="8" spans="1:2">
      <c r="A8" s="9" t="s">
        <v>2</v>
      </c>
      <c r="B8">
        <v>16</v>
      </c>
    </row>
    <row r="9" spans="1:2">
      <c r="A9" s="9" t="s">
        <v>6</v>
      </c>
      <c r="B9">
        <v>9</v>
      </c>
    </row>
    <row r="10" spans="1:2">
      <c r="A10" s="9" t="s">
        <v>4</v>
      </c>
      <c r="B10">
        <v>25</v>
      </c>
    </row>
    <row r="12" spans="1:2">
      <c r="A12" s="72" t="s">
        <v>7</v>
      </c>
      <c r="B12" s="72" t="s">
        <v>1</v>
      </c>
    </row>
    <row r="13" spans="1:2">
      <c r="A13" s="9" t="s">
        <v>2</v>
      </c>
      <c r="B13">
        <v>0</v>
      </c>
    </row>
    <row r="14" spans="1:2">
      <c r="A14" s="9" t="s">
        <v>6</v>
      </c>
      <c r="B14">
        <v>9</v>
      </c>
    </row>
    <row r="15" spans="1:2">
      <c r="A15" s="73" t="s">
        <v>4</v>
      </c>
      <c r="B15" s="74">
        <f>B13+B14</f>
        <v>9</v>
      </c>
    </row>
    <row r="17" spans="1:14">
      <c r="A17" s="72" t="s">
        <v>8</v>
      </c>
      <c r="B17" s="72" t="s">
        <v>1</v>
      </c>
    </row>
    <row r="18" spans="1:14">
      <c r="A18" s="9" t="s">
        <v>2</v>
      </c>
      <c r="B18">
        <v>0</v>
      </c>
    </row>
    <row r="19" spans="1:14">
      <c r="A19" s="9" t="s">
        <v>6</v>
      </c>
      <c r="B19">
        <v>9</v>
      </c>
    </row>
    <row r="20" spans="1:14">
      <c r="A20" s="73" t="s">
        <v>4</v>
      </c>
      <c r="B20" s="74">
        <f>B18+B19</f>
        <v>9</v>
      </c>
    </row>
    <row r="22" spans="1:14">
      <c r="A22" s="8" t="s">
        <v>9</v>
      </c>
      <c r="B22" t="s">
        <v>1</v>
      </c>
    </row>
    <row r="23" spans="1:14">
      <c r="A23" s="9" t="s">
        <v>2</v>
      </c>
      <c r="B23">
        <v>5</v>
      </c>
    </row>
    <row r="24" spans="1:14">
      <c r="A24" s="9" t="s">
        <v>6</v>
      </c>
      <c r="B24">
        <v>2</v>
      </c>
    </row>
    <row r="25" spans="1:14">
      <c r="A25" s="9" t="s">
        <v>10</v>
      </c>
      <c r="B25">
        <v>2</v>
      </c>
    </row>
    <row r="26" spans="1:14">
      <c r="A26" s="9" t="s">
        <v>4</v>
      </c>
      <c r="B26">
        <v>9</v>
      </c>
    </row>
    <row r="30" spans="1:14" ht="90">
      <c r="J30" s="94" t="s">
        <v>11</v>
      </c>
      <c r="K30" s="94" t="s">
        <v>12</v>
      </c>
      <c r="M30" s="95" t="s">
        <v>13</v>
      </c>
      <c r="N30" s="94" t="s">
        <v>12</v>
      </c>
    </row>
    <row r="31" spans="1:14">
      <c r="J31" s="51" t="s">
        <v>6</v>
      </c>
      <c r="K31" s="51" t="s">
        <v>14</v>
      </c>
      <c r="M31" s="51" t="s">
        <v>6</v>
      </c>
      <c r="N31" s="51" t="s">
        <v>14</v>
      </c>
    </row>
    <row r="32" spans="1:14">
      <c r="J32" s="51" t="s">
        <v>6</v>
      </c>
      <c r="K32" s="51" t="s">
        <v>15</v>
      </c>
      <c r="M32" s="51" t="s">
        <v>16</v>
      </c>
      <c r="N32" s="51" t="s">
        <v>15</v>
      </c>
    </row>
    <row r="33" spans="10:14">
      <c r="J33" s="51" t="s">
        <v>6</v>
      </c>
      <c r="K33" s="51" t="s">
        <v>17</v>
      </c>
      <c r="M33" s="51" t="s">
        <v>16</v>
      </c>
      <c r="N33" s="51" t="s">
        <v>17</v>
      </c>
    </row>
    <row r="34" spans="10:14">
      <c r="J34" s="51" t="s">
        <v>2</v>
      </c>
      <c r="K34" s="51" t="s">
        <v>18</v>
      </c>
      <c r="M34" s="51" t="s">
        <v>16</v>
      </c>
      <c r="N34" s="51" t="s">
        <v>19</v>
      </c>
    </row>
    <row r="35" spans="10:14">
      <c r="J35" s="51" t="s">
        <v>2</v>
      </c>
      <c r="K35" s="51" t="s">
        <v>20</v>
      </c>
      <c r="M35" s="51" t="s">
        <v>21</v>
      </c>
      <c r="N35" s="51" t="s">
        <v>22</v>
      </c>
    </row>
    <row r="36" spans="10:14">
      <c r="J36" s="51" t="s">
        <v>2</v>
      </c>
      <c r="K36" s="51" t="s">
        <v>23</v>
      </c>
      <c r="M36" s="51" t="s">
        <v>21</v>
      </c>
      <c r="N36" s="51" t="s">
        <v>24</v>
      </c>
    </row>
    <row r="37" spans="10:14">
      <c r="J37" s="51" t="s">
        <v>2</v>
      </c>
      <c r="K37" s="51" t="s">
        <v>25</v>
      </c>
      <c r="M37" s="51" t="s">
        <v>16</v>
      </c>
      <c r="N37" s="51" t="s">
        <v>26</v>
      </c>
    </row>
    <row r="38" spans="10:14">
      <c r="J38" s="51" t="s">
        <v>2</v>
      </c>
      <c r="K38" s="51" t="s">
        <v>27</v>
      </c>
      <c r="M38" s="51" t="s">
        <v>16</v>
      </c>
      <c r="N38" s="51" t="s">
        <v>28</v>
      </c>
    </row>
    <row r="39" spans="10:14">
      <c r="J39" s="51" t="s">
        <v>2</v>
      </c>
      <c r="K39" s="51" t="s">
        <v>29</v>
      </c>
      <c r="M39" s="51" t="s">
        <v>6</v>
      </c>
      <c r="N39" s="51" t="s">
        <v>30</v>
      </c>
    </row>
    <row r="40" spans="10:14">
      <c r="J40" s="51" t="s">
        <v>2</v>
      </c>
      <c r="K40" s="51" t="s">
        <v>31</v>
      </c>
    </row>
    <row r="41" spans="10:14">
      <c r="J41" s="51" t="s">
        <v>2</v>
      </c>
      <c r="K41" s="51" t="s">
        <v>32</v>
      </c>
    </row>
    <row r="42" spans="10:14">
      <c r="J42" s="51" t="s">
        <v>2</v>
      </c>
      <c r="K42" s="51" t="s">
        <v>33</v>
      </c>
    </row>
    <row r="43" spans="10:14">
      <c r="J43" s="51" t="s">
        <v>2</v>
      </c>
      <c r="K43" s="51" t="s">
        <v>34</v>
      </c>
    </row>
    <row r="44" spans="10:14">
      <c r="J44" s="51" t="s">
        <v>2</v>
      </c>
      <c r="K44" s="51" t="s">
        <v>35</v>
      </c>
    </row>
    <row r="45" spans="10:14">
      <c r="J45" s="51" t="s">
        <v>6</v>
      </c>
      <c r="K45" s="51" t="s">
        <v>19</v>
      </c>
    </row>
    <row r="46" spans="10:14">
      <c r="J46" s="51" t="s">
        <v>6</v>
      </c>
      <c r="K46" s="51" t="s">
        <v>22</v>
      </c>
    </row>
    <row r="47" spans="10:14">
      <c r="J47" s="51" t="s">
        <v>2</v>
      </c>
      <c r="K47" s="51" t="s">
        <v>36</v>
      </c>
    </row>
    <row r="48" spans="10:14">
      <c r="J48" s="51" t="s">
        <v>2</v>
      </c>
      <c r="K48" s="51" t="s">
        <v>37</v>
      </c>
    </row>
    <row r="49" spans="10:11">
      <c r="J49" s="51" t="s">
        <v>2</v>
      </c>
      <c r="K49" s="51" t="s">
        <v>38</v>
      </c>
    </row>
    <row r="50" spans="10:11">
      <c r="J50" s="51" t="s">
        <v>2</v>
      </c>
      <c r="K50" s="51" t="s">
        <v>39</v>
      </c>
    </row>
    <row r="51" spans="10:11">
      <c r="J51" s="51" t="s">
        <v>6</v>
      </c>
      <c r="K51" s="51" t="s">
        <v>24</v>
      </c>
    </row>
    <row r="52" spans="10:11">
      <c r="J52" s="51" t="s">
        <v>6</v>
      </c>
      <c r="K52" s="51" t="s">
        <v>26</v>
      </c>
    </row>
    <row r="53" spans="10:11">
      <c r="J53" s="51" t="s">
        <v>2</v>
      </c>
      <c r="K53" s="51" t="s">
        <v>40</v>
      </c>
    </row>
    <row r="54" spans="10:11">
      <c r="J54" s="51" t="s">
        <v>6</v>
      </c>
      <c r="K54" s="51" t="s">
        <v>28</v>
      </c>
    </row>
    <row r="55" spans="10:11">
      <c r="J55" s="51" t="s">
        <v>6</v>
      </c>
      <c r="K55" s="51" t="s">
        <v>30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3CD8A-4168-41E2-991C-EC51C0522680}">
  <dimension ref="B2:G11"/>
  <sheetViews>
    <sheetView topLeftCell="C1" zoomScale="150" workbookViewId="0">
      <selection activeCell="E22" sqref="E22"/>
    </sheetView>
  </sheetViews>
  <sheetFormatPr defaultColWidth="9" defaultRowHeight="15"/>
  <cols>
    <col min="1" max="1" width="2" style="1" customWidth="1"/>
    <col min="2" max="2" width="4.69921875" style="1" bestFit="1" customWidth="1"/>
    <col min="3" max="3" width="24.3984375" style="1" bestFit="1" customWidth="1"/>
    <col min="4" max="4" width="23.69921875" style="1" customWidth="1"/>
    <col min="5" max="5" width="79.69921875" style="1" customWidth="1"/>
    <col min="6" max="6" width="9" style="1"/>
    <col min="7" max="7" width="73.19921875" style="1" customWidth="1"/>
    <col min="8" max="16384" width="9" style="1"/>
  </cols>
  <sheetData>
    <row r="2" spans="2:7">
      <c r="B2" s="63" t="s">
        <v>41</v>
      </c>
      <c r="C2" s="64" t="s">
        <v>42</v>
      </c>
      <c r="D2" s="64" t="s">
        <v>43</v>
      </c>
      <c r="E2" s="82" t="s">
        <v>44</v>
      </c>
      <c r="F2" s="85" t="s">
        <v>45</v>
      </c>
      <c r="G2" s="85" t="s">
        <v>46</v>
      </c>
    </row>
    <row r="3" spans="2:7">
      <c r="B3" s="2">
        <v>1</v>
      </c>
      <c r="C3" s="2" t="s">
        <v>14</v>
      </c>
      <c r="D3" s="3" t="s">
        <v>47</v>
      </c>
      <c r="E3" s="83" t="s">
        <v>48</v>
      </c>
      <c r="F3" s="86">
        <v>45828</v>
      </c>
      <c r="G3" s="2" t="s">
        <v>49</v>
      </c>
    </row>
    <row r="4" spans="2:7">
      <c r="B4" s="2">
        <v>2</v>
      </c>
      <c r="C4" s="2" t="s">
        <v>15</v>
      </c>
      <c r="D4" s="3" t="s">
        <v>50</v>
      </c>
      <c r="E4" s="83" t="s">
        <v>51</v>
      </c>
      <c r="F4" s="86">
        <v>45828</v>
      </c>
      <c r="G4" s="2" t="s">
        <v>49</v>
      </c>
    </row>
    <row r="5" spans="2:7">
      <c r="B5" s="2">
        <v>3</v>
      </c>
      <c r="C5" s="2" t="s">
        <v>17</v>
      </c>
      <c r="D5" s="3" t="s">
        <v>52</v>
      </c>
      <c r="E5" s="83" t="s">
        <v>53</v>
      </c>
      <c r="F5" s="86">
        <v>45828</v>
      </c>
      <c r="G5" s="2" t="s">
        <v>54</v>
      </c>
    </row>
    <row r="6" spans="2:7">
      <c r="B6" s="2">
        <v>4</v>
      </c>
      <c r="C6" s="2" t="s">
        <v>19</v>
      </c>
      <c r="D6" s="3" t="s">
        <v>55</v>
      </c>
      <c r="E6" s="83" t="s">
        <v>56</v>
      </c>
      <c r="F6" s="86">
        <v>45828</v>
      </c>
      <c r="G6" s="2" t="s">
        <v>57</v>
      </c>
    </row>
    <row r="7" spans="2:7">
      <c r="B7" s="2">
        <v>5</v>
      </c>
      <c r="C7" s="2" t="s">
        <v>22</v>
      </c>
      <c r="D7" s="3" t="s">
        <v>58</v>
      </c>
      <c r="E7" s="83" t="s">
        <v>59</v>
      </c>
      <c r="F7" s="86">
        <v>45833</v>
      </c>
      <c r="G7" s="2" t="s">
        <v>60</v>
      </c>
    </row>
    <row r="8" spans="2:7">
      <c r="B8" s="2">
        <v>6</v>
      </c>
      <c r="C8" s="2" t="s">
        <v>24</v>
      </c>
      <c r="D8" s="3" t="s">
        <v>61</v>
      </c>
      <c r="E8" s="83" t="s">
        <v>59</v>
      </c>
      <c r="F8" s="86">
        <v>45833</v>
      </c>
      <c r="G8" s="2" t="s">
        <v>60</v>
      </c>
    </row>
    <row r="9" spans="2:7">
      <c r="B9" s="2">
        <v>7</v>
      </c>
      <c r="C9" s="2" t="s">
        <v>26</v>
      </c>
      <c r="D9" s="3" t="s">
        <v>62</v>
      </c>
      <c r="E9" s="83" t="s">
        <v>63</v>
      </c>
      <c r="F9" s="86">
        <v>45828</v>
      </c>
      <c r="G9" s="2" t="s">
        <v>49</v>
      </c>
    </row>
    <row r="10" spans="2:7">
      <c r="B10" s="2">
        <v>8</v>
      </c>
      <c r="C10" s="2" t="s">
        <v>28</v>
      </c>
      <c r="D10" s="3" t="s">
        <v>64</v>
      </c>
      <c r="E10" s="83" t="s">
        <v>65</v>
      </c>
      <c r="F10" s="86">
        <v>45828</v>
      </c>
      <c r="G10" s="2" t="s">
        <v>49</v>
      </c>
    </row>
    <row r="11" spans="2:7">
      <c r="B11" s="2">
        <v>9</v>
      </c>
      <c r="C11" s="2" t="s">
        <v>30</v>
      </c>
      <c r="D11" s="3" t="s">
        <v>66</v>
      </c>
      <c r="E11" s="84" t="s">
        <v>67</v>
      </c>
      <c r="F11" s="86">
        <v>45828</v>
      </c>
      <c r="G11" s="2" t="s">
        <v>49</v>
      </c>
    </row>
  </sheetData>
  <autoFilter ref="B2:D11" xr:uid="{4BE05C33-ED1E-44E0-AE6D-045A7E8C3F38}"/>
  <phoneticPr fontId="1"/>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FB5F6-A096-4AC0-9DD9-4ED7521D6BF3}">
  <dimension ref="B2:N18"/>
  <sheetViews>
    <sheetView workbookViewId="0">
      <selection activeCell="G8" sqref="G8"/>
    </sheetView>
  </sheetViews>
  <sheetFormatPr defaultColWidth="9" defaultRowHeight="15"/>
  <cols>
    <col min="1" max="1" width="2.69921875" style="1" customWidth="1"/>
    <col min="2" max="2" width="3.19921875" style="1" bestFit="1" customWidth="1"/>
    <col min="3" max="3" width="10.59765625" style="1" bestFit="1" customWidth="1"/>
    <col min="4" max="4" width="15.09765625" style="1" customWidth="1"/>
    <col min="5" max="5" width="19.69921875" style="1" customWidth="1"/>
    <col min="6" max="6" width="24" style="1" customWidth="1"/>
    <col min="7" max="7" width="41" style="1" bestFit="1" customWidth="1"/>
    <col min="8" max="8" width="68.69921875" style="1" customWidth="1"/>
    <col min="9" max="9" width="13.5" style="1" bestFit="1" customWidth="1"/>
    <col min="10" max="10" width="5.69921875" style="1" customWidth="1"/>
    <col min="11" max="12" width="5.19921875" style="1" customWidth="1"/>
    <col min="13" max="14" width="4.09765625" style="1" customWidth="1"/>
    <col min="15" max="16384" width="9" style="1"/>
  </cols>
  <sheetData>
    <row r="2" spans="2:14">
      <c r="B2" s="4" t="s">
        <v>68</v>
      </c>
      <c r="C2" s="5" t="s">
        <v>69</v>
      </c>
      <c r="D2" s="5" t="s">
        <v>70</v>
      </c>
      <c r="E2" s="5" t="s">
        <v>71</v>
      </c>
      <c r="F2" s="5" t="s">
        <v>72</v>
      </c>
      <c r="G2" s="5" t="s">
        <v>73</v>
      </c>
      <c r="H2" s="5" t="s">
        <v>74</v>
      </c>
      <c r="I2" s="5" t="s">
        <v>75</v>
      </c>
    </row>
    <row r="3" spans="2:14" ht="255">
      <c r="B3" s="2">
        <f>ROW()-2</f>
        <v>1</v>
      </c>
      <c r="C3" s="2" t="s">
        <v>76</v>
      </c>
      <c r="D3" s="3" t="s">
        <v>77</v>
      </c>
      <c r="E3" s="3" t="s">
        <v>78</v>
      </c>
      <c r="F3" s="3" t="s">
        <v>79</v>
      </c>
      <c r="G3" s="3" t="s">
        <v>80</v>
      </c>
      <c r="H3" s="3" t="s">
        <v>81</v>
      </c>
      <c r="I3" s="3" t="s">
        <v>82</v>
      </c>
    </row>
    <row r="4" spans="2:14" ht="90">
      <c r="B4" s="2">
        <f t="shared" ref="B4:B13" si="0">ROW()-2</f>
        <v>2</v>
      </c>
      <c r="C4" s="2" t="s">
        <v>83</v>
      </c>
      <c r="D4" s="3" t="s">
        <v>84</v>
      </c>
      <c r="E4" s="3" t="s">
        <v>85</v>
      </c>
      <c r="F4" s="3" t="s">
        <v>86</v>
      </c>
      <c r="G4" s="3" t="s">
        <v>87</v>
      </c>
      <c r="H4" s="3" t="s">
        <v>88</v>
      </c>
      <c r="I4" s="3" t="s">
        <v>89</v>
      </c>
    </row>
    <row r="5" spans="2:14" ht="45">
      <c r="B5" s="2">
        <f t="shared" si="0"/>
        <v>3</v>
      </c>
      <c r="C5" s="2" t="s">
        <v>83</v>
      </c>
      <c r="D5" s="3" t="s">
        <v>90</v>
      </c>
      <c r="E5" s="3" t="s">
        <v>91</v>
      </c>
      <c r="F5" s="3" t="s">
        <v>92</v>
      </c>
      <c r="G5" s="3" t="s">
        <v>93</v>
      </c>
      <c r="H5" s="3" t="s">
        <v>94</v>
      </c>
      <c r="I5" s="3" t="s">
        <v>89</v>
      </c>
    </row>
    <row r="6" spans="2:14" ht="45">
      <c r="B6" s="2">
        <f t="shared" si="0"/>
        <v>4</v>
      </c>
      <c r="C6" s="2" t="s">
        <v>95</v>
      </c>
      <c r="D6" s="3" t="s">
        <v>96</v>
      </c>
      <c r="E6" s="3" t="s">
        <v>97</v>
      </c>
      <c r="F6" s="3" t="s">
        <v>98</v>
      </c>
      <c r="G6" s="3" t="s">
        <v>99</v>
      </c>
      <c r="H6" s="3" t="s">
        <v>100</v>
      </c>
      <c r="I6" s="3" t="s">
        <v>101</v>
      </c>
    </row>
    <row r="7" spans="2:14" ht="45">
      <c r="B7" s="2">
        <f t="shared" si="0"/>
        <v>5</v>
      </c>
      <c r="C7" s="2" t="s">
        <v>102</v>
      </c>
      <c r="D7" s="3" t="s">
        <v>103</v>
      </c>
      <c r="E7" s="3" t="s">
        <v>104</v>
      </c>
      <c r="F7" s="3" t="s">
        <v>98</v>
      </c>
      <c r="G7" s="3" t="s">
        <v>99</v>
      </c>
      <c r="H7" s="3" t="s">
        <v>105</v>
      </c>
      <c r="I7" s="3" t="s">
        <v>106</v>
      </c>
    </row>
    <row r="8" spans="2:14" ht="45">
      <c r="B8" s="2">
        <f t="shared" si="0"/>
        <v>6</v>
      </c>
      <c r="C8" s="2" t="s">
        <v>107</v>
      </c>
      <c r="D8" s="3" t="s">
        <v>108</v>
      </c>
      <c r="E8" s="3" t="s">
        <v>109</v>
      </c>
      <c r="F8" s="3" t="s">
        <v>110</v>
      </c>
      <c r="G8" s="3" t="s">
        <v>99</v>
      </c>
      <c r="H8" s="3" t="s">
        <v>111</v>
      </c>
      <c r="I8" s="3" t="s">
        <v>106</v>
      </c>
    </row>
    <row r="9" spans="2:14" ht="45">
      <c r="B9" s="2">
        <f t="shared" si="0"/>
        <v>7</v>
      </c>
      <c r="C9" s="2" t="s">
        <v>107</v>
      </c>
      <c r="D9" s="3" t="s">
        <v>112</v>
      </c>
      <c r="E9" s="3" t="s">
        <v>113</v>
      </c>
      <c r="F9" s="110" t="s">
        <v>114</v>
      </c>
      <c r="G9" s="49" t="s">
        <v>99</v>
      </c>
      <c r="H9" s="110" t="s">
        <v>115</v>
      </c>
      <c r="I9" s="3" t="s">
        <v>106</v>
      </c>
    </row>
    <row r="10" spans="2:14" ht="75">
      <c r="B10" s="2">
        <f t="shared" si="0"/>
        <v>8</v>
      </c>
      <c r="C10" s="2" t="s">
        <v>116</v>
      </c>
      <c r="D10" s="3" t="s">
        <v>117</v>
      </c>
      <c r="E10" s="3" t="s">
        <v>118</v>
      </c>
      <c r="F10" s="3" t="s">
        <v>119</v>
      </c>
      <c r="G10" s="3" t="s">
        <v>120</v>
      </c>
      <c r="H10" s="3" t="s">
        <v>121</v>
      </c>
      <c r="I10" s="3" t="s">
        <v>122</v>
      </c>
    </row>
    <row r="11" spans="2:14" ht="45">
      <c r="B11" s="2">
        <f t="shared" si="0"/>
        <v>9</v>
      </c>
      <c r="C11" s="2" t="s">
        <v>116</v>
      </c>
      <c r="D11" s="3" t="s">
        <v>123</v>
      </c>
      <c r="E11" s="3" t="s">
        <v>124</v>
      </c>
      <c r="F11" s="3" t="s">
        <v>125</v>
      </c>
      <c r="G11" s="3" t="s">
        <v>126</v>
      </c>
      <c r="H11" s="3" t="s">
        <v>127</v>
      </c>
      <c r="I11" s="3" t="s">
        <v>122</v>
      </c>
    </row>
    <row r="12" spans="2:14">
      <c r="B12" s="2">
        <f t="shared" si="0"/>
        <v>10</v>
      </c>
      <c r="C12" s="2"/>
      <c r="D12" s="3"/>
      <c r="E12" s="3"/>
      <c r="F12" s="3"/>
      <c r="G12" s="3"/>
      <c r="H12" s="3"/>
      <c r="I12" s="3"/>
    </row>
    <row r="13" spans="2:14">
      <c r="B13" s="2">
        <f t="shared" si="0"/>
        <v>11</v>
      </c>
      <c r="C13" s="2"/>
      <c r="D13" s="3"/>
      <c r="E13" s="3"/>
      <c r="F13" s="3"/>
      <c r="G13" s="3"/>
      <c r="H13" s="3"/>
      <c r="I13" s="3"/>
    </row>
    <row r="15" spans="2:14">
      <c r="K15" s="121" t="s">
        <v>128</v>
      </c>
      <c r="L15" s="122"/>
      <c r="M15" s="117" t="s">
        <v>129</v>
      </c>
      <c r="N15" s="118"/>
    </row>
    <row r="16" spans="2:14">
      <c r="K16" s="123"/>
      <c r="L16" s="124"/>
      <c r="M16" s="2" t="s">
        <v>130</v>
      </c>
      <c r="N16" s="2" t="s">
        <v>16</v>
      </c>
    </row>
    <row r="17" spans="11:14">
      <c r="K17" s="119" t="s">
        <v>131</v>
      </c>
      <c r="L17" s="2" t="s">
        <v>130</v>
      </c>
      <c r="M17" s="2" t="s">
        <v>132</v>
      </c>
      <c r="N17" s="2" t="s">
        <v>133</v>
      </c>
    </row>
    <row r="18" spans="11:14">
      <c r="K18" s="120"/>
      <c r="L18" s="2" t="s">
        <v>16</v>
      </c>
      <c r="M18" s="2" t="s">
        <v>134</v>
      </c>
      <c r="N18" s="2" t="s">
        <v>135</v>
      </c>
    </row>
  </sheetData>
  <mergeCells count="3">
    <mergeCell ref="M15:N15"/>
    <mergeCell ref="K17:K18"/>
    <mergeCell ref="K15:L16"/>
  </mergeCells>
  <phoneticPr fontId="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531B8-61B5-469D-87D8-D6EA61E87172}">
  <dimension ref="B2:F46"/>
  <sheetViews>
    <sheetView workbookViewId="0">
      <selection activeCell="F29" sqref="F29"/>
    </sheetView>
  </sheetViews>
  <sheetFormatPr defaultColWidth="9" defaultRowHeight="15"/>
  <cols>
    <col min="1" max="1" width="3.8984375" style="1" customWidth="1"/>
    <col min="2" max="2" width="4.69921875" style="1" bestFit="1" customWidth="1"/>
    <col min="3" max="3" width="24.3984375" style="1" bestFit="1" customWidth="1"/>
    <col min="4" max="4" width="19.3984375" style="1" bestFit="1" customWidth="1"/>
    <col min="5" max="5" width="41" style="1" bestFit="1" customWidth="1"/>
    <col min="6" max="6" width="98.3984375" style="1" bestFit="1" customWidth="1"/>
    <col min="7" max="16384" width="9" style="1"/>
  </cols>
  <sheetData>
    <row r="2" spans="2:6">
      <c r="B2" s="4" t="s">
        <v>41</v>
      </c>
      <c r="C2" s="5" t="s">
        <v>42</v>
      </c>
      <c r="D2" s="5" t="s">
        <v>136</v>
      </c>
      <c r="E2" s="5" t="s">
        <v>137</v>
      </c>
      <c r="F2" s="5" t="s">
        <v>138</v>
      </c>
    </row>
    <row r="3" spans="2:6">
      <c r="B3" s="2">
        <v>1</v>
      </c>
      <c r="C3" s="2" t="s">
        <v>14</v>
      </c>
      <c r="D3" s="3" t="s">
        <v>139</v>
      </c>
      <c r="E3" s="3" t="s">
        <v>140</v>
      </c>
      <c r="F3" s="3" t="s">
        <v>141</v>
      </c>
    </row>
    <row r="4" spans="2:6">
      <c r="B4" s="2">
        <v>2</v>
      </c>
      <c r="C4" s="2" t="s">
        <v>142</v>
      </c>
      <c r="D4" s="3" t="s">
        <v>143</v>
      </c>
      <c r="E4" s="3" t="s">
        <v>144</v>
      </c>
      <c r="F4" s="3" t="s">
        <v>145</v>
      </c>
    </row>
    <row r="5" spans="2:6">
      <c r="B5" s="2">
        <v>3</v>
      </c>
      <c r="C5" s="2" t="s">
        <v>146</v>
      </c>
      <c r="D5" s="3" t="s">
        <v>50</v>
      </c>
      <c r="E5" s="3" t="s">
        <v>147</v>
      </c>
      <c r="F5" s="3" t="s">
        <v>148</v>
      </c>
    </row>
    <row r="6" spans="2:6">
      <c r="B6" s="2">
        <v>4</v>
      </c>
      <c r="C6" s="2" t="s">
        <v>17</v>
      </c>
      <c r="D6" s="3" t="s">
        <v>52</v>
      </c>
      <c r="E6" s="3" t="s">
        <v>149</v>
      </c>
      <c r="F6" s="3" t="s">
        <v>150</v>
      </c>
    </row>
    <row r="7" spans="2:6">
      <c r="B7" s="2">
        <v>5</v>
      </c>
      <c r="C7" s="2" t="s">
        <v>151</v>
      </c>
      <c r="D7" s="3" t="s">
        <v>152</v>
      </c>
      <c r="E7" s="3" t="s">
        <v>153</v>
      </c>
      <c r="F7" s="3" t="s">
        <v>154</v>
      </c>
    </row>
    <row r="8" spans="2:6">
      <c r="B8" s="2">
        <v>6</v>
      </c>
      <c r="C8" s="2" t="s">
        <v>18</v>
      </c>
      <c r="D8" s="3" t="s">
        <v>66</v>
      </c>
      <c r="E8" s="3" t="s">
        <v>155</v>
      </c>
      <c r="F8" s="3" t="s">
        <v>156</v>
      </c>
    </row>
    <row r="9" spans="2:6">
      <c r="B9" s="2">
        <v>7</v>
      </c>
      <c r="C9" s="2" t="s">
        <v>157</v>
      </c>
      <c r="D9" s="3" t="s">
        <v>157</v>
      </c>
      <c r="E9" s="3" t="s">
        <v>158</v>
      </c>
      <c r="F9" s="3" t="s">
        <v>159</v>
      </c>
    </row>
    <row r="10" spans="2:6">
      <c r="B10" s="2">
        <v>8</v>
      </c>
      <c r="C10" s="2" t="s">
        <v>160</v>
      </c>
      <c r="D10" s="3" t="s">
        <v>161</v>
      </c>
      <c r="E10" s="3" t="s">
        <v>162</v>
      </c>
      <c r="F10" s="3" t="s">
        <v>163</v>
      </c>
    </row>
    <row r="11" spans="2:6">
      <c r="B11" s="2">
        <v>9</v>
      </c>
      <c r="C11" s="2" t="s">
        <v>20</v>
      </c>
      <c r="D11" s="3" t="s">
        <v>164</v>
      </c>
      <c r="E11" s="3" t="s">
        <v>165</v>
      </c>
      <c r="F11" s="3" t="s">
        <v>166</v>
      </c>
    </row>
    <row r="12" spans="2:6">
      <c r="B12" s="2">
        <v>10</v>
      </c>
      <c r="C12" s="2" t="s">
        <v>167</v>
      </c>
      <c r="D12" s="3" t="s">
        <v>168</v>
      </c>
      <c r="E12" s="3" t="s">
        <v>169</v>
      </c>
      <c r="F12" s="3" t="s">
        <v>170</v>
      </c>
    </row>
    <row r="13" spans="2:6">
      <c r="B13" s="2">
        <v>11</v>
      </c>
      <c r="C13" s="2" t="s">
        <v>23</v>
      </c>
      <c r="D13" s="3" t="s">
        <v>171</v>
      </c>
      <c r="E13" s="3" t="s">
        <v>172</v>
      </c>
      <c r="F13" s="3" t="s">
        <v>173</v>
      </c>
    </row>
    <row r="14" spans="2:6">
      <c r="B14" s="2">
        <v>12</v>
      </c>
      <c r="C14" s="2" t="s">
        <v>25</v>
      </c>
      <c r="D14" s="3" t="s">
        <v>174</v>
      </c>
      <c r="E14" s="3" t="s">
        <v>175</v>
      </c>
      <c r="F14" s="3" t="s">
        <v>176</v>
      </c>
    </row>
    <row r="15" spans="2:6">
      <c r="B15" s="2">
        <v>13</v>
      </c>
      <c r="C15" s="2" t="s">
        <v>27</v>
      </c>
      <c r="D15" s="3" t="s">
        <v>177</v>
      </c>
      <c r="E15" s="3" t="s">
        <v>178</v>
      </c>
      <c r="F15" s="3" t="s">
        <v>179</v>
      </c>
    </row>
    <row r="16" spans="2:6">
      <c r="B16" s="2">
        <v>14</v>
      </c>
      <c r="C16" s="2" t="s">
        <v>180</v>
      </c>
      <c r="D16" s="3" t="s">
        <v>181</v>
      </c>
      <c r="E16" s="3" t="s">
        <v>182</v>
      </c>
      <c r="F16" s="3" t="s">
        <v>183</v>
      </c>
    </row>
    <row r="17" spans="2:6">
      <c r="B17" s="2">
        <v>15</v>
      </c>
      <c r="C17" s="2" t="s">
        <v>184</v>
      </c>
      <c r="D17" s="3" t="s">
        <v>185</v>
      </c>
      <c r="E17" s="3" t="s">
        <v>186</v>
      </c>
      <c r="F17" s="3" t="s">
        <v>187</v>
      </c>
    </row>
    <row r="18" spans="2:6">
      <c r="B18" s="2">
        <v>16</v>
      </c>
      <c r="C18" s="2" t="s">
        <v>188</v>
      </c>
      <c r="D18" s="3" t="s">
        <v>189</v>
      </c>
      <c r="E18" s="3" t="s">
        <v>190</v>
      </c>
      <c r="F18" s="3" t="s">
        <v>191</v>
      </c>
    </row>
    <row r="19" spans="2:6">
      <c r="B19" s="2">
        <v>17</v>
      </c>
      <c r="C19" s="2" t="s">
        <v>29</v>
      </c>
      <c r="D19" s="3" t="s">
        <v>192</v>
      </c>
      <c r="E19" s="3" t="s">
        <v>193</v>
      </c>
      <c r="F19" s="3" t="s">
        <v>194</v>
      </c>
    </row>
    <row r="20" spans="2:6">
      <c r="B20" s="2">
        <v>18</v>
      </c>
      <c r="C20" s="2" t="s">
        <v>195</v>
      </c>
      <c r="D20" s="3" t="s">
        <v>196</v>
      </c>
      <c r="E20" s="3" t="s">
        <v>197</v>
      </c>
      <c r="F20" s="3" t="s">
        <v>198</v>
      </c>
    </row>
    <row r="21" spans="2:6">
      <c r="B21" s="2">
        <v>19</v>
      </c>
      <c r="C21" s="2" t="s">
        <v>31</v>
      </c>
      <c r="D21" s="3" t="s">
        <v>50</v>
      </c>
      <c r="E21" s="3" t="s">
        <v>199</v>
      </c>
      <c r="F21" s="3" t="s">
        <v>200</v>
      </c>
    </row>
    <row r="22" spans="2:6">
      <c r="B22" s="2">
        <v>20</v>
      </c>
      <c r="C22" s="2" t="s">
        <v>201</v>
      </c>
      <c r="D22" s="3" t="s">
        <v>202</v>
      </c>
      <c r="E22" s="3" t="s">
        <v>203</v>
      </c>
      <c r="F22" s="3" t="s">
        <v>204</v>
      </c>
    </row>
    <row r="23" spans="2:6">
      <c r="B23" s="2">
        <v>21</v>
      </c>
      <c r="C23" s="2" t="s">
        <v>32</v>
      </c>
      <c r="D23" s="2" t="s">
        <v>205</v>
      </c>
      <c r="E23" s="2" t="s">
        <v>206</v>
      </c>
      <c r="F23" s="2" t="s">
        <v>207</v>
      </c>
    </row>
    <row r="24" spans="2:6">
      <c r="B24" s="2">
        <v>22</v>
      </c>
      <c r="C24" s="2" t="s">
        <v>33</v>
      </c>
      <c r="D24" s="2" t="s">
        <v>208</v>
      </c>
      <c r="E24" s="2" t="s">
        <v>209</v>
      </c>
      <c r="F24" s="2" t="s">
        <v>210</v>
      </c>
    </row>
    <row r="25" spans="2:6">
      <c r="B25" s="2">
        <v>23</v>
      </c>
      <c r="C25" s="2" t="s">
        <v>211</v>
      </c>
      <c r="D25" s="2" t="s">
        <v>62</v>
      </c>
      <c r="E25" s="2" t="s">
        <v>212</v>
      </c>
      <c r="F25" s="2" t="s">
        <v>213</v>
      </c>
    </row>
    <row r="26" spans="2:6">
      <c r="B26" s="2">
        <v>24</v>
      </c>
      <c r="C26" s="2" t="s">
        <v>34</v>
      </c>
      <c r="D26" s="2" t="s">
        <v>214</v>
      </c>
      <c r="E26" s="2" t="s">
        <v>215</v>
      </c>
      <c r="F26" s="2" t="s">
        <v>216</v>
      </c>
    </row>
    <row r="27" spans="2:6">
      <c r="B27" s="2">
        <v>25</v>
      </c>
      <c r="C27" s="2" t="s">
        <v>35</v>
      </c>
      <c r="D27" s="2" t="s">
        <v>217</v>
      </c>
      <c r="E27" s="2" t="s">
        <v>218</v>
      </c>
      <c r="F27" s="2" t="s">
        <v>219</v>
      </c>
    </row>
    <row r="28" spans="2:6">
      <c r="B28" s="2">
        <v>26</v>
      </c>
      <c r="C28" s="2" t="s">
        <v>220</v>
      </c>
      <c r="D28" s="2" t="s">
        <v>221</v>
      </c>
      <c r="E28" s="2" t="s">
        <v>222</v>
      </c>
      <c r="F28" s="2" t="s">
        <v>223</v>
      </c>
    </row>
    <row r="29" spans="2:6">
      <c r="B29" s="2">
        <v>27</v>
      </c>
      <c r="C29" s="2" t="s">
        <v>19</v>
      </c>
      <c r="D29" s="2" t="s">
        <v>224</v>
      </c>
      <c r="E29" s="2" t="s">
        <v>225</v>
      </c>
      <c r="F29" s="2" t="s">
        <v>226</v>
      </c>
    </row>
    <row r="30" spans="2:6">
      <c r="B30" s="2">
        <v>28</v>
      </c>
      <c r="C30" s="2" t="s">
        <v>22</v>
      </c>
      <c r="D30" s="2" t="s">
        <v>58</v>
      </c>
      <c r="E30" s="2" t="s">
        <v>227</v>
      </c>
      <c r="F30" s="2" t="s">
        <v>228</v>
      </c>
    </row>
    <row r="31" spans="2:6">
      <c r="B31" s="2">
        <v>29</v>
      </c>
      <c r="C31" s="2" t="s">
        <v>36</v>
      </c>
      <c r="D31" s="2" t="s">
        <v>229</v>
      </c>
      <c r="E31" s="2" t="s">
        <v>230</v>
      </c>
      <c r="F31" s="2" t="s">
        <v>231</v>
      </c>
    </row>
    <row r="32" spans="2:6">
      <c r="B32" s="2">
        <v>30</v>
      </c>
      <c r="C32" s="2" t="s">
        <v>37</v>
      </c>
      <c r="D32" s="2" t="s">
        <v>232</v>
      </c>
      <c r="E32" s="2" t="s">
        <v>233</v>
      </c>
      <c r="F32" s="2" t="s">
        <v>234</v>
      </c>
    </row>
    <row r="33" spans="2:6">
      <c r="B33" s="2">
        <v>31</v>
      </c>
      <c r="C33" s="2" t="s">
        <v>235</v>
      </c>
      <c r="D33" s="2" t="s">
        <v>236</v>
      </c>
      <c r="E33" s="2" t="s">
        <v>237</v>
      </c>
      <c r="F33" s="2" t="s">
        <v>238</v>
      </c>
    </row>
    <row r="34" spans="2:6">
      <c r="B34" s="2">
        <v>32</v>
      </c>
      <c r="C34" s="2" t="s">
        <v>38</v>
      </c>
      <c r="D34" s="2" t="s">
        <v>239</v>
      </c>
      <c r="E34" s="2" t="s">
        <v>240</v>
      </c>
      <c r="F34" s="2" t="s">
        <v>241</v>
      </c>
    </row>
    <row r="35" spans="2:6">
      <c r="B35" s="2">
        <v>33</v>
      </c>
      <c r="C35" s="2" t="s">
        <v>242</v>
      </c>
      <c r="D35" s="2" t="s">
        <v>243</v>
      </c>
      <c r="E35" s="2" t="s">
        <v>244</v>
      </c>
      <c r="F35" s="2" t="s">
        <v>245</v>
      </c>
    </row>
    <row r="36" spans="2:6">
      <c r="B36" s="2">
        <v>34</v>
      </c>
      <c r="C36" s="2" t="s">
        <v>246</v>
      </c>
      <c r="D36" s="2" t="s">
        <v>247</v>
      </c>
      <c r="E36" s="2" t="s">
        <v>248</v>
      </c>
      <c r="F36" s="2" t="s">
        <v>249</v>
      </c>
    </row>
    <row r="37" spans="2:6">
      <c r="B37" s="2">
        <v>35</v>
      </c>
      <c r="C37" s="2" t="s">
        <v>250</v>
      </c>
      <c r="D37" s="2" t="s">
        <v>164</v>
      </c>
      <c r="E37" s="2" t="s">
        <v>165</v>
      </c>
      <c r="F37" s="2" t="s">
        <v>251</v>
      </c>
    </row>
    <row r="38" spans="2:6">
      <c r="B38" s="38">
        <v>36</v>
      </c>
      <c r="C38" s="38" t="s">
        <v>252</v>
      </c>
      <c r="D38" s="38" t="s">
        <v>253</v>
      </c>
      <c r="E38" s="38" t="s">
        <v>254</v>
      </c>
      <c r="F38" s="38" t="s">
        <v>255</v>
      </c>
    </row>
    <row r="39" spans="2:6">
      <c r="B39" s="38">
        <v>37</v>
      </c>
      <c r="C39" s="38" t="s">
        <v>256</v>
      </c>
      <c r="D39" s="38" t="s">
        <v>61</v>
      </c>
      <c r="E39" s="38" t="s">
        <v>257</v>
      </c>
      <c r="F39" s="38" t="s">
        <v>258</v>
      </c>
    </row>
    <row r="40" spans="2:6">
      <c r="B40" s="2">
        <v>38</v>
      </c>
      <c r="C40" s="2" t="s">
        <v>259</v>
      </c>
      <c r="D40" s="2" t="s">
        <v>62</v>
      </c>
      <c r="E40" s="2" t="s">
        <v>260</v>
      </c>
      <c r="F40" s="2" t="s">
        <v>261</v>
      </c>
    </row>
    <row r="41" spans="2:6">
      <c r="B41" s="2">
        <v>39</v>
      </c>
      <c r="C41" s="2" t="s">
        <v>262</v>
      </c>
      <c r="D41" s="2" t="s">
        <v>205</v>
      </c>
      <c r="E41" s="2" t="s">
        <v>263</v>
      </c>
      <c r="F41" s="2" t="s">
        <v>264</v>
      </c>
    </row>
    <row r="42" spans="2:6">
      <c r="B42" s="38">
        <v>40</v>
      </c>
      <c r="C42" s="2" t="s">
        <v>265</v>
      </c>
      <c r="D42" s="2" t="s">
        <v>266</v>
      </c>
      <c r="E42" s="2" t="s">
        <v>267</v>
      </c>
      <c r="F42" s="2" t="s">
        <v>268</v>
      </c>
    </row>
    <row r="43" spans="2:6">
      <c r="B43" s="38">
        <v>41</v>
      </c>
      <c r="C43" s="2" t="s">
        <v>269</v>
      </c>
      <c r="D43" s="2" t="s">
        <v>270</v>
      </c>
      <c r="E43" s="2" t="s">
        <v>271</v>
      </c>
      <c r="F43" s="2" t="s">
        <v>272</v>
      </c>
    </row>
    <row r="44" spans="2:6">
      <c r="B44" s="2">
        <v>42</v>
      </c>
      <c r="C44" s="2" t="s">
        <v>273</v>
      </c>
      <c r="D44" s="2" t="s">
        <v>62</v>
      </c>
      <c r="E44" s="2" t="s">
        <v>274</v>
      </c>
      <c r="F44" s="2" t="s">
        <v>275</v>
      </c>
    </row>
    <row r="45" spans="2:6">
      <c r="B45" s="2">
        <v>43</v>
      </c>
      <c r="C45" s="2" t="s">
        <v>276</v>
      </c>
      <c r="D45" s="2" t="s">
        <v>64</v>
      </c>
      <c r="E45" s="2" t="s">
        <v>277</v>
      </c>
      <c r="F45" s="2" t="s">
        <v>278</v>
      </c>
    </row>
    <row r="46" spans="2:6">
      <c r="B46" s="2">
        <v>44</v>
      </c>
      <c r="C46" s="2" t="s">
        <v>279</v>
      </c>
      <c r="D46" s="2" t="s">
        <v>280</v>
      </c>
      <c r="E46" s="57" t="s">
        <v>281</v>
      </c>
      <c r="F46" s="2" t="s">
        <v>282</v>
      </c>
    </row>
  </sheetData>
  <phoneticPr fontId="1"/>
  <hyperlinks>
    <hyperlink ref="E46" r:id="rId1" xr:uid="{566619A6-801D-40DB-96F7-B65735EB675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05C33-ED1E-44E0-AE6D-045A7E8C3F38}">
  <dimension ref="A2:O46"/>
  <sheetViews>
    <sheetView topLeftCell="G1" workbookViewId="0">
      <selection activeCell="K7" sqref="K7"/>
    </sheetView>
  </sheetViews>
  <sheetFormatPr defaultColWidth="9" defaultRowHeight="15" outlineLevelCol="1"/>
  <cols>
    <col min="1" max="1" width="2" style="1" customWidth="1"/>
    <col min="2" max="2" width="4.69921875" style="1" bestFit="1" customWidth="1"/>
    <col min="3" max="3" width="24.3984375" style="1" bestFit="1" customWidth="1"/>
    <col min="4" max="4" width="19.3984375" style="1" bestFit="1" customWidth="1"/>
    <col min="5" max="5" width="31.09765625" style="1" hidden="1" customWidth="1" outlineLevel="1"/>
    <col min="6" max="6" width="82.5" style="1" hidden="1" customWidth="1" outlineLevel="1"/>
    <col min="7" max="7" width="14" style="1" bestFit="1" customWidth="1" collapsed="1"/>
    <col min="8" max="9" width="28.59765625" style="1" customWidth="1"/>
    <col min="10" max="10" width="33.59765625" style="1" customWidth="1"/>
    <col min="11" max="11" width="28.59765625" style="1" customWidth="1"/>
    <col min="12" max="12" width="23.3984375" style="1" customWidth="1"/>
    <col min="13" max="13" width="53.59765625" style="1" customWidth="1" outlineLevel="1"/>
    <col min="14" max="14" width="62.8984375" style="1" customWidth="1" outlineLevel="1"/>
    <col min="15" max="16384" width="9" style="1"/>
  </cols>
  <sheetData>
    <row r="2" spans="2:14" ht="90">
      <c r="B2" s="63" t="s">
        <v>41</v>
      </c>
      <c r="C2" s="64" t="s">
        <v>42</v>
      </c>
      <c r="D2" s="64" t="s">
        <v>43</v>
      </c>
      <c r="E2" s="64" t="s">
        <v>137</v>
      </c>
      <c r="F2" s="64" t="s">
        <v>138</v>
      </c>
      <c r="G2" s="65" t="s">
        <v>283</v>
      </c>
      <c r="H2" s="66" t="s">
        <v>284</v>
      </c>
      <c r="I2" s="66" t="s">
        <v>285</v>
      </c>
      <c r="J2" s="66" t="s">
        <v>286</v>
      </c>
      <c r="K2" s="66" t="s">
        <v>287</v>
      </c>
      <c r="L2" s="64" t="s">
        <v>288</v>
      </c>
      <c r="M2" s="66" t="s">
        <v>289</v>
      </c>
      <c r="N2" s="66" t="s">
        <v>290</v>
      </c>
    </row>
    <row r="3" spans="2:14" ht="54">
      <c r="B3" s="2">
        <v>1</v>
      </c>
      <c r="C3" s="2" t="s">
        <v>14</v>
      </c>
      <c r="D3" s="3" t="s">
        <v>139</v>
      </c>
      <c r="E3" s="3" t="s">
        <v>140</v>
      </c>
      <c r="F3" s="3" t="s">
        <v>141</v>
      </c>
      <c r="G3" s="62" t="str">
        <f>IF(OR(H3="×",K3="×"),"×","△/○")</f>
        <v>△/○</v>
      </c>
      <c r="H3" s="2" t="s">
        <v>291</v>
      </c>
      <c r="I3" s="38" t="s">
        <v>291</v>
      </c>
      <c r="J3" s="3"/>
      <c r="K3" s="2" t="s">
        <v>292</v>
      </c>
      <c r="L3" s="2" t="s">
        <v>293</v>
      </c>
      <c r="M3" s="6" t="s">
        <v>294</v>
      </c>
      <c r="N3" s="6"/>
    </row>
    <row r="4" spans="2:14" ht="36">
      <c r="B4" s="2">
        <v>2</v>
      </c>
      <c r="C4" s="2" t="s">
        <v>142</v>
      </c>
      <c r="D4" s="3" t="s">
        <v>143</v>
      </c>
      <c r="E4" s="3" t="s">
        <v>144</v>
      </c>
      <c r="F4" s="3" t="s">
        <v>145</v>
      </c>
      <c r="G4" s="62" t="str">
        <f t="shared" ref="G4:G44" si="0">IF(OR(H4="×",K4="×"),"×","△/○")</f>
        <v>×</v>
      </c>
      <c r="H4" s="2" t="s">
        <v>16</v>
      </c>
      <c r="I4" s="38" t="s">
        <v>291</v>
      </c>
      <c r="J4" s="3" t="s">
        <v>295</v>
      </c>
      <c r="K4" s="2" t="s">
        <v>292</v>
      </c>
      <c r="L4" s="2" t="s">
        <v>296</v>
      </c>
      <c r="M4" s="6" t="s">
        <v>297</v>
      </c>
      <c r="N4" s="2"/>
    </row>
    <row r="5" spans="2:14" ht="162">
      <c r="B5" s="2">
        <v>3</v>
      </c>
      <c r="C5" s="2" t="s">
        <v>15</v>
      </c>
      <c r="D5" s="3" t="s">
        <v>50</v>
      </c>
      <c r="E5" s="3" t="s">
        <v>147</v>
      </c>
      <c r="F5" s="3" t="s">
        <v>148</v>
      </c>
      <c r="G5" s="62" t="str">
        <f t="shared" si="0"/>
        <v>△/○</v>
      </c>
      <c r="H5" s="2" t="s">
        <v>291</v>
      </c>
      <c r="I5" s="38" t="s">
        <v>291</v>
      </c>
      <c r="J5" s="3"/>
      <c r="K5" s="2" t="s">
        <v>292</v>
      </c>
      <c r="L5" s="2" t="s">
        <v>298</v>
      </c>
      <c r="M5" s="6" t="s">
        <v>299</v>
      </c>
      <c r="N5" s="2"/>
    </row>
    <row r="6" spans="2:14" ht="36">
      <c r="B6" s="2">
        <v>4</v>
      </c>
      <c r="C6" s="2" t="s">
        <v>300</v>
      </c>
      <c r="D6" s="3" t="s">
        <v>52</v>
      </c>
      <c r="E6" s="3" t="s">
        <v>149</v>
      </c>
      <c r="F6" s="3" t="s">
        <v>150</v>
      </c>
      <c r="G6" s="62" t="str">
        <f t="shared" si="0"/>
        <v>△/○</v>
      </c>
      <c r="H6" s="2" t="s">
        <v>130</v>
      </c>
      <c r="I6" s="38" t="s">
        <v>291</v>
      </c>
      <c r="J6" s="3"/>
      <c r="K6" s="2" t="s">
        <v>292</v>
      </c>
      <c r="L6" s="2" t="s">
        <v>301</v>
      </c>
      <c r="M6" s="6" t="s">
        <v>302</v>
      </c>
      <c r="N6" s="2"/>
    </row>
    <row r="7" spans="2:14" ht="30">
      <c r="B7" s="2">
        <v>5</v>
      </c>
      <c r="C7" s="2" t="s">
        <v>151</v>
      </c>
      <c r="D7" s="3" t="s">
        <v>152</v>
      </c>
      <c r="E7" s="3" t="s">
        <v>153</v>
      </c>
      <c r="F7" s="3" t="s">
        <v>154</v>
      </c>
      <c r="G7" s="62" t="str">
        <f t="shared" si="0"/>
        <v>×</v>
      </c>
      <c r="H7" s="2" t="s">
        <v>16</v>
      </c>
      <c r="I7" s="38" t="s">
        <v>291</v>
      </c>
      <c r="J7" s="3" t="s">
        <v>303</v>
      </c>
      <c r="K7" s="2" t="s">
        <v>16</v>
      </c>
      <c r="L7" s="2" t="s">
        <v>304</v>
      </c>
      <c r="M7" s="2"/>
      <c r="N7" s="2"/>
    </row>
    <row r="8" spans="2:14" ht="54">
      <c r="B8" s="2">
        <v>6</v>
      </c>
      <c r="C8" s="2" t="s">
        <v>18</v>
      </c>
      <c r="D8" s="3" t="s">
        <v>66</v>
      </c>
      <c r="E8" s="3" t="s">
        <v>155</v>
      </c>
      <c r="F8" s="3" t="s">
        <v>156</v>
      </c>
      <c r="G8" s="62" t="str">
        <f t="shared" si="0"/>
        <v>△/○</v>
      </c>
      <c r="H8" s="2" t="s">
        <v>291</v>
      </c>
      <c r="I8" s="38" t="s">
        <v>291</v>
      </c>
      <c r="J8" s="3"/>
      <c r="K8" s="2" t="s">
        <v>292</v>
      </c>
      <c r="L8" s="2" t="s">
        <v>305</v>
      </c>
      <c r="M8" s="6" t="s">
        <v>306</v>
      </c>
      <c r="N8" s="2" t="s">
        <v>307</v>
      </c>
    </row>
    <row r="9" spans="2:14">
      <c r="B9" s="2">
        <v>7</v>
      </c>
      <c r="C9" s="2" t="s">
        <v>157</v>
      </c>
      <c r="D9" s="3" t="s">
        <v>157</v>
      </c>
      <c r="E9" s="3" t="s">
        <v>158</v>
      </c>
      <c r="F9" s="3" t="s">
        <v>159</v>
      </c>
      <c r="G9" s="62" t="str">
        <f t="shared" si="0"/>
        <v>×</v>
      </c>
      <c r="H9" s="2" t="s">
        <v>291</v>
      </c>
      <c r="I9" s="38" t="s">
        <v>291</v>
      </c>
      <c r="J9" s="3"/>
      <c r="K9" s="2" t="s">
        <v>16</v>
      </c>
      <c r="L9" s="2" t="s">
        <v>304</v>
      </c>
      <c r="M9" s="2"/>
      <c r="N9" s="2"/>
    </row>
    <row r="10" spans="2:14">
      <c r="B10" s="2">
        <v>8</v>
      </c>
      <c r="C10" s="2" t="s">
        <v>160</v>
      </c>
      <c r="D10" s="3" t="s">
        <v>161</v>
      </c>
      <c r="E10" s="3" t="s">
        <v>162</v>
      </c>
      <c r="F10" s="3" t="s">
        <v>163</v>
      </c>
      <c r="G10" s="62" t="str">
        <f t="shared" si="0"/>
        <v>×</v>
      </c>
      <c r="H10" s="2" t="s">
        <v>291</v>
      </c>
      <c r="I10" s="38" t="s">
        <v>291</v>
      </c>
      <c r="J10" s="3"/>
      <c r="K10" s="2" t="s">
        <v>16</v>
      </c>
      <c r="L10" s="2" t="s">
        <v>304</v>
      </c>
      <c r="M10" s="2"/>
      <c r="N10" s="2"/>
    </row>
    <row r="11" spans="2:14" ht="72">
      <c r="B11" s="2">
        <v>9</v>
      </c>
      <c r="C11" s="2" t="s">
        <v>20</v>
      </c>
      <c r="D11" s="3" t="s">
        <v>164</v>
      </c>
      <c r="E11" s="3" t="s">
        <v>165</v>
      </c>
      <c r="F11" s="3" t="s">
        <v>166</v>
      </c>
      <c r="G11" s="62" t="str">
        <f t="shared" si="0"/>
        <v>△/○</v>
      </c>
      <c r="H11" s="2" t="s">
        <v>308</v>
      </c>
      <c r="I11" s="38" t="s">
        <v>291</v>
      </c>
      <c r="J11" s="3" t="s">
        <v>309</v>
      </c>
      <c r="K11" s="2" t="s">
        <v>308</v>
      </c>
      <c r="L11" s="2" t="s">
        <v>310</v>
      </c>
      <c r="M11" s="6" t="s">
        <v>311</v>
      </c>
      <c r="N11" s="2" t="s">
        <v>312</v>
      </c>
    </row>
    <row r="12" spans="2:14">
      <c r="B12" s="2">
        <v>10</v>
      </c>
      <c r="C12" s="2" t="s">
        <v>313</v>
      </c>
      <c r="D12" s="3" t="s">
        <v>168</v>
      </c>
      <c r="E12" s="3" t="s">
        <v>169</v>
      </c>
      <c r="F12" s="3" t="s">
        <v>170</v>
      </c>
      <c r="G12" s="62" t="str">
        <f t="shared" si="0"/>
        <v>×</v>
      </c>
      <c r="H12" s="2" t="s">
        <v>291</v>
      </c>
      <c r="I12" s="38" t="s">
        <v>291</v>
      </c>
      <c r="J12" s="3"/>
      <c r="K12" s="2" t="s">
        <v>16</v>
      </c>
      <c r="L12" s="2" t="s">
        <v>304</v>
      </c>
      <c r="M12" s="2"/>
      <c r="N12" s="2"/>
    </row>
    <row r="13" spans="2:14" ht="18">
      <c r="B13" s="2">
        <v>11</v>
      </c>
      <c r="C13" s="2" t="s">
        <v>314</v>
      </c>
      <c r="D13" s="3" t="s">
        <v>171</v>
      </c>
      <c r="E13" s="3" t="s">
        <v>172</v>
      </c>
      <c r="F13" s="3" t="s">
        <v>173</v>
      </c>
      <c r="G13" s="62" t="str">
        <f t="shared" si="0"/>
        <v>△/○</v>
      </c>
      <c r="H13" s="2" t="s">
        <v>291</v>
      </c>
      <c r="I13" s="38" t="s">
        <v>291</v>
      </c>
      <c r="J13" s="3"/>
      <c r="K13" s="2" t="s">
        <v>308</v>
      </c>
      <c r="L13" s="2" t="s">
        <v>315</v>
      </c>
      <c r="M13" s="7" t="s">
        <v>316</v>
      </c>
      <c r="N13" s="2" t="s">
        <v>317</v>
      </c>
    </row>
    <row r="14" spans="2:14" ht="18">
      <c r="B14" s="2">
        <v>12</v>
      </c>
      <c r="C14" s="2" t="s">
        <v>318</v>
      </c>
      <c r="D14" s="3" t="s">
        <v>174</v>
      </c>
      <c r="E14" s="3" t="s">
        <v>175</v>
      </c>
      <c r="F14" s="3" t="s">
        <v>176</v>
      </c>
      <c r="G14" s="62" t="str">
        <f t="shared" si="0"/>
        <v>△/○</v>
      </c>
      <c r="H14" s="2" t="s">
        <v>291</v>
      </c>
      <c r="I14" s="38" t="s">
        <v>291</v>
      </c>
      <c r="J14" s="3"/>
      <c r="K14" s="2" t="s">
        <v>308</v>
      </c>
      <c r="L14" s="2" t="s">
        <v>319</v>
      </c>
      <c r="M14" s="7" t="s">
        <v>320</v>
      </c>
      <c r="N14" s="2"/>
    </row>
    <row r="15" spans="2:14" ht="54">
      <c r="B15" s="2">
        <v>13</v>
      </c>
      <c r="C15" s="2" t="s">
        <v>321</v>
      </c>
      <c r="D15" s="3" t="s">
        <v>177</v>
      </c>
      <c r="E15" s="3" t="s">
        <v>178</v>
      </c>
      <c r="F15" s="3" t="s">
        <v>179</v>
      </c>
      <c r="G15" s="62" t="str">
        <f t="shared" si="0"/>
        <v>△/○</v>
      </c>
      <c r="H15" s="2" t="s">
        <v>291</v>
      </c>
      <c r="I15" s="38" t="s">
        <v>291</v>
      </c>
      <c r="J15" s="3"/>
      <c r="K15" s="2" t="s">
        <v>292</v>
      </c>
      <c r="L15" s="2" t="s">
        <v>322</v>
      </c>
      <c r="M15" s="6" t="s">
        <v>323</v>
      </c>
      <c r="N15" s="2"/>
    </row>
    <row r="16" spans="2:14" ht="18">
      <c r="B16" s="2">
        <v>14</v>
      </c>
      <c r="C16" s="2" t="s">
        <v>324</v>
      </c>
      <c r="D16" s="3" t="s">
        <v>181</v>
      </c>
      <c r="E16" s="3" t="s">
        <v>182</v>
      </c>
      <c r="F16" s="3" t="s">
        <v>183</v>
      </c>
      <c r="G16" s="62" t="str">
        <f t="shared" si="0"/>
        <v>×</v>
      </c>
      <c r="H16" s="2" t="s">
        <v>291</v>
      </c>
      <c r="I16" s="38" t="s">
        <v>291</v>
      </c>
      <c r="J16" s="3"/>
      <c r="K16" s="2" t="s">
        <v>16</v>
      </c>
      <c r="L16" s="2" t="s">
        <v>304</v>
      </c>
      <c r="M16" s="7"/>
      <c r="N16" s="2"/>
    </row>
    <row r="17" spans="2:14">
      <c r="B17" s="2">
        <v>15</v>
      </c>
      <c r="C17" s="2" t="s">
        <v>184</v>
      </c>
      <c r="D17" s="3" t="s">
        <v>185</v>
      </c>
      <c r="E17" s="2" t="s">
        <v>325</v>
      </c>
      <c r="F17" s="3" t="s">
        <v>187</v>
      </c>
      <c r="G17" s="62" t="str">
        <f t="shared" si="0"/>
        <v>×</v>
      </c>
      <c r="H17" s="2" t="s">
        <v>291</v>
      </c>
      <c r="I17" s="38" t="s">
        <v>291</v>
      </c>
      <c r="J17" s="3"/>
      <c r="K17" s="2" t="s">
        <v>16</v>
      </c>
      <c r="L17" s="2" t="s">
        <v>304</v>
      </c>
      <c r="M17" s="2"/>
      <c r="N17" s="2"/>
    </row>
    <row r="18" spans="2:14">
      <c r="B18" s="2">
        <v>16</v>
      </c>
      <c r="C18" s="2" t="s">
        <v>326</v>
      </c>
      <c r="D18" s="3" t="s">
        <v>189</v>
      </c>
      <c r="E18" s="3" t="s">
        <v>190</v>
      </c>
      <c r="F18" s="3" t="s">
        <v>191</v>
      </c>
      <c r="G18" s="62" t="str">
        <f t="shared" si="0"/>
        <v>×</v>
      </c>
      <c r="H18" s="2" t="s">
        <v>291</v>
      </c>
      <c r="I18" s="38" t="s">
        <v>291</v>
      </c>
      <c r="J18" s="3"/>
      <c r="K18" s="2" t="s">
        <v>16</v>
      </c>
      <c r="L18" s="2" t="s">
        <v>304</v>
      </c>
      <c r="M18" s="2"/>
      <c r="N18" s="2"/>
    </row>
    <row r="19" spans="2:14" ht="90">
      <c r="B19" s="2">
        <v>17</v>
      </c>
      <c r="C19" s="2" t="s">
        <v>327</v>
      </c>
      <c r="D19" s="3" t="s">
        <v>192</v>
      </c>
      <c r="E19" s="3" t="s">
        <v>193</v>
      </c>
      <c r="F19" s="3" t="s">
        <v>194</v>
      </c>
      <c r="G19" s="62" t="str">
        <f t="shared" si="0"/>
        <v>△/○</v>
      </c>
      <c r="H19" s="2" t="s">
        <v>291</v>
      </c>
      <c r="I19" s="38" t="s">
        <v>291</v>
      </c>
      <c r="J19" s="3"/>
      <c r="K19" s="2" t="s">
        <v>308</v>
      </c>
      <c r="L19" s="2" t="s">
        <v>328</v>
      </c>
      <c r="M19" s="6" t="s">
        <v>329</v>
      </c>
      <c r="N19" s="2"/>
    </row>
    <row r="20" spans="2:14" ht="54">
      <c r="B20" s="2">
        <v>18</v>
      </c>
      <c r="C20" s="2" t="s">
        <v>195</v>
      </c>
      <c r="D20" s="3" t="s">
        <v>196</v>
      </c>
      <c r="E20" s="3" t="s">
        <v>197</v>
      </c>
      <c r="F20" s="3" t="s">
        <v>198</v>
      </c>
      <c r="G20" s="62" t="str">
        <f t="shared" si="0"/>
        <v>×</v>
      </c>
      <c r="H20" s="2" t="s">
        <v>16</v>
      </c>
      <c r="I20" s="38" t="s">
        <v>291</v>
      </c>
      <c r="J20" s="3" t="s">
        <v>330</v>
      </c>
      <c r="K20" s="2" t="s">
        <v>130</v>
      </c>
      <c r="L20" s="2" t="s">
        <v>331</v>
      </c>
      <c r="M20" s="6" t="s">
        <v>332</v>
      </c>
      <c r="N20" s="2"/>
    </row>
    <row r="21" spans="2:14" ht="30">
      <c r="B21" s="2">
        <v>19</v>
      </c>
      <c r="C21" s="2" t="s">
        <v>333</v>
      </c>
      <c r="D21" s="3" t="s">
        <v>50</v>
      </c>
      <c r="E21" s="3" t="s">
        <v>199</v>
      </c>
      <c r="F21" s="3" t="s">
        <v>200</v>
      </c>
      <c r="G21" s="62" t="str">
        <f t="shared" si="0"/>
        <v>△/○</v>
      </c>
      <c r="H21" s="2" t="s">
        <v>291</v>
      </c>
      <c r="I21" s="38" t="s">
        <v>291</v>
      </c>
      <c r="J21" s="3"/>
      <c r="K21" s="2" t="s">
        <v>308</v>
      </c>
      <c r="L21" s="2" t="s">
        <v>334</v>
      </c>
      <c r="M21" s="36" t="s">
        <v>335</v>
      </c>
      <c r="N21" s="2"/>
    </row>
    <row r="22" spans="2:14">
      <c r="B22" s="2">
        <v>20</v>
      </c>
      <c r="C22" s="2" t="s">
        <v>201</v>
      </c>
      <c r="D22" s="3" t="s">
        <v>202</v>
      </c>
      <c r="E22" s="3" t="s">
        <v>203</v>
      </c>
      <c r="F22" s="3" t="s">
        <v>204</v>
      </c>
      <c r="G22" s="62" t="str">
        <f t="shared" si="0"/>
        <v>×</v>
      </c>
      <c r="H22" s="2" t="s">
        <v>291</v>
      </c>
      <c r="I22" s="38" t="s">
        <v>291</v>
      </c>
      <c r="J22" s="3"/>
      <c r="K22" s="2" t="s">
        <v>16</v>
      </c>
      <c r="L22" s="2" t="s">
        <v>304</v>
      </c>
      <c r="M22" s="2"/>
      <c r="N22" s="2"/>
    </row>
    <row r="23" spans="2:14" ht="36">
      <c r="B23" s="2">
        <v>21</v>
      </c>
      <c r="C23" s="2" t="s">
        <v>336</v>
      </c>
      <c r="D23" s="2" t="s">
        <v>205</v>
      </c>
      <c r="E23" s="2" t="s">
        <v>206</v>
      </c>
      <c r="F23" s="2" t="s">
        <v>207</v>
      </c>
      <c r="G23" s="62" t="str">
        <f t="shared" si="0"/>
        <v>△/○</v>
      </c>
      <c r="H23" s="2" t="s">
        <v>291</v>
      </c>
      <c r="I23" s="38" t="s">
        <v>291</v>
      </c>
      <c r="J23" s="3"/>
      <c r="K23" s="2" t="s">
        <v>292</v>
      </c>
      <c r="L23" s="2" t="s">
        <v>337</v>
      </c>
      <c r="M23" s="6" t="s">
        <v>338</v>
      </c>
      <c r="N23" s="2"/>
    </row>
    <row r="24" spans="2:14" ht="18">
      <c r="B24" s="2">
        <v>22</v>
      </c>
      <c r="C24" s="2" t="s">
        <v>339</v>
      </c>
      <c r="D24" s="2" t="s">
        <v>208</v>
      </c>
      <c r="E24" s="2" t="s">
        <v>209</v>
      </c>
      <c r="F24" s="2" t="s">
        <v>210</v>
      </c>
      <c r="G24" s="62" t="str">
        <f t="shared" si="0"/>
        <v>△/○</v>
      </c>
      <c r="H24" s="2" t="s">
        <v>291</v>
      </c>
      <c r="I24" s="38" t="s">
        <v>291</v>
      </c>
      <c r="J24" s="3"/>
      <c r="K24" s="2" t="s">
        <v>292</v>
      </c>
      <c r="L24" s="2" t="s">
        <v>340</v>
      </c>
      <c r="M24" s="7" t="s">
        <v>341</v>
      </c>
      <c r="N24" s="2"/>
    </row>
    <row r="25" spans="2:14" ht="54">
      <c r="B25" s="2">
        <v>23</v>
      </c>
      <c r="C25" s="2" t="s">
        <v>211</v>
      </c>
      <c r="D25" s="2" t="s">
        <v>62</v>
      </c>
      <c r="E25" s="2" t="s">
        <v>212</v>
      </c>
      <c r="F25" s="2" t="s">
        <v>213</v>
      </c>
      <c r="G25" s="62" t="str">
        <f t="shared" si="0"/>
        <v>×</v>
      </c>
      <c r="H25" s="2" t="s">
        <v>16</v>
      </c>
      <c r="I25" s="38" t="s">
        <v>291</v>
      </c>
      <c r="J25" s="3" t="s">
        <v>342</v>
      </c>
      <c r="K25" s="2" t="s">
        <v>292</v>
      </c>
      <c r="L25" s="2" t="s">
        <v>343</v>
      </c>
      <c r="M25" s="6" t="s">
        <v>344</v>
      </c>
      <c r="N25" s="2"/>
    </row>
    <row r="26" spans="2:14" ht="36">
      <c r="B26" s="2">
        <v>24</v>
      </c>
      <c r="C26" s="2" t="s">
        <v>34</v>
      </c>
      <c r="D26" s="2" t="s">
        <v>214</v>
      </c>
      <c r="E26" s="2" t="s">
        <v>215</v>
      </c>
      <c r="F26" s="2" t="s">
        <v>216</v>
      </c>
      <c r="G26" s="62" t="str">
        <f t="shared" si="0"/>
        <v>△/○</v>
      </c>
      <c r="H26" s="2" t="s">
        <v>291</v>
      </c>
      <c r="I26" s="38" t="s">
        <v>291</v>
      </c>
      <c r="J26" s="3"/>
      <c r="K26" s="2" t="s">
        <v>292</v>
      </c>
      <c r="L26" s="2" t="s">
        <v>345</v>
      </c>
      <c r="M26" s="6" t="s">
        <v>346</v>
      </c>
      <c r="N26" s="2"/>
    </row>
    <row r="27" spans="2:14" ht="18">
      <c r="B27" s="2">
        <v>25</v>
      </c>
      <c r="C27" s="2" t="s">
        <v>35</v>
      </c>
      <c r="D27" s="2" t="s">
        <v>217</v>
      </c>
      <c r="E27" s="2" t="s">
        <v>218</v>
      </c>
      <c r="F27" s="2" t="s">
        <v>219</v>
      </c>
      <c r="G27" s="62" t="str">
        <f t="shared" si="0"/>
        <v>△/○</v>
      </c>
      <c r="H27" s="2" t="s">
        <v>291</v>
      </c>
      <c r="I27" s="38" t="s">
        <v>291</v>
      </c>
      <c r="J27" s="3"/>
      <c r="K27" s="2" t="s">
        <v>308</v>
      </c>
      <c r="L27" s="2" t="s">
        <v>304</v>
      </c>
      <c r="M27" s="7" t="s">
        <v>347</v>
      </c>
      <c r="N27" s="2" t="s">
        <v>348</v>
      </c>
    </row>
    <row r="28" spans="2:14">
      <c r="B28" s="2">
        <v>26</v>
      </c>
      <c r="C28" s="2" t="s">
        <v>349</v>
      </c>
      <c r="D28" s="2" t="s">
        <v>221</v>
      </c>
      <c r="E28" s="2" t="s">
        <v>222</v>
      </c>
      <c r="F28" s="2" t="s">
        <v>223</v>
      </c>
      <c r="G28" s="62" t="str">
        <f t="shared" si="0"/>
        <v>×</v>
      </c>
      <c r="H28" s="2" t="s">
        <v>291</v>
      </c>
      <c r="I28" s="38" t="s">
        <v>291</v>
      </c>
      <c r="J28" s="3"/>
      <c r="K28" s="2" t="s">
        <v>16</v>
      </c>
      <c r="L28" s="2" t="s">
        <v>304</v>
      </c>
      <c r="M28" s="2"/>
      <c r="N28" s="2"/>
    </row>
    <row r="29" spans="2:14" ht="72">
      <c r="B29" s="2">
        <v>27</v>
      </c>
      <c r="C29" s="2" t="s">
        <v>350</v>
      </c>
      <c r="D29" s="2" t="s">
        <v>224</v>
      </c>
      <c r="E29" s="2" t="s">
        <v>225</v>
      </c>
      <c r="F29" s="2" t="s">
        <v>226</v>
      </c>
      <c r="G29" s="62" t="str">
        <f t="shared" si="0"/>
        <v>△/○</v>
      </c>
      <c r="H29" s="2" t="s">
        <v>291</v>
      </c>
      <c r="I29" s="38" t="s">
        <v>291</v>
      </c>
      <c r="J29" s="3"/>
      <c r="K29" s="2" t="s">
        <v>292</v>
      </c>
      <c r="L29" s="2" t="s">
        <v>351</v>
      </c>
      <c r="M29" s="6" t="s">
        <v>352</v>
      </c>
      <c r="N29" s="2"/>
    </row>
    <row r="30" spans="2:14" ht="36">
      <c r="B30" s="2">
        <v>28</v>
      </c>
      <c r="C30" s="2" t="s">
        <v>353</v>
      </c>
      <c r="D30" s="2" t="s">
        <v>58</v>
      </c>
      <c r="E30" s="2" t="s">
        <v>227</v>
      </c>
      <c r="F30" s="2" t="s">
        <v>228</v>
      </c>
      <c r="G30" s="62" t="str">
        <f t="shared" si="0"/>
        <v>△/○</v>
      </c>
      <c r="H30" s="2" t="s">
        <v>354</v>
      </c>
      <c r="I30" s="38" t="s">
        <v>291</v>
      </c>
      <c r="J30" s="3"/>
      <c r="K30" s="2" t="s">
        <v>292</v>
      </c>
      <c r="L30" s="2" t="s">
        <v>355</v>
      </c>
      <c r="M30" s="6" t="s">
        <v>356</v>
      </c>
      <c r="N30" s="2" t="s">
        <v>357</v>
      </c>
    </row>
    <row r="31" spans="2:14" ht="72">
      <c r="B31" s="2">
        <v>29</v>
      </c>
      <c r="C31" s="2" t="s">
        <v>358</v>
      </c>
      <c r="D31" s="2" t="s">
        <v>229</v>
      </c>
      <c r="E31" s="2" t="s">
        <v>230</v>
      </c>
      <c r="F31" s="2" t="s">
        <v>231</v>
      </c>
      <c r="G31" s="62" t="str">
        <f t="shared" si="0"/>
        <v>△/○</v>
      </c>
      <c r="H31" s="2" t="s">
        <v>291</v>
      </c>
      <c r="I31" s="38" t="s">
        <v>291</v>
      </c>
      <c r="J31" s="3"/>
      <c r="K31" s="2" t="s">
        <v>292</v>
      </c>
      <c r="L31" s="2" t="s">
        <v>359</v>
      </c>
      <c r="M31" s="6" t="s">
        <v>360</v>
      </c>
      <c r="N31" s="2"/>
    </row>
    <row r="32" spans="2:14" ht="72">
      <c r="B32" s="2">
        <v>30</v>
      </c>
      <c r="C32" s="2" t="s">
        <v>361</v>
      </c>
      <c r="D32" s="2" t="s">
        <v>232</v>
      </c>
      <c r="E32" s="2" t="s">
        <v>233</v>
      </c>
      <c r="F32" s="2" t="s">
        <v>234</v>
      </c>
      <c r="G32" s="62" t="str">
        <f t="shared" si="0"/>
        <v>△/○</v>
      </c>
      <c r="H32" s="2" t="s">
        <v>291</v>
      </c>
      <c r="I32" s="38" t="s">
        <v>291</v>
      </c>
      <c r="J32" s="3"/>
      <c r="K32" s="2" t="s">
        <v>292</v>
      </c>
      <c r="L32" s="2" t="s">
        <v>362</v>
      </c>
      <c r="M32" s="6" t="s">
        <v>363</v>
      </c>
      <c r="N32" s="2"/>
    </row>
    <row r="33" spans="1:15">
      <c r="B33" s="2">
        <v>31</v>
      </c>
      <c r="C33" s="2" t="s">
        <v>364</v>
      </c>
      <c r="D33" s="2" t="s">
        <v>236</v>
      </c>
      <c r="E33" s="2" t="s">
        <v>237</v>
      </c>
      <c r="F33" s="2" t="s">
        <v>238</v>
      </c>
      <c r="G33" s="62" t="str">
        <f t="shared" si="0"/>
        <v>×</v>
      </c>
      <c r="H33" s="2" t="s">
        <v>291</v>
      </c>
      <c r="I33" s="38" t="s">
        <v>291</v>
      </c>
      <c r="J33" s="3"/>
      <c r="K33" s="2" t="s">
        <v>16</v>
      </c>
      <c r="L33" s="2" t="s">
        <v>304</v>
      </c>
      <c r="M33" s="2"/>
      <c r="N33" s="2"/>
    </row>
    <row r="34" spans="1:15" ht="36">
      <c r="B34" s="2">
        <v>32</v>
      </c>
      <c r="C34" s="2" t="s">
        <v>38</v>
      </c>
      <c r="D34" s="2" t="s">
        <v>239</v>
      </c>
      <c r="E34" s="2" t="s">
        <v>240</v>
      </c>
      <c r="F34" s="2" t="s">
        <v>241</v>
      </c>
      <c r="G34" s="62" t="str">
        <f t="shared" si="0"/>
        <v>△/○</v>
      </c>
      <c r="H34" s="2" t="s">
        <v>291</v>
      </c>
      <c r="I34" s="38" t="s">
        <v>291</v>
      </c>
      <c r="J34" s="3"/>
      <c r="K34" s="2" t="s">
        <v>292</v>
      </c>
      <c r="L34" s="2" t="s">
        <v>365</v>
      </c>
      <c r="M34" s="6" t="s">
        <v>366</v>
      </c>
      <c r="N34" s="2" t="s">
        <v>367</v>
      </c>
    </row>
    <row r="35" spans="1:15">
      <c r="B35" s="2">
        <v>33</v>
      </c>
      <c r="C35" s="2" t="s">
        <v>368</v>
      </c>
      <c r="D35" s="2" t="s">
        <v>243</v>
      </c>
      <c r="E35" s="2" t="s">
        <v>244</v>
      </c>
      <c r="F35" s="2" t="s">
        <v>245</v>
      </c>
      <c r="G35" s="62" t="str">
        <f t="shared" si="0"/>
        <v>×</v>
      </c>
      <c r="H35" s="2" t="s">
        <v>291</v>
      </c>
      <c r="I35" s="38" t="s">
        <v>291</v>
      </c>
      <c r="J35" s="3"/>
      <c r="K35" s="2" t="s">
        <v>16</v>
      </c>
      <c r="L35" s="2" t="s">
        <v>304</v>
      </c>
      <c r="M35" s="2"/>
      <c r="N35" s="2"/>
    </row>
    <row r="36" spans="1:15">
      <c r="B36" s="2">
        <v>34</v>
      </c>
      <c r="C36" s="2" t="s">
        <v>369</v>
      </c>
      <c r="D36" s="2" t="s">
        <v>247</v>
      </c>
      <c r="E36" s="2" t="s">
        <v>248</v>
      </c>
      <c r="F36" s="2" t="s">
        <v>249</v>
      </c>
      <c r="G36" s="62" t="str">
        <f t="shared" si="0"/>
        <v>×</v>
      </c>
      <c r="H36" s="2" t="s">
        <v>291</v>
      </c>
      <c r="I36" s="38" t="s">
        <v>291</v>
      </c>
      <c r="J36" s="3"/>
      <c r="K36" s="2" t="s">
        <v>16</v>
      </c>
      <c r="L36" s="2" t="s">
        <v>304</v>
      </c>
      <c r="M36" s="2"/>
      <c r="N36" s="2"/>
    </row>
    <row r="37" spans="1:15" ht="18">
      <c r="B37" s="2">
        <v>35</v>
      </c>
      <c r="C37" s="2" t="s">
        <v>250</v>
      </c>
      <c r="D37" s="2" t="s">
        <v>164</v>
      </c>
      <c r="E37" s="2" t="s">
        <v>165</v>
      </c>
      <c r="F37" s="2" t="s">
        <v>251</v>
      </c>
      <c r="G37" s="62" t="str">
        <f t="shared" si="0"/>
        <v>×</v>
      </c>
      <c r="H37" s="2" t="s">
        <v>291</v>
      </c>
      <c r="I37" s="38" t="s">
        <v>291</v>
      </c>
      <c r="J37" s="3"/>
      <c r="K37" s="2" t="s">
        <v>16</v>
      </c>
      <c r="L37" s="2" t="s">
        <v>304</v>
      </c>
      <c r="M37" s="7" t="s">
        <v>370</v>
      </c>
      <c r="N37" s="2" t="s">
        <v>371</v>
      </c>
    </row>
    <row r="38" spans="1:15" ht="54">
      <c r="A38" s="37"/>
      <c r="B38" s="38">
        <v>36</v>
      </c>
      <c r="C38" s="38" t="s">
        <v>252</v>
      </c>
      <c r="D38" s="38" t="s">
        <v>253</v>
      </c>
      <c r="E38" s="38" t="s">
        <v>254</v>
      </c>
      <c r="F38" s="38" t="s">
        <v>255</v>
      </c>
      <c r="G38" s="62" t="str">
        <f t="shared" si="0"/>
        <v>△/○</v>
      </c>
      <c r="H38" s="38" t="s">
        <v>291</v>
      </c>
      <c r="I38" s="38" t="s">
        <v>291</v>
      </c>
      <c r="J38" s="49"/>
      <c r="K38" s="38" t="s">
        <v>372</v>
      </c>
      <c r="L38" s="38" t="s">
        <v>373</v>
      </c>
      <c r="M38" s="39" t="s">
        <v>374</v>
      </c>
      <c r="N38" s="38"/>
      <c r="O38" s="37"/>
    </row>
    <row r="39" spans="1:15" ht="54">
      <c r="A39" s="37"/>
      <c r="B39" s="38">
        <v>37</v>
      </c>
      <c r="C39" s="38" t="s">
        <v>256</v>
      </c>
      <c r="D39" s="38" t="s">
        <v>61</v>
      </c>
      <c r="E39" s="38" t="s">
        <v>257</v>
      </c>
      <c r="F39" s="38" t="s">
        <v>258</v>
      </c>
      <c r="G39" s="62" t="str">
        <f t="shared" si="0"/>
        <v>△/○</v>
      </c>
      <c r="H39" s="38" t="s">
        <v>372</v>
      </c>
      <c r="I39" s="38" t="s">
        <v>291</v>
      </c>
      <c r="J39" s="49" t="s">
        <v>375</v>
      </c>
      <c r="K39" s="38" t="s">
        <v>372</v>
      </c>
      <c r="L39" s="38" t="s">
        <v>376</v>
      </c>
      <c r="M39" s="40" t="s">
        <v>377</v>
      </c>
      <c r="N39" s="38"/>
      <c r="O39" s="37"/>
    </row>
    <row r="40" spans="1:15" ht="54">
      <c r="A40" s="37"/>
      <c r="B40" s="38">
        <v>38</v>
      </c>
      <c r="C40" s="50" t="s">
        <v>259</v>
      </c>
      <c r="D40" s="38" t="s">
        <v>62</v>
      </c>
      <c r="E40" s="51" t="s">
        <v>378</v>
      </c>
      <c r="F40" s="38" t="s">
        <v>261</v>
      </c>
      <c r="G40" s="62" t="str">
        <f t="shared" si="0"/>
        <v>△/○</v>
      </c>
      <c r="H40" s="38" t="s">
        <v>291</v>
      </c>
      <c r="I40" s="38" t="s">
        <v>291</v>
      </c>
      <c r="J40" s="49"/>
      <c r="K40" s="38" t="s">
        <v>372</v>
      </c>
      <c r="L40" s="49" t="s">
        <v>379</v>
      </c>
      <c r="M40" s="40" t="s">
        <v>380</v>
      </c>
      <c r="N40" s="38" t="s">
        <v>381</v>
      </c>
      <c r="O40" s="37"/>
    </row>
    <row r="41" spans="1:15" ht="36">
      <c r="A41" s="37"/>
      <c r="B41" s="38">
        <v>39</v>
      </c>
      <c r="C41" s="2" t="s">
        <v>262</v>
      </c>
      <c r="D41" s="38" t="s">
        <v>205</v>
      </c>
      <c r="E41" s="51" t="s">
        <v>382</v>
      </c>
      <c r="F41" s="38" t="s">
        <v>383</v>
      </c>
      <c r="G41" s="62" t="str">
        <f t="shared" si="0"/>
        <v>×</v>
      </c>
      <c r="H41" s="38" t="s">
        <v>16</v>
      </c>
      <c r="I41" s="38" t="s">
        <v>291</v>
      </c>
      <c r="J41" s="3" t="s">
        <v>295</v>
      </c>
      <c r="K41" s="38" t="s">
        <v>372</v>
      </c>
      <c r="L41" s="38" t="s">
        <v>384</v>
      </c>
      <c r="M41" s="6" t="s">
        <v>385</v>
      </c>
      <c r="N41" s="38"/>
      <c r="O41" s="37"/>
    </row>
    <row r="42" spans="1:15" ht="72">
      <c r="A42" s="37"/>
      <c r="B42" s="38">
        <v>40</v>
      </c>
      <c r="C42" s="2" t="s">
        <v>265</v>
      </c>
      <c r="D42" s="38" t="s">
        <v>386</v>
      </c>
      <c r="E42" s="51" t="s">
        <v>387</v>
      </c>
      <c r="F42" s="38" t="s">
        <v>388</v>
      </c>
      <c r="G42" s="62" t="str">
        <f t="shared" si="0"/>
        <v>×</v>
      </c>
      <c r="H42" s="38" t="s">
        <v>16</v>
      </c>
      <c r="I42" s="38" t="s">
        <v>291</v>
      </c>
      <c r="J42" s="49" t="s">
        <v>389</v>
      </c>
      <c r="K42" s="38" t="s">
        <v>372</v>
      </c>
      <c r="L42" s="38" t="s">
        <v>390</v>
      </c>
      <c r="M42" s="40" t="s">
        <v>391</v>
      </c>
      <c r="N42" s="38"/>
      <c r="O42" s="37"/>
    </row>
    <row r="43" spans="1:15" ht="36">
      <c r="A43" s="37"/>
      <c r="B43" s="38">
        <v>41</v>
      </c>
      <c r="C43" s="2" t="s">
        <v>269</v>
      </c>
      <c r="D43" s="38" t="s">
        <v>392</v>
      </c>
      <c r="E43" s="51" t="s">
        <v>393</v>
      </c>
      <c r="F43" s="38" t="s">
        <v>394</v>
      </c>
      <c r="G43" s="62" t="str">
        <f t="shared" si="0"/>
        <v>×</v>
      </c>
      <c r="H43" s="38" t="s">
        <v>16</v>
      </c>
      <c r="I43" s="38" t="s">
        <v>291</v>
      </c>
      <c r="J43" s="49" t="s">
        <v>395</v>
      </c>
      <c r="K43" s="38" t="s">
        <v>372</v>
      </c>
      <c r="L43" s="38" t="s">
        <v>396</v>
      </c>
      <c r="M43" s="6" t="s">
        <v>397</v>
      </c>
      <c r="N43" s="38" t="s">
        <v>398</v>
      </c>
      <c r="O43" s="37"/>
    </row>
    <row r="44" spans="1:15" ht="36">
      <c r="A44" s="37"/>
      <c r="B44" s="38">
        <v>42</v>
      </c>
      <c r="C44" s="2" t="s">
        <v>273</v>
      </c>
      <c r="D44" s="38" t="s">
        <v>399</v>
      </c>
      <c r="E44" s="51" t="s">
        <v>400</v>
      </c>
      <c r="F44" s="38" t="s">
        <v>401</v>
      </c>
      <c r="G44" s="62" t="str">
        <f t="shared" si="0"/>
        <v>△/○</v>
      </c>
      <c r="H44" s="38" t="s">
        <v>291</v>
      </c>
      <c r="I44" s="38" t="s">
        <v>291</v>
      </c>
      <c r="J44" s="49"/>
      <c r="K44" s="38" t="s">
        <v>372</v>
      </c>
      <c r="L44" s="38" t="s">
        <v>402</v>
      </c>
      <c r="M44" s="6" t="s">
        <v>403</v>
      </c>
      <c r="N44" s="38"/>
      <c r="O44" s="37"/>
    </row>
    <row r="45" spans="1:15" ht="54">
      <c r="A45" s="37"/>
      <c r="B45" s="38">
        <v>43</v>
      </c>
      <c r="C45" s="2" t="s">
        <v>276</v>
      </c>
      <c r="D45" s="38" t="s">
        <v>404</v>
      </c>
      <c r="E45" s="51" t="s">
        <v>405</v>
      </c>
      <c r="F45" s="38" t="s">
        <v>406</v>
      </c>
      <c r="G45" s="62" t="str">
        <f>IF(OR(H45="×",K45="×"),"×","△/○")</f>
        <v>△/○</v>
      </c>
      <c r="H45" s="38" t="s">
        <v>291</v>
      </c>
      <c r="I45" s="38" t="s">
        <v>291</v>
      </c>
      <c r="J45" s="49"/>
      <c r="K45" s="38" t="s">
        <v>372</v>
      </c>
      <c r="L45" s="38" t="s">
        <v>407</v>
      </c>
      <c r="M45" s="39" t="s">
        <v>408</v>
      </c>
      <c r="N45" s="38"/>
      <c r="O45" s="37"/>
    </row>
    <row r="46" spans="1:15" ht="54">
      <c r="A46" s="37"/>
      <c r="B46" s="38">
        <v>44</v>
      </c>
      <c r="C46" s="2" t="s">
        <v>279</v>
      </c>
      <c r="D46" s="38" t="s">
        <v>280</v>
      </c>
      <c r="E46" s="58" t="s">
        <v>281</v>
      </c>
      <c r="F46" s="38" t="s">
        <v>282</v>
      </c>
      <c r="G46" s="62" t="str">
        <f>IF(OR(H46="×",K46="×"),"×","△/○")</f>
        <v>△/○</v>
      </c>
      <c r="H46" s="38" t="s">
        <v>291</v>
      </c>
      <c r="I46" s="38" t="s">
        <v>409</v>
      </c>
      <c r="J46" s="49"/>
      <c r="K46" s="38" t="s">
        <v>409</v>
      </c>
      <c r="L46" s="38" t="s">
        <v>410</v>
      </c>
      <c r="M46" s="39" t="s">
        <v>411</v>
      </c>
      <c r="N46" s="38" t="s">
        <v>412</v>
      </c>
      <c r="O46" s="37"/>
    </row>
  </sheetData>
  <autoFilter ref="B2:M46" xr:uid="{4BE05C33-ED1E-44E0-AE6D-045A7E8C3F38}"/>
  <phoneticPr fontId="1"/>
  <hyperlinks>
    <hyperlink ref="M3" r:id="rId1" display="https://www.ricoh.co.jp/case/2409-nnkz_x000a_" xr:uid="{2724313B-2EA3-4A96-9B49-271B42CCE7B0}"/>
    <hyperlink ref="M4" r:id="rId2" display="https://www.boxsquare.jp/case/customer-success/mext-go" xr:uid="{96F4DD94-4ECB-4B28-A9FD-778EE5A2917F}"/>
    <hyperlink ref="M5" r:id="rId3" display="https://alfresco.ricksoft.jp/case_studies/alfresco%e5%b0%8e%e5%85%a5%e4%ba%8b%e4%be%8b-%e5%af%8c%e5%a3%ab%e3%83%95%e3%82%a4%e3%83%ab%e3%83%a0%e6%a0%aa%e5%bc%8f%e4%bc%9a%e7%a4%be%e6%a7%98/" xr:uid="{6F9372C0-9406-47DC-91EF-09D9006774C2}"/>
    <hyperlink ref="M6" r:id="rId4" display="https://www.softbanktech.co.jp/case/list/yahoo/" xr:uid="{B565BC72-FCFA-47B4-B855-FCFE20DF18E8}"/>
    <hyperlink ref="M8" r:id="rId5" display="https://digital-tech-insight.jp/opentext/resources/cs_content-suite_kddi/" xr:uid="{E8C03412-B87E-448F-B0B5-4C720CD8215E}"/>
    <hyperlink ref="M11" r:id="rId6" display="https://news.sap.com/japan/2023/11/sap-now-realization-02/_x000a_" xr:uid="{0E7A59B9-8625-480F-A1D2-698E67A48E8D}"/>
    <hyperlink ref="M13" r:id="rId7" display="https://www.ds-cloud.jp/case-nbs/" xr:uid="{76FB0C58-96EC-49B0-90A9-3BBA0B78155A}"/>
    <hyperlink ref="M14" r:id="rId8" display="https://monday.com/lang/ja/customers/sony-biz-networks" xr:uid="{0071528B-0410-4040-8537-BB33253F0E44}"/>
    <hyperlink ref="M15" r:id="rId9" display="https://www.wrike.com/ja/customer-stories/shiki-lab/" xr:uid="{9E4F7224-2C04-4731-A673-57F8BAF68F86}"/>
    <hyperlink ref="M19" r:id="rId10" xr:uid="{200A0997-9E7E-4301-ABBF-B45135CD7B18}"/>
    <hyperlink ref="M20" r:id="rId11" display="https://workspace.google.com/intl/ja/customers/fujitec/" xr:uid="{5501B20F-C501-4FF9-A5BD-E0848BDD60F0}"/>
    <hyperlink ref="M23" r:id="rId12" display="https://garoon.cybozu.co.jp/mtcontents/cases/benesse/_x000a_" xr:uid="{2D187075-749C-4413-9EBB-D894EF508E4E}"/>
    <hyperlink ref="M24" r:id="rId13" display="https://www.brains-tech.co.jp/neuron/case/" xr:uid="{ABEE2A1C-EDBA-4ED4-A416-A532416F6602}"/>
    <hyperlink ref="M25" r:id="rId14" display="https://www.sei-info.co.jp/quicksolution/cases/nttdata/" xr:uid="{3CA7F8DF-8ED6-490B-BBED-6D198ADF74BF}"/>
    <hyperlink ref="M26" r:id="rId15" display="https://www.teppi.com/case/029" xr:uid="{050E1C2E-8656-4EB2-8626-5B8192247E52}"/>
    <hyperlink ref="M27" r:id="rId16" display="https://www.rex-it.jp/product04.html" xr:uid="{E00E088A-A323-449C-A404-55A886EE1F96}"/>
    <hyperlink ref="M29" r:id="rId17" display="https://www.nssol.nipponsteel.com/casestudy/assets/nssol-ss-prir-cas-036-01.pdf" xr:uid="{9BB26CEC-CF49-4D96-AF94-9DEDF040CFD9}"/>
    <hyperlink ref="M30" r:id="rId18" display="https://aras.com/ja-jp/resources/all/kawasaki-heavy-industries-product-development" xr:uid="{AE4A3748-B84F-48E9-B9B3-833AACED3BD8}"/>
    <hyperlink ref="M31" r:id="rId19" display="https://www.ptc.com/ja/case-studies/ebara-elliott-video" xr:uid="{6A71F78F-4EE0-4102-9EF3-554695D5F39F}"/>
    <hyperlink ref="M32" r:id="rId20" display="https://damassets.autodesk.net/content/dam/autodesk/www/pdfs/autodesk-customer-success-aiho-2504.pdf" xr:uid="{6F9ACFE4-AEED-4012-AB03-C1956B013CB6}"/>
    <hyperlink ref="M34" r:id="rId21" display="https://www.fujifilm.com/fbds/case/fujirebio" xr:uid="{DCB23B71-393D-48FF-9773-EB1616F530CF}"/>
    <hyperlink ref="M37" r:id="rId22" location="finder" display="https://www.sap.com/japan/about/customer-stories.html?search=PLM - finder" xr:uid="{221CA077-9AEA-4181-A43C-5D88EF5FB8C6}"/>
    <hyperlink ref="M21" r:id="rId23" display="https://www.hyland.com/-/media/Project/Hyland/Common/pdfs/case-study/OnBase-manufacturing-Case-Study-PFU-Limited-jpn.pdf?sc_lang=ja-JP" xr:uid="{0FDAB338-B776-4C55-A891-311C37865EC9}"/>
    <hyperlink ref="M38" r:id="rId24" display="https://www.wingarc.com/product/usecase/1091.html?ss_ad_code=ad_iadenshi_bingsearch" xr:uid="{BAA4D9CF-E09D-4DEA-9CC6-18B917D4C88B}"/>
    <hyperlink ref="M39" r:id="rId25" display="https://www.servicenow.com/jp/customers/nri.html_x000a_" xr:uid="{8178F082-D95D-4D94-A5BC-F5CF6301B9D3}"/>
    <hyperlink ref="M40" r:id="rId26" display="https://www.sei-info.co.jp/document-plus/cases/citizen-cfd/_x000a_" xr:uid="{ED51FCC9-C37A-43DD-BB35-9DF27F296B9C}"/>
    <hyperlink ref="M41" r:id="rId27" display="https://kintone-sol.cybozu.co.jp/cases/mitsubishi-hi.html_x000a_" xr:uid="{727FB606-B171-4B8D-A4C0-5B5D96066E89}"/>
    <hyperlink ref="M43" r:id="rId28" display="https://www.intra-mart.jp/case-study/004411.html_x000a_" xr:uid="{8CF220B0-A95D-47B5-BA64-060D31A1124E}"/>
    <hyperlink ref="M44" r:id="rId29" display="https://www.sei-info.co.jp/webdatabase/cases/ringerhut/_x000a_" xr:uid="{A5CA728D-0EC8-46CF-9DA3-32E654FAD839}"/>
    <hyperlink ref="M45" r:id="rId30" display="https://hibiki.dreamarts.co.jp/smartdb/case/mufg/mu201022/" xr:uid="{35B4E5C7-BC61-4CC1-B951-9629A1E9B12A}"/>
    <hyperlink ref="M46" r:id="rId31" display="https://www.opentext.jp/customer-stories/customer-story-detail?id=1135" xr:uid="{AE38A98E-0A0F-4BF7-BFE7-737D3069BEF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7E02B-7EF7-4FE0-8FF6-2FE38EC6AB84}">
  <sheetPr>
    <tabColor theme="8"/>
  </sheetPr>
  <dimension ref="A1"/>
  <sheetViews>
    <sheetView workbookViewId="0"/>
  </sheetViews>
  <sheetFormatPr defaultRowHeight="18"/>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0434-4A44-4477-B814-523647F42608}">
  <dimension ref="A2:AF29"/>
  <sheetViews>
    <sheetView workbookViewId="0">
      <pane xSplit="5" ySplit="3" topLeftCell="F4" activePane="bottomRight" state="frozen"/>
      <selection pane="topRight" activeCell="F1" sqref="F1"/>
      <selection pane="bottomLeft" activeCell="A4" sqref="A4"/>
      <selection pane="bottomRight" activeCell="E22" sqref="E22"/>
    </sheetView>
  </sheetViews>
  <sheetFormatPr defaultRowHeight="18"/>
  <cols>
    <col min="1" max="1" width="3.19921875" style="33" customWidth="1"/>
    <col min="2" max="2" width="5.59765625" style="33" customWidth="1"/>
    <col min="3" max="3" width="13.09765625" style="32" customWidth="1"/>
    <col min="4" max="4" width="13.59765625" style="32" customWidth="1"/>
    <col min="5" max="5" width="50.59765625" style="32" bestFit="1" customWidth="1"/>
    <col min="6" max="6" width="21" style="33" customWidth="1"/>
    <col min="7" max="7" width="8.19921875" style="33" customWidth="1"/>
    <col min="8" max="8" width="8.19921875" style="34" customWidth="1"/>
    <col min="9" max="9" width="8.19921875" style="33" customWidth="1"/>
    <col min="10" max="10" width="8.19921875" style="34" customWidth="1"/>
    <col min="11" max="11" width="8.19921875" style="33" customWidth="1"/>
    <col min="12" max="12" width="8.09765625" style="34" customWidth="1"/>
    <col min="13" max="13" width="8.19921875" style="33" customWidth="1"/>
    <col min="14" max="14" width="8.19921875" style="34" customWidth="1"/>
    <col min="15" max="16" width="8.19921875" style="33" customWidth="1"/>
    <col min="17" max="17" width="8.19921875" style="34" customWidth="1"/>
    <col min="18" max="19" width="8.19921875" style="33" customWidth="1"/>
    <col min="20" max="20" width="8.19921875" style="34" customWidth="1"/>
    <col min="21" max="21" width="8.19921875" style="33" customWidth="1"/>
    <col min="22" max="22" width="8.19921875" style="34" customWidth="1"/>
    <col min="23" max="23" width="8.19921875" style="33" customWidth="1"/>
    <col min="24" max="24" width="8.19921875" style="34" customWidth="1"/>
    <col min="25" max="25" width="8.19921875" style="33" customWidth="1"/>
    <col min="26" max="26" width="8.19921875" style="34" customWidth="1"/>
    <col min="27" max="27" width="8.19921875" style="33" customWidth="1"/>
    <col min="28" max="28" width="8.19921875" style="34" customWidth="1"/>
    <col min="29" max="29" width="8.19921875" style="33" customWidth="1"/>
    <col min="30" max="31" width="8.19921875" style="34" customWidth="1"/>
    <col min="32" max="32" width="9" style="35"/>
  </cols>
  <sheetData>
    <row r="2" spans="1:32">
      <c r="F2" s="61" t="s">
        <v>413</v>
      </c>
      <c r="G2" s="61" t="str">
        <f t="shared" ref="G2:J2" si="0">IF(COUNTIF(G4:G25,"×")&gt;0,"×","○/△")</f>
        <v>○/△</v>
      </c>
      <c r="H2" s="61" t="str">
        <f t="shared" si="0"/>
        <v>○/△</v>
      </c>
      <c r="I2" s="61" t="str">
        <f t="shared" si="0"/>
        <v>○/△</v>
      </c>
      <c r="J2" s="61" t="str">
        <f t="shared" si="0"/>
        <v>×</v>
      </c>
      <c r="K2" s="61" t="str">
        <f>IF(COUNTIF(K4:K25,"×")&gt;0,"×","○/△")</f>
        <v>×</v>
      </c>
      <c r="L2" s="61" t="str">
        <f t="shared" ref="L2:AE2" si="1">IF(COUNTIF(L4:L25,"×")&gt;0,"×","○/△")</f>
        <v>×</v>
      </c>
      <c r="M2" s="61" t="str">
        <f t="shared" si="1"/>
        <v>×</v>
      </c>
      <c r="N2" s="61" t="str">
        <f t="shared" si="1"/>
        <v>×</v>
      </c>
      <c r="O2" s="61" t="str">
        <f t="shared" si="1"/>
        <v>×</v>
      </c>
      <c r="P2" s="61" t="str">
        <f t="shared" si="1"/>
        <v>×</v>
      </c>
      <c r="Q2" s="61" t="str">
        <f t="shared" si="1"/>
        <v>×</v>
      </c>
      <c r="R2" s="61" t="str">
        <f t="shared" si="1"/>
        <v>×</v>
      </c>
      <c r="S2" s="61" t="str">
        <f t="shared" si="1"/>
        <v>×</v>
      </c>
      <c r="T2" s="61" t="str">
        <f t="shared" si="1"/>
        <v>×</v>
      </c>
      <c r="U2" s="61" t="str">
        <f t="shared" si="1"/>
        <v>○/△</v>
      </c>
      <c r="V2" s="61" t="str">
        <f t="shared" si="1"/>
        <v>○/△</v>
      </c>
      <c r="W2" s="61" t="str">
        <f t="shared" si="1"/>
        <v>×</v>
      </c>
      <c r="X2" s="61" t="str">
        <f t="shared" si="1"/>
        <v>×</v>
      </c>
      <c r="Y2" s="61" t="str">
        <f t="shared" si="1"/>
        <v>×</v>
      </c>
      <c r="Z2" s="61" t="str">
        <f t="shared" si="1"/>
        <v>×</v>
      </c>
      <c r="AA2" s="61" t="str">
        <f t="shared" si="1"/>
        <v>○/△</v>
      </c>
      <c r="AB2" s="61" t="str">
        <f t="shared" si="1"/>
        <v>○/△</v>
      </c>
      <c r="AC2" s="61" t="str">
        <f t="shared" si="1"/>
        <v>×</v>
      </c>
      <c r="AD2" s="61" t="str">
        <f t="shared" si="1"/>
        <v>○/△</v>
      </c>
      <c r="AE2" s="61" t="str">
        <f t="shared" si="1"/>
        <v>○/△</v>
      </c>
    </row>
    <row r="3" spans="1:32" s="28" customFormat="1" ht="97.2">
      <c r="A3" s="23"/>
      <c r="B3" s="24" t="s">
        <v>68</v>
      </c>
      <c r="C3" s="25" t="s">
        <v>414</v>
      </c>
      <c r="D3" s="25" t="s">
        <v>415</v>
      </c>
      <c r="E3" s="25" t="s">
        <v>70</v>
      </c>
      <c r="F3" s="26" t="s">
        <v>416</v>
      </c>
      <c r="G3" s="26" t="s">
        <v>417</v>
      </c>
      <c r="H3" s="26" t="s">
        <v>146</v>
      </c>
      <c r="I3" s="26" t="s">
        <v>300</v>
      </c>
      <c r="J3" s="26" t="s">
        <v>418</v>
      </c>
      <c r="K3" s="26" t="s">
        <v>419</v>
      </c>
      <c r="L3" s="26" t="s">
        <v>314</v>
      </c>
      <c r="M3" s="26" t="s">
        <v>318</v>
      </c>
      <c r="N3" s="26" t="s">
        <v>321</v>
      </c>
      <c r="O3" s="26" t="s">
        <v>327</v>
      </c>
      <c r="P3" s="26" t="s">
        <v>333</v>
      </c>
      <c r="Q3" s="26" t="s">
        <v>336</v>
      </c>
      <c r="R3" s="26" t="s">
        <v>339</v>
      </c>
      <c r="S3" s="26" t="s">
        <v>420</v>
      </c>
      <c r="T3" s="26" t="s">
        <v>421</v>
      </c>
      <c r="U3" s="26" t="s">
        <v>350</v>
      </c>
      <c r="V3" s="26" t="s">
        <v>353</v>
      </c>
      <c r="W3" s="26" t="s">
        <v>358</v>
      </c>
      <c r="X3" s="26" t="s">
        <v>361</v>
      </c>
      <c r="Y3" s="26" t="s">
        <v>422</v>
      </c>
      <c r="Z3" s="26" t="s">
        <v>252</v>
      </c>
      <c r="AA3" s="26" t="s">
        <v>256</v>
      </c>
      <c r="AB3" s="26" t="s">
        <v>259</v>
      </c>
      <c r="AC3" s="26" t="s">
        <v>273</v>
      </c>
      <c r="AD3" s="26" t="s">
        <v>276</v>
      </c>
      <c r="AE3" s="26" t="s">
        <v>279</v>
      </c>
      <c r="AF3" s="27" t="s">
        <v>423</v>
      </c>
    </row>
    <row r="4" spans="1:32">
      <c r="A4" s="23"/>
      <c r="B4" s="29">
        <v>1</v>
      </c>
      <c r="C4" s="30" t="s">
        <v>424</v>
      </c>
      <c r="D4" s="30" t="s">
        <v>425</v>
      </c>
      <c r="E4" s="30" t="s">
        <v>426</v>
      </c>
      <c r="F4" s="70" t="s">
        <v>427</v>
      </c>
      <c r="G4" s="30" t="s">
        <v>372</v>
      </c>
      <c r="H4" s="30" t="s">
        <v>372</v>
      </c>
      <c r="I4" s="30" t="s">
        <v>372</v>
      </c>
      <c r="J4" s="30" t="s">
        <v>372</v>
      </c>
      <c r="K4" s="33" t="s">
        <v>372</v>
      </c>
      <c r="L4" s="30" t="s">
        <v>372</v>
      </c>
      <c r="M4" s="30" t="s">
        <v>372</v>
      </c>
      <c r="N4" s="30" t="s">
        <v>409</v>
      </c>
      <c r="O4" s="30" t="s">
        <v>16</v>
      </c>
      <c r="P4" s="29" t="s">
        <v>372</v>
      </c>
      <c r="Q4" s="29" t="s">
        <v>372</v>
      </c>
      <c r="R4" s="29" t="s">
        <v>409</v>
      </c>
      <c r="S4" s="29" t="s">
        <v>372</v>
      </c>
      <c r="T4" s="29" t="s">
        <v>409</v>
      </c>
      <c r="U4" s="29" t="s">
        <v>372</v>
      </c>
      <c r="V4" s="29" t="s">
        <v>409</v>
      </c>
      <c r="W4" s="29" t="s">
        <v>409</v>
      </c>
      <c r="X4" s="29" t="s">
        <v>372</v>
      </c>
      <c r="Y4" s="29" t="s">
        <v>372</v>
      </c>
      <c r="Z4" s="29" t="s">
        <v>409</v>
      </c>
      <c r="AA4" s="29" t="s">
        <v>409</v>
      </c>
      <c r="AB4" s="29" t="s">
        <v>372</v>
      </c>
      <c r="AC4" s="29" t="s">
        <v>372</v>
      </c>
      <c r="AD4" s="29" t="s">
        <v>372</v>
      </c>
      <c r="AE4" s="30" t="s">
        <v>372</v>
      </c>
      <c r="AF4" s="27" t="s">
        <v>423</v>
      </c>
    </row>
    <row r="5" spans="1:32">
      <c r="B5" s="29">
        <v>1</v>
      </c>
      <c r="C5" s="48" t="s">
        <v>425</v>
      </c>
      <c r="D5" s="48" t="s">
        <v>425</v>
      </c>
      <c r="E5" s="48" t="s">
        <v>426</v>
      </c>
      <c r="F5" s="70" t="s">
        <v>428</v>
      </c>
      <c r="G5" s="45" t="s">
        <v>429</v>
      </c>
      <c r="H5" s="45" t="s">
        <v>429</v>
      </c>
      <c r="I5" s="45" t="s">
        <v>429</v>
      </c>
      <c r="J5" s="45" t="s">
        <v>429</v>
      </c>
      <c r="K5" s="45" t="s">
        <v>429</v>
      </c>
      <c r="L5" s="45" t="s">
        <v>429</v>
      </c>
      <c r="M5" s="45" t="s">
        <v>429</v>
      </c>
      <c r="N5" s="45" t="s">
        <v>430</v>
      </c>
      <c r="O5" s="45" t="s">
        <v>431</v>
      </c>
      <c r="P5" s="45" t="s">
        <v>429</v>
      </c>
      <c r="Q5" s="45" t="s">
        <v>429</v>
      </c>
      <c r="R5" s="45" t="s">
        <v>432</v>
      </c>
      <c r="S5" s="45" t="s">
        <v>429</v>
      </c>
      <c r="T5" s="45" t="s">
        <v>432</v>
      </c>
      <c r="U5" s="45" t="s">
        <v>429</v>
      </c>
      <c r="V5" s="45" t="s">
        <v>432</v>
      </c>
      <c r="W5" s="45" t="s">
        <v>432</v>
      </c>
      <c r="X5" s="45" t="s">
        <v>429</v>
      </c>
      <c r="Y5" s="45" t="s">
        <v>429</v>
      </c>
      <c r="Z5" s="45" t="s">
        <v>432</v>
      </c>
      <c r="AA5" s="45" t="s">
        <v>432</v>
      </c>
      <c r="AB5" s="45" t="s">
        <v>429</v>
      </c>
      <c r="AC5" s="45" t="s">
        <v>429</v>
      </c>
      <c r="AD5" s="45" t="s">
        <v>429</v>
      </c>
      <c r="AE5" s="45" t="s">
        <v>429</v>
      </c>
      <c r="AF5" s="27" t="s">
        <v>423</v>
      </c>
    </row>
    <row r="6" spans="1:32">
      <c r="A6" s="23"/>
      <c r="B6" s="29">
        <v>2</v>
      </c>
      <c r="C6" s="30" t="s">
        <v>433</v>
      </c>
      <c r="D6" s="30" t="s">
        <v>434</v>
      </c>
      <c r="E6" s="30" t="s">
        <v>435</v>
      </c>
      <c r="F6" s="70" t="s">
        <v>427</v>
      </c>
      <c r="G6" s="30" t="s">
        <v>409</v>
      </c>
      <c r="H6" s="30" t="s">
        <v>409</v>
      </c>
      <c r="I6" s="30" t="s">
        <v>409</v>
      </c>
      <c r="J6" s="30" t="s">
        <v>409</v>
      </c>
      <c r="K6" s="30" t="s">
        <v>16</v>
      </c>
      <c r="L6" s="30" t="s">
        <v>16</v>
      </c>
      <c r="M6" s="30" t="s">
        <v>372</v>
      </c>
      <c r="N6" s="30" t="s">
        <v>372</v>
      </c>
      <c r="O6" s="30" t="s">
        <v>409</v>
      </c>
      <c r="P6" s="30" t="s">
        <v>409</v>
      </c>
      <c r="Q6" s="29" t="s">
        <v>16</v>
      </c>
      <c r="R6" s="29" t="s">
        <v>16</v>
      </c>
      <c r="S6" s="29" t="s">
        <v>16</v>
      </c>
      <c r="T6" s="29" t="s">
        <v>16</v>
      </c>
      <c r="U6" s="29" t="s">
        <v>409</v>
      </c>
      <c r="V6" s="29" t="s">
        <v>372</v>
      </c>
      <c r="W6" s="29" t="s">
        <v>16</v>
      </c>
      <c r="X6" s="29" t="s">
        <v>16</v>
      </c>
      <c r="Y6" s="29" t="s">
        <v>16</v>
      </c>
      <c r="Z6" s="29" t="s">
        <v>16</v>
      </c>
      <c r="AA6" s="29" t="s">
        <v>372</v>
      </c>
      <c r="AB6" s="29" t="s">
        <v>409</v>
      </c>
      <c r="AC6" s="29" t="s">
        <v>372</v>
      </c>
      <c r="AD6" s="29" t="s">
        <v>372</v>
      </c>
      <c r="AE6" s="30" t="s">
        <v>409</v>
      </c>
      <c r="AF6" s="27" t="s">
        <v>423</v>
      </c>
    </row>
    <row r="7" spans="1:32">
      <c r="B7" s="29">
        <v>2</v>
      </c>
      <c r="C7" s="48" t="s">
        <v>433</v>
      </c>
      <c r="D7" s="48" t="s">
        <v>434</v>
      </c>
      <c r="E7" s="48" t="s">
        <v>435</v>
      </c>
      <c r="F7" s="70" t="s">
        <v>428</v>
      </c>
      <c r="G7" s="45" t="s">
        <v>432</v>
      </c>
      <c r="H7" s="45" t="s">
        <v>432</v>
      </c>
      <c r="I7" s="45" t="s">
        <v>432</v>
      </c>
      <c r="J7" s="45" t="s">
        <v>432</v>
      </c>
      <c r="K7" s="45" t="s">
        <v>436</v>
      </c>
      <c r="L7" s="45" t="s">
        <v>436</v>
      </c>
      <c r="M7" s="45" t="s">
        <v>437</v>
      </c>
      <c r="N7" s="45" t="s">
        <v>438</v>
      </c>
      <c r="O7" s="45" t="s">
        <v>432</v>
      </c>
      <c r="P7" s="45" t="s">
        <v>432</v>
      </c>
      <c r="Q7" s="45" t="s">
        <v>439</v>
      </c>
      <c r="R7" s="45" t="s">
        <v>436</v>
      </c>
      <c r="S7" s="45" t="s">
        <v>436</v>
      </c>
      <c r="T7" s="45" t="s">
        <v>436</v>
      </c>
      <c r="U7" s="45" t="s">
        <v>432</v>
      </c>
      <c r="V7" s="45" t="s">
        <v>440</v>
      </c>
      <c r="W7" s="45" t="s">
        <v>436</v>
      </c>
      <c r="X7" s="45" t="s">
        <v>436</v>
      </c>
      <c r="Y7" s="45" t="s">
        <v>436</v>
      </c>
      <c r="Z7" s="45" t="s">
        <v>436</v>
      </c>
      <c r="AA7" s="45" t="s">
        <v>441</v>
      </c>
      <c r="AB7" s="45" t="s">
        <v>432</v>
      </c>
      <c r="AC7" s="45" t="s">
        <v>442</v>
      </c>
      <c r="AD7" s="45" t="s">
        <v>443</v>
      </c>
      <c r="AE7" s="45" t="s">
        <v>432</v>
      </c>
      <c r="AF7" s="27" t="s">
        <v>423</v>
      </c>
    </row>
    <row r="8" spans="1:32" s="28" customFormat="1">
      <c r="A8" s="46"/>
      <c r="B8" s="29">
        <v>3</v>
      </c>
      <c r="C8" s="30" t="s">
        <v>444</v>
      </c>
      <c r="D8" s="30" t="s">
        <v>444</v>
      </c>
      <c r="E8" s="30" t="s">
        <v>445</v>
      </c>
      <c r="F8" s="70" t="s">
        <v>427</v>
      </c>
      <c r="G8" s="30" t="s">
        <v>372</v>
      </c>
      <c r="H8" s="30" t="s">
        <v>372</v>
      </c>
      <c r="I8" s="45" t="s">
        <v>409</v>
      </c>
      <c r="J8" s="30" t="s">
        <v>409</v>
      </c>
      <c r="K8" s="30" t="s">
        <v>16</v>
      </c>
      <c r="L8" s="30" t="s">
        <v>16</v>
      </c>
      <c r="M8" s="30" t="s">
        <v>372</v>
      </c>
      <c r="N8" s="30" t="s">
        <v>409</v>
      </c>
      <c r="O8" s="30" t="s">
        <v>409</v>
      </c>
      <c r="P8" s="29" t="s">
        <v>16</v>
      </c>
      <c r="Q8" s="30" t="s">
        <v>409</v>
      </c>
      <c r="R8" s="29" t="s">
        <v>372</v>
      </c>
      <c r="S8" s="29" t="s">
        <v>16</v>
      </c>
      <c r="T8" s="29" t="s">
        <v>16</v>
      </c>
      <c r="U8" s="29" t="s">
        <v>372</v>
      </c>
      <c r="V8" s="29" t="s">
        <v>409</v>
      </c>
      <c r="W8" s="29" t="s">
        <v>16</v>
      </c>
      <c r="X8" s="29" t="s">
        <v>409</v>
      </c>
      <c r="Y8" s="29" t="s">
        <v>409</v>
      </c>
      <c r="Z8" s="29" t="s">
        <v>16</v>
      </c>
      <c r="AA8" s="29" t="s">
        <v>409</v>
      </c>
      <c r="AB8" s="29" t="s">
        <v>372</v>
      </c>
      <c r="AC8" s="29" t="s">
        <v>372</v>
      </c>
      <c r="AD8" s="29" t="s">
        <v>372</v>
      </c>
      <c r="AE8" s="30" t="s">
        <v>409</v>
      </c>
      <c r="AF8" s="27" t="s">
        <v>423</v>
      </c>
    </row>
    <row r="9" spans="1:32" s="28" customFormat="1">
      <c r="A9" s="46"/>
      <c r="B9" s="45">
        <v>3</v>
      </c>
      <c r="C9" s="48" t="s">
        <v>444</v>
      </c>
      <c r="D9" s="48" t="s">
        <v>444</v>
      </c>
      <c r="E9" s="48" t="s">
        <v>445</v>
      </c>
      <c r="F9" s="70" t="s">
        <v>428</v>
      </c>
      <c r="G9" s="29" t="s">
        <v>446</v>
      </c>
      <c r="H9" s="45" t="s">
        <v>447</v>
      </c>
      <c r="I9" s="45" t="s">
        <v>432</v>
      </c>
      <c r="J9" s="45" t="s">
        <v>432</v>
      </c>
      <c r="K9" s="29" t="s">
        <v>448</v>
      </c>
      <c r="L9" s="29" t="s">
        <v>448</v>
      </c>
      <c r="M9" s="29" t="s">
        <v>449</v>
      </c>
      <c r="N9" s="45" t="s">
        <v>432</v>
      </c>
      <c r="O9" s="45" t="s">
        <v>432</v>
      </c>
      <c r="P9" s="29" t="s">
        <v>448</v>
      </c>
      <c r="Q9" s="45" t="s">
        <v>432</v>
      </c>
      <c r="R9" s="29" t="s">
        <v>450</v>
      </c>
      <c r="S9" s="29" t="s">
        <v>448</v>
      </c>
      <c r="T9" s="29" t="s">
        <v>448</v>
      </c>
      <c r="U9" s="29" t="s">
        <v>451</v>
      </c>
      <c r="V9" s="45" t="s">
        <v>432</v>
      </c>
      <c r="W9" s="29" t="s">
        <v>448</v>
      </c>
      <c r="X9" s="45" t="s">
        <v>432</v>
      </c>
      <c r="Y9" s="45" t="s">
        <v>432</v>
      </c>
      <c r="Z9" s="29" t="s">
        <v>448</v>
      </c>
      <c r="AA9" s="45" t="s">
        <v>432</v>
      </c>
      <c r="AB9" s="29" t="s">
        <v>452</v>
      </c>
      <c r="AC9" s="29" t="s">
        <v>449</v>
      </c>
      <c r="AD9" s="45" t="s">
        <v>429</v>
      </c>
      <c r="AE9" s="29" t="s">
        <v>453</v>
      </c>
      <c r="AF9" s="27" t="s">
        <v>423</v>
      </c>
    </row>
    <row r="10" spans="1:32" s="28" customFormat="1">
      <c r="A10" s="46"/>
      <c r="B10" s="29">
        <v>4</v>
      </c>
      <c r="C10" s="30" t="s">
        <v>454</v>
      </c>
      <c r="D10" s="30" t="s">
        <v>455</v>
      </c>
      <c r="E10" s="30" t="s">
        <v>456</v>
      </c>
      <c r="F10" s="70" t="s">
        <v>427</v>
      </c>
      <c r="G10" s="30" t="s">
        <v>372</v>
      </c>
      <c r="H10" s="30" t="s">
        <v>409</v>
      </c>
      <c r="I10" s="30" t="s">
        <v>409</v>
      </c>
      <c r="J10" s="30" t="s">
        <v>16</v>
      </c>
      <c r="K10" s="30" t="s">
        <v>16</v>
      </c>
      <c r="L10" s="30" t="s">
        <v>16</v>
      </c>
      <c r="M10" s="30" t="s">
        <v>372</v>
      </c>
      <c r="N10" s="30" t="s">
        <v>372</v>
      </c>
      <c r="O10" s="30" t="s">
        <v>372</v>
      </c>
      <c r="P10" s="29" t="s">
        <v>372</v>
      </c>
      <c r="Q10" s="29" t="s">
        <v>372</v>
      </c>
      <c r="R10" s="29" t="s">
        <v>16</v>
      </c>
      <c r="S10" s="29" t="s">
        <v>16</v>
      </c>
      <c r="T10" s="29" t="s">
        <v>16</v>
      </c>
      <c r="U10" s="29" t="s">
        <v>409</v>
      </c>
      <c r="V10" s="29" t="s">
        <v>409</v>
      </c>
      <c r="W10" s="29" t="s">
        <v>409</v>
      </c>
      <c r="X10" s="29" t="s">
        <v>16</v>
      </c>
      <c r="Y10" s="29" t="s">
        <v>16</v>
      </c>
      <c r="Z10" s="29" t="s">
        <v>16</v>
      </c>
      <c r="AA10" s="29" t="s">
        <v>372</v>
      </c>
      <c r="AB10" s="29" t="s">
        <v>372</v>
      </c>
      <c r="AC10" s="29" t="s">
        <v>372</v>
      </c>
      <c r="AD10" s="29" t="s">
        <v>372</v>
      </c>
      <c r="AE10" s="30" t="s">
        <v>372</v>
      </c>
      <c r="AF10" s="27" t="s">
        <v>423</v>
      </c>
    </row>
    <row r="11" spans="1:32" s="28" customFormat="1">
      <c r="A11" s="46"/>
      <c r="B11" s="45">
        <v>4</v>
      </c>
      <c r="C11" s="48" t="s">
        <v>454</v>
      </c>
      <c r="D11" s="48" t="s">
        <v>457</v>
      </c>
      <c r="E11" s="48" t="s">
        <v>456</v>
      </c>
      <c r="F11" s="70" t="s">
        <v>428</v>
      </c>
      <c r="G11" s="29" t="s">
        <v>458</v>
      </c>
      <c r="H11" s="45" t="s">
        <v>432</v>
      </c>
      <c r="I11" s="29" t="s">
        <v>459</v>
      </c>
      <c r="J11" s="45" t="s">
        <v>460</v>
      </c>
      <c r="K11" s="45" t="s">
        <v>460</v>
      </c>
      <c r="L11" s="45" t="s">
        <v>460</v>
      </c>
      <c r="M11" s="45" t="s">
        <v>429</v>
      </c>
      <c r="N11" s="29" t="s">
        <v>461</v>
      </c>
      <c r="O11" s="29" t="s">
        <v>461</v>
      </c>
      <c r="P11" s="45" t="s">
        <v>429</v>
      </c>
      <c r="Q11" s="45" t="s">
        <v>429</v>
      </c>
      <c r="R11" s="45" t="s">
        <v>460</v>
      </c>
      <c r="S11" s="45" t="s">
        <v>460</v>
      </c>
      <c r="T11" s="45" t="s">
        <v>460</v>
      </c>
      <c r="U11" s="45" t="s">
        <v>462</v>
      </c>
      <c r="V11" s="45" t="s">
        <v>432</v>
      </c>
      <c r="W11" s="29" t="s">
        <v>463</v>
      </c>
      <c r="X11" s="29" t="s">
        <v>460</v>
      </c>
      <c r="Y11" s="45" t="s">
        <v>460</v>
      </c>
      <c r="Z11" s="45" t="s">
        <v>460</v>
      </c>
      <c r="AA11" s="45" t="s">
        <v>429</v>
      </c>
      <c r="AB11" s="45" t="s">
        <v>429</v>
      </c>
      <c r="AC11" s="45" t="s">
        <v>429</v>
      </c>
      <c r="AD11" s="45" t="s">
        <v>429</v>
      </c>
      <c r="AE11" s="45" t="s">
        <v>464</v>
      </c>
      <c r="AF11" s="27" t="s">
        <v>423</v>
      </c>
    </row>
    <row r="12" spans="1:32" s="28" customFormat="1">
      <c r="A12" s="46"/>
      <c r="B12" s="29">
        <v>5</v>
      </c>
      <c r="C12" s="48" t="s">
        <v>454</v>
      </c>
      <c r="D12" s="30" t="s">
        <v>465</v>
      </c>
      <c r="E12" s="30" t="s">
        <v>466</v>
      </c>
      <c r="F12" s="70" t="s">
        <v>427</v>
      </c>
      <c r="G12" s="30" t="s">
        <v>372</v>
      </c>
      <c r="H12" s="30" t="s">
        <v>409</v>
      </c>
      <c r="I12" s="30" t="s">
        <v>409</v>
      </c>
      <c r="J12" s="45" t="s">
        <v>16</v>
      </c>
      <c r="K12" s="30" t="s">
        <v>16</v>
      </c>
      <c r="L12" s="30" t="s">
        <v>16</v>
      </c>
      <c r="M12" s="30" t="s">
        <v>409</v>
      </c>
      <c r="N12" s="30" t="s">
        <v>409</v>
      </c>
      <c r="O12" s="30" t="s">
        <v>372</v>
      </c>
      <c r="P12" s="29" t="s">
        <v>372</v>
      </c>
      <c r="Q12" s="29" t="s">
        <v>372</v>
      </c>
      <c r="R12" s="29" t="s">
        <v>16</v>
      </c>
      <c r="S12" s="29" t="s">
        <v>16</v>
      </c>
      <c r="T12" s="29" t="s">
        <v>16</v>
      </c>
      <c r="U12" s="29" t="s">
        <v>409</v>
      </c>
      <c r="V12" s="29" t="s">
        <v>409</v>
      </c>
      <c r="W12" s="29" t="s">
        <v>372</v>
      </c>
      <c r="X12" s="29" t="s">
        <v>16</v>
      </c>
      <c r="Y12" s="29" t="s">
        <v>16</v>
      </c>
      <c r="Z12" s="29" t="s">
        <v>16</v>
      </c>
      <c r="AA12" s="29" t="s">
        <v>372</v>
      </c>
      <c r="AB12" s="29" t="s">
        <v>372</v>
      </c>
      <c r="AC12" s="29" t="s">
        <v>372</v>
      </c>
      <c r="AD12" s="29" t="s">
        <v>372</v>
      </c>
      <c r="AE12" s="30" t="s">
        <v>409</v>
      </c>
      <c r="AF12" s="27" t="s">
        <v>423</v>
      </c>
    </row>
    <row r="13" spans="1:32" s="28" customFormat="1">
      <c r="A13" s="47"/>
      <c r="B13" s="45">
        <v>5</v>
      </c>
      <c r="C13" s="48" t="s">
        <v>454</v>
      </c>
      <c r="D13" s="48" t="s">
        <v>467</v>
      </c>
      <c r="E13" s="48" t="s">
        <v>466</v>
      </c>
      <c r="F13" s="70" t="s">
        <v>428</v>
      </c>
      <c r="G13" s="45" t="s">
        <v>429</v>
      </c>
      <c r="H13" s="45" t="s">
        <v>432</v>
      </c>
      <c r="I13" s="29" t="s">
        <v>459</v>
      </c>
      <c r="J13" s="45" t="s">
        <v>460</v>
      </c>
      <c r="K13" s="45" t="s">
        <v>460</v>
      </c>
      <c r="L13" s="45" t="s">
        <v>460</v>
      </c>
      <c r="M13" s="45" t="s">
        <v>432</v>
      </c>
      <c r="N13" s="45" t="s">
        <v>432</v>
      </c>
      <c r="O13" s="45" t="s">
        <v>429</v>
      </c>
      <c r="P13" s="45" t="s">
        <v>429</v>
      </c>
      <c r="Q13" s="45" t="s">
        <v>429</v>
      </c>
      <c r="R13" s="45" t="s">
        <v>460</v>
      </c>
      <c r="S13" s="45" t="s">
        <v>460</v>
      </c>
      <c r="T13" s="45" t="s">
        <v>460</v>
      </c>
      <c r="U13" s="45" t="s">
        <v>462</v>
      </c>
      <c r="V13" s="45" t="s">
        <v>432</v>
      </c>
      <c r="W13" s="45" t="s">
        <v>429</v>
      </c>
      <c r="X13" s="45" t="s">
        <v>429</v>
      </c>
      <c r="Y13" s="45" t="s">
        <v>460</v>
      </c>
      <c r="Z13" s="45" t="s">
        <v>460</v>
      </c>
      <c r="AA13" s="45" t="s">
        <v>429</v>
      </c>
      <c r="AB13" s="45" t="s">
        <v>429</v>
      </c>
      <c r="AC13" s="45" t="s">
        <v>429</v>
      </c>
      <c r="AD13" s="45" t="s">
        <v>429</v>
      </c>
      <c r="AE13" s="45" t="s">
        <v>464</v>
      </c>
      <c r="AF13" s="27" t="s">
        <v>423</v>
      </c>
    </row>
    <row r="14" spans="1:32" s="28" customFormat="1">
      <c r="A14" s="46"/>
      <c r="B14" s="29">
        <v>6</v>
      </c>
      <c r="C14" s="30" t="s">
        <v>468</v>
      </c>
      <c r="D14" s="30" t="s">
        <v>468</v>
      </c>
      <c r="E14" s="30" t="s">
        <v>469</v>
      </c>
      <c r="F14" s="70" t="s">
        <v>427</v>
      </c>
      <c r="G14" s="30" t="s">
        <v>409</v>
      </c>
      <c r="H14" s="30" t="s">
        <v>372</v>
      </c>
      <c r="I14" s="30" t="s">
        <v>372</v>
      </c>
      <c r="J14" s="30" t="s">
        <v>16</v>
      </c>
      <c r="K14" s="30" t="s">
        <v>409</v>
      </c>
      <c r="L14" s="30" t="s">
        <v>409</v>
      </c>
      <c r="M14" s="30" t="s">
        <v>372</v>
      </c>
      <c r="N14" s="30" t="s">
        <v>372</v>
      </c>
      <c r="O14" s="30" t="s">
        <v>409</v>
      </c>
      <c r="P14" s="30" t="s">
        <v>409</v>
      </c>
      <c r="Q14" s="30" t="s">
        <v>409</v>
      </c>
      <c r="R14" s="29" t="s">
        <v>16</v>
      </c>
      <c r="S14" s="29" t="s">
        <v>372</v>
      </c>
      <c r="T14" s="29" t="s">
        <v>372</v>
      </c>
      <c r="U14" s="29" t="s">
        <v>409</v>
      </c>
      <c r="V14" s="29" t="s">
        <v>409</v>
      </c>
      <c r="W14" s="29" t="s">
        <v>16</v>
      </c>
      <c r="X14" s="29" t="s">
        <v>409</v>
      </c>
      <c r="Y14" s="29" t="s">
        <v>409</v>
      </c>
      <c r="Z14" s="29" t="s">
        <v>409</v>
      </c>
      <c r="AA14" s="29" t="s">
        <v>409</v>
      </c>
      <c r="AB14" s="29" t="s">
        <v>372</v>
      </c>
      <c r="AC14" s="29" t="s">
        <v>409</v>
      </c>
      <c r="AD14" s="29" t="s">
        <v>409</v>
      </c>
      <c r="AE14" s="30" t="s">
        <v>372</v>
      </c>
      <c r="AF14" s="27" t="s">
        <v>423</v>
      </c>
    </row>
    <row r="15" spans="1:32" s="28" customFormat="1">
      <c r="A15" s="47"/>
      <c r="B15" s="45">
        <v>6</v>
      </c>
      <c r="C15" s="48" t="s">
        <v>468</v>
      </c>
      <c r="D15" s="48" t="s">
        <v>468</v>
      </c>
      <c r="E15" s="48" t="s">
        <v>469</v>
      </c>
      <c r="F15" s="70" t="s">
        <v>428</v>
      </c>
      <c r="G15" s="45" t="s">
        <v>432</v>
      </c>
      <c r="H15" s="54" t="s">
        <v>470</v>
      </c>
      <c r="I15" s="45" t="s">
        <v>471</v>
      </c>
      <c r="J15" s="45" t="s">
        <v>472</v>
      </c>
      <c r="K15" s="45" t="s">
        <v>432</v>
      </c>
      <c r="L15" s="45" t="s">
        <v>432</v>
      </c>
      <c r="M15" s="45" t="s">
        <v>473</v>
      </c>
      <c r="N15" s="45" t="s">
        <v>429</v>
      </c>
      <c r="O15" s="45" t="s">
        <v>432</v>
      </c>
      <c r="P15" s="45" t="s">
        <v>432</v>
      </c>
      <c r="Q15" s="45" t="s">
        <v>432</v>
      </c>
      <c r="R15" s="45" t="s">
        <v>472</v>
      </c>
      <c r="S15" s="45" t="s">
        <v>474</v>
      </c>
      <c r="T15" s="45" t="s">
        <v>474</v>
      </c>
      <c r="U15" s="45" t="s">
        <v>432</v>
      </c>
      <c r="V15" s="45" t="s">
        <v>432</v>
      </c>
      <c r="W15" s="45" t="s">
        <v>472</v>
      </c>
      <c r="X15" s="45" t="s">
        <v>432</v>
      </c>
      <c r="Y15" s="45" t="s">
        <v>432</v>
      </c>
      <c r="Z15" s="45" t="s">
        <v>432</v>
      </c>
      <c r="AA15" s="45" t="s">
        <v>432</v>
      </c>
      <c r="AB15" s="45" t="s">
        <v>475</v>
      </c>
      <c r="AC15" s="45" t="s">
        <v>432</v>
      </c>
      <c r="AD15" s="45" t="s">
        <v>432</v>
      </c>
      <c r="AE15" s="45" t="s">
        <v>476</v>
      </c>
      <c r="AF15" s="27" t="s">
        <v>423</v>
      </c>
    </row>
    <row r="16" spans="1:32" s="28" customFormat="1">
      <c r="A16" s="23"/>
      <c r="B16" s="29">
        <v>7</v>
      </c>
      <c r="C16" s="30" t="s">
        <v>477</v>
      </c>
      <c r="D16" s="30" t="s">
        <v>477</v>
      </c>
      <c r="E16" s="30" t="s">
        <v>478</v>
      </c>
      <c r="F16" s="70" t="s">
        <v>427</v>
      </c>
      <c r="G16" s="30" t="s">
        <v>372</v>
      </c>
      <c r="H16" s="30" t="s">
        <v>372</v>
      </c>
      <c r="I16" s="30" t="s">
        <v>372</v>
      </c>
      <c r="J16" s="30" t="s">
        <v>409</v>
      </c>
      <c r="K16" s="30" t="s">
        <v>16</v>
      </c>
      <c r="L16" s="30" t="s">
        <v>16</v>
      </c>
      <c r="M16" s="30" t="s">
        <v>372</v>
      </c>
      <c r="N16" s="30" t="s">
        <v>409</v>
      </c>
      <c r="O16" s="30" t="s">
        <v>409</v>
      </c>
      <c r="P16" s="29" t="s">
        <v>16</v>
      </c>
      <c r="Q16" s="29" t="s">
        <v>372</v>
      </c>
      <c r="R16" s="29" t="s">
        <v>16</v>
      </c>
      <c r="S16" s="29" t="s">
        <v>16</v>
      </c>
      <c r="T16" s="29" t="s">
        <v>16</v>
      </c>
      <c r="U16" s="29" t="s">
        <v>372</v>
      </c>
      <c r="V16" s="29" t="s">
        <v>409</v>
      </c>
      <c r="W16" s="29" t="s">
        <v>16</v>
      </c>
      <c r="X16" s="29" t="s">
        <v>409</v>
      </c>
      <c r="Y16" s="29" t="s">
        <v>16</v>
      </c>
      <c r="Z16" s="29" t="s">
        <v>409</v>
      </c>
      <c r="AA16" s="29" t="s">
        <v>409</v>
      </c>
      <c r="AB16" s="29" t="s">
        <v>372</v>
      </c>
      <c r="AC16" s="29" t="s">
        <v>409</v>
      </c>
      <c r="AD16" s="29" t="s">
        <v>372</v>
      </c>
      <c r="AE16" s="30" t="s">
        <v>409</v>
      </c>
      <c r="AF16" s="27" t="s">
        <v>423</v>
      </c>
    </row>
    <row r="17" spans="1:32" s="28" customFormat="1">
      <c r="A17" s="33"/>
      <c r="B17" s="45">
        <v>7</v>
      </c>
      <c r="C17" s="48" t="s">
        <v>477</v>
      </c>
      <c r="D17" s="48" t="s">
        <v>477</v>
      </c>
      <c r="E17" s="48" t="s">
        <v>478</v>
      </c>
      <c r="F17" s="70" t="s">
        <v>428</v>
      </c>
      <c r="G17" s="45" t="s">
        <v>429</v>
      </c>
      <c r="H17" s="45" t="s">
        <v>429</v>
      </c>
      <c r="I17" s="45" t="s">
        <v>429</v>
      </c>
      <c r="J17" s="29" t="s">
        <v>479</v>
      </c>
      <c r="K17" s="45" t="s">
        <v>480</v>
      </c>
      <c r="L17" s="45" t="s">
        <v>480</v>
      </c>
      <c r="M17" s="45" t="s">
        <v>429</v>
      </c>
      <c r="N17" s="45" t="s">
        <v>432</v>
      </c>
      <c r="O17" s="45" t="s">
        <v>432</v>
      </c>
      <c r="P17" s="45" t="s">
        <v>480</v>
      </c>
      <c r="Q17" s="45" t="s">
        <v>429</v>
      </c>
      <c r="R17" s="45" t="s">
        <v>480</v>
      </c>
      <c r="S17" s="45" t="s">
        <v>480</v>
      </c>
      <c r="T17" s="45" t="s">
        <v>480</v>
      </c>
      <c r="U17" s="45" t="s">
        <v>429</v>
      </c>
      <c r="V17" s="45" t="s">
        <v>432</v>
      </c>
      <c r="W17" s="45" t="s">
        <v>480</v>
      </c>
      <c r="X17" s="45" t="s">
        <v>432</v>
      </c>
      <c r="Y17" s="45" t="s">
        <v>480</v>
      </c>
      <c r="Z17" s="45" t="s">
        <v>432</v>
      </c>
      <c r="AA17" s="45" t="s">
        <v>432</v>
      </c>
      <c r="AB17" s="45" t="s">
        <v>429</v>
      </c>
      <c r="AC17" s="45" t="s">
        <v>432</v>
      </c>
      <c r="AD17" s="45" t="s">
        <v>429</v>
      </c>
      <c r="AE17" s="29" t="s">
        <v>479</v>
      </c>
      <c r="AF17" s="27" t="s">
        <v>423</v>
      </c>
    </row>
    <row r="18" spans="1:32">
      <c r="A18" s="23"/>
      <c r="B18" s="29">
        <v>8</v>
      </c>
      <c r="C18" s="30" t="s">
        <v>481</v>
      </c>
      <c r="D18" s="30" t="s">
        <v>481</v>
      </c>
      <c r="E18" s="30" t="s">
        <v>482</v>
      </c>
      <c r="F18" s="70" t="s">
        <v>427</v>
      </c>
      <c r="G18" s="30" t="s">
        <v>372</v>
      </c>
      <c r="H18" s="30" t="s">
        <v>409</v>
      </c>
      <c r="I18" s="30" t="s">
        <v>372</v>
      </c>
      <c r="J18" s="30" t="s">
        <v>409</v>
      </c>
      <c r="K18" s="30" t="s">
        <v>16</v>
      </c>
      <c r="L18" s="30" t="s">
        <v>372</v>
      </c>
      <c r="M18" s="30" t="s">
        <v>372</v>
      </c>
      <c r="N18" s="30" t="s">
        <v>409</v>
      </c>
      <c r="O18" s="30" t="s">
        <v>409</v>
      </c>
      <c r="P18" s="29" t="s">
        <v>16</v>
      </c>
      <c r="Q18" s="30" t="s">
        <v>409</v>
      </c>
      <c r="R18" s="29" t="s">
        <v>16</v>
      </c>
      <c r="S18" s="29" t="s">
        <v>16</v>
      </c>
      <c r="T18" s="29" t="s">
        <v>16</v>
      </c>
      <c r="U18" s="29" t="s">
        <v>372</v>
      </c>
      <c r="V18" s="29" t="s">
        <v>409</v>
      </c>
      <c r="W18" s="29" t="s">
        <v>409</v>
      </c>
      <c r="X18" s="29" t="s">
        <v>409</v>
      </c>
      <c r="Y18" s="29" t="s">
        <v>409</v>
      </c>
      <c r="Z18" s="29" t="s">
        <v>409</v>
      </c>
      <c r="AA18" s="29" t="s">
        <v>308</v>
      </c>
      <c r="AB18" s="29" t="s">
        <v>372</v>
      </c>
      <c r="AC18" s="29" t="s">
        <v>372</v>
      </c>
      <c r="AD18" s="29" t="s">
        <v>372</v>
      </c>
      <c r="AE18" s="30" t="s">
        <v>409</v>
      </c>
      <c r="AF18" s="27" t="s">
        <v>423</v>
      </c>
    </row>
    <row r="19" spans="1:32">
      <c r="B19" s="45">
        <v>8</v>
      </c>
      <c r="C19" s="48" t="s">
        <v>481</v>
      </c>
      <c r="D19" s="48" t="s">
        <v>481</v>
      </c>
      <c r="E19" s="48" t="s">
        <v>482</v>
      </c>
      <c r="F19" s="70" t="s">
        <v>428</v>
      </c>
      <c r="G19" s="45" t="s">
        <v>429</v>
      </c>
      <c r="H19" s="45" t="s">
        <v>432</v>
      </c>
      <c r="I19" s="45" t="s">
        <v>429</v>
      </c>
      <c r="J19" s="45" t="s">
        <v>432</v>
      </c>
      <c r="K19" s="45" t="s">
        <v>483</v>
      </c>
      <c r="L19" s="45" t="s">
        <v>429</v>
      </c>
      <c r="M19" s="45" t="s">
        <v>429</v>
      </c>
      <c r="N19" s="45" t="s">
        <v>432</v>
      </c>
      <c r="O19" s="45" t="s">
        <v>432</v>
      </c>
      <c r="P19" s="45" t="s">
        <v>483</v>
      </c>
      <c r="Q19" s="45" t="s">
        <v>432</v>
      </c>
      <c r="R19" s="45" t="s">
        <v>483</v>
      </c>
      <c r="S19" s="45" t="s">
        <v>483</v>
      </c>
      <c r="T19" s="45" t="s">
        <v>483</v>
      </c>
      <c r="U19" s="45" t="s">
        <v>429</v>
      </c>
      <c r="V19" s="45" t="s">
        <v>432</v>
      </c>
      <c r="W19" s="45" t="s">
        <v>432</v>
      </c>
      <c r="X19" s="45" t="s">
        <v>432</v>
      </c>
      <c r="Y19" s="45" t="s">
        <v>432</v>
      </c>
      <c r="Z19" s="45" t="s">
        <v>432</v>
      </c>
      <c r="AA19" s="45" t="s">
        <v>484</v>
      </c>
      <c r="AB19" s="45" t="s">
        <v>429</v>
      </c>
      <c r="AC19" s="45" t="s">
        <v>429</v>
      </c>
      <c r="AD19" s="45" t="s">
        <v>429</v>
      </c>
      <c r="AE19" s="45" t="s">
        <v>432</v>
      </c>
      <c r="AF19" s="27" t="s">
        <v>423</v>
      </c>
    </row>
    <row r="20" spans="1:32">
      <c r="A20" s="23"/>
      <c r="B20" s="29">
        <v>9</v>
      </c>
      <c r="C20" s="30" t="s">
        <v>485</v>
      </c>
      <c r="D20" s="30" t="s">
        <v>485</v>
      </c>
      <c r="E20" s="30" t="s">
        <v>486</v>
      </c>
      <c r="F20" s="70" t="s">
        <v>427</v>
      </c>
      <c r="G20" s="30" t="s">
        <v>372</v>
      </c>
      <c r="H20" s="30" t="s">
        <v>372</v>
      </c>
      <c r="I20" s="30" t="s">
        <v>372</v>
      </c>
      <c r="J20" s="30" t="s">
        <v>372</v>
      </c>
      <c r="K20" s="30" t="s">
        <v>372</v>
      </c>
      <c r="L20" s="30" t="s">
        <v>372</v>
      </c>
      <c r="M20" s="30" t="s">
        <v>372</v>
      </c>
      <c r="N20" s="30" t="s">
        <v>372</v>
      </c>
      <c r="O20" s="30" t="s">
        <v>372</v>
      </c>
      <c r="P20" s="29" t="s">
        <v>372</v>
      </c>
      <c r="Q20" s="29" t="s">
        <v>372</v>
      </c>
      <c r="R20" s="29" t="s">
        <v>409</v>
      </c>
      <c r="S20" s="29" t="s">
        <v>16</v>
      </c>
      <c r="T20" s="29" t="s">
        <v>409</v>
      </c>
      <c r="U20" s="29" t="s">
        <v>409</v>
      </c>
      <c r="V20" s="29" t="s">
        <v>409</v>
      </c>
      <c r="W20" s="29" t="s">
        <v>409</v>
      </c>
      <c r="X20" s="29" t="s">
        <v>372</v>
      </c>
      <c r="Y20" s="29" t="s">
        <v>409</v>
      </c>
      <c r="Z20" s="29" t="s">
        <v>409</v>
      </c>
      <c r="AA20" s="29" t="s">
        <v>372</v>
      </c>
      <c r="AB20" s="29" t="s">
        <v>372</v>
      </c>
      <c r="AC20" s="29" t="s">
        <v>372</v>
      </c>
      <c r="AD20" s="29" t="s">
        <v>372</v>
      </c>
      <c r="AE20" s="30" t="s">
        <v>372</v>
      </c>
      <c r="AF20" s="27" t="s">
        <v>423</v>
      </c>
    </row>
    <row r="21" spans="1:32">
      <c r="B21" s="45">
        <v>9</v>
      </c>
      <c r="C21" s="48" t="s">
        <v>485</v>
      </c>
      <c r="D21" s="48" t="s">
        <v>485</v>
      </c>
      <c r="E21" s="48" t="s">
        <v>486</v>
      </c>
      <c r="F21" s="70" t="s">
        <v>428</v>
      </c>
      <c r="G21" s="45" t="s">
        <v>429</v>
      </c>
      <c r="H21" s="45" t="s">
        <v>429</v>
      </c>
      <c r="I21" s="45" t="s">
        <v>429</v>
      </c>
      <c r="J21" s="45" t="s">
        <v>429</v>
      </c>
      <c r="K21" s="45" t="s">
        <v>429</v>
      </c>
      <c r="L21" s="45" t="s">
        <v>429</v>
      </c>
      <c r="M21" s="45" t="s">
        <v>429</v>
      </c>
      <c r="N21" s="45" t="s">
        <v>429</v>
      </c>
      <c r="O21" s="45" t="s">
        <v>429</v>
      </c>
      <c r="P21" s="45" t="s">
        <v>429</v>
      </c>
      <c r="Q21" s="45" t="s">
        <v>429</v>
      </c>
      <c r="R21" s="45" t="s">
        <v>487</v>
      </c>
      <c r="S21" s="45" t="s">
        <v>488</v>
      </c>
      <c r="T21" s="45" t="s">
        <v>487</v>
      </c>
      <c r="U21" s="45" t="s">
        <v>432</v>
      </c>
      <c r="V21" s="45" t="s">
        <v>432</v>
      </c>
      <c r="W21" s="45" t="s">
        <v>432</v>
      </c>
      <c r="X21" s="45" t="s">
        <v>429</v>
      </c>
      <c r="Y21" s="45" t="s">
        <v>432</v>
      </c>
      <c r="Z21" s="45" t="s">
        <v>432</v>
      </c>
      <c r="AA21" s="45" t="s">
        <v>429</v>
      </c>
      <c r="AB21" s="45" t="s">
        <v>429</v>
      </c>
      <c r="AC21" s="45" t="s">
        <v>429</v>
      </c>
      <c r="AD21" s="45" t="s">
        <v>429</v>
      </c>
      <c r="AE21" s="45" t="s">
        <v>429</v>
      </c>
      <c r="AF21" s="27" t="s">
        <v>423</v>
      </c>
    </row>
    <row r="22" spans="1:32" ht="32.4">
      <c r="A22" s="23"/>
      <c r="B22" s="29">
        <v>10</v>
      </c>
      <c r="C22" s="30" t="s">
        <v>489</v>
      </c>
      <c r="D22" s="30" t="s">
        <v>490</v>
      </c>
      <c r="E22" s="30" t="s">
        <v>491</v>
      </c>
      <c r="F22" s="70" t="s">
        <v>427</v>
      </c>
      <c r="G22" s="30" t="s">
        <v>372</v>
      </c>
      <c r="H22" s="30" t="s">
        <v>372</v>
      </c>
      <c r="I22" s="45" t="s">
        <v>372</v>
      </c>
      <c r="J22" s="30" t="s">
        <v>372</v>
      </c>
      <c r="K22" s="30" t="s">
        <v>372</v>
      </c>
      <c r="L22" s="30" t="s">
        <v>372</v>
      </c>
      <c r="M22" s="30" t="s">
        <v>372</v>
      </c>
      <c r="N22" s="30" t="s">
        <v>372</v>
      </c>
      <c r="O22" s="30" t="s">
        <v>372</v>
      </c>
      <c r="P22" s="29" t="s">
        <v>372</v>
      </c>
      <c r="Q22" s="29" t="s">
        <v>372</v>
      </c>
      <c r="R22" s="29" t="s">
        <v>372</v>
      </c>
      <c r="S22" s="29" t="s">
        <v>372</v>
      </c>
      <c r="T22" s="29" t="s">
        <v>372</v>
      </c>
      <c r="U22" s="29" t="s">
        <v>372</v>
      </c>
      <c r="V22" s="29" t="s">
        <v>409</v>
      </c>
      <c r="W22" s="29" t="s">
        <v>409</v>
      </c>
      <c r="X22" s="29" t="s">
        <v>372</v>
      </c>
      <c r="Y22" s="29" t="s">
        <v>409</v>
      </c>
      <c r="Z22" s="29" t="s">
        <v>372</v>
      </c>
      <c r="AA22" s="29" t="s">
        <v>372</v>
      </c>
      <c r="AB22" s="29" t="s">
        <v>372</v>
      </c>
      <c r="AC22" s="29" t="s">
        <v>409</v>
      </c>
      <c r="AD22" s="29" t="s">
        <v>372</v>
      </c>
      <c r="AE22" s="30" t="s">
        <v>372</v>
      </c>
      <c r="AF22" s="27" t="s">
        <v>423</v>
      </c>
    </row>
    <row r="23" spans="1:32" ht="32.4">
      <c r="B23" s="45">
        <v>10</v>
      </c>
      <c r="C23" s="48" t="s">
        <v>489</v>
      </c>
      <c r="D23" s="48" t="s">
        <v>490</v>
      </c>
      <c r="E23" s="48" t="s">
        <v>491</v>
      </c>
      <c r="F23" s="70" t="s">
        <v>428</v>
      </c>
      <c r="G23" s="45" t="s">
        <v>429</v>
      </c>
      <c r="H23" s="45" t="s">
        <v>429</v>
      </c>
      <c r="I23" s="45" t="s">
        <v>429</v>
      </c>
      <c r="J23" s="45" t="s">
        <v>429</v>
      </c>
      <c r="K23" s="45" t="s">
        <v>429</v>
      </c>
      <c r="L23" s="45" t="s">
        <v>429</v>
      </c>
      <c r="M23" s="45" t="s">
        <v>429</v>
      </c>
      <c r="N23" s="45" t="s">
        <v>429</v>
      </c>
      <c r="O23" s="45" t="s">
        <v>429</v>
      </c>
      <c r="P23" s="45" t="s">
        <v>429</v>
      </c>
      <c r="Q23" s="45" t="s">
        <v>429</v>
      </c>
      <c r="R23" s="45" t="s">
        <v>429</v>
      </c>
      <c r="S23" s="45" t="s">
        <v>429</v>
      </c>
      <c r="T23" s="45" t="s">
        <v>429</v>
      </c>
      <c r="U23" s="45" t="s">
        <v>429</v>
      </c>
      <c r="V23" s="45" t="s">
        <v>432</v>
      </c>
      <c r="W23" s="45" t="s">
        <v>432</v>
      </c>
      <c r="X23" s="45" t="s">
        <v>429</v>
      </c>
      <c r="Y23" s="45" t="s">
        <v>432</v>
      </c>
      <c r="Z23" s="45" t="s">
        <v>429</v>
      </c>
      <c r="AA23" s="45" t="s">
        <v>429</v>
      </c>
      <c r="AB23" s="45" t="s">
        <v>429</v>
      </c>
      <c r="AC23" s="45" t="s">
        <v>432</v>
      </c>
      <c r="AD23" s="45" t="s">
        <v>429</v>
      </c>
      <c r="AE23" s="45" t="s">
        <v>429</v>
      </c>
      <c r="AF23" s="27" t="s">
        <v>423</v>
      </c>
    </row>
    <row r="24" spans="1:32">
      <c r="A24" s="23"/>
      <c r="B24" s="29">
        <v>11</v>
      </c>
      <c r="C24" s="30" t="s">
        <v>489</v>
      </c>
      <c r="D24" s="30" t="s">
        <v>492</v>
      </c>
      <c r="E24" s="30" t="s">
        <v>493</v>
      </c>
      <c r="F24" s="70" t="s">
        <v>427</v>
      </c>
      <c r="G24" s="30" t="s">
        <v>372</v>
      </c>
      <c r="H24" s="30" t="s">
        <v>372</v>
      </c>
      <c r="I24" s="30" t="s">
        <v>372</v>
      </c>
      <c r="J24" s="30" t="s">
        <v>409</v>
      </c>
      <c r="K24" s="30" t="s">
        <v>16</v>
      </c>
      <c r="L24" s="30" t="s">
        <v>409</v>
      </c>
      <c r="M24" s="30" t="s">
        <v>16</v>
      </c>
      <c r="N24" s="30" t="s">
        <v>16</v>
      </c>
      <c r="O24" s="30" t="s">
        <v>16</v>
      </c>
      <c r="P24" s="29" t="s">
        <v>372</v>
      </c>
      <c r="Q24" s="29" t="s">
        <v>372</v>
      </c>
      <c r="R24" s="29" t="s">
        <v>372</v>
      </c>
      <c r="S24" s="29" t="s">
        <v>372</v>
      </c>
      <c r="T24" s="29" t="s">
        <v>372</v>
      </c>
      <c r="U24" s="29" t="s">
        <v>409</v>
      </c>
      <c r="V24" s="29" t="s">
        <v>409</v>
      </c>
      <c r="W24" s="29" t="s">
        <v>409</v>
      </c>
      <c r="X24" s="29" t="s">
        <v>409</v>
      </c>
      <c r="Y24" s="29" t="s">
        <v>409</v>
      </c>
      <c r="Z24" s="29" t="s">
        <v>372</v>
      </c>
      <c r="AA24" s="29" t="s">
        <v>409</v>
      </c>
      <c r="AB24" s="29" t="s">
        <v>372</v>
      </c>
      <c r="AC24" s="29" t="s">
        <v>16</v>
      </c>
      <c r="AD24" s="29" t="s">
        <v>372</v>
      </c>
      <c r="AE24" s="30" t="s">
        <v>409</v>
      </c>
      <c r="AF24" s="27" t="s">
        <v>423</v>
      </c>
    </row>
    <row r="25" spans="1:32">
      <c r="B25" s="45">
        <v>11</v>
      </c>
      <c r="C25" s="48" t="s">
        <v>489</v>
      </c>
      <c r="D25" s="48" t="s">
        <v>492</v>
      </c>
      <c r="E25" s="48" t="s">
        <v>494</v>
      </c>
      <c r="F25" s="70" t="s">
        <v>428</v>
      </c>
      <c r="G25" s="45" t="s">
        <v>495</v>
      </c>
      <c r="H25" s="45" t="s">
        <v>496</v>
      </c>
      <c r="I25" s="45" t="s">
        <v>429</v>
      </c>
      <c r="J25" s="45" t="s">
        <v>432</v>
      </c>
      <c r="K25" s="45" t="s">
        <v>497</v>
      </c>
      <c r="L25" s="67" t="s">
        <v>498</v>
      </c>
      <c r="M25" s="45" t="s">
        <v>499</v>
      </c>
      <c r="N25" s="45" t="s">
        <v>500</v>
      </c>
      <c r="O25" s="45" t="s">
        <v>501</v>
      </c>
      <c r="P25" s="45" t="s">
        <v>502</v>
      </c>
      <c r="Q25" s="45" t="s">
        <v>503</v>
      </c>
      <c r="R25" s="45" t="s">
        <v>504</v>
      </c>
      <c r="S25" s="45" t="s">
        <v>505</v>
      </c>
      <c r="T25" s="45" t="s">
        <v>506</v>
      </c>
      <c r="U25" s="45" t="s">
        <v>432</v>
      </c>
      <c r="V25" s="45" t="s">
        <v>432</v>
      </c>
      <c r="W25" s="45" t="s">
        <v>432</v>
      </c>
      <c r="X25" s="45" t="s">
        <v>432</v>
      </c>
      <c r="Y25" s="45" t="s">
        <v>432</v>
      </c>
      <c r="Z25" s="45" t="s">
        <v>505</v>
      </c>
      <c r="AA25" s="45" t="s">
        <v>432</v>
      </c>
      <c r="AB25" s="45" t="s">
        <v>504</v>
      </c>
      <c r="AC25" s="45" t="s">
        <v>507</v>
      </c>
      <c r="AD25" s="45" t="s">
        <v>505</v>
      </c>
      <c r="AE25" s="45" t="s">
        <v>432</v>
      </c>
      <c r="AF25" s="27" t="s">
        <v>423</v>
      </c>
    </row>
    <row r="26" spans="1:32">
      <c r="B26" s="29" t="s">
        <v>423</v>
      </c>
      <c r="C26" s="30" t="s">
        <v>423</v>
      </c>
      <c r="D26" s="30" t="s">
        <v>423</v>
      </c>
      <c r="E26" s="30" t="s">
        <v>423</v>
      </c>
      <c r="F26" s="70" t="s">
        <v>423</v>
      </c>
      <c r="G26" s="29" t="s">
        <v>423</v>
      </c>
      <c r="H26" s="30" t="s">
        <v>423</v>
      </c>
      <c r="I26" s="29" t="s">
        <v>423</v>
      </c>
      <c r="J26" s="30" t="s">
        <v>423</v>
      </c>
      <c r="K26" s="29" t="s">
        <v>423</v>
      </c>
      <c r="L26" s="30" t="s">
        <v>423</v>
      </c>
      <c r="M26" s="29" t="s">
        <v>423</v>
      </c>
      <c r="N26" s="30" t="s">
        <v>423</v>
      </c>
      <c r="O26" s="29" t="s">
        <v>423</v>
      </c>
      <c r="P26" s="29" t="s">
        <v>423</v>
      </c>
      <c r="Q26" s="30" t="s">
        <v>423</v>
      </c>
      <c r="R26" s="29" t="s">
        <v>423</v>
      </c>
      <c r="S26" s="29" t="s">
        <v>423</v>
      </c>
      <c r="T26" s="30" t="s">
        <v>423</v>
      </c>
      <c r="U26" s="29" t="s">
        <v>423</v>
      </c>
      <c r="V26" s="30" t="s">
        <v>423</v>
      </c>
      <c r="W26" s="29" t="s">
        <v>423</v>
      </c>
      <c r="X26" s="30" t="s">
        <v>423</v>
      </c>
      <c r="Y26" s="29" t="s">
        <v>423</v>
      </c>
      <c r="Z26" s="30" t="s">
        <v>423</v>
      </c>
      <c r="AA26" s="29" t="s">
        <v>423</v>
      </c>
      <c r="AB26" s="30" t="s">
        <v>423</v>
      </c>
      <c r="AC26" s="29" t="s">
        <v>423</v>
      </c>
      <c r="AD26" s="30" t="s">
        <v>423</v>
      </c>
      <c r="AE26" s="30" t="s">
        <v>423</v>
      </c>
      <c r="AF26" s="27" t="s">
        <v>423</v>
      </c>
    </row>
    <row r="27" spans="1:32">
      <c r="F27" s="71" t="s">
        <v>508</v>
      </c>
      <c r="G27" s="36" t="s">
        <v>509</v>
      </c>
      <c r="H27" s="36" t="s">
        <v>510</v>
      </c>
      <c r="I27" s="36" t="s">
        <v>511</v>
      </c>
      <c r="J27" s="36" t="s">
        <v>512</v>
      </c>
      <c r="K27" s="36" t="s">
        <v>513</v>
      </c>
      <c r="L27" s="36" t="s">
        <v>514</v>
      </c>
      <c r="M27" s="36" t="s">
        <v>515</v>
      </c>
      <c r="N27" s="36" t="s">
        <v>516</v>
      </c>
      <c r="O27" s="36" t="s">
        <v>517</v>
      </c>
      <c r="P27" s="36" t="s">
        <v>518</v>
      </c>
      <c r="Q27" s="36" t="s">
        <v>519</v>
      </c>
      <c r="R27" s="36" t="s">
        <v>520</v>
      </c>
      <c r="S27" s="36" t="s">
        <v>521</v>
      </c>
      <c r="T27" s="36" t="s">
        <v>522</v>
      </c>
      <c r="U27" s="36" t="s">
        <v>523</v>
      </c>
      <c r="V27" s="36" t="s">
        <v>524</v>
      </c>
      <c r="W27" s="36" t="s">
        <v>525</v>
      </c>
      <c r="X27" s="36" t="s">
        <v>526</v>
      </c>
      <c r="Y27" s="36" t="s">
        <v>527</v>
      </c>
      <c r="Z27" s="36" t="s">
        <v>528</v>
      </c>
      <c r="AA27" s="36" t="s">
        <v>529</v>
      </c>
      <c r="AB27" s="36" t="s">
        <v>530</v>
      </c>
      <c r="AC27" s="36" t="s">
        <v>531</v>
      </c>
      <c r="AD27" s="36" t="s">
        <v>532</v>
      </c>
      <c r="AE27" s="36" t="s">
        <v>512</v>
      </c>
    </row>
    <row r="28" spans="1:32">
      <c r="K28" s="36"/>
      <c r="V28" s="33" t="s">
        <v>533</v>
      </c>
      <c r="Y28" s="33" t="s">
        <v>533</v>
      </c>
    </row>
    <row r="29" spans="1:32">
      <c r="I29" s="36"/>
    </row>
  </sheetData>
  <autoFilter ref="B3:AF28" xr:uid="{C0261B59-C745-4901-A4E1-F54B98CB81E2}"/>
  <sortState xmlns:xlrd2="http://schemas.microsoft.com/office/spreadsheetml/2017/richdata2" ref="A8:AD23">
    <sortCondition ref="A8:A23"/>
  </sortState>
  <phoneticPr fontId="1"/>
  <hyperlinks>
    <hyperlink ref="G27" r:id="rId1" xr:uid="{8DBE5E9F-620C-4D62-B65E-060C12BE1BBA}"/>
    <hyperlink ref="H27" r:id="rId2" xr:uid="{B3D4A208-1FC2-4A70-9E5F-14AA33AD8044}"/>
    <hyperlink ref="I27" r:id="rId3" display="https://biz.techvan.co.jp/tech-microsoft/blog/contents/sharepoint_function_list.html" xr:uid="{E5BE04B3-B47A-409E-B2BE-0EF49C3EC404}"/>
    <hyperlink ref="K27" r:id="rId4" display="https://help.sap.com/doc/4551b91432244b9586798187207100a7/Cloud/en-US/Document_Management_FSD.pdf" xr:uid="{EEBCA978-F1FC-491E-A71B-898773128C7C}"/>
    <hyperlink ref="M27" r:id="rId5" display="https://support.monday.com/hc/ja/articles/115005310945-monday-com-%E3%81%AE%E5%B0%8E%E5%85%A5" xr:uid="{30E0B550-7D12-4E95-B35A-366DEEE6D722}"/>
    <hyperlink ref="N27" r:id="rId6" display="https://www.wrike.com/ja/features/" xr:uid="{057CC8A9-A566-4F14-953D-48CA06E4A659}"/>
    <hyperlink ref="O27" r:id="rId7" display="https://jp.smartsheet.com/platform/features" xr:uid="{98305664-D799-4D7C-A065-A55968DA4BA4}"/>
    <hyperlink ref="P27" r:id="rId8" display="https://www.hyland.com/onbase/-/media/Project/Hyland/Common/pdfs/brochure/OnBase-Product-Brochure-1134.pdf?sc_lang=ja-JP" xr:uid="{99945AF1-612C-4638-ADF1-E290B297B74C}"/>
    <hyperlink ref="Q27" r:id="rId9" display="https://garoon.cybozu.co.jp/function/" xr:uid="{5291E8FC-3994-41EC-B512-877BD8CE689A}"/>
    <hyperlink ref="R27" r:id="rId10" display="https://www.brains-tech.co.jp/neuron/function/" xr:uid="{851D32DE-FCBD-4FC7-8500-8452FF69A24E}"/>
    <hyperlink ref="S27" r:id="rId11" display="https://www.teppi.com/fileblog/product" xr:uid="{ED587FE7-D0E8-4919-A4C6-4AE398DDEE40}"/>
    <hyperlink ref="T27" r:id="rId12" display="https://www.rex-it.jp/product04.html" xr:uid="{B644FD41-4340-4BA7-91CC-92AE964BB116}"/>
    <hyperlink ref="U27" r:id="rId13" display="https://www.plm.automation.siemens.com/ja_jp/Images/20855_tcm821-95152.pdf" xr:uid="{68CFA9AB-2CEB-4B98-A506-63AA3F2157D5}"/>
    <hyperlink ref="V27" r:id="rId14" display="https://www.idaj.co.jp/product/aras-innovator/func/" xr:uid="{1DCDA235-C421-4512-A592-7405C9FDF321}"/>
    <hyperlink ref="W27" r:id="rId15" display="https://www.ptc.com/ja/products/windchill/" xr:uid="{D92C0B65-BD4B-4537-B27C-6A430EB46B5B}"/>
    <hyperlink ref="X27" r:id="rId16" display="https://www.autodesk.com/jp/products/vault-plm/features?msockid=2b77b61511b16935205ba33615b1627e" xr:uid="{74B582C2-57E0-4D47-949F-A76FA56140FA}"/>
    <hyperlink ref="Y27" r:id="rId17" display="https://www.mastercontrol.co.jp/" xr:uid="{782F34D1-5B4E-42AF-BB1F-E1525666ADA4}"/>
    <hyperlink ref="Z27" r:id="rId18" display="https://www.wingarc.com/product/ia/documents/index.html" xr:uid="{108EECB7-88A7-4449-B7EE-AF5C25899D2A}"/>
    <hyperlink ref="AB27" r:id="rId19" display="https://www.sei-info.co.jp/document-plus/" xr:uid="{E2B8B58F-4C5D-421D-AD08-5E8734BD3481}"/>
    <hyperlink ref="AA27" r:id="rId20" display="https://www.servicenow.com/jp/products-by-category.html" xr:uid="{44319A45-84B6-4ECA-8738-F66BD223C6B8}"/>
    <hyperlink ref="AE27" r:id="rId21" display="https://www.opentext.com/media/product-overview/opentext-content-management-po-en.pdf" xr:uid="{37DEF185-820F-4B72-8523-681B96ACB2F2}"/>
    <hyperlink ref="J27" r:id="rId22" display="https://www.opentext.com/media/product-overview/opentext-content-management-po-en.pdf" xr:uid="{1942D10B-5DF2-4E36-B8BD-C7DFB6C1C091}"/>
    <hyperlink ref="AC27" r:id="rId23" display="https://www.sei-info.co.jp/webdatabase/?utm_source=msabing&amp;utm_medium=cpc&amp;utm_campaign=WDB&amp;utm_content=B_WDB_TD_0001&amp;argument=EkZKmXCQ&amp;dmai=B_WDB_TD_0001&amp;msclkid=95863fd3251718af3bca57ea7cf12c91&amp;utm_term=%E6%A5%BD%E3%80%85%20web%E3%83%87%E3%83%BC%E3%82%BF%E3%83%99%E3%83%BC%E3%82%B9" xr:uid="{24A8D55F-4F8C-45A2-9EC0-E479ECAD2468}"/>
    <hyperlink ref="AD27" r:id="rId24" display="https://hibiki.dreamarts.co.jp/smartdb/function/list/" xr:uid="{028C6E1A-A7C9-448A-A880-DF8FB32E2784}"/>
    <hyperlink ref="L27" r:id="rId25" display="https://www.zoho.com/workdrive/" xr:uid="{D70488F8-A21A-4EF0-AFF1-D30190FE849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4620C-5965-4A9A-9FCF-51689DBCFEB2}">
  <sheetPr>
    <pageSetUpPr fitToPage="1"/>
  </sheetPr>
  <dimension ref="A1:AH229"/>
  <sheetViews>
    <sheetView topLeftCell="H35" zoomScale="92" workbookViewId="0">
      <selection activeCell="N48" sqref="N48"/>
    </sheetView>
  </sheetViews>
  <sheetFormatPr defaultColWidth="9" defaultRowHeight="15" outlineLevelCol="1"/>
  <cols>
    <col min="1" max="1" width="3.69921875" style="22" customWidth="1"/>
    <col min="2" max="2" width="2.5" style="22" customWidth="1"/>
    <col min="3" max="3" width="3.59765625" style="22" customWidth="1"/>
    <col min="4" max="4" width="22.8984375" style="22" customWidth="1"/>
    <col min="5" max="5" width="18.59765625" style="22" customWidth="1"/>
    <col min="6" max="6" width="22.3984375" style="22" customWidth="1"/>
    <col min="7" max="7" width="21.8984375" style="22" customWidth="1"/>
    <col min="8" max="8" width="103.19921875" style="22" customWidth="1"/>
    <col min="9" max="9" width="23.3984375" style="22" hidden="1" customWidth="1" outlineLevel="1"/>
    <col min="10" max="10" width="46.19921875" style="22" bestFit="1" customWidth="1" collapsed="1"/>
    <col min="11" max="11" width="15.3984375" style="22" customWidth="1"/>
    <col min="12" max="12" width="9" style="22"/>
    <col min="13" max="13" width="30.5" style="22" customWidth="1"/>
    <col min="14" max="25" width="9" style="22"/>
    <col min="26" max="26" width="10.09765625" style="22" bestFit="1" customWidth="1"/>
    <col min="27" max="32" width="10.09765625" style="22" customWidth="1"/>
    <col min="33" max="33" width="10.09765625" style="22" bestFit="1" customWidth="1"/>
    <col min="34" max="16384" width="9" style="22"/>
  </cols>
  <sheetData>
    <row r="1" spans="2:34">
      <c r="P1" s="75"/>
      <c r="Q1" s="75"/>
      <c r="R1" s="75"/>
      <c r="S1" s="75"/>
      <c r="T1" s="75"/>
      <c r="U1" s="75"/>
      <c r="V1" s="75"/>
      <c r="W1" s="75"/>
      <c r="X1" s="75"/>
      <c r="Y1" s="75"/>
      <c r="Z1" s="75"/>
      <c r="AA1" s="75"/>
      <c r="AB1" s="75"/>
      <c r="AC1" s="75"/>
      <c r="AD1" s="75"/>
      <c r="AE1" s="75"/>
      <c r="AF1" s="75"/>
      <c r="AG1" s="75"/>
    </row>
    <row r="2" spans="2:34" ht="16.2">
      <c r="B2" s="10"/>
      <c r="C2" s="11"/>
      <c r="D2" s="12" t="s">
        <v>534</v>
      </c>
      <c r="E2" s="13"/>
      <c r="F2" s="14"/>
      <c r="G2" s="15"/>
      <c r="H2" s="15"/>
      <c r="I2" s="41" t="s">
        <v>535</v>
      </c>
      <c r="J2" s="41" t="s">
        <v>536</v>
      </c>
      <c r="K2" s="55" t="s">
        <v>537</v>
      </c>
      <c r="L2" s="55" t="s">
        <v>538</v>
      </c>
      <c r="M2" s="55" t="s">
        <v>538</v>
      </c>
      <c r="N2" s="55" t="s">
        <v>538</v>
      </c>
      <c r="O2" s="55"/>
      <c r="P2" s="61" t="str">
        <f>IF(COUNTIF(P4:P224,"×")&gt;0,"×","○/△")</f>
        <v>○/△</v>
      </c>
      <c r="Q2" s="55"/>
      <c r="R2" s="61" t="str">
        <f>IF(COUNTIF(R4:R224,"×")&gt;0,"×","○/△")</f>
        <v>○/△</v>
      </c>
      <c r="S2" s="55"/>
      <c r="T2" s="61" t="str">
        <f>IF(COUNTIF(T4:T224,"×")&gt;0,"×","○/△")</f>
        <v>○/△</v>
      </c>
      <c r="U2" s="55"/>
      <c r="V2" s="61" t="str">
        <f>IF(COUNTIF(V4:V224,"×")&gt;0,"×","○/△")</f>
        <v>○/△</v>
      </c>
      <c r="W2" s="55"/>
      <c r="X2" s="61" t="str">
        <f>IF(COUNTIF(X4:X224,"×")&gt;0,"×","○/△")</f>
        <v>○/△</v>
      </c>
      <c r="Y2" s="55"/>
      <c r="Z2" s="61" t="str">
        <f>IF(COUNTIF(Z4:Z224,"×")&gt;0,"×","○/△")</f>
        <v>○/△</v>
      </c>
      <c r="AA2" s="56"/>
      <c r="AB2" s="61" t="str">
        <f>IF(COUNTIF(AB4:AB224,"×")&gt;0,"×","○/△")</f>
        <v>○/△</v>
      </c>
      <c r="AC2" s="56"/>
      <c r="AD2" s="61" t="str">
        <f>IF(COUNTIF(AD4:AD224,"×")&gt;0,"×","○/△")</f>
        <v>○/△</v>
      </c>
      <c r="AE2" s="56"/>
      <c r="AF2" s="61" t="str">
        <f>IF(COUNTIF(AF4:AF224,"×")&gt;0,"×","○/△")</f>
        <v>○/△</v>
      </c>
      <c r="AG2" s="56"/>
      <c r="AH2" s="22" t="s">
        <v>423</v>
      </c>
    </row>
    <row r="3" spans="2:34" ht="64.8">
      <c r="B3" s="16" t="s">
        <v>68</v>
      </c>
      <c r="C3" s="17"/>
      <c r="D3" s="12" t="s">
        <v>414</v>
      </c>
      <c r="E3" s="13" t="s">
        <v>539</v>
      </c>
      <c r="F3" s="14" t="s">
        <v>415</v>
      </c>
      <c r="G3" s="18" t="s">
        <v>540</v>
      </c>
      <c r="H3" s="18" t="s">
        <v>541</v>
      </c>
      <c r="I3" s="18" t="s">
        <v>542</v>
      </c>
      <c r="J3" s="18" t="s">
        <v>543</v>
      </c>
      <c r="K3" s="55" t="s">
        <v>70</v>
      </c>
      <c r="L3" s="55" t="s">
        <v>544</v>
      </c>
      <c r="M3" s="55" t="s">
        <v>545</v>
      </c>
      <c r="N3" s="55" t="str" cm="1">
        <f t="array" ref="N3">"評価項目
（個数"&amp;SUMPRODUCT(1/COUNTIF(N4:N224,N4:N224))-1&amp;"）"</f>
        <v>評価項目
（個数25）</v>
      </c>
      <c r="O3" s="55" t="s">
        <v>546</v>
      </c>
      <c r="P3" s="26" t="s">
        <v>417</v>
      </c>
      <c r="Q3" s="69" t="s">
        <v>547</v>
      </c>
      <c r="R3" s="26" t="s">
        <v>146</v>
      </c>
      <c r="S3" s="69" t="s">
        <v>548</v>
      </c>
      <c r="T3" s="26" t="s">
        <v>300</v>
      </c>
      <c r="U3" s="69" t="s">
        <v>548</v>
      </c>
      <c r="V3" s="26" t="s">
        <v>350</v>
      </c>
      <c r="W3" s="69" t="s">
        <v>548</v>
      </c>
      <c r="X3" s="26" t="s">
        <v>353</v>
      </c>
      <c r="Y3" s="69" t="s">
        <v>548</v>
      </c>
      <c r="Z3" s="26" t="s">
        <v>256</v>
      </c>
      <c r="AA3" s="69" t="s">
        <v>548</v>
      </c>
      <c r="AB3" s="26" t="s">
        <v>259</v>
      </c>
      <c r="AC3" s="69" t="s">
        <v>548</v>
      </c>
      <c r="AD3" s="26" t="s">
        <v>276</v>
      </c>
      <c r="AE3" s="69" t="s">
        <v>548</v>
      </c>
      <c r="AF3" s="26" t="s">
        <v>279</v>
      </c>
      <c r="AG3" s="69" t="s">
        <v>548</v>
      </c>
      <c r="AH3" s="22" t="s">
        <v>423</v>
      </c>
    </row>
    <row r="4" spans="2:34" ht="45">
      <c r="B4" s="19" t="s">
        <v>549</v>
      </c>
      <c r="C4" s="20">
        <v>1</v>
      </c>
      <c r="D4" s="21" t="s">
        <v>550</v>
      </c>
      <c r="E4" s="21" t="s">
        <v>551</v>
      </c>
      <c r="F4" s="21" t="s">
        <v>552</v>
      </c>
      <c r="G4" s="21" t="s">
        <v>553</v>
      </c>
      <c r="H4" s="21" t="s">
        <v>554</v>
      </c>
      <c r="I4" s="21">
        <v>63</v>
      </c>
      <c r="J4" s="21"/>
      <c r="K4" s="21" t="s">
        <v>555</v>
      </c>
      <c r="L4" s="21" t="s">
        <v>556</v>
      </c>
      <c r="M4" s="21" t="s">
        <v>557</v>
      </c>
      <c r="N4" s="53" t="s">
        <v>21</v>
      </c>
      <c r="O4" s="53"/>
      <c r="P4" s="53"/>
      <c r="Q4" s="53"/>
      <c r="R4" s="53"/>
      <c r="S4" s="53"/>
      <c r="T4" s="53"/>
      <c r="U4" s="53"/>
      <c r="V4" s="53"/>
      <c r="W4" s="53"/>
      <c r="X4" s="53"/>
      <c r="Y4" s="53"/>
      <c r="Z4" s="53"/>
      <c r="AA4" s="53"/>
      <c r="AB4" s="53"/>
      <c r="AC4" s="53"/>
      <c r="AD4" s="53"/>
      <c r="AE4" s="53"/>
      <c r="AF4" s="53"/>
      <c r="AG4" s="53"/>
      <c r="AH4" s="22" t="s">
        <v>423</v>
      </c>
    </row>
    <row r="5" spans="2:34" ht="60">
      <c r="B5" s="19" t="s">
        <v>549</v>
      </c>
      <c r="C5" s="20">
        <v>1</v>
      </c>
      <c r="D5" s="21" t="s">
        <v>550</v>
      </c>
      <c r="E5" s="21" t="s">
        <v>551</v>
      </c>
      <c r="F5" s="21" t="s">
        <v>558</v>
      </c>
      <c r="G5" s="21" t="s">
        <v>553</v>
      </c>
      <c r="H5" s="21" t="s">
        <v>559</v>
      </c>
      <c r="I5" s="21">
        <v>57</v>
      </c>
      <c r="J5" s="59"/>
      <c r="K5" s="21" t="s">
        <v>555</v>
      </c>
      <c r="L5" s="21" t="s">
        <v>556</v>
      </c>
      <c r="M5" s="21" t="s">
        <v>557</v>
      </c>
      <c r="N5" s="53" t="s">
        <v>21</v>
      </c>
      <c r="O5" s="53"/>
      <c r="P5" s="53"/>
      <c r="Q5" s="53"/>
      <c r="R5" s="53"/>
      <c r="S5" s="53"/>
      <c r="T5" s="53"/>
      <c r="U5" s="53"/>
      <c r="V5" s="53"/>
      <c r="W5" s="53"/>
      <c r="X5" s="53"/>
      <c r="Y5" s="53"/>
      <c r="Z5" s="53"/>
      <c r="AA5" s="53"/>
      <c r="AB5" s="53"/>
      <c r="AC5" s="53"/>
      <c r="AD5" s="53"/>
      <c r="AE5" s="53"/>
      <c r="AF5" s="53"/>
      <c r="AG5" s="53"/>
      <c r="AH5" s="22" t="s">
        <v>423</v>
      </c>
    </row>
    <row r="6" spans="2:34" ht="75">
      <c r="B6" s="19" t="s">
        <v>549</v>
      </c>
      <c r="C6" s="20">
        <v>2</v>
      </c>
      <c r="D6" s="21" t="s">
        <v>550</v>
      </c>
      <c r="E6" s="21" t="s">
        <v>551</v>
      </c>
      <c r="F6" s="21" t="s">
        <v>560</v>
      </c>
      <c r="G6" s="21" t="s">
        <v>553</v>
      </c>
      <c r="H6" s="21" t="s">
        <v>561</v>
      </c>
      <c r="I6" s="21">
        <v>66</v>
      </c>
      <c r="J6" s="59"/>
      <c r="K6" s="21" t="s">
        <v>562</v>
      </c>
      <c r="L6" s="21" t="s">
        <v>556</v>
      </c>
      <c r="M6" s="21" t="s">
        <v>563</v>
      </c>
      <c r="N6" s="53" t="s">
        <v>21</v>
      </c>
      <c r="O6" s="53"/>
      <c r="P6" s="53"/>
      <c r="Q6" s="53"/>
      <c r="R6" s="53"/>
      <c r="S6" s="53"/>
      <c r="T6" s="53"/>
      <c r="U6" s="53"/>
      <c r="V6" s="53"/>
      <c r="W6" s="53"/>
      <c r="X6" s="53"/>
      <c r="Y6" s="53"/>
      <c r="Z6" s="53"/>
      <c r="AA6" s="53"/>
      <c r="AB6" s="53"/>
      <c r="AC6" s="53"/>
      <c r="AD6" s="53"/>
      <c r="AE6" s="53"/>
      <c r="AF6" s="53"/>
      <c r="AG6" s="53"/>
      <c r="AH6" s="22" t="s">
        <v>423</v>
      </c>
    </row>
    <row r="7" spans="2:34" ht="30">
      <c r="B7" s="19" t="s">
        <v>549</v>
      </c>
      <c r="C7" s="20">
        <v>3</v>
      </c>
      <c r="D7" s="21" t="s">
        <v>550</v>
      </c>
      <c r="E7" s="21" t="s">
        <v>551</v>
      </c>
      <c r="F7" s="21" t="s">
        <v>564</v>
      </c>
      <c r="G7" s="21" t="s">
        <v>553</v>
      </c>
      <c r="H7" s="21" t="s">
        <v>565</v>
      </c>
      <c r="I7" s="21">
        <v>67</v>
      </c>
      <c r="J7" s="59"/>
      <c r="K7" s="21" t="s">
        <v>562</v>
      </c>
      <c r="L7" s="21" t="s">
        <v>566</v>
      </c>
      <c r="M7" s="52" t="s">
        <v>567</v>
      </c>
      <c r="N7" s="53" t="s">
        <v>568</v>
      </c>
      <c r="O7" s="53"/>
      <c r="P7" s="53" t="s">
        <v>372</v>
      </c>
      <c r="Q7" s="53" t="s">
        <v>569</v>
      </c>
      <c r="R7" s="53" t="s">
        <v>372</v>
      </c>
      <c r="S7" s="53" t="s">
        <v>570</v>
      </c>
      <c r="T7" s="53" t="s">
        <v>409</v>
      </c>
      <c r="U7" s="53" t="s">
        <v>432</v>
      </c>
      <c r="V7" s="53" t="s">
        <v>409</v>
      </c>
      <c r="W7" s="53" t="s">
        <v>432</v>
      </c>
      <c r="X7" s="53" t="s">
        <v>409</v>
      </c>
      <c r="Y7" s="53" t="s">
        <v>432</v>
      </c>
      <c r="Z7" s="53" t="s">
        <v>409</v>
      </c>
      <c r="AA7" s="53" t="s">
        <v>432</v>
      </c>
      <c r="AB7" s="53" t="s">
        <v>372</v>
      </c>
      <c r="AC7" s="53" t="s">
        <v>571</v>
      </c>
      <c r="AD7" s="53" t="s">
        <v>372</v>
      </c>
      <c r="AE7" s="53" t="s">
        <v>572</v>
      </c>
      <c r="AF7" s="53" t="s">
        <v>409</v>
      </c>
      <c r="AG7" s="53" t="s">
        <v>432</v>
      </c>
      <c r="AH7" s="22" t="s">
        <v>423</v>
      </c>
    </row>
    <row r="8" spans="2:34" ht="30">
      <c r="B8" s="19" t="s">
        <v>549</v>
      </c>
      <c r="C8" s="20">
        <v>4</v>
      </c>
      <c r="D8" s="21" t="s">
        <v>550</v>
      </c>
      <c r="E8" s="21" t="s">
        <v>551</v>
      </c>
      <c r="F8" s="21" t="s">
        <v>573</v>
      </c>
      <c r="G8" s="21" t="s">
        <v>553</v>
      </c>
      <c r="H8" s="21" t="s">
        <v>574</v>
      </c>
      <c r="I8" s="21">
        <v>68</v>
      </c>
      <c r="J8" s="59"/>
      <c r="K8" s="21" t="s">
        <v>575</v>
      </c>
      <c r="L8" s="21" t="s">
        <v>556</v>
      </c>
      <c r="M8" s="21" t="s">
        <v>576</v>
      </c>
      <c r="N8" s="53" t="s">
        <v>21</v>
      </c>
      <c r="O8" s="53"/>
      <c r="P8" s="53"/>
      <c r="Q8" s="53"/>
      <c r="R8" s="53"/>
      <c r="S8" s="53"/>
      <c r="T8" s="53"/>
      <c r="U8" s="53"/>
      <c r="V8" s="53"/>
      <c r="W8" s="53"/>
      <c r="X8" s="53"/>
      <c r="Y8" s="53"/>
      <c r="Z8" s="53"/>
      <c r="AA8" s="53"/>
      <c r="AB8" s="53"/>
      <c r="AC8" s="53"/>
      <c r="AD8" s="53"/>
      <c r="AE8" s="53"/>
      <c r="AF8" s="53"/>
      <c r="AG8" s="53"/>
      <c r="AH8" s="22" t="s">
        <v>423</v>
      </c>
    </row>
    <row r="9" spans="2:34" ht="30">
      <c r="B9" s="19" t="s">
        <v>549</v>
      </c>
      <c r="C9" s="20">
        <v>5</v>
      </c>
      <c r="D9" s="21" t="s">
        <v>550</v>
      </c>
      <c r="E9" s="21" t="s">
        <v>551</v>
      </c>
      <c r="F9" s="21" t="s">
        <v>577</v>
      </c>
      <c r="G9" s="21" t="s">
        <v>553</v>
      </c>
      <c r="H9" s="21" t="s">
        <v>578</v>
      </c>
      <c r="I9" s="21">
        <v>69</v>
      </c>
      <c r="J9" s="42"/>
      <c r="K9" s="21" t="s">
        <v>575</v>
      </c>
      <c r="L9" s="21" t="s">
        <v>566</v>
      </c>
      <c r="M9" s="21" t="s">
        <v>579</v>
      </c>
      <c r="N9" s="53" t="s">
        <v>580</v>
      </c>
      <c r="O9" s="53"/>
      <c r="P9" s="53" t="s">
        <v>409</v>
      </c>
      <c r="Q9" s="53" t="s">
        <v>432</v>
      </c>
      <c r="R9" s="53" t="s">
        <v>409</v>
      </c>
      <c r="S9" s="53" t="s">
        <v>432</v>
      </c>
      <c r="T9" s="53" t="s">
        <v>372</v>
      </c>
      <c r="U9" s="53" t="s">
        <v>581</v>
      </c>
      <c r="V9" s="53" t="s">
        <v>409</v>
      </c>
      <c r="W9" s="53" t="s">
        <v>432</v>
      </c>
      <c r="X9" s="53" t="s">
        <v>409</v>
      </c>
      <c r="Y9" s="53" t="s">
        <v>432</v>
      </c>
      <c r="Z9" s="53" t="s">
        <v>372</v>
      </c>
      <c r="AA9" s="53" t="s">
        <v>582</v>
      </c>
      <c r="AB9" s="53" t="s">
        <v>409</v>
      </c>
      <c r="AC9" s="53" t="s">
        <v>432</v>
      </c>
      <c r="AD9" s="53" t="s">
        <v>372</v>
      </c>
      <c r="AE9" s="53" t="s">
        <v>582</v>
      </c>
      <c r="AF9" s="53" t="s">
        <v>409</v>
      </c>
      <c r="AG9" s="53" t="s">
        <v>432</v>
      </c>
      <c r="AH9" s="22" t="s">
        <v>423</v>
      </c>
    </row>
    <row r="10" spans="2:34" ht="30">
      <c r="B10" s="19" t="s">
        <v>549</v>
      </c>
      <c r="C10" s="20">
        <v>6</v>
      </c>
      <c r="D10" s="21" t="s">
        <v>550</v>
      </c>
      <c r="E10" s="21" t="s">
        <v>551</v>
      </c>
      <c r="F10" s="21" t="s">
        <v>583</v>
      </c>
      <c r="G10" s="21" t="s">
        <v>553</v>
      </c>
      <c r="H10" s="21" t="s">
        <v>584</v>
      </c>
      <c r="I10" s="21">
        <v>5</v>
      </c>
      <c r="J10" s="60"/>
      <c r="K10" s="21" t="s">
        <v>575</v>
      </c>
      <c r="L10" s="21" t="s">
        <v>566</v>
      </c>
      <c r="M10" s="52" t="s">
        <v>567</v>
      </c>
      <c r="N10" s="53" t="s">
        <v>585</v>
      </c>
      <c r="O10" s="53"/>
      <c r="P10" s="53" t="str">
        <f>P$7</f>
        <v>〇</v>
      </c>
      <c r="Q10" s="53" t="str">
        <f t="shared" ref="Q10:AH10" si="0">Q$7</f>
        <v>ユーザー定義のフィールドで構成された検索ダイアログを設定可能</v>
      </c>
      <c r="R10" s="53" t="str">
        <f t="shared" si="0"/>
        <v>〇</v>
      </c>
      <c r="S10" s="53" t="str">
        <f t="shared" si="0"/>
        <v>コンテンツ、フォルダの検索が可能</v>
      </c>
      <c r="T10" s="53" t="str">
        <f t="shared" si="0"/>
        <v>△</v>
      </c>
      <c r="U10" s="53" t="str">
        <f t="shared" si="0"/>
        <v>明確な記載なし</v>
      </c>
      <c r="V10" s="53" t="str">
        <f t="shared" si="0"/>
        <v>△</v>
      </c>
      <c r="W10" s="53" t="str">
        <f t="shared" si="0"/>
        <v>明確な記載なし</v>
      </c>
      <c r="X10" s="53" t="str">
        <f t="shared" si="0"/>
        <v>△</v>
      </c>
      <c r="Y10" s="53" t="str">
        <f t="shared" si="0"/>
        <v>明確な記載なし</v>
      </c>
      <c r="Z10" s="53" t="str">
        <f t="shared" si="0"/>
        <v>△</v>
      </c>
      <c r="AA10" s="53" t="str">
        <f t="shared" si="0"/>
        <v>明確な記載なし</v>
      </c>
      <c r="AB10" s="53" t="str">
        <f t="shared" si="0"/>
        <v>〇</v>
      </c>
      <c r="AC10" s="53" t="str">
        <f t="shared" si="0"/>
        <v>属性絞り込み可能</v>
      </c>
      <c r="AD10" s="53" t="str">
        <f t="shared" si="0"/>
        <v>〇</v>
      </c>
      <c r="AE10" s="53" t="str">
        <f t="shared" si="0"/>
        <v>文書の検索条件設定可能</v>
      </c>
      <c r="AF10" s="53" t="str">
        <f t="shared" si="0"/>
        <v>△</v>
      </c>
      <c r="AG10" s="53" t="str">
        <f t="shared" si="0"/>
        <v>明確な記載なし</v>
      </c>
      <c r="AH10" s="53" t="str">
        <f t="shared" si="0"/>
        <v>*</v>
      </c>
    </row>
    <row r="11" spans="2:34" ht="30">
      <c r="B11" s="19" t="s">
        <v>549</v>
      </c>
      <c r="C11" s="20">
        <v>7</v>
      </c>
      <c r="D11" s="21" t="s">
        <v>550</v>
      </c>
      <c r="E11" s="21" t="s">
        <v>551</v>
      </c>
      <c r="F11" s="21" t="s">
        <v>586</v>
      </c>
      <c r="G11" s="21" t="s">
        <v>553</v>
      </c>
      <c r="H11" s="21" t="s">
        <v>587</v>
      </c>
      <c r="I11" s="21">
        <v>6</v>
      </c>
      <c r="J11" s="59"/>
      <c r="K11" s="21" t="s">
        <v>575</v>
      </c>
      <c r="L11" s="21" t="s">
        <v>556</v>
      </c>
      <c r="M11" s="21" t="s">
        <v>576</v>
      </c>
      <c r="N11" s="53" t="s">
        <v>21</v>
      </c>
      <c r="O11" s="53"/>
      <c r="P11" s="53"/>
      <c r="Q11" s="53"/>
      <c r="R11" s="53"/>
      <c r="S11" s="53"/>
      <c r="T11" s="53"/>
      <c r="U11" s="53"/>
      <c r="V11" s="53"/>
      <c r="W11" s="53"/>
      <c r="X11" s="53"/>
      <c r="Y11" s="53"/>
      <c r="Z11" s="53"/>
      <c r="AA11" s="53"/>
      <c r="AB11" s="53"/>
      <c r="AC11" s="53"/>
      <c r="AD11" s="53"/>
      <c r="AE11" s="53"/>
      <c r="AF11" s="53"/>
      <c r="AG11" s="53"/>
      <c r="AH11" s="22" t="s">
        <v>423</v>
      </c>
    </row>
    <row r="12" spans="2:34" ht="30">
      <c r="B12" s="19" t="s">
        <v>549</v>
      </c>
      <c r="C12" s="20">
        <v>8</v>
      </c>
      <c r="D12" s="21" t="s">
        <v>550</v>
      </c>
      <c r="E12" s="21" t="s">
        <v>551</v>
      </c>
      <c r="F12" s="21" t="s">
        <v>588</v>
      </c>
      <c r="G12" s="21" t="s">
        <v>553</v>
      </c>
      <c r="H12" s="21" t="s">
        <v>589</v>
      </c>
      <c r="I12" s="21">
        <v>7</v>
      </c>
      <c r="J12" s="59"/>
      <c r="K12" s="21" t="s">
        <v>575</v>
      </c>
      <c r="L12" s="21" t="s">
        <v>566</v>
      </c>
      <c r="M12" s="21" t="s">
        <v>579</v>
      </c>
      <c r="N12" s="53" t="s">
        <v>590</v>
      </c>
      <c r="O12" s="53"/>
      <c r="P12" s="53" t="str">
        <f>P$9</f>
        <v>△</v>
      </c>
      <c r="Q12" s="53" t="str">
        <f t="shared" ref="Q12:AG12" si="1">Q$9</f>
        <v>明確な記載なし</v>
      </c>
      <c r="R12" s="53" t="str">
        <f t="shared" si="1"/>
        <v>△</v>
      </c>
      <c r="S12" s="53" t="str">
        <f t="shared" si="1"/>
        <v>明確な記載なし</v>
      </c>
      <c r="T12" s="53" t="str">
        <f t="shared" si="1"/>
        <v>〇</v>
      </c>
      <c r="U12" s="53" t="str">
        <f t="shared" si="1"/>
        <v>Microsoft社がEntraIDをサポート</v>
      </c>
      <c r="V12" s="53" t="str">
        <f t="shared" si="1"/>
        <v>△</v>
      </c>
      <c r="W12" s="53" t="str">
        <f t="shared" si="1"/>
        <v>明確な記載なし</v>
      </c>
      <c r="X12" s="53" t="str">
        <f t="shared" si="1"/>
        <v>△</v>
      </c>
      <c r="Y12" s="53" t="str">
        <f t="shared" si="1"/>
        <v>明確な記載なし</v>
      </c>
      <c r="Z12" s="53" t="str">
        <f t="shared" si="1"/>
        <v>〇</v>
      </c>
      <c r="AA12" s="53" t="str">
        <f t="shared" si="1"/>
        <v>EntraIDと連携あり</v>
      </c>
      <c r="AB12" s="53" t="str">
        <f t="shared" si="1"/>
        <v>△</v>
      </c>
      <c r="AC12" s="53" t="str">
        <f t="shared" si="1"/>
        <v>明確な記載なし</v>
      </c>
      <c r="AD12" s="53" t="str">
        <f t="shared" si="1"/>
        <v>〇</v>
      </c>
      <c r="AE12" s="53" t="str">
        <f t="shared" si="1"/>
        <v>EntraIDと連携あり</v>
      </c>
      <c r="AF12" s="53" t="str">
        <f t="shared" si="1"/>
        <v>△</v>
      </c>
      <c r="AG12" s="53" t="str">
        <f t="shared" si="1"/>
        <v>明確な記載なし</v>
      </c>
      <c r="AH12" s="22" t="s">
        <v>423</v>
      </c>
    </row>
    <row r="13" spans="2:34" ht="30">
      <c r="B13" s="19" t="s">
        <v>549</v>
      </c>
      <c r="C13" s="20">
        <v>9</v>
      </c>
      <c r="D13" s="21" t="s">
        <v>550</v>
      </c>
      <c r="E13" s="21" t="s">
        <v>551</v>
      </c>
      <c r="F13" s="21" t="s">
        <v>591</v>
      </c>
      <c r="G13" s="21" t="s">
        <v>553</v>
      </c>
      <c r="H13" s="21" t="s">
        <v>592</v>
      </c>
      <c r="I13" s="21">
        <v>8</v>
      </c>
      <c r="J13" s="59"/>
      <c r="K13" s="21" t="s">
        <v>593</v>
      </c>
      <c r="L13" s="21" t="s">
        <v>566</v>
      </c>
      <c r="M13" s="52" t="s">
        <v>567</v>
      </c>
      <c r="N13" s="53" t="s">
        <v>594</v>
      </c>
      <c r="O13" s="53"/>
      <c r="P13" s="53" t="s">
        <v>409</v>
      </c>
      <c r="Q13" s="53" t="s">
        <v>595</v>
      </c>
      <c r="R13" s="53" t="s">
        <v>372</v>
      </c>
      <c r="S13" s="53" t="s">
        <v>596</v>
      </c>
      <c r="T13" s="53" t="s">
        <v>372</v>
      </c>
      <c r="U13" s="53" t="s">
        <v>597</v>
      </c>
      <c r="V13" s="53" t="s">
        <v>409</v>
      </c>
      <c r="W13" s="53" t="s">
        <v>598</v>
      </c>
      <c r="X13" s="53" t="s">
        <v>372</v>
      </c>
      <c r="Y13" s="53" t="s">
        <v>599</v>
      </c>
      <c r="Z13" s="53" t="s">
        <v>372</v>
      </c>
      <c r="AA13" s="53" t="s">
        <v>599</v>
      </c>
      <c r="AB13" s="53" t="s">
        <v>409</v>
      </c>
      <c r="AC13" s="53" t="s">
        <v>432</v>
      </c>
      <c r="AD13" s="53" t="s">
        <v>372</v>
      </c>
      <c r="AE13" s="53" t="s">
        <v>599</v>
      </c>
      <c r="AF13" s="53" t="s">
        <v>372</v>
      </c>
      <c r="AG13" s="53" t="s">
        <v>599</v>
      </c>
      <c r="AH13" s="22" t="s">
        <v>423</v>
      </c>
    </row>
    <row r="14" spans="2:34" ht="30">
      <c r="B14" s="19" t="s">
        <v>549</v>
      </c>
      <c r="C14" s="20">
        <v>10</v>
      </c>
      <c r="D14" s="21" t="s">
        <v>550</v>
      </c>
      <c r="E14" s="21" t="s">
        <v>551</v>
      </c>
      <c r="F14" s="21" t="s">
        <v>600</v>
      </c>
      <c r="G14" s="21" t="s">
        <v>553</v>
      </c>
      <c r="H14" s="21" t="s">
        <v>601</v>
      </c>
      <c r="I14" s="21">
        <v>203</v>
      </c>
      <c r="J14" s="59"/>
      <c r="K14" s="21" t="s">
        <v>593</v>
      </c>
      <c r="L14" s="21" t="s">
        <v>556</v>
      </c>
      <c r="M14" s="21" t="s">
        <v>602</v>
      </c>
      <c r="N14" s="53" t="s">
        <v>21</v>
      </c>
      <c r="O14" s="53"/>
      <c r="P14" s="53"/>
      <c r="Q14" s="53"/>
      <c r="R14" s="53"/>
      <c r="S14" s="53"/>
      <c r="T14" s="53"/>
      <c r="U14" s="53"/>
      <c r="V14" s="53"/>
      <c r="W14" s="53"/>
      <c r="X14" s="53"/>
      <c r="Y14" s="53"/>
      <c r="Z14" s="53"/>
      <c r="AA14" s="53"/>
      <c r="AB14" s="53"/>
      <c r="AC14" s="53"/>
      <c r="AD14" s="53"/>
      <c r="AE14" s="53"/>
      <c r="AF14" s="53"/>
      <c r="AG14" s="53"/>
      <c r="AH14" s="22" t="s">
        <v>423</v>
      </c>
    </row>
    <row r="15" spans="2:34" ht="30">
      <c r="B15" s="19" t="s">
        <v>549</v>
      </c>
      <c r="C15" s="20">
        <v>11</v>
      </c>
      <c r="D15" s="21" t="s">
        <v>550</v>
      </c>
      <c r="E15" s="21" t="s">
        <v>551</v>
      </c>
      <c r="F15" s="21" t="s">
        <v>603</v>
      </c>
      <c r="G15" s="21" t="s">
        <v>553</v>
      </c>
      <c r="H15" s="21" t="s">
        <v>604</v>
      </c>
      <c r="I15" s="21">
        <v>204</v>
      </c>
      <c r="J15" s="42"/>
      <c r="K15" s="21" t="s">
        <v>593</v>
      </c>
      <c r="L15" s="21" t="s">
        <v>556</v>
      </c>
      <c r="M15" s="21" t="s">
        <v>602</v>
      </c>
      <c r="N15" s="53" t="s">
        <v>21</v>
      </c>
      <c r="O15" s="53"/>
      <c r="P15" s="53"/>
      <c r="Q15" s="53"/>
      <c r="R15" s="53"/>
      <c r="S15" s="53"/>
      <c r="T15" s="53"/>
      <c r="U15" s="53"/>
      <c r="V15" s="53"/>
      <c r="W15" s="53"/>
      <c r="X15" s="53"/>
      <c r="Y15" s="53"/>
      <c r="Z15" s="53"/>
      <c r="AA15" s="53"/>
      <c r="AB15" s="53"/>
      <c r="AC15" s="53"/>
      <c r="AD15" s="53"/>
      <c r="AE15" s="53"/>
      <c r="AF15" s="53"/>
      <c r="AG15" s="53"/>
      <c r="AH15" s="22" t="s">
        <v>423</v>
      </c>
    </row>
    <row r="16" spans="2:34" ht="30">
      <c r="B16" s="19" t="s">
        <v>549</v>
      </c>
      <c r="C16" s="20">
        <v>12</v>
      </c>
      <c r="D16" s="21" t="s">
        <v>550</v>
      </c>
      <c r="E16" s="21" t="s">
        <v>551</v>
      </c>
      <c r="F16" s="21" t="s">
        <v>605</v>
      </c>
      <c r="G16" s="21" t="s">
        <v>553</v>
      </c>
      <c r="H16" s="21" t="s">
        <v>606</v>
      </c>
      <c r="I16" s="21">
        <v>205</v>
      </c>
      <c r="J16" s="60"/>
      <c r="K16" s="21" t="s">
        <v>593</v>
      </c>
      <c r="L16" s="21" t="s">
        <v>556</v>
      </c>
      <c r="M16" s="21" t="s">
        <v>602</v>
      </c>
      <c r="N16" s="53" t="s">
        <v>21</v>
      </c>
      <c r="O16" s="53"/>
      <c r="P16" s="53"/>
      <c r="Q16" s="53"/>
      <c r="R16" s="53"/>
      <c r="S16" s="53"/>
      <c r="T16" s="53"/>
      <c r="U16" s="53"/>
      <c r="V16" s="53"/>
      <c r="W16" s="53"/>
      <c r="X16" s="53"/>
      <c r="Y16" s="53"/>
      <c r="Z16" s="53"/>
      <c r="AA16" s="53"/>
      <c r="AB16" s="53"/>
      <c r="AC16" s="53"/>
      <c r="AD16" s="53"/>
      <c r="AE16" s="53"/>
      <c r="AF16" s="53"/>
      <c r="AG16" s="53"/>
      <c r="AH16" s="22" t="s">
        <v>423</v>
      </c>
    </row>
    <row r="17" spans="2:34" ht="30">
      <c r="B17" s="19" t="s">
        <v>549</v>
      </c>
      <c r="C17" s="20">
        <v>13</v>
      </c>
      <c r="D17" s="21" t="s">
        <v>550</v>
      </c>
      <c r="E17" s="21" t="s">
        <v>551</v>
      </c>
      <c r="F17" s="21" t="s">
        <v>607</v>
      </c>
      <c r="G17" s="21" t="s">
        <v>553</v>
      </c>
      <c r="H17" s="21" t="s">
        <v>608</v>
      </c>
      <c r="I17" s="21">
        <v>206</v>
      </c>
      <c r="J17" s="59"/>
      <c r="K17" s="21" t="s">
        <v>593</v>
      </c>
      <c r="L17" s="21" t="s">
        <v>556</v>
      </c>
      <c r="M17" s="21" t="s">
        <v>602</v>
      </c>
      <c r="N17" s="53" t="s">
        <v>21</v>
      </c>
      <c r="O17" s="53"/>
      <c r="P17" s="53"/>
      <c r="Q17" s="53"/>
      <c r="R17" s="53"/>
      <c r="S17" s="53"/>
      <c r="T17" s="53"/>
      <c r="U17" s="53"/>
      <c r="V17" s="53"/>
      <c r="W17" s="53"/>
      <c r="X17" s="53"/>
      <c r="Y17" s="53"/>
      <c r="Z17" s="53"/>
      <c r="AA17" s="53"/>
      <c r="AB17" s="53"/>
      <c r="AC17" s="53"/>
      <c r="AD17" s="53"/>
      <c r="AE17" s="53"/>
      <c r="AF17" s="53"/>
      <c r="AG17" s="53"/>
      <c r="AH17" s="22" t="s">
        <v>423</v>
      </c>
    </row>
    <row r="18" spans="2:34" ht="30">
      <c r="B18" s="19" t="s">
        <v>549</v>
      </c>
      <c r="C18" s="20">
        <v>14</v>
      </c>
      <c r="D18" s="21" t="s">
        <v>550</v>
      </c>
      <c r="E18" s="21" t="s">
        <v>551</v>
      </c>
      <c r="F18" s="21" t="s">
        <v>609</v>
      </c>
      <c r="G18" s="21" t="s">
        <v>553</v>
      </c>
      <c r="H18" s="21" t="s">
        <v>610</v>
      </c>
      <c r="I18" s="21">
        <v>207</v>
      </c>
      <c r="J18" s="59"/>
      <c r="K18" s="21" t="s">
        <v>593</v>
      </c>
      <c r="L18" s="21" t="s">
        <v>556</v>
      </c>
      <c r="M18" s="21" t="s">
        <v>602</v>
      </c>
      <c r="N18" s="53" t="s">
        <v>21</v>
      </c>
      <c r="O18" s="53"/>
      <c r="P18" s="53"/>
      <c r="Q18" s="53"/>
      <c r="R18" s="53"/>
      <c r="S18" s="53"/>
      <c r="T18" s="53"/>
      <c r="U18" s="53"/>
      <c r="V18" s="53"/>
      <c r="W18" s="53"/>
      <c r="X18" s="53"/>
      <c r="Y18" s="53"/>
      <c r="Z18" s="53"/>
      <c r="AA18" s="53"/>
      <c r="AB18" s="53"/>
      <c r="AC18" s="53"/>
      <c r="AD18" s="53"/>
      <c r="AE18" s="53"/>
      <c r="AF18" s="53"/>
      <c r="AG18" s="53"/>
      <c r="AH18" s="22" t="s">
        <v>423</v>
      </c>
    </row>
    <row r="19" spans="2:34" ht="30">
      <c r="B19" s="19" t="s">
        <v>549</v>
      </c>
      <c r="C19" s="20">
        <v>15</v>
      </c>
      <c r="D19" s="21" t="s">
        <v>550</v>
      </c>
      <c r="E19" s="21" t="s">
        <v>551</v>
      </c>
      <c r="F19" s="21" t="s">
        <v>611</v>
      </c>
      <c r="G19" s="21" t="s">
        <v>553</v>
      </c>
      <c r="H19" s="21" t="s">
        <v>612</v>
      </c>
      <c r="I19" s="21">
        <v>208</v>
      </c>
      <c r="J19" s="42"/>
      <c r="K19" s="21" t="s">
        <v>593</v>
      </c>
      <c r="L19" s="21" t="s">
        <v>556</v>
      </c>
      <c r="M19" s="21" t="s">
        <v>602</v>
      </c>
      <c r="N19" s="53" t="s">
        <v>21</v>
      </c>
      <c r="O19" s="53"/>
      <c r="P19" s="53"/>
      <c r="Q19" s="53"/>
      <c r="R19" s="53"/>
      <c r="S19" s="53"/>
      <c r="T19" s="53"/>
      <c r="U19" s="53"/>
      <c r="V19" s="53"/>
      <c r="W19" s="53"/>
      <c r="X19" s="53"/>
      <c r="Y19" s="53"/>
      <c r="Z19" s="53"/>
      <c r="AA19" s="53"/>
      <c r="AB19" s="53"/>
      <c r="AC19" s="53"/>
      <c r="AD19" s="53"/>
      <c r="AE19" s="53"/>
      <c r="AF19" s="53"/>
      <c r="AG19" s="53"/>
      <c r="AH19" s="22" t="s">
        <v>423</v>
      </c>
    </row>
    <row r="20" spans="2:34" ht="60">
      <c r="B20" s="19" t="s">
        <v>549</v>
      </c>
      <c r="C20" s="20">
        <v>16</v>
      </c>
      <c r="D20" s="21" t="s">
        <v>550</v>
      </c>
      <c r="E20" s="21" t="s">
        <v>551</v>
      </c>
      <c r="F20" s="21" t="s">
        <v>613</v>
      </c>
      <c r="G20" s="21" t="s">
        <v>553</v>
      </c>
      <c r="H20" s="21" t="s">
        <v>614</v>
      </c>
      <c r="I20" s="21" t="s">
        <v>615</v>
      </c>
      <c r="J20" s="60"/>
      <c r="K20" s="21" t="s">
        <v>575</v>
      </c>
      <c r="L20" s="21" t="s">
        <v>566</v>
      </c>
      <c r="M20" s="21" t="s">
        <v>579</v>
      </c>
      <c r="N20" s="53" t="s">
        <v>585</v>
      </c>
      <c r="O20" s="53"/>
      <c r="P20" s="53" t="str">
        <f t="shared" ref="P20:AH20" si="2">P$7</f>
        <v>〇</v>
      </c>
      <c r="Q20" s="53" t="str">
        <f t="shared" si="2"/>
        <v>ユーザー定義のフィールドで構成された検索ダイアログを設定可能</v>
      </c>
      <c r="R20" s="53" t="str">
        <f t="shared" si="2"/>
        <v>〇</v>
      </c>
      <c r="S20" s="53" t="str">
        <f t="shared" si="2"/>
        <v>コンテンツ、フォルダの検索が可能</v>
      </c>
      <c r="T20" s="53" t="str">
        <f t="shared" si="2"/>
        <v>△</v>
      </c>
      <c r="U20" s="53" t="str">
        <f t="shared" si="2"/>
        <v>明確な記載なし</v>
      </c>
      <c r="V20" s="53" t="str">
        <f t="shared" si="2"/>
        <v>△</v>
      </c>
      <c r="W20" s="53" t="str">
        <f t="shared" si="2"/>
        <v>明確な記載なし</v>
      </c>
      <c r="X20" s="53" t="str">
        <f t="shared" si="2"/>
        <v>△</v>
      </c>
      <c r="Y20" s="53" t="str">
        <f t="shared" si="2"/>
        <v>明確な記載なし</v>
      </c>
      <c r="Z20" s="53" t="str">
        <f t="shared" si="2"/>
        <v>△</v>
      </c>
      <c r="AA20" s="53" t="str">
        <f t="shared" si="2"/>
        <v>明確な記載なし</v>
      </c>
      <c r="AB20" s="53" t="str">
        <f t="shared" si="2"/>
        <v>〇</v>
      </c>
      <c r="AC20" s="53" t="str">
        <f t="shared" si="2"/>
        <v>属性絞り込み可能</v>
      </c>
      <c r="AD20" s="53" t="str">
        <f t="shared" si="2"/>
        <v>〇</v>
      </c>
      <c r="AE20" s="53" t="str">
        <f t="shared" si="2"/>
        <v>文書の検索条件設定可能</v>
      </c>
      <c r="AF20" s="53" t="str">
        <f t="shared" si="2"/>
        <v>△</v>
      </c>
      <c r="AG20" s="53" t="str">
        <f t="shared" si="2"/>
        <v>明確な記載なし</v>
      </c>
      <c r="AH20" s="53" t="str">
        <f t="shared" si="2"/>
        <v>*</v>
      </c>
    </row>
    <row r="21" spans="2:34" ht="30">
      <c r="B21" s="19" t="s">
        <v>549</v>
      </c>
      <c r="C21" s="20">
        <v>17</v>
      </c>
      <c r="D21" s="21" t="s">
        <v>550</v>
      </c>
      <c r="E21" s="21" t="s">
        <v>551</v>
      </c>
      <c r="F21" s="21" t="s">
        <v>616</v>
      </c>
      <c r="G21" s="21" t="s">
        <v>553</v>
      </c>
      <c r="H21" s="21" t="s">
        <v>617</v>
      </c>
      <c r="I21" s="21">
        <v>209</v>
      </c>
      <c r="J21" s="60"/>
      <c r="K21" s="21" t="s">
        <v>618</v>
      </c>
      <c r="L21" s="21" t="s">
        <v>556</v>
      </c>
      <c r="M21" s="21" t="s">
        <v>619</v>
      </c>
      <c r="N21" s="53" t="s">
        <v>21</v>
      </c>
      <c r="O21" s="53"/>
      <c r="P21" s="53"/>
      <c r="Q21" s="53"/>
      <c r="R21" s="53"/>
      <c r="S21" s="53"/>
      <c r="T21" s="53"/>
      <c r="U21" s="53"/>
      <c r="V21" s="53"/>
      <c r="W21" s="53"/>
      <c r="X21" s="53"/>
      <c r="Y21" s="53"/>
      <c r="Z21" s="53"/>
      <c r="AA21" s="53"/>
      <c r="AB21" s="53"/>
      <c r="AC21" s="53"/>
      <c r="AD21" s="53"/>
      <c r="AE21" s="53"/>
      <c r="AF21" s="53"/>
      <c r="AG21" s="53"/>
      <c r="AH21" s="22" t="s">
        <v>423</v>
      </c>
    </row>
    <row r="22" spans="2:34" ht="30">
      <c r="B22" s="19" t="s">
        <v>549</v>
      </c>
      <c r="C22" s="20">
        <v>18</v>
      </c>
      <c r="D22" s="21" t="s">
        <v>550</v>
      </c>
      <c r="E22" s="21" t="s">
        <v>551</v>
      </c>
      <c r="F22" s="21" t="s">
        <v>620</v>
      </c>
      <c r="G22" s="21" t="s">
        <v>553</v>
      </c>
      <c r="H22" s="21" t="s">
        <v>621</v>
      </c>
      <c r="I22" s="21">
        <v>210</v>
      </c>
      <c r="J22" s="59"/>
      <c r="K22" s="21" t="s">
        <v>593</v>
      </c>
      <c r="L22" s="21" t="s">
        <v>556</v>
      </c>
      <c r="M22" s="21" t="s">
        <v>602</v>
      </c>
      <c r="N22" s="53" t="s">
        <v>21</v>
      </c>
      <c r="O22" s="53"/>
      <c r="P22" s="53"/>
      <c r="Q22" s="53"/>
      <c r="R22" s="53"/>
      <c r="S22" s="53"/>
      <c r="T22" s="53"/>
      <c r="U22" s="53"/>
      <c r="V22" s="53"/>
      <c r="W22" s="53"/>
      <c r="X22" s="53"/>
      <c r="Y22" s="53"/>
      <c r="Z22" s="53"/>
      <c r="AA22" s="53"/>
      <c r="AB22" s="53"/>
      <c r="AC22" s="53"/>
      <c r="AD22" s="53"/>
      <c r="AE22" s="53"/>
      <c r="AF22" s="53"/>
      <c r="AG22" s="53"/>
      <c r="AH22" s="22" t="s">
        <v>423</v>
      </c>
    </row>
    <row r="23" spans="2:34" ht="30">
      <c r="B23" s="19" t="s">
        <v>549</v>
      </c>
      <c r="C23" s="20">
        <v>19</v>
      </c>
      <c r="D23" s="21" t="s">
        <v>550</v>
      </c>
      <c r="E23" s="21" t="s">
        <v>551</v>
      </c>
      <c r="F23" s="21" t="s">
        <v>622</v>
      </c>
      <c r="G23" s="21" t="s">
        <v>553</v>
      </c>
      <c r="H23" s="21" t="s">
        <v>623</v>
      </c>
      <c r="I23" s="21">
        <v>14</v>
      </c>
      <c r="J23" s="59"/>
      <c r="K23" s="21" t="s">
        <v>624</v>
      </c>
      <c r="L23" s="21" t="s">
        <v>556</v>
      </c>
      <c r="M23" s="21" t="s">
        <v>619</v>
      </c>
      <c r="N23" s="53" t="s">
        <v>21</v>
      </c>
      <c r="O23" s="53"/>
      <c r="P23" s="53"/>
      <c r="Q23" s="53"/>
      <c r="R23" s="53"/>
      <c r="S23" s="53"/>
      <c r="T23" s="53"/>
      <c r="U23" s="53"/>
      <c r="V23" s="53"/>
      <c r="W23" s="53"/>
      <c r="X23" s="53"/>
      <c r="Y23" s="53"/>
      <c r="Z23" s="53"/>
      <c r="AA23" s="53"/>
      <c r="AB23" s="53"/>
      <c r="AC23" s="53"/>
      <c r="AD23" s="53"/>
      <c r="AE23" s="53"/>
      <c r="AF23" s="53"/>
      <c r="AG23" s="53"/>
      <c r="AH23" s="22" t="s">
        <v>423</v>
      </c>
    </row>
    <row r="24" spans="2:34" ht="30">
      <c r="B24" s="19" t="s">
        <v>549</v>
      </c>
      <c r="C24" s="20">
        <v>20</v>
      </c>
      <c r="D24" s="21" t="s">
        <v>550</v>
      </c>
      <c r="E24" s="21" t="s">
        <v>551</v>
      </c>
      <c r="F24" s="21" t="s">
        <v>625</v>
      </c>
      <c r="G24" s="21" t="s">
        <v>553</v>
      </c>
      <c r="H24" s="21" t="s">
        <v>626</v>
      </c>
      <c r="I24" s="21">
        <v>15</v>
      </c>
      <c r="J24" s="59"/>
      <c r="K24" s="21" t="s">
        <v>21</v>
      </c>
      <c r="L24" s="21" t="s">
        <v>566</v>
      </c>
      <c r="M24" s="21" t="s">
        <v>567</v>
      </c>
      <c r="N24" s="53" t="s">
        <v>627</v>
      </c>
      <c r="O24" s="53" t="s">
        <v>628</v>
      </c>
      <c r="P24" s="53" t="s">
        <v>409</v>
      </c>
      <c r="Q24" s="53" t="s">
        <v>432</v>
      </c>
      <c r="R24" s="53" t="s">
        <v>409</v>
      </c>
      <c r="S24" s="53" t="s">
        <v>432</v>
      </c>
      <c r="T24" s="53" t="s">
        <v>409</v>
      </c>
      <c r="U24" s="53" t="s">
        <v>432</v>
      </c>
      <c r="V24" s="53" t="s">
        <v>409</v>
      </c>
      <c r="W24" s="53" t="s">
        <v>432</v>
      </c>
      <c r="X24" s="53" t="s">
        <v>409</v>
      </c>
      <c r="Y24" s="53" t="s">
        <v>432</v>
      </c>
      <c r="Z24" s="53" t="s">
        <v>409</v>
      </c>
      <c r="AA24" s="53" t="s">
        <v>432</v>
      </c>
      <c r="AB24" s="53" t="s">
        <v>409</v>
      </c>
      <c r="AC24" s="53" t="s">
        <v>432</v>
      </c>
      <c r="AD24" s="53" t="s">
        <v>409</v>
      </c>
      <c r="AE24" s="53" t="s">
        <v>432</v>
      </c>
      <c r="AF24" s="53" t="s">
        <v>409</v>
      </c>
      <c r="AG24" s="53" t="s">
        <v>432</v>
      </c>
      <c r="AH24" s="22" t="s">
        <v>423</v>
      </c>
    </row>
    <row r="25" spans="2:34" ht="30">
      <c r="B25" s="19" t="s">
        <v>549</v>
      </c>
      <c r="C25" s="20">
        <v>21</v>
      </c>
      <c r="D25" s="21" t="s">
        <v>550</v>
      </c>
      <c r="E25" s="21" t="s">
        <v>551</v>
      </c>
      <c r="F25" s="21" t="s">
        <v>629</v>
      </c>
      <c r="G25" s="21" t="s">
        <v>553</v>
      </c>
      <c r="H25" s="21" t="s">
        <v>630</v>
      </c>
      <c r="I25" s="21">
        <v>211</v>
      </c>
      <c r="J25" s="42"/>
      <c r="K25" s="21" t="s">
        <v>593</v>
      </c>
      <c r="L25" s="21" t="s">
        <v>556</v>
      </c>
      <c r="M25" s="21" t="s">
        <v>602</v>
      </c>
      <c r="N25" s="53" t="s">
        <v>21</v>
      </c>
      <c r="O25" s="53"/>
      <c r="P25" s="53"/>
      <c r="Q25" s="53"/>
      <c r="R25" s="53"/>
      <c r="S25" s="53"/>
      <c r="T25" s="53"/>
      <c r="U25" s="53"/>
      <c r="V25" s="53"/>
      <c r="W25" s="53"/>
      <c r="X25" s="53"/>
      <c r="Y25" s="53"/>
      <c r="Z25" s="53"/>
      <c r="AA25" s="53"/>
      <c r="AB25" s="53"/>
      <c r="AC25" s="53"/>
      <c r="AD25" s="53"/>
      <c r="AE25" s="53"/>
      <c r="AF25" s="53"/>
      <c r="AG25" s="53"/>
      <c r="AH25" s="22" t="s">
        <v>423</v>
      </c>
    </row>
    <row r="26" spans="2:34" ht="60">
      <c r="B26" s="19" t="s">
        <v>549</v>
      </c>
      <c r="C26" s="20">
        <v>22</v>
      </c>
      <c r="D26" s="21" t="s">
        <v>550</v>
      </c>
      <c r="E26" s="21" t="s">
        <v>551</v>
      </c>
      <c r="F26" s="21" t="s">
        <v>631</v>
      </c>
      <c r="G26" s="21" t="s">
        <v>553</v>
      </c>
      <c r="H26" s="21" t="s">
        <v>632</v>
      </c>
      <c r="I26" s="21">
        <v>13</v>
      </c>
      <c r="J26" s="21"/>
      <c r="K26" s="21" t="s">
        <v>633</v>
      </c>
      <c r="L26" s="21" t="s">
        <v>556</v>
      </c>
      <c r="M26" s="21" t="s">
        <v>634</v>
      </c>
      <c r="N26" s="53" t="s">
        <v>21</v>
      </c>
      <c r="O26" s="53"/>
      <c r="P26" s="53"/>
      <c r="Q26" s="53"/>
      <c r="R26" s="53"/>
      <c r="S26" s="53"/>
      <c r="T26" s="53"/>
      <c r="U26" s="53"/>
      <c r="V26" s="53"/>
      <c r="W26" s="53"/>
      <c r="X26" s="53"/>
      <c r="Y26" s="53"/>
      <c r="Z26" s="53"/>
      <c r="AA26" s="53"/>
      <c r="AB26" s="53"/>
      <c r="AC26" s="53"/>
      <c r="AD26" s="53"/>
      <c r="AE26" s="53"/>
      <c r="AF26" s="53"/>
      <c r="AG26" s="53"/>
      <c r="AH26" s="22" t="s">
        <v>423</v>
      </c>
    </row>
    <row r="27" spans="2:34" ht="30">
      <c r="B27" s="19" t="s">
        <v>549</v>
      </c>
      <c r="C27" s="20">
        <v>23</v>
      </c>
      <c r="D27" s="21" t="s">
        <v>550</v>
      </c>
      <c r="E27" s="21" t="s">
        <v>635</v>
      </c>
      <c r="F27" s="21" t="s">
        <v>636</v>
      </c>
      <c r="G27" s="21" t="s">
        <v>637</v>
      </c>
      <c r="H27" s="21" t="s">
        <v>638</v>
      </c>
      <c r="I27" s="21">
        <v>212</v>
      </c>
      <c r="J27" s="60"/>
      <c r="K27" s="21" t="s">
        <v>633</v>
      </c>
      <c r="L27" s="21" t="s">
        <v>566</v>
      </c>
      <c r="M27" s="21" t="s">
        <v>567</v>
      </c>
      <c r="N27" s="53" t="str">
        <f>H27</f>
        <v>利用者が文書へ回答可否に応じて、ワークフロー有無を選択できること。</v>
      </c>
      <c r="O27" s="53"/>
      <c r="P27" s="53" t="s">
        <v>409</v>
      </c>
      <c r="Q27" s="53" t="s">
        <v>432</v>
      </c>
      <c r="R27" s="53" t="s">
        <v>409</v>
      </c>
      <c r="S27" s="53" t="s">
        <v>432</v>
      </c>
      <c r="T27" s="53" t="s">
        <v>409</v>
      </c>
      <c r="U27" s="53" t="s">
        <v>432</v>
      </c>
      <c r="V27" s="53" t="s">
        <v>409</v>
      </c>
      <c r="W27" s="53" t="s">
        <v>432</v>
      </c>
      <c r="X27" s="53" t="s">
        <v>409</v>
      </c>
      <c r="Y27" s="53" t="s">
        <v>432</v>
      </c>
      <c r="Z27" s="53" t="s">
        <v>409</v>
      </c>
      <c r="AA27" s="53" t="s">
        <v>432</v>
      </c>
      <c r="AB27" s="53" t="s">
        <v>409</v>
      </c>
      <c r="AC27" s="53" t="s">
        <v>432</v>
      </c>
      <c r="AD27" s="53" t="s">
        <v>409</v>
      </c>
      <c r="AE27" s="53" t="s">
        <v>432</v>
      </c>
      <c r="AF27" s="53" t="s">
        <v>409</v>
      </c>
      <c r="AG27" s="53" t="s">
        <v>432</v>
      </c>
      <c r="AH27" s="22" t="s">
        <v>423</v>
      </c>
    </row>
    <row r="28" spans="2:34" ht="60">
      <c r="B28" s="19" t="s">
        <v>549</v>
      </c>
      <c r="C28" s="20">
        <v>24</v>
      </c>
      <c r="D28" s="21" t="s">
        <v>550</v>
      </c>
      <c r="E28" s="21" t="s">
        <v>635</v>
      </c>
      <c r="F28" s="21" t="s">
        <v>639</v>
      </c>
      <c r="G28" s="21" t="s">
        <v>637</v>
      </c>
      <c r="H28" s="21" t="s">
        <v>640</v>
      </c>
      <c r="I28" s="21">
        <v>16</v>
      </c>
      <c r="J28" s="59"/>
      <c r="K28" s="21" t="s">
        <v>641</v>
      </c>
      <c r="L28" s="21" t="s">
        <v>556</v>
      </c>
      <c r="M28" s="21" t="s">
        <v>642</v>
      </c>
      <c r="N28" s="53" t="s">
        <v>21</v>
      </c>
      <c r="O28" s="53"/>
      <c r="P28" s="53"/>
      <c r="Q28" s="53"/>
      <c r="R28" s="53"/>
      <c r="S28" s="53"/>
      <c r="T28" s="53"/>
      <c r="U28" s="53"/>
      <c r="V28" s="53"/>
      <c r="W28" s="53"/>
      <c r="X28" s="53"/>
      <c r="Y28" s="53"/>
      <c r="Z28" s="53"/>
      <c r="AA28" s="53"/>
      <c r="AB28" s="53"/>
      <c r="AC28" s="53"/>
      <c r="AD28" s="53"/>
      <c r="AE28" s="53"/>
      <c r="AF28" s="53"/>
      <c r="AG28" s="53"/>
      <c r="AH28" s="22" t="s">
        <v>423</v>
      </c>
    </row>
    <row r="29" spans="2:34" ht="30">
      <c r="B29" s="19" t="s">
        <v>549</v>
      </c>
      <c r="C29" s="20">
        <v>25</v>
      </c>
      <c r="D29" s="21" t="s">
        <v>550</v>
      </c>
      <c r="E29" s="21" t="s">
        <v>635</v>
      </c>
      <c r="F29" s="21" t="s">
        <v>643</v>
      </c>
      <c r="G29" s="21" t="s">
        <v>637</v>
      </c>
      <c r="H29" s="21" t="s">
        <v>644</v>
      </c>
      <c r="I29" s="21">
        <v>18</v>
      </c>
      <c r="J29" s="59"/>
      <c r="K29" s="21" t="s">
        <v>633</v>
      </c>
      <c r="L29" s="21" t="s">
        <v>566</v>
      </c>
      <c r="M29" s="21" t="s">
        <v>567</v>
      </c>
      <c r="N29" s="53" t="str">
        <f>H29</f>
        <v>利用者は、ワークフローの各段階において、現在の担当者や承認者を他の利用者に変更できること。変更時には、変更履歴が記録されること。</v>
      </c>
      <c r="O29" s="53"/>
      <c r="P29" s="53" t="s">
        <v>409</v>
      </c>
      <c r="Q29" s="53" t="s">
        <v>432</v>
      </c>
      <c r="R29" s="53" t="s">
        <v>409</v>
      </c>
      <c r="S29" s="53" t="s">
        <v>432</v>
      </c>
      <c r="T29" s="53" t="s">
        <v>409</v>
      </c>
      <c r="U29" s="53" t="s">
        <v>432</v>
      </c>
      <c r="V29" s="53" t="s">
        <v>409</v>
      </c>
      <c r="W29" s="53" t="s">
        <v>432</v>
      </c>
      <c r="X29" s="53" t="s">
        <v>409</v>
      </c>
      <c r="Y29" s="53" t="s">
        <v>432</v>
      </c>
      <c r="Z29" s="53" t="s">
        <v>409</v>
      </c>
      <c r="AA29" s="53" t="s">
        <v>432</v>
      </c>
      <c r="AB29" s="53" t="s">
        <v>409</v>
      </c>
      <c r="AC29" s="53" t="s">
        <v>432</v>
      </c>
      <c r="AD29" s="53" t="s">
        <v>409</v>
      </c>
      <c r="AE29" s="53" t="s">
        <v>432</v>
      </c>
      <c r="AF29" s="53" t="s">
        <v>409</v>
      </c>
      <c r="AG29" s="53" t="s">
        <v>432</v>
      </c>
      <c r="AH29" s="22" t="s">
        <v>423</v>
      </c>
    </row>
    <row r="30" spans="2:34" ht="45">
      <c r="B30" s="19" t="s">
        <v>549</v>
      </c>
      <c r="C30" s="20">
        <v>26</v>
      </c>
      <c r="D30" s="21" t="s">
        <v>550</v>
      </c>
      <c r="E30" s="21" t="s">
        <v>635</v>
      </c>
      <c r="F30" s="21" t="s">
        <v>645</v>
      </c>
      <c r="G30" s="21" t="s">
        <v>637</v>
      </c>
      <c r="H30" s="21" t="s">
        <v>646</v>
      </c>
      <c r="I30" s="21">
        <v>208</v>
      </c>
      <c r="J30" s="59"/>
      <c r="K30" s="21" t="s">
        <v>593</v>
      </c>
      <c r="L30" s="21" t="s">
        <v>556</v>
      </c>
      <c r="M30" s="21" t="s">
        <v>647</v>
      </c>
      <c r="N30" s="53" t="s">
        <v>21</v>
      </c>
      <c r="O30" s="53"/>
      <c r="P30" s="53"/>
      <c r="Q30" s="53"/>
      <c r="R30" s="53"/>
      <c r="S30" s="53"/>
      <c r="T30" s="53"/>
      <c r="U30" s="53"/>
      <c r="V30" s="53"/>
      <c r="W30" s="53"/>
      <c r="X30" s="53"/>
      <c r="Y30" s="53"/>
      <c r="Z30" s="53"/>
      <c r="AA30" s="53"/>
      <c r="AB30" s="53"/>
      <c r="AC30" s="53"/>
      <c r="AD30" s="53"/>
      <c r="AE30" s="53"/>
      <c r="AF30" s="53"/>
      <c r="AG30" s="53"/>
      <c r="AH30" s="22" t="s">
        <v>423</v>
      </c>
    </row>
    <row r="31" spans="2:34" ht="45">
      <c r="B31" s="19" t="s">
        <v>549</v>
      </c>
      <c r="C31" s="20">
        <v>27</v>
      </c>
      <c r="D31" s="21" t="s">
        <v>550</v>
      </c>
      <c r="E31" s="21" t="s">
        <v>635</v>
      </c>
      <c r="F31" s="21" t="s">
        <v>631</v>
      </c>
      <c r="G31" s="21" t="s">
        <v>637</v>
      </c>
      <c r="H31" s="42" t="s">
        <v>648</v>
      </c>
      <c r="I31" s="21">
        <v>17</v>
      </c>
      <c r="J31" s="42"/>
      <c r="K31" s="21" t="s">
        <v>633</v>
      </c>
      <c r="L31" s="21" t="s">
        <v>566</v>
      </c>
      <c r="M31" s="21" t="s">
        <v>649</v>
      </c>
      <c r="N31" s="53" t="s">
        <v>650</v>
      </c>
      <c r="O31" s="53" t="s">
        <v>628</v>
      </c>
      <c r="P31" s="53" t="s">
        <v>651</v>
      </c>
      <c r="Q31" s="53" t="s">
        <v>652</v>
      </c>
      <c r="R31" s="53" t="s">
        <v>409</v>
      </c>
      <c r="S31" s="53" t="s">
        <v>432</v>
      </c>
      <c r="T31" s="53" t="s">
        <v>409</v>
      </c>
      <c r="U31" s="53" t="s">
        <v>432</v>
      </c>
      <c r="V31" s="53" t="s">
        <v>409</v>
      </c>
      <c r="W31" s="53" t="s">
        <v>432</v>
      </c>
      <c r="X31" s="53" t="s">
        <v>409</v>
      </c>
      <c r="Y31" s="53" t="s">
        <v>432</v>
      </c>
      <c r="Z31" s="53" t="s">
        <v>409</v>
      </c>
      <c r="AA31" s="53" t="s">
        <v>432</v>
      </c>
      <c r="AB31" s="53" t="s">
        <v>409</v>
      </c>
      <c r="AC31" s="53" t="s">
        <v>432</v>
      </c>
      <c r="AD31" s="53" t="s">
        <v>409</v>
      </c>
      <c r="AE31" s="53" t="s">
        <v>432</v>
      </c>
      <c r="AF31" s="53" t="s">
        <v>409</v>
      </c>
      <c r="AG31" s="53" t="s">
        <v>432</v>
      </c>
      <c r="AH31" s="22" t="s">
        <v>423</v>
      </c>
    </row>
    <row r="32" spans="2:34" ht="45">
      <c r="B32" s="19" t="s">
        <v>549</v>
      </c>
      <c r="C32" s="20">
        <v>28</v>
      </c>
      <c r="D32" s="21" t="s">
        <v>550</v>
      </c>
      <c r="E32" s="21" t="s">
        <v>653</v>
      </c>
      <c r="F32" s="21" t="s">
        <v>654</v>
      </c>
      <c r="G32" s="21" t="s">
        <v>655</v>
      </c>
      <c r="H32" s="42" t="s">
        <v>656</v>
      </c>
      <c r="I32" s="21" t="s">
        <v>657</v>
      </c>
      <c r="J32" s="21"/>
      <c r="K32" s="21" t="s">
        <v>624</v>
      </c>
      <c r="L32" s="21" t="s">
        <v>566</v>
      </c>
      <c r="M32" s="21" t="s">
        <v>567</v>
      </c>
      <c r="N32" s="53" t="str">
        <f>H32</f>
        <v xml:space="preserve">利用者は本文ファイル閲覧し、添付ファイルを直接編集・保存ができること
</v>
      </c>
      <c r="O32" s="53"/>
      <c r="P32" s="53" t="s">
        <v>409</v>
      </c>
      <c r="Q32" s="53" t="s">
        <v>432</v>
      </c>
      <c r="R32" s="53" t="s">
        <v>409</v>
      </c>
      <c r="S32" s="53" t="s">
        <v>432</v>
      </c>
      <c r="T32" s="53" t="s">
        <v>409</v>
      </c>
      <c r="U32" s="53" t="s">
        <v>432</v>
      </c>
      <c r="V32" s="53" t="s">
        <v>409</v>
      </c>
      <c r="W32" s="53" t="s">
        <v>432</v>
      </c>
      <c r="X32" s="53" t="s">
        <v>409</v>
      </c>
      <c r="Y32" s="53" t="s">
        <v>432</v>
      </c>
      <c r="Z32" s="53" t="s">
        <v>409</v>
      </c>
      <c r="AA32" s="53" t="s">
        <v>432</v>
      </c>
      <c r="AB32" s="53" t="s">
        <v>409</v>
      </c>
      <c r="AC32" s="53" t="s">
        <v>432</v>
      </c>
      <c r="AD32" s="53" t="s">
        <v>409</v>
      </c>
      <c r="AE32" s="53" t="s">
        <v>432</v>
      </c>
      <c r="AF32" s="53" t="s">
        <v>409</v>
      </c>
      <c r="AG32" s="53" t="s">
        <v>432</v>
      </c>
      <c r="AH32" s="22" t="s">
        <v>423</v>
      </c>
    </row>
    <row r="33" spans="2:34" ht="45">
      <c r="B33" s="19" t="s">
        <v>549</v>
      </c>
      <c r="C33" s="20">
        <v>29</v>
      </c>
      <c r="D33" s="21" t="s">
        <v>550</v>
      </c>
      <c r="E33" s="21" t="s">
        <v>653</v>
      </c>
      <c r="F33" s="21" t="s">
        <v>658</v>
      </c>
      <c r="G33" s="21" t="s">
        <v>655</v>
      </c>
      <c r="H33" s="42" t="s">
        <v>659</v>
      </c>
      <c r="I33" s="21" t="s">
        <v>660</v>
      </c>
      <c r="J33" s="21"/>
      <c r="K33" s="21" t="s">
        <v>633</v>
      </c>
      <c r="L33" s="21" t="s">
        <v>566</v>
      </c>
      <c r="M33" s="21" t="s">
        <v>567</v>
      </c>
      <c r="N33" s="53" t="s">
        <v>661</v>
      </c>
      <c r="O33" s="53"/>
      <c r="P33" s="53" t="s">
        <v>409</v>
      </c>
      <c r="Q33" s="53" t="s">
        <v>432</v>
      </c>
      <c r="R33" s="53" t="s">
        <v>409</v>
      </c>
      <c r="S33" s="53" t="s">
        <v>432</v>
      </c>
      <c r="T33" s="53" t="s">
        <v>372</v>
      </c>
      <c r="U33" s="53" t="s">
        <v>662</v>
      </c>
      <c r="V33" s="53" t="s">
        <v>409</v>
      </c>
      <c r="W33" s="53" t="s">
        <v>432</v>
      </c>
      <c r="X33" s="53" t="s">
        <v>409</v>
      </c>
      <c r="Y33" s="53" t="s">
        <v>432</v>
      </c>
      <c r="Z33" s="53" t="s">
        <v>409</v>
      </c>
      <c r="AA33" s="53" t="s">
        <v>432</v>
      </c>
      <c r="AB33" s="53" t="s">
        <v>409</v>
      </c>
      <c r="AC33" s="53" t="s">
        <v>432</v>
      </c>
      <c r="AD33" s="53" t="s">
        <v>409</v>
      </c>
      <c r="AE33" s="53" t="s">
        <v>432</v>
      </c>
      <c r="AF33" s="53" t="s">
        <v>409</v>
      </c>
      <c r="AG33" s="53" t="s">
        <v>432</v>
      </c>
      <c r="AH33" s="22" t="s">
        <v>423</v>
      </c>
    </row>
    <row r="34" spans="2:34" ht="45">
      <c r="B34" s="19" t="s">
        <v>549</v>
      </c>
      <c r="C34" s="20">
        <v>30</v>
      </c>
      <c r="D34" s="21" t="s">
        <v>550</v>
      </c>
      <c r="E34" s="21" t="s">
        <v>663</v>
      </c>
      <c r="F34" s="21" t="s">
        <v>631</v>
      </c>
      <c r="G34" s="21" t="s">
        <v>637</v>
      </c>
      <c r="H34" s="42" t="s">
        <v>664</v>
      </c>
      <c r="I34" s="21">
        <v>20</v>
      </c>
      <c r="J34" s="21"/>
      <c r="K34" s="21" t="s">
        <v>633</v>
      </c>
      <c r="L34" s="21" t="s">
        <v>566</v>
      </c>
      <c r="M34" s="21" t="s">
        <v>567</v>
      </c>
      <c r="N34" s="53" t="s">
        <v>661</v>
      </c>
      <c r="O34" s="53"/>
      <c r="P34" s="53" t="str">
        <f>P$33</f>
        <v>△</v>
      </c>
      <c r="Q34" s="53" t="str">
        <f t="shared" ref="Q34:AG35" si="3">Q$33</f>
        <v>明確な記載なし</v>
      </c>
      <c r="R34" s="53" t="str">
        <f t="shared" si="3"/>
        <v>△</v>
      </c>
      <c r="S34" s="53" t="str">
        <f t="shared" si="3"/>
        <v>明確な記載なし</v>
      </c>
      <c r="T34" s="53" t="str">
        <f t="shared" si="3"/>
        <v>〇</v>
      </c>
      <c r="U34" s="53" t="str">
        <f t="shared" si="3"/>
        <v>PowerAutomateで実現可能</v>
      </c>
      <c r="V34" s="53" t="str">
        <f t="shared" si="3"/>
        <v>△</v>
      </c>
      <c r="W34" s="53" t="str">
        <f t="shared" si="3"/>
        <v>明確な記載なし</v>
      </c>
      <c r="X34" s="53" t="str">
        <f t="shared" si="3"/>
        <v>△</v>
      </c>
      <c r="Y34" s="53" t="str">
        <f t="shared" si="3"/>
        <v>明確な記載なし</v>
      </c>
      <c r="Z34" s="53" t="str">
        <f t="shared" si="3"/>
        <v>△</v>
      </c>
      <c r="AA34" s="53" t="str">
        <f t="shared" si="3"/>
        <v>明確な記載なし</v>
      </c>
      <c r="AB34" s="53" t="str">
        <f t="shared" si="3"/>
        <v>△</v>
      </c>
      <c r="AC34" s="53" t="str">
        <f t="shared" si="3"/>
        <v>明確な記載なし</v>
      </c>
      <c r="AD34" s="53" t="str">
        <f t="shared" si="3"/>
        <v>△</v>
      </c>
      <c r="AE34" s="53" t="str">
        <f t="shared" si="3"/>
        <v>明確な記載なし</v>
      </c>
      <c r="AF34" s="53" t="str">
        <f t="shared" si="3"/>
        <v>△</v>
      </c>
      <c r="AG34" s="53" t="str">
        <f t="shared" si="3"/>
        <v>明確な記載なし</v>
      </c>
      <c r="AH34" s="22" t="s">
        <v>423</v>
      </c>
    </row>
    <row r="35" spans="2:34" ht="45">
      <c r="B35" s="19" t="s">
        <v>549</v>
      </c>
      <c r="C35" s="20">
        <v>31</v>
      </c>
      <c r="D35" s="21" t="s">
        <v>550</v>
      </c>
      <c r="E35" s="21" t="s">
        <v>665</v>
      </c>
      <c r="F35" s="21" t="s">
        <v>658</v>
      </c>
      <c r="G35" s="21" t="s">
        <v>655</v>
      </c>
      <c r="H35" s="42" t="s">
        <v>666</v>
      </c>
      <c r="I35" s="21">
        <v>19</v>
      </c>
      <c r="J35" s="21"/>
      <c r="K35" s="21" t="s">
        <v>633</v>
      </c>
      <c r="L35" s="21" t="s">
        <v>566</v>
      </c>
      <c r="M35" s="21" t="s">
        <v>567</v>
      </c>
      <c r="N35" s="53" t="s">
        <v>667</v>
      </c>
      <c r="O35" s="53"/>
      <c r="P35" s="53" t="s">
        <v>409</v>
      </c>
      <c r="Q35" s="53" t="s">
        <v>432</v>
      </c>
      <c r="R35" s="53" t="s">
        <v>409</v>
      </c>
      <c r="S35" s="53" t="s">
        <v>432</v>
      </c>
      <c r="T35" s="53" t="str">
        <f t="shared" si="3"/>
        <v>〇</v>
      </c>
      <c r="U35" s="53" t="str">
        <f t="shared" si="3"/>
        <v>PowerAutomateで実現可能</v>
      </c>
      <c r="V35" s="53" t="s">
        <v>409</v>
      </c>
      <c r="W35" s="53" t="s">
        <v>432</v>
      </c>
      <c r="X35" s="53" t="s">
        <v>409</v>
      </c>
      <c r="Y35" s="53" t="s">
        <v>432</v>
      </c>
      <c r="Z35" s="53" t="str">
        <f t="shared" si="3"/>
        <v>△</v>
      </c>
      <c r="AA35" s="53" t="str">
        <f t="shared" si="3"/>
        <v>明確な記載なし</v>
      </c>
      <c r="AB35" s="53" t="s">
        <v>409</v>
      </c>
      <c r="AC35" s="53" t="s">
        <v>432</v>
      </c>
      <c r="AD35" s="53" t="s">
        <v>409</v>
      </c>
      <c r="AE35" s="53" t="s">
        <v>432</v>
      </c>
      <c r="AF35" s="53" t="s">
        <v>409</v>
      </c>
      <c r="AG35" s="53" t="s">
        <v>432</v>
      </c>
      <c r="AH35" s="22" t="s">
        <v>423</v>
      </c>
    </row>
    <row r="36" spans="2:34" ht="45">
      <c r="B36" s="19" t="s">
        <v>549</v>
      </c>
      <c r="C36" s="20">
        <v>32</v>
      </c>
      <c r="D36" s="21" t="s">
        <v>550</v>
      </c>
      <c r="E36" s="21" t="s">
        <v>668</v>
      </c>
      <c r="F36" s="21" t="s">
        <v>631</v>
      </c>
      <c r="G36" s="21" t="s">
        <v>637</v>
      </c>
      <c r="H36" s="42" t="s">
        <v>664</v>
      </c>
      <c r="I36" s="21">
        <v>20</v>
      </c>
      <c r="J36" s="21"/>
      <c r="K36" s="21" t="s">
        <v>633</v>
      </c>
      <c r="L36" s="21" t="s">
        <v>566</v>
      </c>
      <c r="M36" s="21" t="s">
        <v>567</v>
      </c>
      <c r="N36" s="53" t="s">
        <v>661</v>
      </c>
      <c r="O36" s="53"/>
      <c r="P36" s="53" t="str">
        <f t="shared" ref="P36:AC38" si="4">P$33</f>
        <v>△</v>
      </c>
      <c r="Q36" s="53" t="str">
        <f t="shared" si="4"/>
        <v>明確な記載なし</v>
      </c>
      <c r="R36" s="53" t="str">
        <f t="shared" si="4"/>
        <v>△</v>
      </c>
      <c r="S36" s="53" t="str">
        <f t="shared" si="4"/>
        <v>明確な記載なし</v>
      </c>
      <c r="T36" s="53" t="str">
        <f t="shared" si="4"/>
        <v>〇</v>
      </c>
      <c r="U36" s="53" t="str">
        <f t="shared" si="4"/>
        <v>PowerAutomateで実現可能</v>
      </c>
      <c r="V36" s="53" t="str">
        <f t="shared" si="4"/>
        <v>△</v>
      </c>
      <c r="W36" s="53" t="str">
        <f t="shared" si="4"/>
        <v>明確な記載なし</v>
      </c>
      <c r="X36" s="53" t="str">
        <f t="shared" si="4"/>
        <v>△</v>
      </c>
      <c r="Y36" s="53" t="str">
        <f t="shared" si="4"/>
        <v>明確な記載なし</v>
      </c>
      <c r="Z36" s="53" t="str">
        <f t="shared" si="4"/>
        <v>△</v>
      </c>
      <c r="AA36" s="53" t="str">
        <f t="shared" si="4"/>
        <v>明確な記載なし</v>
      </c>
      <c r="AB36" s="53" t="str">
        <f t="shared" si="4"/>
        <v>△</v>
      </c>
      <c r="AC36" s="53" t="str">
        <f t="shared" si="4"/>
        <v>明確な記載なし</v>
      </c>
      <c r="AD36" s="53" t="str">
        <f t="shared" ref="AD36:AG38" si="5">AD$33</f>
        <v>△</v>
      </c>
      <c r="AE36" s="53" t="str">
        <f t="shared" si="5"/>
        <v>明確な記載なし</v>
      </c>
      <c r="AF36" s="53" t="str">
        <f t="shared" si="5"/>
        <v>△</v>
      </c>
      <c r="AG36" s="53" t="str">
        <f t="shared" si="5"/>
        <v>明確な記載なし</v>
      </c>
      <c r="AH36" s="22" t="s">
        <v>423</v>
      </c>
    </row>
    <row r="37" spans="2:34" ht="45">
      <c r="B37" s="19" t="s">
        <v>549</v>
      </c>
      <c r="C37" s="20">
        <v>33</v>
      </c>
      <c r="D37" s="21" t="s">
        <v>550</v>
      </c>
      <c r="E37" s="21" t="s">
        <v>669</v>
      </c>
      <c r="F37" s="21" t="s">
        <v>658</v>
      </c>
      <c r="G37" s="21" t="s">
        <v>655</v>
      </c>
      <c r="H37" s="42" t="s">
        <v>666</v>
      </c>
      <c r="I37" s="21" t="s">
        <v>660</v>
      </c>
      <c r="J37" s="21"/>
      <c r="K37" s="21" t="s">
        <v>633</v>
      </c>
      <c r="L37" s="21" t="s">
        <v>566</v>
      </c>
      <c r="M37" s="21" t="s">
        <v>567</v>
      </c>
      <c r="N37" s="53" t="s">
        <v>661</v>
      </c>
      <c r="O37" s="53"/>
      <c r="P37" s="53" t="str">
        <f t="shared" si="4"/>
        <v>△</v>
      </c>
      <c r="Q37" s="53" t="str">
        <f t="shared" si="4"/>
        <v>明確な記載なし</v>
      </c>
      <c r="R37" s="53" t="str">
        <f t="shared" si="4"/>
        <v>△</v>
      </c>
      <c r="S37" s="53" t="str">
        <f t="shared" si="4"/>
        <v>明確な記載なし</v>
      </c>
      <c r="T37" s="53" t="str">
        <f t="shared" si="4"/>
        <v>〇</v>
      </c>
      <c r="U37" s="53" t="str">
        <f t="shared" si="4"/>
        <v>PowerAutomateで実現可能</v>
      </c>
      <c r="V37" s="53" t="str">
        <f t="shared" si="4"/>
        <v>△</v>
      </c>
      <c r="W37" s="53" t="str">
        <f t="shared" si="4"/>
        <v>明確な記載なし</v>
      </c>
      <c r="X37" s="53" t="str">
        <f t="shared" si="4"/>
        <v>△</v>
      </c>
      <c r="Y37" s="53" t="str">
        <f t="shared" si="4"/>
        <v>明確な記載なし</v>
      </c>
      <c r="Z37" s="53" t="str">
        <f t="shared" si="4"/>
        <v>△</v>
      </c>
      <c r="AA37" s="53" t="str">
        <f t="shared" si="4"/>
        <v>明確な記載なし</v>
      </c>
      <c r="AB37" s="53" t="str">
        <f t="shared" si="4"/>
        <v>△</v>
      </c>
      <c r="AC37" s="53" t="str">
        <f t="shared" si="4"/>
        <v>明確な記載なし</v>
      </c>
      <c r="AD37" s="53" t="str">
        <f t="shared" si="5"/>
        <v>△</v>
      </c>
      <c r="AE37" s="53" t="str">
        <f t="shared" si="5"/>
        <v>明確な記載なし</v>
      </c>
      <c r="AF37" s="53" t="str">
        <f t="shared" si="5"/>
        <v>△</v>
      </c>
      <c r="AG37" s="53" t="str">
        <f t="shared" si="5"/>
        <v>明確な記載なし</v>
      </c>
      <c r="AH37" s="22" t="s">
        <v>423</v>
      </c>
    </row>
    <row r="38" spans="2:34" ht="45">
      <c r="B38" s="19" t="s">
        <v>549</v>
      </c>
      <c r="C38" s="20">
        <v>34</v>
      </c>
      <c r="D38" s="21" t="s">
        <v>550</v>
      </c>
      <c r="E38" s="21" t="s">
        <v>670</v>
      </c>
      <c r="F38" s="21" t="s">
        <v>631</v>
      </c>
      <c r="G38" s="21" t="s">
        <v>637</v>
      </c>
      <c r="H38" s="42" t="s">
        <v>664</v>
      </c>
      <c r="I38" s="21">
        <v>20</v>
      </c>
      <c r="J38" s="60"/>
      <c r="K38" s="21" t="s">
        <v>633</v>
      </c>
      <c r="L38" s="21" t="s">
        <v>566</v>
      </c>
      <c r="M38" s="21" t="s">
        <v>567</v>
      </c>
      <c r="N38" s="53" t="s">
        <v>661</v>
      </c>
      <c r="O38" s="53"/>
      <c r="P38" s="53" t="str">
        <f t="shared" si="4"/>
        <v>△</v>
      </c>
      <c r="Q38" s="53" t="str">
        <f t="shared" si="4"/>
        <v>明確な記載なし</v>
      </c>
      <c r="R38" s="53" t="str">
        <f t="shared" si="4"/>
        <v>△</v>
      </c>
      <c r="S38" s="53" t="str">
        <f t="shared" si="4"/>
        <v>明確な記載なし</v>
      </c>
      <c r="T38" s="53" t="str">
        <f t="shared" si="4"/>
        <v>〇</v>
      </c>
      <c r="U38" s="53" t="str">
        <f t="shared" si="4"/>
        <v>PowerAutomateで実現可能</v>
      </c>
      <c r="V38" s="53" t="str">
        <f t="shared" si="4"/>
        <v>△</v>
      </c>
      <c r="W38" s="53" t="str">
        <f t="shared" si="4"/>
        <v>明確な記載なし</v>
      </c>
      <c r="X38" s="53" t="str">
        <f t="shared" si="4"/>
        <v>△</v>
      </c>
      <c r="Y38" s="53" t="str">
        <f t="shared" si="4"/>
        <v>明確な記載なし</v>
      </c>
      <c r="Z38" s="53" t="str">
        <f t="shared" si="4"/>
        <v>△</v>
      </c>
      <c r="AA38" s="53" t="str">
        <f t="shared" si="4"/>
        <v>明確な記載なし</v>
      </c>
      <c r="AB38" s="53" t="str">
        <f t="shared" si="4"/>
        <v>△</v>
      </c>
      <c r="AC38" s="53" t="str">
        <f t="shared" si="4"/>
        <v>明確な記載なし</v>
      </c>
      <c r="AD38" s="53" t="str">
        <f t="shared" si="5"/>
        <v>△</v>
      </c>
      <c r="AE38" s="53" t="str">
        <f t="shared" si="5"/>
        <v>明確な記載なし</v>
      </c>
      <c r="AF38" s="53" t="str">
        <f t="shared" si="5"/>
        <v>△</v>
      </c>
      <c r="AG38" s="53" t="str">
        <f t="shared" si="5"/>
        <v>明確な記載なし</v>
      </c>
      <c r="AH38" s="22" t="s">
        <v>423</v>
      </c>
    </row>
    <row r="39" spans="2:34" ht="45">
      <c r="B39" s="19" t="s">
        <v>549</v>
      </c>
      <c r="C39" s="20">
        <v>35</v>
      </c>
      <c r="D39" s="21" t="s">
        <v>550</v>
      </c>
      <c r="E39" s="21" t="s">
        <v>671</v>
      </c>
      <c r="F39" s="21" t="s">
        <v>672</v>
      </c>
      <c r="G39" s="21" t="s">
        <v>673</v>
      </c>
      <c r="H39" s="21" t="s">
        <v>674</v>
      </c>
      <c r="I39" s="21">
        <v>21</v>
      </c>
      <c r="J39" s="60"/>
      <c r="K39" s="21" t="s">
        <v>633</v>
      </c>
      <c r="L39" s="21" t="s">
        <v>566</v>
      </c>
      <c r="M39" s="21" t="s">
        <v>649</v>
      </c>
      <c r="N39" s="53" t="s">
        <v>650</v>
      </c>
      <c r="O39" s="53" t="s">
        <v>628</v>
      </c>
      <c r="P39" s="53" t="str">
        <f>P$31</f>
        <v xml:space="preserve">〇 </v>
      </c>
      <c r="Q39" s="53" t="str">
        <f t="shared" ref="Q39:AG39" si="6">Q$31</f>
        <v>Task Managerにてメールの件名、内容を定義</v>
      </c>
      <c r="R39" s="53" t="str">
        <f t="shared" si="6"/>
        <v>△</v>
      </c>
      <c r="S39" s="53" t="str">
        <f t="shared" si="6"/>
        <v>明確な記載なし</v>
      </c>
      <c r="T39" s="53" t="str">
        <f t="shared" si="6"/>
        <v>△</v>
      </c>
      <c r="U39" s="53" t="str">
        <f t="shared" si="6"/>
        <v>明確な記載なし</v>
      </c>
      <c r="V39" s="53" t="str">
        <f t="shared" si="6"/>
        <v>△</v>
      </c>
      <c r="W39" s="53" t="str">
        <f t="shared" si="6"/>
        <v>明確な記載なし</v>
      </c>
      <c r="X39" s="53" t="str">
        <f t="shared" si="6"/>
        <v>△</v>
      </c>
      <c r="Y39" s="53" t="str">
        <f t="shared" si="6"/>
        <v>明確な記載なし</v>
      </c>
      <c r="Z39" s="53" t="str">
        <f t="shared" si="6"/>
        <v>△</v>
      </c>
      <c r="AA39" s="53" t="str">
        <f t="shared" si="6"/>
        <v>明確な記載なし</v>
      </c>
      <c r="AB39" s="53" t="str">
        <f t="shared" si="6"/>
        <v>△</v>
      </c>
      <c r="AC39" s="53" t="str">
        <f t="shared" si="6"/>
        <v>明確な記載なし</v>
      </c>
      <c r="AD39" s="53" t="str">
        <f t="shared" si="6"/>
        <v>△</v>
      </c>
      <c r="AE39" s="53" t="str">
        <f t="shared" si="6"/>
        <v>明確な記載なし</v>
      </c>
      <c r="AF39" s="53" t="str">
        <f t="shared" si="6"/>
        <v>△</v>
      </c>
      <c r="AG39" s="53" t="str">
        <f t="shared" si="6"/>
        <v>明確な記載なし</v>
      </c>
      <c r="AH39" s="22" t="s">
        <v>423</v>
      </c>
    </row>
    <row r="40" spans="2:34" ht="45">
      <c r="B40" s="19" t="s">
        <v>549</v>
      </c>
      <c r="C40" s="20">
        <v>36</v>
      </c>
      <c r="D40" s="21" t="s">
        <v>550</v>
      </c>
      <c r="E40" s="21" t="s">
        <v>671</v>
      </c>
      <c r="F40" s="21" t="s">
        <v>675</v>
      </c>
      <c r="G40" s="21" t="s">
        <v>673</v>
      </c>
      <c r="H40" s="21" t="s">
        <v>676</v>
      </c>
      <c r="I40" s="21">
        <v>22</v>
      </c>
      <c r="J40" s="59"/>
      <c r="K40" s="21" t="s">
        <v>641</v>
      </c>
      <c r="L40" s="21" t="s">
        <v>556</v>
      </c>
      <c r="M40" s="21" t="s">
        <v>677</v>
      </c>
      <c r="N40" s="53" t="s">
        <v>21</v>
      </c>
      <c r="O40" s="53"/>
      <c r="P40" s="53"/>
      <c r="Q40" s="53"/>
      <c r="R40" s="53"/>
      <c r="S40" s="53"/>
      <c r="T40" s="53"/>
      <c r="U40" s="53"/>
      <c r="V40" s="53"/>
      <c r="W40" s="53"/>
      <c r="X40" s="53"/>
      <c r="Y40" s="53"/>
      <c r="Z40" s="53"/>
      <c r="AA40" s="53"/>
      <c r="AB40" s="53"/>
      <c r="AC40" s="53"/>
      <c r="AD40" s="53"/>
      <c r="AE40" s="53"/>
      <c r="AF40" s="53"/>
      <c r="AG40" s="53"/>
      <c r="AH40" s="22" t="s">
        <v>423</v>
      </c>
    </row>
    <row r="41" spans="2:34" ht="45">
      <c r="B41" s="19" t="s">
        <v>549</v>
      </c>
      <c r="C41" s="20">
        <v>37</v>
      </c>
      <c r="D41" s="21" t="s">
        <v>550</v>
      </c>
      <c r="E41" s="21" t="s">
        <v>671</v>
      </c>
      <c r="F41" s="21" t="s">
        <v>631</v>
      </c>
      <c r="G41" s="21" t="s">
        <v>673</v>
      </c>
      <c r="H41" s="21" t="s">
        <v>678</v>
      </c>
      <c r="I41" s="21">
        <v>23</v>
      </c>
      <c r="J41" s="42"/>
      <c r="K41" s="21" t="s">
        <v>633</v>
      </c>
      <c r="L41" s="21" t="s">
        <v>566</v>
      </c>
      <c r="M41" s="21" t="s">
        <v>649</v>
      </c>
      <c r="N41" s="53" t="s">
        <v>650</v>
      </c>
      <c r="O41" s="53" t="s">
        <v>628</v>
      </c>
      <c r="P41" s="53" t="str">
        <f t="shared" ref="P41:AG41" si="7">P$31</f>
        <v xml:space="preserve">〇 </v>
      </c>
      <c r="Q41" s="53" t="str">
        <f t="shared" si="7"/>
        <v>Task Managerにてメールの件名、内容を定義</v>
      </c>
      <c r="R41" s="53" t="str">
        <f t="shared" si="7"/>
        <v>△</v>
      </c>
      <c r="S41" s="53" t="str">
        <f t="shared" si="7"/>
        <v>明確な記載なし</v>
      </c>
      <c r="T41" s="53" t="str">
        <f t="shared" si="7"/>
        <v>△</v>
      </c>
      <c r="U41" s="53" t="str">
        <f t="shared" si="7"/>
        <v>明確な記載なし</v>
      </c>
      <c r="V41" s="53" t="str">
        <f t="shared" si="7"/>
        <v>△</v>
      </c>
      <c r="W41" s="53" t="str">
        <f t="shared" si="7"/>
        <v>明確な記載なし</v>
      </c>
      <c r="X41" s="53" t="str">
        <f t="shared" si="7"/>
        <v>△</v>
      </c>
      <c r="Y41" s="53" t="str">
        <f t="shared" si="7"/>
        <v>明確な記載なし</v>
      </c>
      <c r="Z41" s="53" t="str">
        <f t="shared" si="7"/>
        <v>△</v>
      </c>
      <c r="AA41" s="53" t="str">
        <f t="shared" si="7"/>
        <v>明確な記載なし</v>
      </c>
      <c r="AB41" s="53" t="str">
        <f t="shared" si="7"/>
        <v>△</v>
      </c>
      <c r="AC41" s="53" t="str">
        <f t="shared" si="7"/>
        <v>明確な記載なし</v>
      </c>
      <c r="AD41" s="53" t="str">
        <f t="shared" si="7"/>
        <v>△</v>
      </c>
      <c r="AE41" s="53" t="str">
        <f t="shared" si="7"/>
        <v>明確な記載なし</v>
      </c>
      <c r="AF41" s="53" t="str">
        <f t="shared" si="7"/>
        <v>△</v>
      </c>
      <c r="AG41" s="53" t="str">
        <f t="shared" si="7"/>
        <v>明確な記載なし</v>
      </c>
      <c r="AH41" s="22" t="s">
        <v>423</v>
      </c>
    </row>
    <row r="42" spans="2:34" ht="60">
      <c r="B42" s="19" t="s">
        <v>549</v>
      </c>
      <c r="C42" s="20">
        <v>38</v>
      </c>
      <c r="D42" s="21" t="s">
        <v>550</v>
      </c>
      <c r="E42" s="21" t="s">
        <v>679</v>
      </c>
      <c r="F42" s="21" t="s">
        <v>680</v>
      </c>
      <c r="G42" s="21" t="s">
        <v>553</v>
      </c>
      <c r="H42" s="21" t="s">
        <v>681</v>
      </c>
      <c r="I42" s="21">
        <v>24</v>
      </c>
      <c r="J42" s="21"/>
      <c r="K42" s="21" t="s">
        <v>593</v>
      </c>
      <c r="L42" s="21" t="s">
        <v>566</v>
      </c>
      <c r="M42" s="21" t="s">
        <v>682</v>
      </c>
      <c r="N42" s="53" t="s">
        <v>683</v>
      </c>
      <c r="O42" s="53"/>
      <c r="P42" s="53" t="s">
        <v>372</v>
      </c>
      <c r="Q42" s="53" t="s">
        <v>684</v>
      </c>
      <c r="R42" s="53" t="s">
        <v>372</v>
      </c>
      <c r="S42" s="53" t="s">
        <v>685</v>
      </c>
      <c r="T42" s="53" t="s">
        <v>372</v>
      </c>
      <c r="U42" s="53" t="s">
        <v>686</v>
      </c>
      <c r="V42" s="53" t="s">
        <v>409</v>
      </c>
      <c r="W42" s="53" t="s">
        <v>432</v>
      </c>
      <c r="X42" s="53" t="s">
        <v>409</v>
      </c>
      <c r="Y42" s="53" t="s">
        <v>432</v>
      </c>
      <c r="Z42" s="53" t="s">
        <v>372</v>
      </c>
      <c r="AA42" s="53" t="s">
        <v>687</v>
      </c>
      <c r="AB42" s="53" t="s">
        <v>372</v>
      </c>
      <c r="AC42" s="53" t="s">
        <v>685</v>
      </c>
      <c r="AD42" s="53" t="s">
        <v>409</v>
      </c>
      <c r="AE42" s="53" t="s">
        <v>688</v>
      </c>
      <c r="AF42" s="53" t="s">
        <v>409</v>
      </c>
      <c r="AG42" s="53" t="s">
        <v>432</v>
      </c>
      <c r="AH42" s="22" t="s">
        <v>423</v>
      </c>
    </row>
    <row r="43" spans="2:34" ht="30">
      <c r="B43" s="19" t="s">
        <v>549</v>
      </c>
      <c r="C43" s="20">
        <v>39</v>
      </c>
      <c r="D43" s="21" t="s">
        <v>550</v>
      </c>
      <c r="E43" s="21" t="s">
        <v>679</v>
      </c>
      <c r="F43" s="21" t="s">
        <v>689</v>
      </c>
      <c r="G43" s="21" t="s">
        <v>553</v>
      </c>
      <c r="H43" s="21" t="s">
        <v>690</v>
      </c>
      <c r="I43" s="21">
        <v>214</v>
      </c>
      <c r="J43" s="60"/>
      <c r="K43" s="21" t="s">
        <v>593</v>
      </c>
      <c r="L43" s="21" t="s">
        <v>556</v>
      </c>
      <c r="M43" s="21" t="s">
        <v>602</v>
      </c>
      <c r="N43" s="53" t="s">
        <v>21</v>
      </c>
      <c r="O43" s="53"/>
      <c r="P43" s="53"/>
      <c r="Q43" s="53"/>
      <c r="R43" s="53"/>
      <c r="S43" s="53"/>
      <c r="T43" s="53"/>
      <c r="U43" s="53"/>
      <c r="V43" s="53"/>
      <c r="W43" s="53"/>
      <c r="X43" s="53"/>
      <c r="Y43" s="53"/>
      <c r="Z43" s="53"/>
      <c r="AA43" s="53"/>
      <c r="AB43" s="53"/>
      <c r="AC43" s="53"/>
      <c r="AD43" s="53"/>
      <c r="AE43" s="53"/>
      <c r="AF43" s="53"/>
      <c r="AG43" s="53"/>
      <c r="AH43" s="22" t="s">
        <v>423</v>
      </c>
    </row>
    <row r="44" spans="2:34" ht="30">
      <c r="B44" s="19" t="s">
        <v>549</v>
      </c>
      <c r="C44" s="20">
        <v>40</v>
      </c>
      <c r="D44" s="21" t="s">
        <v>550</v>
      </c>
      <c r="E44" s="21" t="s">
        <v>679</v>
      </c>
      <c r="F44" s="21" t="s">
        <v>691</v>
      </c>
      <c r="G44" s="21" t="s">
        <v>553</v>
      </c>
      <c r="H44" s="21" t="s">
        <v>692</v>
      </c>
      <c r="I44" s="21">
        <v>26</v>
      </c>
      <c r="J44" s="59"/>
      <c r="K44" s="21" t="s">
        <v>641</v>
      </c>
      <c r="L44" s="21" t="s">
        <v>566</v>
      </c>
      <c r="M44" s="52" t="s">
        <v>693</v>
      </c>
      <c r="N44" s="53" t="s">
        <v>594</v>
      </c>
      <c r="O44" s="53"/>
      <c r="P44" s="53" t="str">
        <f t="shared" ref="P44:U44" si="8">P$13</f>
        <v>△</v>
      </c>
      <c r="Q44" s="53" t="str">
        <f t="shared" si="8"/>
        <v>SAPと連携可能、SharePointは記載なし（他クラウドサービスとの連携可と記載あるため、可能と推測）</v>
      </c>
      <c r="R44" s="53" t="str">
        <f t="shared" si="8"/>
        <v>〇</v>
      </c>
      <c r="S44" s="53" t="str">
        <f t="shared" si="8"/>
        <v>Alfresco Federation ServicesによってSAP,Sharepointと連携可能</v>
      </c>
      <c r="T44" s="53" t="str">
        <f t="shared" si="8"/>
        <v>〇</v>
      </c>
      <c r="U44" s="53" t="str">
        <f t="shared" si="8"/>
        <v>SAPアダプターでSAP連携可能</v>
      </c>
      <c r="V44" s="53" t="str">
        <f t="shared" ref="V44:AG45" si="9">V$13</f>
        <v>△</v>
      </c>
      <c r="W44" s="53" t="str">
        <f t="shared" si="9"/>
        <v>SAPとの連携あるが、Sharepointは記載なし</v>
      </c>
      <c r="X44" s="53" t="str">
        <f t="shared" si="9"/>
        <v>〇</v>
      </c>
      <c r="Y44" s="53" t="str">
        <f t="shared" si="9"/>
        <v>SAP,Sharepointと連携可能</v>
      </c>
      <c r="Z44" s="53" t="str">
        <f t="shared" si="9"/>
        <v>〇</v>
      </c>
      <c r="AA44" s="53" t="str">
        <f t="shared" si="9"/>
        <v>SAP,Sharepointと連携可能</v>
      </c>
      <c r="AB44" s="53" t="str">
        <f t="shared" si="9"/>
        <v>△</v>
      </c>
      <c r="AC44" s="53" t="str">
        <f t="shared" si="9"/>
        <v>明確な記載なし</v>
      </c>
      <c r="AD44" s="53" t="str">
        <f t="shared" si="9"/>
        <v>〇</v>
      </c>
      <c r="AE44" s="53" t="str">
        <f t="shared" si="9"/>
        <v>SAP,Sharepointと連携可能</v>
      </c>
      <c r="AF44" s="53" t="str">
        <f t="shared" si="9"/>
        <v>〇</v>
      </c>
      <c r="AG44" s="53" t="str">
        <f t="shared" si="9"/>
        <v>SAP,Sharepointと連携可能</v>
      </c>
      <c r="AH44" s="22" t="s">
        <v>423</v>
      </c>
    </row>
    <row r="45" spans="2:34" ht="45">
      <c r="B45" s="19" t="s">
        <v>549</v>
      </c>
      <c r="C45" s="20">
        <v>41</v>
      </c>
      <c r="D45" s="21" t="s">
        <v>550</v>
      </c>
      <c r="E45" s="21" t="s">
        <v>679</v>
      </c>
      <c r="F45" s="21" t="s">
        <v>694</v>
      </c>
      <c r="G45" s="21" t="s">
        <v>553</v>
      </c>
      <c r="H45" s="21" t="s">
        <v>695</v>
      </c>
      <c r="I45" s="21">
        <v>25</v>
      </c>
      <c r="J45" s="59"/>
      <c r="K45" s="21" t="s">
        <v>633</v>
      </c>
      <c r="L45" s="21" t="s">
        <v>566</v>
      </c>
      <c r="M45" s="21" t="s">
        <v>649</v>
      </c>
      <c r="N45" s="53" t="str">
        <f>N$13</f>
        <v>SAP,SharePoint等とデータ連携できること</v>
      </c>
      <c r="O45" s="53"/>
      <c r="P45" s="53" t="str">
        <f t="shared" ref="P45:U45" si="10">P$13</f>
        <v>△</v>
      </c>
      <c r="Q45" s="53" t="str">
        <f t="shared" si="10"/>
        <v>SAPと連携可能、SharePointは記載なし（他クラウドサービスとの連携可と記載あるため、可能と推測）</v>
      </c>
      <c r="R45" s="53" t="str">
        <f t="shared" si="10"/>
        <v>〇</v>
      </c>
      <c r="S45" s="53" t="str">
        <f t="shared" si="10"/>
        <v>Alfresco Federation ServicesによってSAP,Sharepointと連携可能</v>
      </c>
      <c r="T45" s="53" t="str">
        <f t="shared" si="10"/>
        <v>〇</v>
      </c>
      <c r="U45" s="53" t="str">
        <f t="shared" si="10"/>
        <v>SAPアダプターでSAP連携可能</v>
      </c>
      <c r="V45" s="53" t="str">
        <f t="shared" si="9"/>
        <v>△</v>
      </c>
      <c r="W45" s="53" t="str">
        <f t="shared" si="9"/>
        <v>SAPとの連携あるが、Sharepointは記載なし</v>
      </c>
      <c r="X45" s="53" t="str">
        <f t="shared" si="9"/>
        <v>〇</v>
      </c>
      <c r="Y45" s="53" t="str">
        <f t="shared" si="9"/>
        <v>SAP,Sharepointと連携可能</v>
      </c>
      <c r="Z45" s="53" t="str">
        <f t="shared" si="9"/>
        <v>〇</v>
      </c>
      <c r="AA45" s="53" t="str">
        <f t="shared" si="9"/>
        <v>SAP,Sharepointと連携可能</v>
      </c>
      <c r="AB45" s="53" t="str">
        <f t="shared" si="9"/>
        <v>△</v>
      </c>
      <c r="AC45" s="53" t="str">
        <f t="shared" si="9"/>
        <v>明確な記載なし</v>
      </c>
      <c r="AD45" s="53" t="str">
        <f t="shared" si="9"/>
        <v>〇</v>
      </c>
      <c r="AE45" s="53" t="str">
        <f t="shared" si="9"/>
        <v>SAP,Sharepointと連携可能</v>
      </c>
      <c r="AF45" s="53" t="str">
        <f t="shared" si="9"/>
        <v>〇</v>
      </c>
      <c r="AG45" s="53" t="str">
        <f t="shared" si="9"/>
        <v>SAP,Sharepointと連携可能</v>
      </c>
      <c r="AH45" s="22" t="s">
        <v>423</v>
      </c>
    </row>
    <row r="46" spans="2:34" ht="45">
      <c r="B46" s="19" t="s">
        <v>549</v>
      </c>
      <c r="C46" s="20">
        <v>42</v>
      </c>
      <c r="D46" s="21" t="s">
        <v>550</v>
      </c>
      <c r="E46" s="21" t="s">
        <v>679</v>
      </c>
      <c r="F46" s="21" t="s">
        <v>696</v>
      </c>
      <c r="G46" s="21" t="s">
        <v>553</v>
      </c>
      <c r="H46" s="21" t="s">
        <v>697</v>
      </c>
      <c r="I46" s="21">
        <v>27</v>
      </c>
      <c r="J46" s="42"/>
      <c r="K46" s="21" t="s">
        <v>633</v>
      </c>
      <c r="L46" s="21" t="s">
        <v>566</v>
      </c>
      <c r="M46" s="21" t="s">
        <v>698</v>
      </c>
      <c r="N46" s="53" t="s">
        <v>683</v>
      </c>
      <c r="O46" s="53"/>
      <c r="P46" s="53" t="str">
        <f>P$42</f>
        <v>〇</v>
      </c>
      <c r="Q46" s="53" t="str">
        <f t="shared" ref="Q46:AG46" si="11">Q$42</f>
        <v>Workflow Managerで通知送付可能</v>
      </c>
      <c r="R46" s="53" t="str">
        <f t="shared" si="11"/>
        <v>〇</v>
      </c>
      <c r="S46" s="53" t="str">
        <f t="shared" si="11"/>
        <v>ワークフローでトリガー設定し、通知の送付可能</v>
      </c>
      <c r="T46" s="53" t="str">
        <f t="shared" si="11"/>
        <v>〇</v>
      </c>
      <c r="U46" s="53" t="str">
        <f t="shared" si="11"/>
        <v>PowerAutomateで通知送付可能</v>
      </c>
      <c r="V46" s="53" t="str">
        <f t="shared" si="11"/>
        <v>△</v>
      </c>
      <c r="W46" s="53" t="str">
        <f t="shared" si="11"/>
        <v>明確な記載なし</v>
      </c>
      <c r="X46" s="53" t="str">
        <f t="shared" si="11"/>
        <v>△</v>
      </c>
      <c r="Y46" s="53" t="str">
        <f t="shared" si="11"/>
        <v>明確な記載なし</v>
      </c>
      <c r="Z46" s="53" t="str">
        <f t="shared" si="11"/>
        <v>〇</v>
      </c>
      <c r="AA46" s="53" t="str">
        <f t="shared" si="11"/>
        <v>通知チャネルで作成可能</v>
      </c>
      <c r="AB46" s="53" t="str">
        <f t="shared" si="11"/>
        <v>〇</v>
      </c>
      <c r="AC46" s="53" t="str">
        <f t="shared" si="11"/>
        <v>ワークフローでトリガー設定し、通知の送付可能</v>
      </c>
      <c r="AD46" s="53" t="str">
        <f t="shared" si="11"/>
        <v>△</v>
      </c>
      <c r="AE46" s="53" t="str">
        <f t="shared" si="11"/>
        <v>通知機能はあるが詳細記載なし</v>
      </c>
      <c r="AF46" s="53" t="str">
        <f t="shared" si="11"/>
        <v>△</v>
      </c>
      <c r="AG46" s="53" t="str">
        <f t="shared" si="11"/>
        <v>明確な記載なし</v>
      </c>
      <c r="AH46" s="22" t="s">
        <v>423</v>
      </c>
    </row>
    <row r="47" spans="2:34" ht="30">
      <c r="B47" s="19" t="s">
        <v>549</v>
      </c>
      <c r="C47" s="20">
        <v>43</v>
      </c>
      <c r="D47" s="21" t="s">
        <v>550</v>
      </c>
      <c r="E47" s="21" t="s">
        <v>699</v>
      </c>
      <c r="F47" s="21" t="s">
        <v>700</v>
      </c>
      <c r="G47" s="21" t="s">
        <v>701</v>
      </c>
      <c r="H47" s="21" t="s">
        <v>702</v>
      </c>
      <c r="I47" s="21">
        <v>215</v>
      </c>
      <c r="J47" s="60"/>
      <c r="K47" s="21" t="s">
        <v>593</v>
      </c>
      <c r="L47" s="21" t="s">
        <v>556</v>
      </c>
      <c r="M47" s="21" t="s">
        <v>602</v>
      </c>
      <c r="N47" s="53" t="s">
        <v>21</v>
      </c>
      <c r="O47" s="53"/>
      <c r="P47" s="53"/>
      <c r="Q47" s="53"/>
      <c r="R47" s="53"/>
      <c r="S47" s="53"/>
      <c r="T47" s="53"/>
      <c r="U47" s="53"/>
      <c r="V47" s="53"/>
      <c r="W47" s="53"/>
      <c r="X47" s="53"/>
      <c r="Y47" s="53"/>
      <c r="Z47" s="53"/>
      <c r="AA47" s="53"/>
      <c r="AB47" s="53"/>
      <c r="AC47" s="53"/>
      <c r="AD47" s="53"/>
      <c r="AE47" s="53"/>
      <c r="AF47" s="53"/>
      <c r="AG47" s="53"/>
      <c r="AH47" s="22" t="s">
        <v>423</v>
      </c>
    </row>
    <row r="48" spans="2:34" ht="30">
      <c r="B48" s="19" t="s">
        <v>549</v>
      </c>
      <c r="C48" s="20">
        <v>44</v>
      </c>
      <c r="D48" s="21" t="s">
        <v>550</v>
      </c>
      <c r="E48" s="21" t="s">
        <v>699</v>
      </c>
      <c r="F48" s="21" t="s">
        <v>703</v>
      </c>
      <c r="G48" s="21" t="s">
        <v>701</v>
      </c>
      <c r="H48" s="21" t="s">
        <v>704</v>
      </c>
      <c r="I48" s="21">
        <v>28</v>
      </c>
      <c r="J48" s="59"/>
      <c r="K48" s="21" t="s">
        <v>633</v>
      </c>
      <c r="L48" s="21" t="s">
        <v>566</v>
      </c>
      <c r="M48" s="52" t="s">
        <v>649</v>
      </c>
      <c r="N48" s="53" t="s">
        <v>594</v>
      </c>
      <c r="O48" s="53"/>
      <c r="P48" s="53" t="str">
        <f t="shared" ref="P48:U48" si="12">P$13</f>
        <v>△</v>
      </c>
      <c r="Q48" s="53" t="str">
        <f t="shared" si="12"/>
        <v>SAPと連携可能、SharePointは記載なし（他クラウドサービスとの連携可と記載あるため、可能と推測）</v>
      </c>
      <c r="R48" s="53" t="str">
        <f t="shared" si="12"/>
        <v>〇</v>
      </c>
      <c r="S48" s="53" t="str">
        <f t="shared" si="12"/>
        <v>Alfresco Federation ServicesによってSAP,Sharepointと連携可能</v>
      </c>
      <c r="T48" s="53" t="str">
        <f t="shared" si="12"/>
        <v>〇</v>
      </c>
      <c r="U48" s="53" t="str">
        <f t="shared" si="12"/>
        <v>SAPアダプターでSAP連携可能</v>
      </c>
      <c r="V48" s="53" t="str">
        <f t="shared" ref="V48:AG48" si="13">V$13</f>
        <v>△</v>
      </c>
      <c r="W48" s="53" t="str">
        <f t="shared" si="13"/>
        <v>SAPとの連携あるが、Sharepointは記載なし</v>
      </c>
      <c r="X48" s="53" t="str">
        <f t="shared" si="13"/>
        <v>〇</v>
      </c>
      <c r="Y48" s="53" t="str">
        <f t="shared" si="13"/>
        <v>SAP,Sharepointと連携可能</v>
      </c>
      <c r="Z48" s="53" t="str">
        <f t="shared" si="13"/>
        <v>〇</v>
      </c>
      <c r="AA48" s="53" t="str">
        <f t="shared" si="13"/>
        <v>SAP,Sharepointと連携可能</v>
      </c>
      <c r="AB48" s="53" t="str">
        <f t="shared" si="13"/>
        <v>△</v>
      </c>
      <c r="AC48" s="53" t="str">
        <f t="shared" si="13"/>
        <v>明確な記載なし</v>
      </c>
      <c r="AD48" s="53" t="str">
        <f t="shared" si="13"/>
        <v>〇</v>
      </c>
      <c r="AE48" s="53" t="str">
        <f t="shared" si="13"/>
        <v>SAP,Sharepointと連携可能</v>
      </c>
      <c r="AF48" s="53" t="str">
        <f t="shared" si="13"/>
        <v>〇</v>
      </c>
      <c r="AG48" s="53" t="str">
        <f t="shared" si="13"/>
        <v>SAP,Sharepointと連携可能</v>
      </c>
      <c r="AH48" s="22" t="s">
        <v>423</v>
      </c>
    </row>
    <row r="49" spans="2:34" ht="105">
      <c r="B49" s="19" t="s">
        <v>549</v>
      </c>
      <c r="C49" s="20">
        <v>45</v>
      </c>
      <c r="D49" s="21" t="s">
        <v>550</v>
      </c>
      <c r="E49" s="21" t="s">
        <v>699</v>
      </c>
      <c r="F49" s="21" t="s">
        <v>705</v>
      </c>
      <c r="G49" s="21" t="s">
        <v>701</v>
      </c>
      <c r="H49" s="21" t="s">
        <v>706</v>
      </c>
      <c r="I49" s="21">
        <v>29</v>
      </c>
      <c r="J49" s="59"/>
      <c r="K49" s="21" t="s">
        <v>707</v>
      </c>
      <c r="L49" s="21" t="s">
        <v>566</v>
      </c>
      <c r="M49" s="21" t="s">
        <v>708</v>
      </c>
      <c r="N49" s="53" t="s">
        <v>683</v>
      </c>
      <c r="O49" s="53"/>
      <c r="P49" s="53" t="str">
        <f t="shared" ref="P49:AG49" si="14">P$42</f>
        <v>〇</v>
      </c>
      <c r="Q49" s="53" t="str">
        <f t="shared" si="14"/>
        <v>Workflow Managerで通知送付可能</v>
      </c>
      <c r="R49" s="53" t="str">
        <f t="shared" si="14"/>
        <v>〇</v>
      </c>
      <c r="S49" s="53" t="str">
        <f t="shared" si="14"/>
        <v>ワークフローでトリガー設定し、通知の送付可能</v>
      </c>
      <c r="T49" s="53" t="str">
        <f t="shared" si="14"/>
        <v>〇</v>
      </c>
      <c r="U49" s="53" t="str">
        <f t="shared" si="14"/>
        <v>PowerAutomateで通知送付可能</v>
      </c>
      <c r="V49" s="53" t="str">
        <f t="shared" si="14"/>
        <v>△</v>
      </c>
      <c r="W49" s="53" t="str">
        <f t="shared" si="14"/>
        <v>明確な記載なし</v>
      </c>
      <c r="X49" s="53" t="str">
        <f t="shared" si="14"/>
        <v>△</v>
      </c>
      <c r="Y49" s="53" t="str">
        <f t="shared" si="14"/>
        <v>明確な記載なし</v>
      </c>
      <c r="Z49" s="53" t="str">
        <f t="shared" si="14"/>
        <v>〇</v>
      </c>
      <c r="AA49" s="53" t="str">
        <f t="shared" si="14"/>
        <v>通知チャネルで作成可能</v>
      </c>
      <c r="AB49" s="53" t="str">
        <f t="shared" si="14"/>
        <v>〇</v>
      </c>
      <c r="AC49" s="53" t="str">
        <f t="shared" si="14"/>
        <v>ワークフローでトリガー設定し、通知の送付可能</v>
      </c>
      <c r="AD49" s="53" t="str">
        <f t="shared" si="14"/>
        <v>△</v>
      </c>
      <c r="AE49" s="53" t="str">
        <f t="shared" si="14"/>
        <v>通知機能はあるが詳細記載なし</v>
      </c>
      <c r="AF49" s="53" t="str">
        <f t="shared" si="14"/>
        <v>△</v>
      </c>
      <c r="AG49" s="53" t="str">
        <f t="shared" si="14"/>
        <v>明確な記載なし</v>
      </c>
      <c r="AH49" s="22" t="s">
        <v>423</v>
      </c>
    </row>
    <row r="50" spans="2:34" ht="45">
      <c r="B50" s="19" t="s">
        <v>549</v>
      </c>
      <c r="C50" s="20">
        <v>46</v>
      </c>
      <c r="D50" s="21" t="s">
        <v>550</v>
      </c>
      <c r="E50" s="21" t="s">
        <v>709</v>
      </c>
      <c r="F50" s="21" t="s">
        <v>710</v>
      </c>
      <c r="G50" s="21" t="s">
        <v>711</v>
      </c>
      <c r="H50" s="21" t="s">
        <v>712</v>
      </c>
      <c r="I50" s="21">
        <v>30</v>
      </c>
      <c r="J50" s="42"/>
      <c r="K50" s="21" t="s">
        <v>707</v>
      </c>
      <c r="L50" s="21" t="s">
        <v>556</v>
      </c>
      <c r="M50" s="21" t="s">
        <v>713</v>
      </c>
      <c r="N50" s="53" t="s">
        <v>21</v>
      </c>
      <c r="O50" s="53"/>
      <c r="P50" s="53"/>
      <c r="Q50" s="53"/>
      <c r="R50" s="53"/>
      <c r="S50" s="53"/>
      <c r="T50" s="53"/>
      <c r="U50" s="53"/>
      <c r="V50" s="53"/>
      <c r="W50" s="53"/>
      <c r="X50" s="53"/>
      <c r="Y50" s="53"/>
      <c r="Z50" s="53"/>
      <c r="AA50" s="53"/>
      <c r="AB50" s="53"/>
      <c r="AC50" s="53"/>
      <c r="AD50" s="53"/>
      <c r="AE50" s="53"/>
      <c r="AF50" s="53"/>
      <c r="AG50" s="53"/>
      <c r="AH50" s="22" t="s">
        <v>423</v>
      </c>
    </row>
    <row r="51" spans="2:34" ht="45">
      <c r="B51" s="19" t="s">
        <v>549</v>
      </c>
      <c r="C51" s="20">
        <v>47</v>
      </c>
      <c r="D51" s="21" t="s">
        <v>550</v>
      </c>
      <c r="E51" s="21" t="s">
        <v>714</v>
      </c>
      <c r="F51" s="21" t="s">
        <v>715</v>
      </c>
      <c r="G51" s="21" t="s">
        <v>637</v>
      </c>
      <c r="H51" s="21" t="s">
        <v>716</v>
      </c>
      <c r="I51" s="21">
        <v>38</v>
      </c>
      <c r="J51" s="21"/>
      <c r="K51" s="21" t="s">
        <v>717</v>
      </c>
      <c r="L51" s="21" t="s">
        <v>566</v>
      </c>
      <c r="M51" s="21" t="s">
        <v>718</v>
      </c>
      <c r="N51" s="53" t="s">
        <v>683</v>
      </c>
      <c r="O51" s="53"/>
      <c r="P51" s="53" t="str">
        <f t="shared" ref="P51:AG51" si="15">P$42</f>
        <v>〇</v>
      </c>
      <c r="Q51" s="53" t="str">
        <f t="shared" si="15"/>
        <v>Workflow Managerで通知送付可能</v>
      </c>
      <c r="R51" s="53" t="str">
        <f t="shared" si="15"/>
        <v>〇</v>
      </c>
      <c r="S51" s="53" t="str">
        <f t="shared" si="15"/>
        <v>ワークフローでトリガー設定し、通知の送付可能</v>
      </c>
      <c r="T51" s="53" t="str">
        <f t="shared" si="15"/>
        <v>〇</v>
      </c>
      <c r="U51" s="53" t="str">
        <f t="shared" si="15"/>
        <v>PowerAutomateで通知送付可能</v>
      </c>
      <c r="V51" s="53" t="str">
        <f t="shared" si="15"/>
        <v>△</v>
      </c>
      <c r="W51" s="53" t="str">
        <f t="shared" si="15"/>
        <v>明確な記載なし</v>
      </c>
      <c r="X51" s="53" t="str">
        <f t="shared" si="15"/>
        <v>△</v>
      </c>
      <c r="Y51" s="53" t="str">
        <f t="shared" si="15"/>
        <v>明確な記載なし</v>
      </c>
      <c r="Z51" s="53" t="str">
        <f t="shared" si="15"/>
        <v>〇</v>
      </c>
      <c r="AA51" s="53" t="str">
        <f t="shared" si="15"/>
        <v>通知チャネルで作成可能</v>
      </c>
      <c r="AB51" s="53" t="str">
        <f t="shared" si="15"/>
        <v>〇</v>
      </c>
      <c r="AC51" s="53" t="str">
        <f t="shared" si="15"/>
        <v>ワークフローでトリガー設定し、通知の送付可能</v>
      </c>
      <c r="AD51" s="53" t="str">
        <f t="shared" si="15"/>
        <v>△</v>
      </c>
      <c r="AE51" s="53" t="str">
        <f t="shared" si="15"/>
        <v>通知機能はあるが詳細記載なし</v>
      </c>
      <c r="AF51" s="53" t="str">
        <f t="shared" si="15"/>
        <v>△</v>
      </c>
      <c r="AG51" s="53" t="str">
        <f t="shared" si="15"/>
        <v>明確な記載なし</v>
      </c>
      <c r="AH51" s="22" t="s">
        <v>423</v>
      </c>
    </row>
    <row r="52" spans="2:34" ht="30">
      <c r="B52" s="19" t="s">
        <v>549</v>
      </c>
      <c r="C52" s="20">
        <v>48</v>
      </c>
      <c r="D52" s="21" t="s">
        <v>550</v>
      </c>
      <c r="E52" s="21" t="s">
        <v>714</v>
      </c>
      <c r="F52" s="21" t="s">
        <v>719</v>
      </c>
      <c r="G52" s="21" t="s">
        <v>720</v>
      </c>
      <c r="H52" s="21" t="s">
        <v>721</v>
      </c>
      <c r="I52" s="21">
        <v>39</v>
      </c>
      <c r="J52" s="21"/>
      <c r="K52" s="21" t="s">
        <v>21</v>
      </c>
      <c r="L52" s="21" t="s">
        <v>556</v>
      </c>
      <c r="M52" s="21" t="s">
        <v>722</v>
      </c>
      <c r="N52" s="53" t="s">
        <v>21</v>
      </c>
      <c r="O52" s="53"/>
      <c r="P52" s="53"/>
      <c r="Q52" s="53"/>
      <c r="R52" s="53"/>
      <c r="S52" s="53"/>
      <c r="T52" s="53"/>
      <c r="U52" s="53"/>
      <c r="V52" s="53"/>
      <c r="W52" s="53"/>
      <c r="X52" s="53"/>
      <c r="Y52" s="53"/>
      <c r="Z52" s="53"/>
      <c r="AA52" s="53"/>
      <c r="AB52" s="53"/>
      <c r="AC52" s="53"/>
      <c r="AD52" s="53"/>
      <c r="AE52" s="53"/>
      <c r="AF52" s="53"/>
      <c r="AG52" s="53"/>
      <c r="AH52" s="22" t="s">
        <v>423</v>
      </c>
    </row>
    <row r="53" spans="2:34" ht="30">
      <c r="B53" s="19" t="s">
        <v>549</v>
      </c>
      <c r="C53" s="20">
        <v>49</v>
      </c>
      <c r="D53" s="21" t="s">
        <v>550</v>
      </c>
      <c r="E53" s="21" t="s">
        <v>714</v>
      </c>
      <c r="F53" s="21" t="s">
        <v>723</v>
      </c>
      <c r="G53" s="21" t="s">
        <v>720</v>
      </c>
      <c r="H53" s="21" t="s">
        <v>724</v>
      </c>
      <c r="I53" s="21">
        <v>40</v>
      </c>
      <c r="J53" s="21"/>
      <c r="K53" s="21" t="s">
        <v>21</v>
      </c>
      <c r="L53" s="21" t="s">
        <v>566</v>
      </c>
      <c r="M53" s="21" t="s">
        <v>682</v>
      </c>
      <c r="N53" s="53" t="str">
        <f>H53</f>
        <v>利用者は、特定の文書に対する督促通知（メール等）の送信を停止するための設定を行えること。</v>
      </c>
      <c r="O53" s="53"/>
      <c r="P53" s="53" t="s">
        <v>372</v>
      </c>
      <c r="Q53" s="53" t="s">
        <v>725</v>
      </c>
      <c r="R53" s="53" t="s">
        <v>409</v>
      </c>
      <c r="S53" s="53" t="s">
        <v>432</v>
      </c>
      <c r="T53" s="53" t="s">
        <v>372</v>
      </c>
      <c r="U53" s="53" t="s">
        <v>725</v>
      </c>
      <c r="V53" s="53" t="s">
        <v>409</v>
      </c>
      <c r="W53" s="53" t="s">
        <v>432</v>
      </c>
      <c r="X53" s="53" t="s">
        <v>409</v>
      </c>
      <c r="Y53" s="53" t="s">
        <v>432</v>
      </c>
      <c r="Z53" s="53" t="s">
        <v>409</v>
      </c>
      <c r="AA53" s="53" t="s">
        <v>432</v>
      </c>
      <c r="AB53" s="53" t="s">
        <v>409</v>
      </c>
      <c r="AC53" s="53" t="s">
        <v>432</v>
      </c>
      <c r="AD53" s="53" t="s">
        <v>409</v>
      </c>
      <c r="AE53" s="53" t="s">
        <v>432</v>
      </c>
      <c r="AF53" s="53" t="s">
        <v>409</v>
      </c>
      <c r="AG53" s="53" t="s">
        <v>432</v>
      </c>
      <c r="AH53" s="22" t="s">
        <v>423</v>
      </c>
    </row>
    <row r="54" spans="2:34" ht="30">
      <c r="B54" s="19" t="s">
        <v>549</v>
      </c>
      <c r="C54" s="20">
        <v>50</v>
      </c>
      <c r="D54" s="21" t="s">
        <v>550</v>
      </c>
      <c r="E54" s="21" t="s">
        <v>714</v>
      </c>
      <c r="F54" s="21" t="s">
        <v>726</v>
      </c>
      <c r="G54" s="21" t="s">
        <v>720</v>
      </c>
      <c r="H54" s="21" t="s">
        <v>727</v>
      </c>
      <c r="I54" s="21">
        <v>41</v>
      </c>
      <c r="J54" s="21"/>
      <c r="K54" s="21" t="s">
        <v>575</v>
      </c>
      <c r="L54" s="21" t="s">
        <v>556</v>
      </c>
      <c r="M54" s="21" t="s">
        <v>728</v>
      </c>
      <c r="N54" s="53" t="s">
        <v>21</v>
      </c>
      <c r="O54" s="53"/>
      <c r="P54" s="53"/>
      <c r="Q54" s="53"/>
      <c r="R54" s="53"/>
      <c r="S54" s="53"/>
      <c r="T54" s="53"/>
      <c r="U54" s="53"/>
      <c r="V54" s="53"/>
      <c r="W54" s="53"/>
      <c r="X54" s="53"/>
      <c r="Y54" s="53"/>
      <c r="Z54" s="53" t="s">
        <v>409</v>
      </c>
      <c r="AA54" s="53" t="s">
        <v>432</v>
      </c>
      <c r="AB54" s="53" t="s">
        <v>409</v>
      </c>
      <c r="AC54" s="53" t="s">
        <v>432</v>
      </c>
      <c r="AD54" s="53"/>
      <c r="AE54" s="53"/>
      <c r="AF54" s="53"/>
      <c r="AG54" s="53"/>
      <c r="AH54" s="22" t="s">
        <v>423</v>
      </c>
    </row>
    <row r="55" spans="2:34" ht="30">
      <c r="B55" s="19" t="s">
        <v>549</v>
      </c>
      <c r="C55" s="20">
        <v>51</v>
      </c>
      <c r="D55" s="21" t="s">
        <v>550</v>
      </c>
      <c r="E55" s="21" t="s">
        <v>714</v>
      </c>
      <c r="F55" s="21" t="s">
        <v>729</v>
      </c>
      <c r="G55" s="21" t="s">
        <v>720</v>
      </c>
      <c r="H55" s="21" t="s">
        <v>730</v>
      </c>
      <c r="I55" s="21">
        <v>42</v>
      </c>
      <c r="J55" s="21"/>
      <c r="K55" s="21" t="s">
        <v>575</v>
      </c>
      <c r="L55" s="21" t="s">
        <v>556</v>
      </c>
      <c r="M55" s="21" t="s">
        <v>731</v>
      </c>
      <c r="N55" s="53" t="s">
        <v>21</v>
      </c>
      <c r="O55" s="53"/>
      <c r="P55" s="53"/>
      <c r="Q55" s="53"/>
      <c r="R55" s="53"/>
      <c r="S55" s="53"/>
      <c r="T55" s="53"/>
      <c r="U55" s="53"/>
      <c r="V55" s="53"/>
      <c r="W55" s="53"/>
      <c r="X55" s="53"/>
      <c r="Y55" s="53"/>
      <c r="Z55" s="53"/>
      <c r="AA55" s="53"/>
      <c r="AB55" s="53"/>
      <c r="AC55" s="53"/>
      <c r="AD55" s="53"/>
      <c r="AE55" s="53"/>
      <c r="AF55" s="53"/>
      <c r="AG55" s="53"/>
      <c r="AH55" s="22" t="s">
        <v>423</v>
      </c>
    </row>
    <row r="56" spans="2:34" ht="30">
      <c r="B56" s="19" t="s">
        <v>549</v>
      </c>
      <c r="C56" s="20">
        <v>52</v>
      </c>
      <c r="D56" s="21" t="s">
        <v>550</v>
      </c>
      <c r="E56" s="21" t="s">
        <v>714</v>
      </c>
      <c r="F56" s="21" t="s">
        <v>732</v>
      </c>
      <c r="G56" s="21" t="s">
        <v>720</v>
      </c>
      <c r="H56" s="21" t="s">
        <v>733</v>
      </c>
      <c r="I56" s="21">
        <v>31</v>
      </c>
      <c r="J56" s="21"/>
      <c r="K56" s="21" t="s">
        <v>21</v>
      </c>
      <c r="L56" s="21" t="s">
        <v>556</v>
      </c>
      <c r="M56" s="21" t="s">
        <v>722</v>
      </c>
      <c r="N56" s="53" t="s">
        <v>21</v>
      </c>
      <c r="O56" s="53"/>
      <c r="P56" s="53"/>
      <c r="Q56" s="53"/>
      <c r="R56" s="53"/>
      <c r="S56" s="53"/>
      <c r="T56" s="53"/>
      <c r="U56" s="53"/>
      <c r="V56" s="53"/>
      <c r="W56" s="53"/>
      <c r="X56" s="53"/>
      <c r="Y56" s="53"/>
      <c r="Z56" s="53"/>
      <c r="AA56" s="53"/>
      <c r="AB56" s="53"/>
      <c r="AC56" s="53"/>
      <c r="AD56" s="53"/>
      <c r="AE56" s="53"/>
      <c r="AF56" s="53"/>
      <c r="AG56" s="53"/>
      <c r="AH56" s="22" t="s">
        <v>423</v>
      </c>
    </row>
    <row r="57" spans="2:34" ht="30">
      <c r="B57" s="19" t="s">
        <v>549</v>
      </c>
      <c r="C57" s="20">
        <v>53</v>
      </c>
      <c r="D57" s="21" t="s">
        <v>550</v>
      </c>
      <c r="E57" s="21" t="s">
        <v>714</v>
      </c>
      <c r="F57" s="21" t="s">
        <v>734</v>
      </c>
      <c r="G57" s="21" t="s">
        <v>720</v>
      </c>
      <c r="H57" s="21" t="s">
        <v>735</v>
      </c>
      <c r="I57" s="21">
        <v>32</v>
      </c>
      <c r="J57" s="21"/>
      <c r="K57" s="21" t="s">
        <v>21</v>
      </c>
      <c r="L57" s="21" t="s">
        <v>556</v>
      </c>
      <c r="M57" s="21" t="s">
        <v>722</v>
      </c>
      <c r="N57" s="53" t="s">
        <v>21</v>
      </c>
      <c r="O57" s="53"/>
      <c r="P57" s="53"/>
      <c r="Q57" s="53"/>
      <c r="R57" s="53"/>
      <c r="S57" s="53"/>
      <c r="T57" s="53"/>
      <c r="U57" s="53"/>
      <c r="V57" s="53"/>
      <c r="W57" s="53"/>
      <c r="X57" s="53"/>
      <c r="Y57" s="53"/>
      <c r="Z57" s="53"/>
      <c r="AA57" s="53"/>
      <c r="AB57" s="53"/>
      <c r="AC57" s="53"/>
      <c r="AD57" s="53"/>
      <c r="AE57" s="53"/>
      <c r="AF57" s="53"/>
      <c r="AG57" s="53"/>
      <c r="AH57" s="22" t="s">
        <v>423</v>
      </c>
    </row>
    <row r="58" spans="2:34" ht="30">
      <c r="B58" s="19" t="s">
        <v>549</v>
      </c>
      <c r="C58" s="20">
        <v>54</v>
      </c>
      <c r="D58" s="21" t="s">
        <v>550</v>
      </c>
      <c r="E58" s="21" t="s">
        <v>714</v>
      </c>
      <c r="F58" s="21" t="s">
        <v>736</v>
      </c>
      <c r="G58" s="21" t="s">
        <v>720</v>
      </c>
      <c r="H58" s="21" t="s">
        <v>737</v>
      </c>
      <c r="I58" s="21">
        <v>33</v>
      </c>
      <c r="J58" s="21"/>
      <c r="K58" s="21" t="s">
        <v>738</v>
      </c>
      <c r="L58" s="21" t="s">
        <v>556</v>
      </c>
      <c r="M58" s="21" t="s">
        <v>739</v>
      </c>
      <c r="N58" s="53" t="s">
        <v>21</v>
      </c>
      <c r="O58" s="53"/>
      <c r="P58" s="53"/>
      <c r="Q58" s="53"/>
      <c r="R58" s="53"/>
      <c r="S58" s="53"/>
      <c r="T58" s="53"/>
      <c r="U58" s="53"/>
      <c r="V58" s="53"/>
      <c r="W58" s="53"/>
      <c r="X58" s="53"/>
      <c r="Y58" s="53"/>
      <c r="Z58" s="53"/>
      <c r="AA58" s="53"/>
      <c r="AB58" s="53"/>
      <c r="AC58" s="53"/>
      <c r="AD58" s="53"/>
      <c r="AE58" s="53"/>
      <c r="AF58" s="53"/>
      <c r="AG58" s="53"/>
      <c r="AH58" s="22" t="s">
        <v>423</v>
      </c>
    </row>
    <row r="59" spans="2:34" ht="30">
      <c r="B59" s="19" t="s">
        <v>549</v>
      </c>
      <c r="C59" s="20">
        <v>55</v>
      </c>
      <c r="D59" s="21" t="s">
        <v>550</v>
      </c>
      <c r="E59" s="21" t="s">
        <v>714</v>
      </c>
      <c r="F59" s="21" t="s">
        <v>740</v>
      </c>
      <c r="G59" s="21" t="s">
        <v>720</v>
      </c>
      <c r="H59" s="21" t="s">
        <v>741</v>
      </c>
      <c r="I59" s="21">
        <v>34</v>
      </c>
      <c r="J59" s="21"/>
      <c r="K59" s="21" t="s">
        <v>742</v>
      </c>
      <c r="L59" s="21" t="s">
        <v>556</v>
      </c>
      <c r="M59" s="21" t="s">
        <v>743</v>
      </c>
      <c r="N59" s="53" t="s">
        <v>21</v>
      </c>
      <c r="O59" s="53"/>
      <c r="P59" s="53"/>
      <c r="Q59" s="53"/>
      <c r="R59" s="53"/>
      <c r="S59" s="53"/>
      <c r="T59" s="53"/>
      <c r="U59" s="53"/>
      <c r="V59" s="53"/>
      <c r="W59" s="53"/>
      <c r="X59" s="53"/>
      <c r="Y59" s="53"/>
      <c r="Z59" s="53"/>
      <c r="AA59" s="53"/>
      <c r="AB59" s="53"/>
      <c r="AC59" s="53"/>
      <c r="AD59" s="53"/>
      <c r="AE59" s="53"/>
      <c r="AF59" s="53"/>
      <c r="AG59" s="53"/>
      <c r="AH59" s="22" t="s">
        <v>423</v>
      </c>
    </row>
    <row r="60" spans="2:34" ht="30">
      <c r="B60" s="19" t="s">
        <v>549</v>
      </c>
      <c r="C60" s="20">
        <v>56</v>
      </c>
      <c r="D60" s="21" t="s">
        <v>550</v>
      </c>
      <c r="E60" s="21" t="s">
        <v>714</v>
      </c>
      <c r="F60" s="21" t="s">
        <v>744</v>
      </c>
      <c r="G60" s="21" t="s">
        <v>720</v>
      </c>
      <c r="H60" s="21" t="s">
        <v>745</v>
      </c>
      <c r="I60" s="21">
        <v>35</v>
      </c>
      <c r="J60" s="21"/>
      <c r="K60" s="21" t="s">
        <v>624</v>
      </c>
      <c r="L60" s="21" t="s">
        <v>556</v>
      </c>
      <c r="M60" s="21" t="s">
        <v>746</v>
      </c>
      <c r="N60" s="53" t="s">
        <v>21</v>
      </c>
      <c r="O60" s="53"/>
      <c r="P60" s="53"/>
      <c r="Q60" s="53"/>
      <c r="R60" s="53"/>
      <c r="S60" s="53"/>
      <c r="T60" s="53"/>
      <c r="U60" s="53"/>
      <c r="V60" s="53"/>
      <c r="W60" s="53"/>
      <c r="X60" s="53"/>
      <c r="Y60" s="53"/>
      <c r="Z60" s="53"/>
      <c r="AA60" s="53"/>
      <c r="AB60" s="53"/>
      <c r="AC60" s="53"/>
      <c r="AD60" s="53"/>
      <c r="AE60" s="53"/>
      <c r="AF60" s="53"/>
      <c r="AG60" s="53"/>
      <c r="AH60" s="22" t="s">
        <v>423</v>
      </c>
    </row>
    <row r="61" spans="2:34" ht="30">
      <c r="B61" s="19" t="s">
        <v>549</v>
      </c>
      <c r="C61" s="20">
        <v>57</v>
      </c>
      <c r="D61" s="21" t="s">
        <v>550</v>
      </c>
      <c r="E61" s="21" t="s">
        <v>714</v>
      </c>
      <c r="F61" s="21" t="s">
        <v>747</v>
      </c>
      <c r="G61" s="21" t="s">
        <v>720</v>
      </c>
      <c r="H61" s="21" t="s">
        <v>748</v>
      </c>
      <c r="I61" s="21">
        <v>36</v>
      </c>
      <c r="J61" s="21"/>
      <c r="K61" s="21" t="s">
        <v>21</v>
      </c>
      <c r="L61" s="21" t="s">
        <v>566</v>
      </c>
      <c r="M61" s="52" t="s">
        <v>567</v>
      </c>
      <c r="N61" s="53" t="s">
        <v>585</v>
      </c>
      <c r="O61" s="53"/>
      <c r="P61" s="53" t="str">
        <f t="shared" ref="P61:AC62" si="16">P$7</f>
        <v>〇</v>
      </c>
      <c r="Q61" s="53" t="str">
        <f t="shared" si="16"/>
        <v>ユーザー定義のフィールドで構成された検索ダイアログを設定可能</v>
      </c>
      <c r="R61" s="53" t="str">
        <f t="shared" si="16"/>
        <v>〇</v>
      </c>
      <c r="S61" s="53" t="str">
        <f t="shared" si="16"/>
        <v>コンテンツ、フォルダの検索が可能</v>
      </c>
      <c r="T61" s="53" t="str">
        <f t="shared" si="16"/>
        <v>△</v>
      </c>
      <c r="U61" s="53" t="str">
        <f t="shared" si="16"/>
        <v>明確な記載なし</v>
      </c>
      <c r="V61" s="53" t="str">
        <f t="shared" si="16"/>
        <v>△</v>
      </c>
      <c r="W61" s="53" t="str">
        <f t="shared" si="16"/>
        <v>明確な記載なし</v>
      </c>
      <c r="X61" s="53" t="str">
        <f t="shared" si="16"/>
        <v>△</v>
      </c>
      <c r="Y61" s="53" t="str">
        <f t="shared" si="16"/>
        <v>明確な記載なし</v>
      </c>
      <c r="Z61" s="53" t="str">
        <f t="shared" si="16"/>
        <v>△</v>
      </c>
      <c r="AA61" s="53" t="str">
        <f t="shared" si="16"/>
        <v>明確な記載なし</v>
      </c>
      <c r="AB61" s="53" t="str">
        <f t="shared" si="16"/>
        <v>〇</v>
      </c>
      <c r="AC61" s="53" t="str">
        <f t="shared" si="16"/>
        <v>属性絞り込み可能</v>
      </c>
      <c r="AD61" s="53" t="str">
        <f t="shared" ref="AD61:AH62" si="17">AD$7</f>
        <v>〇</v>
      </c>
      <c r="AE61" s="53" t="str">
        <f t="shared" si="17"/>
        <v>文書の検索条件設定可能</v>
      </c>
      <c r="AF61" s="53" t="str">
        <f t="shared" si="17"/>
        <v>△</v>
      </c>
      <c r="AG61" s="53" t="str">
        <f t="shared" si="17"/>
        <v>明確な記載なし</v>
      </c>
      <c r="AH61" s="53" t="str">
        <f t="shared" si="17"/>
        <v>*</v>
      </c>
    </row>
    <row r="62" spans="2:34" ht="30">
      <c r="B62" s="19" t="s">
        <v>549</v>
      </c>
      <c r="C62" s="20">
        <v>58</v>
      </c>
      <c r="D62" s="21" t="s">
        <v>550</v>
      </c>
      <c r="E62" s="21" t="s">
        <v>714</v>
      </c>
      <c r="F62" s="21" t="s">
        <v>749</v>
      </c>
      <c r="G62" s="21" t="s">
        <v>720</v>
      </c>
      <c r="H62" s="21" t="s">
        <v>750</v>
      </c>
      <c r="I62" s="21">
        <v>37</v>
      </c>
      <c r="J62" s="21"/>
      <c r="K62" s="21" t="s">
        <v>21</v>
      </c>
      <c r="L62" s="21" t="s">
        <v>566</v>
      </c>
      <c r="M62" s="52" t="s">
        <v>567</v>
      </c>
      <c r="N62" s="53" t="s">
        <v>585</v>
      </c>
      <c r="O62" s="53"/>
      <c r="P62" s="53" t="str">
        <f t="shared" si="16"/>
        <v>〇</v>
      </c>
      <c r="Q62" s="53" t="str">
        <f t="shared" si="16"/>
        <v>ユーザー定義のフィールドで構成された検索ダイアログを設定可能</v>
      </c>
      <c r="R62" s="53" t="str">
        <f t="shared" si="16"/>
        <v>〇</v>
      </c>
      <c r="S62" s="53" t="str">
        <f t="shared" si="16"/>
        <v>コンテンツ、フォルダの検索が可能</v>
      </c>
      <c r="T62" s="53" t="str">
        <f t="shared" si="16"/>
        <v>△</v>
      </c>
      <c r="U62" s="53" t="str">
        <f t="shared" si="16"/>
        <v>明確な記載なし</v>
      </c>
      <c r="V62" s="53" t="str">
        <f t="shared" si="16"/>
        <v>△</v>
      </c>
      <c r="W62" s="53" t="str">
        <f t="shared" si="16"/>
        <v>明確な記載なし</v>
      </c>
      <c r="X62" s="53" t="str">
        <f t="shared" si="16"/>
        <v>△</v>
      </c>
      <c r="Y62" s="53" t="str">
        <f t="shared" si="16"/>
        <v>明確な記載なし</v>
      </c>
      <c r="Z62" s="53" t="str">
        <f t="shared" si="16"/>
        <v>△</v>
      </c>
      <c r="AA62" s="53" t="str">
        <f t="shared" si="16"/>
        <v>明確な記載なし</v>
      </c>
      <c r="AB62" s="53" t="str">
        <f t="shared" si="16"/>
        <v>〇</v>
      </c>
      <c r="AC62" s="53" t="str">
        <f t="shared" si="16"/>
        <v>属性絞り込み可能</v>
      </c>
      <c r="AD62" s="53" t="str">
        <f t="shared" si="17"/>
        <v>〇</v>
      </c>
      <c r="AE62" s="53" t="str">
        <f t="shared" si="17"/>
        <v>文書の検索条件設定可能</v>
      </c>
      <c r="AF62" s="53" t="str">
        <f t="shared" si="17"/>
        <v>△</v>
      </c>
      <c r="AG62" s="53" t="str">
        <f t="shared" si="17"/>
        <v>明確な記載なし</v>
      </c>
      <c r="AH62" s="53" t="str">
        <f t="shared" si="17"/>
        <v>*</v>
      </c>
    </row>
    <row r="63" spans="2:34" ht="105">
      <c r="B63" s="19" t="s">
        <v>751</v>
      </c>
      <c r="C63" s="20">
        <v>1</v>
      </c>
      <c r="D63" s="21" t="s">
        <v>752</v>
      </c>
      <c r="E63" s="21" t="s">
        <v>753</v>
      </c>
      <c r="F63" s="21" t="s">
        <v>754</v>
      </c>
      <c r="G63" s="21" t="s">
        <v>755</v>
      </c>
      <c r="H63" s="21" t="s">
        <v>756</v>
      </c>
      <c r="I63" s="21">
        <v>43</v>
      </c>
      <c r="J63" s="21"/>
      <c r="K63" s="21" t="s">
        <v>757</v>
      </c>
      <c r="L63" s="21" t="s">
        <v>556</v>
      </c>
      <c r="M63" s="21" t="s">
        <v>758</v>
      </c>
      <c r="N63" s="53" t="s">
        <v>21</v>
      </c>
      <c r="O63" s="53"/>
      <c r="P63" s="53"/>
      <c r="Q63" s="53"/>
      <c r="R63" s="53"/>
      <c r="S63" s="53"/>
      <c r="T63" s="53"/>
      <c r="U63" s="53"/>
      <c r="V63" s="53"/>
      <c r="W63" s="53"/>
      <c r="X63" s="53"/>
      <c r="Y63" s="53"/>
      <c r="Z63" s="53"/>
      <c r="AA63" s="53"/>
      <c r="AB63" s="53"/>
      <c r="AC63" s="53"/>
      <c r="AD63" s="53"/>
      <c r="AE63" s="53"/>
      <c r="AF63" s="53"/>
      <c r="AG63" s="53"/>
      <c r="AH63" s="22" t="s">
        <v>423</v>
      </c>
    </row>
    <row r="64" spans="2:34" ht="150">
      <c r="B64" s="19" t="s">
        <v>751</v>
      </c>
      <c r="C64" s="20">
        <v>2</v>
      </c>
      <c r="D64" s="21" t="s">
        <v>752</v>
      </c>
      <c r="E64" s="21" t="s">
        <v>753</v>
      </c>
      <c r="F64" s="21" t="s">
        <v>759</v>
      </c>
      <c r="G64" s="21" t="s">
        <v>755</v>
      </c>
      <c r="H64" s="21" t="s">
        <v>760</v>
      </c>
      <c r="I64" s="21" t="s">
        <v>761</v>
      </c>
      <c r="J64" s="21"/>
      <c r="K64" s="21" t="s">
        <v>757</v>
      </c>
      <c r="L64" s="21" t="s">
        <v>556</v>
      </c>
      <c r="M64" s="21" t="s">
        <v>762</v>
      </c>
      <c r="N64" s="53" t="s">
        <v>21</v>
      </c>
      <c r="O64" s="53"/>
      <c r="P64" s="53"/>
      <c r="Q64" s="53"/>
      <c r="R64" s="53"/>
      <c r="S64" s="53"/>
      <c r="T64" s="53"/>
      <c r="U64" s="53"/>
      <c r="V64" s="53"/>
      <c r="W64" s="53"/>
      <c r="X64" s="53"/>
      <c r="Y64" s="53"/>
      <c r="Z64" s="53"/>
      <c r="AA64" s="53"/>
      <c r="AB64" s="53"/>
      <c r="AC64" s="53"/>
      <c r="AD64" s="53"/>
      <c r="AE64" s="53"/>
      <c r="AF64" s="53"/>
      <c r="AG64" s="53"/>
      <c r="AH64" s="22" t="s">
        <v>423</v>
      </c>
    </row>
    <row r="65" spans="2:34" ht="90">
      <c r="B65" s="19" t="s">
        <v>751</v>
      </c>
      <c r="C65" s="20">
        <v>3</v>
      </c>
      <c r="D65" s="21" t="s">
        <v>752</v>
      </c>
      <c r="E65" s="21" t="s">
        <v>753</v>
      </c>
      <c r="F65" s="21" t="s">
        <v>763</v>
      </c>
      <c r="G65" s="21" t="s">
        <v>755</v>
      </c>
      <c r="H65" s="21" t="s">
        <v>764</v>
      </c>
      <c r="I65" s="21">
        <v>50</v>
      </c>
      <c r="J65" s="60"/>
      <c r="K65" s="21" t="s">
        <v>707</v>
      </c>
      <c r="L65" s="21" t="s">
        <v>566</v>
      </c>
      <c r="M65" s="21" t="s">
        <v>708</v>
      </c>
      <c r="N65" s="53" t="s">
        <v>683</v>
      </c>
      <c r="O65" s="53"/>
      <c r="P65" s="53" t="str">
        <f t="shared" ref="P65:AG65" si="18">P$42</f>
        <v>〇</v>
      </c>
      <c r="Q65" s="53" t="str">
        <f t="shared" si="18"/>
        <v>Workflow Managerで通知送付可能</v>
      </c>
      <c r="R65" s="53" t="str">
        <f t="shared" si="18"/>
        <v>〇</v>
      </c>
      <c r="S65" s="53" t="str">
        <f t="shared" si="18"/>
        <v>ワークフローでトリガー設定し、通知の送付可能</v>
      </c>
      <c r="T65" s="53" t="str">
        <f t="shared" si="18"/>
        <v>〇</v>
      </c>
      <c r="U65" s="53" t="str">
        <f t="shared" si="18"/>
        <v>PowerAutomateで通知送付可能</v>
      </c>
      <c r="V65" s="53" t="str">
        <f t="shared" si="18"/>
        <v>△</v>
      </c>
      <c r="W65" s="53" t="str">
        <f t="shared" si="18"/>
        <v>明確な記載なし</v>
      </c>
      <c r="X65" s="53" t="str">
        <f t="shared" si="18"/>
        <v>△</v>
      </c>
      <c r="Y65" s="53" t="str">
        <f t="shared" si="18"/>
        <v>明確な記載なし</v>
      </c>
      <c r="Z65" s="53" t="str">
        <f t="shared" si="18"/>
        <v>〇</v>
      </c>
      <c r="AA65" s="53" t="str">
        <f t="shared" si="18"/>
        <v>通知チャネルで作成可能</v>
      </c>
      <c r="AB65" s="53" t="str">
        <f t="shared" si="18"/>
        <v>〇</v>
      </c>
      <c r="AC65" s="53" t="str">
        <f t="shared" si="18"/>
        <v>ワークフローでトリガー設定し、通知の送付可能</v>
      </c>
      <c r="AD65" s="53" t="str">
        <f t="shared" si="18"/>
        <v>△</v>
      </c>
      <c r="AE65" s="53" t="str">
        <f t="shared" si="18"/>
        <v>通知機能はあるが詳細記載なし</v>
      </c>
      <c r="AF65" s="53" t="str">
        <f t="shared" si="18"/>
        <v>△</v>
      </c>
      <c r="AG65" s="53" t="str">
        <f t="shared" si="18"/>
        <v>明確な記載なし</v>
      </c>
      <c r="AH65" s="22" t="s">
        <v>423</v>
      </c>
    </row>
    <row r="66" spans="2:34" ht="30">
      <c r="B66" s="19" t="s">
        <v>751</v>
      </c>
      <c r="C66" s="20">
        <v>4</v>
      </c>
      <c r="D66" s="21" t="s">
        <v>752</v>
      </c>
      <c r="E66" s="21" t="s">
        <v>765</v>
      </c>
      <c r="F66" s="21" t="s">
        <v>734</v>
      </c>
      <c r="G66" s="21" t="s">
        <v>720</v>
      </c>
      <c r="H66" s="21" t="s">
        <v>766</v>
      </c>
      <c r="I66" s="21">
        <v>52</v>
      </c>
      <c r="J66" s="60"/>
      <c r="K66" s="21" t="s">
        <v>21</v>
      </c>
      <c r="L66" s="21" t="s">
        <v>556</v>
      </c>
      <c r="M66" s="21" t="s">
        <v>722</v>
      </c>
      <c r="N66" s="53" t="s">
        <v>21</v>
      </c>
      <c r="O66" s="53"/>
      <c r="P66" s="53"/>
      <c r="Q66" s="53"/>
      <c r="R66" s="53"/>
      <c r="S66" s="53"/>
      <c r="T66" s="53"/>
      <c r="U66" s="53"/>
      <c r="V66" s="53"/>
      <c r="W66" s="53"/>
      <c r="X66" s="53"/>
      <c r="Y66" s="53"/>
      <c r="Z66" s="53"/>
      <c r="AA66" s="53"/>
      <c r="AB66" s="53"/>
      <c r="AC66" s="53"/>
      <c r="AD66" s="53"/>
      <c r="AE66" s="53"/>
      <c r="AF66" s="53"/>
      <c r="AG66" s="53"/>
      <c r="AH66" s="22" t="s">
        <v>423</v>
      </c>
    </row>
    <row r="67" spans="2:34" ht="30">
      <c r="B67" s="19" t="s">
        <v>751</v>
      </c>
      <c r="C67" s="20">
        <v>5</v>
      </c>
      <c r="D67" s="21" t="s">
        <v>752</v>
      </c>
      <c r="E67" s="21" t="s">
        <v>765</v>
      </c>
      <c r="F67" s="21" t="s">
        <v>736</v>
      </c>
      <c r="G67" s="21" t="s">
        <v>720</v>
      </c>
      <c r="H67" s="21" t="s">
        <v>767</v>
      </c>
      <c r="I67" s="21">
        <v>53</v>
      </c>
      <c r="J67" s="60"/>
      <c r="K67" s="21" t="s">
        <v>738</v>
      </c>
      <c r="L67" s="21" t="s">
        <v>556</v>
      </c>
      <c r="M67" s="21" t="s">
        <v>739</v>
      </c>
      <c r="N67" s="53" t="s">
        <v>21</v>
      </c>
      <c r="O67" s="53"/>
      <c r="P67" s="53"/>
      <c r="Q67" s="53"/>
      <c r="R67" s="53"/>
      <c r="S67" s="53"/>
      <c r="T67" s="53"/>
      <c r="U67" s="53"/>
      <c r="V67" s="53"/>
      <c r="W67" s="53"/>
      <c r="X67" s="53"/>
      <c r="Y67" s="53"/>
      <c r="Z67" s="53"/>
      <c r="AA67" s="53"/>
      <c r="AB67" s="53"/>
      <c r="AC67" s="53"/>
      <c r="AD67" s="53"/>
      <c r="AE67" s="53"/>
      <c r="AF67" s="53"/>
      <c r="AG67" s="53"/>
      <c r="AH67" s="22" t="s">
        <v>423</v>
      </c>
    </row>
    <row r="68" spans="2:34" ht="30">
      <c r="B68" s="19" t="s">
        <v>751</v>
      </c>
      <c r="C68" s="20">
        <v>6</v>
      </c>
      <c r="D68" s="21" t="s">
        <v>752</v>
      </c>
      <c r="E68" s="21" t="s">
        <v>765</v>
      </c>
      <c r="F68" s="21" t="s">
        <v>740</v>
      </c>
      <c r="G68" s="21" t="s">
        <v>720</v>
      </c>
      <c r="H68" s="21" t="s">
        <v>768</v>
      </c>
      <c r="I68" s="21">
        <v>54</v>
      </c>
      <c r="J68" s="60"/>
      <c r="K68" s="21" t="s">
        <v>742</v>
      </c>
      <c r="L68" s="21" t="s">
        <v>556</v>
      </c>
      <c r="M68" s="21" t="s">
        <v>743</v>
      </c>
      <c r="N68" s="53" t="s">
        <v>21</v>
      </c>
      <c r="O68" s="53"/>
      <c r="P68" s="53"/>
      <c r="Q68" s="53"/>
      <c r="R68" s="53"/>
      <c r="S68" s="53"/>
      <c r="T68" s="53"/>
      <c r="U68" s="53"/>
      <c r="V68" s="53"/>
      <c r="W68" s="53"/>
      <c r="X68" s="53"/>
      <c r="Y68" s="53"/>
      <c r="Z68" s="53"/>
      <c r="AA68" s="53"/>
      <c r="AB68" s="53"/>
      <c r="AC68" s="53"/>
      <c r="AD68" s="53"/>
      <c r="AE68" s="53"/>
      <c r="AF68" s="53"/>
      <c r="AG68" s="53"/>
      <c r="AH68" s="22" t="s">
        <v>423</v>
      </c>
    </row>
    <row r="69" spans="2:34" ht="30">
      <c r="B69" s="19" t="s">
        <v>751</v>
      </c>
      <c r="C69" s="20">
        <v>7</v>
      </c>
      <c r="D69" s="21" t="s">
        <v>752</v>
      </c>
      <c r="E69" s="21" t="s">
        <v>765</v>
      </c>
      <c r="F69" s="21" t="s">
        <v>769</v>
      </c>
      <c r="G69" s="21" t="s">
        <v>720</v>
      </c>
      <c r="H69" s="21" t="s">
        <v>770</v>
      </c>
      <c r="I69" s="21">
        <v>55</v>
      </c>
      <c r="J69" s="60"/>
      <c r="K69" s="21" t="s">
        <v>771</v>
      </c>
      <c r="L69" s="21" t="s">
        <v>566</v>
      </c>
      <c r="M69" s="52" t="s">
        <v>772</v>
      </c>
      <c r="N69" s="53" t="s">
        <v>585</v>
      </c>
      <c r="O69" s="53"/>
      <c r="P69" s="53" t="str">
        <f t="shared" ref="P69:AH69" si="19">P$7</f>
        <v>〇</v>
      </c>
      <c r="Q69" s="53" t="str">
        <f t="shared" si="19"/>
        <v>ユーザー定義のフィールドで構成された検索ダイアログを設定可能</v>
      </c>
      <c r="R69" s="53" t="str">
        <f t="shared" si="19"/>
        <v>〇</v>
      </c>
      <c r="S69" s="53" t="str">
        <f t="shared" si="19"/>
        <v>コンテンツ、フォルダの検索が可能</v>
      </c>
      <c r="T69" s="53" t="str">
        <f t="shared" si="19"/>
        <v>△</v>
      </c>
      <c r="U69" s="53" t="str">
        <f t="shared" si="19"/>
        <v>明確な記載なし</v>
      </c>
      <c r="V69" s="53" t="str">
        <f t="shared" si="19"/>
        <v>△</v>
      </c>
      <c r="W69" s="53" t="str">
        <f t="shared" si="19"/>
        <v>明確な記載なし</v>
      </c>
      <c r="X69" s="53" t="str">
        <f t="shared" si="19"/>
        <v>△</v>
      </c>
      <c r="Y69" s="53" t="str">
        <f t="shared" si="19"/>
        <v>明確な記載なし</v>
      </c>
      <c r="Z69" s="53" t="str">
        <f t="shared" si="19"/>
        <v>△</v>
      </c>
      <c r="AA69" s="53" t="str">
        <f t="shared" si="19"/>
        <v>明確な記載なし</v>
      </c>
      <c r="AB69" s="53" t="str">
        <f t="shared" si="19"/>
        <v>〇</v>
      </c>
      <c r="AC69" s="53" t="str">
        <f t="shared" si="19"/>
        <v>属性絞り込み可能</v>
      </c>
      <c r="AD69" s="53" t="str">
        <f t="shared" si="19"/>
        <v>〇</v>
      </c>
      <c r="AE69" s="53" t="str">
        <f t="shared" si="19"/>
        <v>文書の検索条件設定可能</v>
      </c>
      <c r="AF69" s="53" t="str">
        <f t="shared" si="19"/>
        <v>△</v>
      </c>
      <c r="AG69" s="53" t="str">
        <f t="shared" si="19"/>
        <v>明確な記載なし</v>
      </c>
      <c r="AH69" s="53" t="str">
        <f t="shared" si="19"/>
        <v>*</v>
      </c>
    </row>
    <row r="70" spans="2:34" ht="30">
      <c r="B70" s="19" t="s">
        <v>751</v>
      </c>
      <c r="C70" s="20">
        <v>8</v>
      </c>
      <c r="D70" s="21" t="s">
        <v>752</v>
      </c>
      <c r="E70" s="21" t="s">
        <v>765</v>
      </c>
      <c r="F70" s="21" t="s">
        <v>744</v>
      </c>
      <c r="G70" s="21" t="s">
        <v>720</v>
      </c>
      <c r="H70" s="21" t="s">
        <v>773</v>
      </c>
      <c r="I70" s="21">
        <v>56</v>
      </c>
      <c r="J70" s="60"/>
      <c r="K70" s="21" t="s">
        <v>624</v>
      </c>
      <c r="L70" s="21" t="s">
        <v>566</v>
      </c>
      <c r="M70" s="21" t="s">
        <v>567</v>
      </c>
      <c r="N70" s="53" t="s">
        <v>774</v>
      </c>
      <c r="O70" s="53"/>
      <c r="P70" s="53" t="s">
        <v>372</v>
      </c>
      <c r="Q70" s="53" t="s">
        <v>775</v>
      </c>
      <c r="R70" s="53" t="s">
        <v>372</v>
      </c>
      <c r="S70" s="53" t="s">
        <v>776</v>
      </c>
      <c r="T70" s="53" t="s">
        <v>372</v>
      </c>
      <c r="U70" s="53" t="s">
        <v>776</v>
      </c>
      <c r="V70" s="53" t="s">
        <v>409</v>
      </c>
      <c r="W70" s="53" t="s">
        <v>432</v>
      </c>
      <c r="X70" s="53" t="s">
        <v>409</v>
      </c>
      <c r="Y70" s="53" t="s">
        <v>432</v>
      </c>
      <c r="Z70" s="53" t="s">
        <v>372</v>
      </c>
      <c r="AA70" s="53" t="s">
        <v>777</v>
      </c>
      <c r="AB70" s="53" t="s">
        <v>372</v>
      </c>
      <c r="AC70" s="53" t="s">
        <v>777</v>
      </c>
      <c r="AD70" s="53" t="s">
        <v>409</v>
      </c>
      <c r="AE70" s="53" t="s">
        <v>432</v>
      </c>
      <c r="AF70" s="53" t="s">
        <v>409</v>
      </c>
      <c r="AG70" s="53" t="s">
        <v>432</v>
      </c>
      <c r="AH70" s="22" t="s">
        <v>423</v>
      </c>
    </row>
    <row r="71" spans="2:34" ht="60">
      <c r="B71" s="19" t="s">
        <v>751</v>
      </c>
      <c r="C71" s="20">
        <v>9</v>
      </c>
      <c r="D71" s="21" t="s">
        <v>752</v>
      </c>
      <c r="E71" s="21" t="s">
        <v>765</v>
      </c>
      <c r="F71" s="21" t="s">
        <v>778</v>
      </c>
      <c r="G71" s="21" t="s">
        <v>720</v>
      </c>
      <c r="H71" s="21" t="s">
        <v>559</v>
      </c>
      <c r="I71" s="21">
        <v>57</v>
      </c>
      <c r="J71" s="60"/>
      <c r="K71" s="21" t="s">
        <v>555</v>
      </c>
      <c r="L71" s="21" t="s">
        <v>556</v>
      </c>
      <c r="M71" s="21" t="s">
        <v>779</v>
      </c>
      <c r="N71" s="53" t="s">
        <v>21</v>
      </c>
      <c r="O71" s="53"/>
      <c r="P71" s="53"/>
      <c r="Q71" s="53"/>
      <c r="R71" s="53"/>
      <c r="S71" s="53"/>
      <c r="T71" s="53"/>
      <c r="U71" s="53"/>
      <c r="V71" s="53"/>
      <c r="W71" s="53"/>
      <c r="X71" s="53"/>
      <c r="Y71" s="53"/>
      <c r="Z71" s="53"/>
      <c r="AA71" s="53"/>
      <c r="AB71" s="53"/>
      <c r="AC71" s="53"/>
      <c r="AD71" s="53"/>
      <c r="AE71" s="53"/>
      <c r="AF71" s="53"/>
      <c r="AG71" s="53"/>
      <c r="AH71" s="22" t="s">
        <v>423</v>
      </c>
    </row>
    <row r="72" spans="2:34" ht="30">
      <c r="B72" s="19" t="s">
        <v>751</v>
      </c>
      <c r="C72" s="20">
        <v>10</v>
      </c>
      <c r="D72" s="21" t="s">
        <v>752</v>
      </c>
      <c r="E72" s="21" t="s">
        <v>765</v>
      </c>
      <c r="F72" s="21" t="s">
        <v>780</v>
      </c>
      <c r="G72" s="21" t="s">
        <v>720</v>
      </c>
      <c r="H72" s="21" t="s">
        <v>781</v>
      </c>
      <c r="I72" s="21">
        <v>58</v>
      </c>
      <c r="J72" s="60"/>
      <c r="K72" s="21" t="s">
        <v>771</v>
      </c>
      <c r="L72" s="21" t="s">
        <v>556</v>
      </c>
      <c r="M72" s="21" t="s">
        <v>782</v>
      </c>
      <c r="N72" s="53" t="s">
        <v>21</v>
      </c>
      <c r="O72" s="53"/>
      <c r="P72" s="53"/>
      <c r="Q72" s="53"/>
      <c r="R72" s="53"/>
      <c r="S72" s="53"/>
      <c r="T72" s="53"/>
      <c r="U72" s="53"/>
      <c r="V72" s="53"/>
      <c r="W72" s="53"/>
      <c r="X72" s="53"/>
      <c r="Y72" s="53"/>
      <c r="Z72" s="53"/>
      <c r="AA72" s="53"/>
      <c r="AB72" s="53"/>
      <c r="AC72" s="53"/>
      <c r="AD72" s="53"/>
      <c r="AE72" s="53"/>
      <c r="AF72" s="53"/>
      <c r="AG72" s="53"/>
      <c r="AH72" s="22" t="s">
        <v>423</v>
      </c>
    </row>
    <row r="73" spans="2:34" ht="45">
      <c r="B73" s="19" t="s">
        <v>751</v>
      </c>
      <c r="C73" s="20">
        <v>11</v>
      </c>
      <c r="D73" s="21" t="s">
        <v>752</v>
      </c>
      <c r="E73" s="21" t="s">
        <v>765</v>
      </c>
      <c r="F73" s="21" t="s">
        <v>783</v>
      </c>
      <c r="G73" s="21" t="s">
        <v>720</v>
      </c>
      <c r="H73" s="21" t="s">
        <v>784</v>
      </c>
      <c r="I73" s="21">
        <v>59</v>
      </c>
      <c r="J73" s="60"/>
      <c r="K73" s="21" t="s">
        <v>593</v>
      </c>
      <c r="L73" s="21" t="s">
        <v>566</v>
      </c>
      <c r="M73" s="21" t="s">
        <v>785</v>
      </c>
      <c r="N73" s="53" t="s">
        <v>786</v>
      </c>
      <c r="O73" s="53"/>
      <c r="P73" s="53" t="s">
        <v>372</v>
      </c>
      <c r="Q73" s="53" t="s">
        <v>787</v>
      </c>
      <c r="R73" s="53" t="s">
        <v>409</v>
      </c>
      <c r="S73" s="53" t="s">
        <v>432</v>
      </c>
      <c r="T73" s="53" t="s">
        <v>409</v>
      </c>
      <c r="U73" s="53" t="s">
        <v>432</v>
      </c>
      <c r="V73" s="53" t="s">
        <v>409</v>
      </c>
      <c r="W73" s="53" t="s">
        <v>432</v>
      </c>
      <c r="X73" s="53" t="s">
        <v>409</v>
      </c>
      <c r="Y73" s="53" t="s">
        <v>432</v>
      </c>
      <c r="Z73" s="53" t="s">
        <v>372</v>
      </c>
      <c r="AA73" s="53" t="s">
        <v>788</v>
      </c>
      <c r="AB73" s="53" t="s">
        <v>372</v>
      </c>
      <c r="AC73" s="53" t="s">
        <v>788</v>
      </c>
      <c r="AD73" s="53" t="s">
        <v>372</v>
      </c>
      <c r="AE73" s="53" t="s">
        <v>789</v>
      </c>
      <c r="AF73" s="53" t="s">
        <v>372</v>
      </c>
      <c r="AG73" s="53" t="s">
        <v>789</v>
      </c>
      <c r="AH73" s="22" t="s">
        <v>423</v>
      </c>
    </row>
    <row r="74" spans="2:34" ht="30">
      <c r="B74" s="19" t="s">
        <v>751</v>
      </c>
      <c r="C74" s="20">
        <v>12</v>
      </c>
      <c r="D74" s="21" t="s">
        <v>752</v>
      </c>
      <c r="E74" s="21" t="s">
        <v>765</v>
      </c>
      <c r="F74" s="21" t="s">
        <v>719</v>
      </c>
      <c r="G74" s="21" t="s">
        <v>720</v>
      </c>
      <c r="H74" s="21" t="s">
        <v>790</v>
      </c>
      <c r="I74" s="21">
        <v>60</v>
      </c>
      <c r="J74" s="60"/>
      <c r="K74" s="21" t="s">
        <v>21</v>
      </c>
      <c r="L74" s="21" t="s">
        <v>556</v>
      </c>
      <c r="M74" s="21" t="s">
        <v>722</v>
      </c>
      <c r="N74" s="53" t="s">
        <v>21</v>
      </c>
      <c r="O74" s="53"/>
      <c r="P74" s="53"/>
      <c r="Q74" s="53"/>
      <c r="R74" s="53"/>
      <c r="S74" s="53"/>
      <c r="T74" s="53"/>
      <c r="U74" s="53"/>
      <c r="V74" s="53"/>
      <c r="W74" s="53"/>
      <c r="X74" s="53"/>
      <c r="Y74" s="53"/>
      <c r="Z74" s="53"/>
      <c r="AA74" s="53"/>
      <c r="AB74" s="53"/>
      <c r="AC74" s="53"/>
      <c r="AD74" s="53"/>
      <c r="AE74" s="53"/>
      <c r="AF74" s="53"/>
      <c r="AG74" s="53"/>
      <c r="AH74" s="22" t="s">
        <v>423</v>
      </c>
    </row>
    <row r="75" spans="2:34" ht="30">
      <c r="B75" s="19" t="s">
        <v>751</v>
      </c>
      <c r="C75" s="20">
        <v>13</v>
      </c>
      <c r="D75" s="21" t="s">
        <v>752</v>
      </c>
      <c r="E75" s="21" t="s">
        <v>765</v>
      </c>
      <c r="F75" s="21" t="s">
        <v>791</v>
      </c>
      <c r="G75" s="21" t="s">
        <v>720</v>
      </c>
      <c r="H75" s="21" t="s">
        <v>792</v>
      </c>
      <c r="I75" s="21">
        <v>61</v>
      </c>
      <c r="J75" s="60"/>
      <c r="K75" s="21" t="s">
        <v>575</v>
      </c>
      <c r="L75" s="21" t="s">
        <v>556</v>
      </c>
      <c r="M75" s="21" t="s">
        <v>728</v>
      </c>
      <c r="N75" s="53" t="s">
        <v>21</v>
      </c>
      <c r="O75" s="53"/>
      <c r="P75" s="53"/>
      <c r="Q75" s="53"/>
      <c r="R75" s="53"/>
      <c r="S75" s="53"/>
      <c r="T75" s="53"/>
      <c r="U75" s="53"/>
      <c r="V75" s="53"/>
      <c r="W75" s="53"/>
      <c r="X75" s="53"/>
      <c r="Y75" s="53"/>
      <c r="Z75" s="53"/>
      <c r="AA75" s="53"/>
      <c r="AB75" s="53"/>
      <c r="AC75" s="53"/>
      <c r="AD75" s="53"/>
      <c r="AE75" s="53"/>
      <c r="AF75" s="53"/>
      <c r="AG75" s="53"/>
      <c r="AH75" s="22" t="s">
        <v>423</v>
      </c>
    </row>
    <row r="76" spans="2:34" ht="30">
      <c r="B76" s="19" t="s">
        <v>751</v>
      </c>
      <c r="C76" s="20">
        <v>14</v>
      </c>
      <c r="D76" s="21" t="s">
        <v>752</v>
      </c>
      <c r="E76" s="21" t="s">
        <v>765</v>
      </c>
      <c r="F76" s="21" t="s">
        <v>793</v>
      </c>
      <c r="G76" s="21" t="s">
        <v>720</v>
      </c>
      <c r="H76" s="21" t="s">
        <v>730</v>
      </c>
      <c r="I76" s="21">
        <v>62</v>
      </c>
      <c r="J76" s="60"/>
      <c r="K76" s="21" t="s">
        <v>575</v>
      </c>
      <c r="L76" s="21" t="s">
        <v>556</v>
      </c>
      <c r="M76" s="21" t="s">
        <v>794</v>
      </c>
      <c r="N76" s="53" t="s">
        <v>21</v>
      </c>
      <c r="O76" s="53"/>
      <c r="P76" s="53"/>
      <c r="Q76" s="53"/>
      <c r="R76" s="53"/>
      <c r="S76" s="53"/>
      <c r="T76" s="53"/>
      <c r="U76" s="53"/>
      <c r="V76" s="53"/>
      <c r="W76" s="53"/>
      <c r="X76" s="53"/>
      <c r="Y76" s="53"/>
      <c r="Z76" s="53"/>
      <c r="AA76" s="53"/>
      <c r="AB76" s="53"/>
      <c r="AC76" s="53"/>
      <c r="AD76" s="53"/>
      <c r="AE76" s="53"/>
      <c r="AF76" s="53"/>
      <c r="AG76" s="53"/>
      <c r="AH76" s="22" t="s">
        <v>423</v>
      </c>
    </row>
    <row r="77" spans="2:34" ht="45">
      <c r="B77" s="19" t="s">
        <v>795</v>
      </c>
      <c r="C77" s="20">
        <v>1</v>
      </c>
      <c r="D77" s="21" t="s">
        <v>796</v>
      </c>
      <c r="E77" s="21" t="s">
        <v>797</v>
      </c>
      <c r="F77" s="21" t="s">
        <v>552</v>
      </c>
      <c r="G77" s="21" t="s">
        <v>798</v>
      </c>
      <c r="H77" s="21" t="s">
        <v>554</v>
      </c>
      <c r="I77" s="21">
        <v>95</v>
      </c>
      <c r="J77" s="21"/>
      <c r="K77" s="21" t="s">
        <v>555</v>
      </c>
      <c r="L77" s="21" t="s">
        <v>556</v>
      </c>
      <c r="M77" s="21" t="s">
        <v>557</v>
      </c>
      <c r="N77" s="53" t="s">
        <v>21</v>
      </c>
      <c r="O77" s="53"/>
      <c r="P77" s="53"/>
      <c r="Q77" s="53"/>
      <c r="R77" s="53"/>
      <c r="S77" s="53"/>
      <c r="T77" s="53"/>
      <c r="U77" s="53"/>
      <c r="V77" s="53"/>
      <c r="W77" s="53"/>
      <c r="X77" s="53"/>
      <c r="Y77" s="53"/>
      <c r="Z77" s="53"/>
      <c r="AA77" s="53"/>
      <c r="AB77" s="53"/>
      <c r="AC77" s="53"/>
      <c r="AD77" s="53"/>
      <c r="AE77" s="53"/>
      <c r="AF77" s="53"/>
      <c r="AG77" s="53"/>
      <c r="AH77" s="22" t="s">
        <v>423</v>
      </c>
    </row>
    <row r="78" spans="2:34" ht="75">
      <c r="B78" s="19" t="s">
        <v>795</v>
      </c>
      <c r="C78" s="20">
        <v>2</v>
      </c>
      <c r="D78" s="21" t="s">
        <v>796</v>
      </c>
      <c r="E78" s="21" t="s">
        <v>797</v>
      </c>
      <c r="F78" s="21" t="s">
        <v>560</v>
      </c>
      <c r="G78" s="21" t="s">
        <v>798</v>
      </c>
      <c r="H78" s="21" t="s">
        <v>561</v>
      </c>
      <c r="I78" s="21">
        <v>66</v>
      </c>
      <c r="J78" s="60"/>
      <c r="K78" s="21" t="s">
        <v>555</v>
      </c>
      <c r="L78" s="21" t="s">
        <v>556</v>
      </c>
      <c r="M78" s="21" t="s">
        <v>799</v>
      </c>
      <c r="N78" s="53" t="s">
        <v>21</v>
      </c>
      <c r="O78" s="53"/>
      <c r="P78" s="53"/>
      <c r="Q78" s="53"/>
      <c r="R78" s="53"/>
      <c r="S78" s="53"/>
      <c r="T78" s="53"/>
      <c r="U78" s="53"/>
      <c r="V78" s="53"/>
      <c r="W78" s="53"/>
      <c r="X78" s="53"/>
      <c r="Y78" s="53"/>
      <c r="Z78" s="53"/>
      <c r="AA78" s="53"/>
      <c r="AB78" s="53"/>
      <c r="AC78" s="53"/>
      <c r="AD78" s="53"/>
      <c r="AE78" s="53"/>
      <c r="AF78" s="53"/>
      <c r="AG78" s="53"/>
      <c r="AH78" s="22" t="s">
        <v>423</v>
      </c>
    </row>
    <row r="79" spans="2:34" ht="30">
      <c r="B79" s="19" t="s">
        <v>795</v>
      </c>
      <c r="C79" s="20">
        <v>3</v>
      </c>
      <c r="D79" s="21" t="s">
        <v>796</v>
      </c>
      <c r="E79" s="21" t="s">
        <v>797</v>
      </c>
      <c r="F79" s="21" t="s">
        <v>564</v>
      </c>
      <c r="G79" s="21" t="s">
        <v>798</v>
      </c>
      <c r="H79" s="21" t="s">
        <v>565</v>
      </c>
      <c r="I79" s="21">
        <v>67</v>
      </c>
      <c r="J79" s="59"/>
      <c r="K79" s="21" t="s">
        <v>562</v>
      </c>
      <c r="L79" s="21" t="s">
        <v>566</v>
      </c>
      <c r="M79" s="52" t="s">
        <v>567</v>
      </c>
      <c r="N79" s="53" t="s">
        <v>585</v>
      </c>
      <c r="O79" s="53"/>
      <c r="P79" s="53" t="str">
        <f t="shared" ref="P79:AH79" si="20">P$7</f>
        <v>〇</v>
      </c>
      <c r="Q79" s="53" t="str">
        <f t="shared" si="20"/>
        <v>ユーザー定義のフィールドで構成された検索ダイアログを設定可能</v>
      </c>
      <c r="R79" s="53" t="str">
        <f t="shared" si="20"/>
        <v>〇</v>
      </c>
      <c r="S79" s="53" t="str">
        <f t="shared" si="20"/>
        <v>コンテンツ、フォルダの検索が可能</v>
      </c>
      <c r="T79" s="53" t="str">
        <f t="shared" si="20"/>
        <v>△</v>
      </c>
      <c r="U79" s="53" t="str">
        <f t="shared" si="20"/>
        <v>明確な記載なし</v>
      </c>
      <c r="V79" s="53" t="str">
        <f t="shared" si="20"/>
        <v>△</v>
      </c>
      <c r="W79" s="53" t="str">
        <f t="shared" si="20"/>
        <v>明確な記載なし</v>
      </c>
      <c r="X79" s="53" t="str">
        <f t="shared" si="20"/>
        <v>△</v>
      </c>
      <c r="Y79" s="53" t="str">
        <f t="shared" si="20"/>
        <v>明確な記載なし</v>
      </c>
      <c r="Z79" s="53" t="str">
        <f t="shared" si="20"/>
        <v>△</v>
      </c>
      <c r="AA79" s="53" t="str">
        <f t="shared" si="20"/>
        <v>明確な記載なし</v>
      </c>
      <c r="AB79" s="53" t="str">
        <f t="shared" si="20"/>
        <v>〇</v>
      </c>
      <c r="AC79" s="53" t="str">
        <f t="shared" si="20"/>
        <v>属性絞り込み可能</v>
      </c>
      <c r="AD79" s="53" t="str">
        <f t="shared" si="20"/>
        <v>〇</v>
      </c>
      <c r="AE79" s="53" t="str">
        <f t="shared" si="20"/>
        <v>文書の検索条件設定可能</v>
      </c>
      <c r="AF79" s="53" t="str">
        <f t="shared" si="20"/>
        <v>△</v>
      </c>
      <c r="AG79" s="53" t="str">
        <f t="shared" si="20"/>
        <v>明確な記載なし</v>
      </c>
      <c r="AH79" s="53" t="str">
        <f t="shared" si="20"/>
        <v>*</v>
      </c>
    </row>
    <row r="80" spans="2:34" ht="30">
      <c r="B80" s="19" t="s">
        <v>795</v>
      </c>
      <c r="C80" s="20">
        <v>4</v>
      </c>
      <c r="D80" s="21" t="s">
        <v>796</v>
      </c>
      <c r="E80" s="21" t="s">
        <v>797</v>
      </c>
      <c r="F80" s="21" t="s">
        <v>573</v>
      </c>
      <c r="G80" s="21" t="s">
        <v>798</v>
      </c>
      <c r="H80" s="21" t="s">
        <v>574</v>
      </c>
      <c r="I80" s="21">
        <v>68</v>
      </c>
      <c r="J80" s="59"/>
      <c r="K80" s="21" t="s">
        <v>575</v>
      </c>
      <c r="L80" s="21" t="s">
        <v>556</v>
      </c>
      <c r="M80" s="21" t="s">
        <v>576</v>
      </c>
      <c r="N80" s="53" t="s">
        <v>21</v>
      </c>
      <c r="O80" s="53"/>
      <c r="P80" s="53"/>
      <c r="Q80" s="53"/>
      <c r="R80" s="53"/>
      <c r="S80" s="53"/>
      <c r="T80" s="53"/>
      <c r="U80" s="53"/>
      <c r="V80" s="53"/>
      <c r="W80" s="53"/>
      <c r="X80" s="53"/>
      <c r="Y80" s="53"/>
      <c r="Z80" s="53"/>
      <c r="AA80" s="53"/>
      <c r="AB80" s="53"/>
      <c r="AC80" s="53"/>
      <c r="AD80" s="53"/>
      <c r="AE80" s="53"/>
      <c r="AF80" s="53"/>
      <c r="AG80" s="53"/>
      <c r="AH80" s="22" t="s">
        <v>423</v>
      </c>
    </row>
    <row r="81" spans="2:34" ht="30">
      <c r="B81" s="19" t="s">
        <v>795</v>
      </c>
      <c r="C81" s="20">
        <v>5</v>
      </c>
      <c r="D81" s="21" t="s">
        <v>796</v>
      </c>
      <c r="E81" s="21" t="s">
        <v>797</v>
      </c>
      <c r="F81" s="21" t="s">
        <v>577</v>
      </c>
      <c r="G81" s="21" t="s">
        <v>798</v>
      </c>
      <c r="H81" s="21" t="s">
        <v>578</v>
      </c>
      <c r="I81" s="21">
        <v>69</v>
      </c>
      <c r="J81" s="42"/>
      <c r="K81" s="21" t="s">
        <v>575</v>
      </c>
      <c r="L81" s="21" t="s">
        <v>566</v>
      </c>
      <c r="M81" s="21" t="s">
        <v>579</v>
      </c>
      <c r="N81" s="53" t="s">
        <v>590</v>
      </c>
      <c r="O81" s="53"/>
      <c r="P81" s="53" t="str">
        <f t="shared" ref="P81:AG81" si="21">P$9</f>
        <v>△</v>
      </c>
      <c r="Q81" s="53" t="str">
        <f>Q$9</f>
        <v>明確な記載なし</v>
      </c>
      <c r="R81" s="53" t="str">
        <f t="shared" si="21"/>
        <v>△</v>
      </c>
      <c r="S81" s="53" t="str">
        <f t="shared" si="21"/>
        <v>明確な記載なし</v>
      </c>
      <c r="T81" s="53" t="str">
        <f t="shared" si="21"/>
        <v>〇</v>
      </c>
      <c r="U81" s="53" t="str">
        <f t="shared" si="21"/>
        <v>Microsoft社がEntraIDをサポート</v>
      </c>
      <c r="V81" s="53" t="str">
        <f t="shared" si="21"/>
        <v>△</v>
      </c>
      <c r="W81" s="53" t="str">
        <f t="shared" si="21"/>
        <v>明確な記載なし</v>
      </c>
      <c r="X81" s="53" t="str">
        <f t="shared" si="21"/>
        <v>△</v>
      </c>
      <c r="Y81" s="53" t="str">
        <f t="shared" si="21"/>
        <v>明確な記載なし</v>
      </c>
      <c r="Z81" s="53" t="str">
        <f t="shared" si="21"/>
        <v>〇</v>
      </c>
      <c r="AA81" s="53" t="str">
        <f t="shared" si="21"/>
        <v>EntraIDと連携あり</v>
      </c>
      <c r="AB81" s="53" t="str">
        <f t="shared" si="21"/>
        <v>△</v>
      </c>
      <c r="AC81" s="53" t="str">
        <f t="shared" si="21"/>
        <v>明確な記載なし</v>
      </c>
      <c r="AD81" s="53" t="str">
        <f t="shared" si="21"/>
        <v>〇</v>
      </c>
      <c r="AE81" s="53" t="str">
        <f t="shared" si="21"/>
        <v>EntraIDと連携あり</v>
      </c>
      <c r="AF81" s="53" t="str">
        <f t="shared" si="21"/>
        <v>△</v>
      </c>
      <c r="AG81" s="53" t="str">
        <f t="shared" si="21"/>
        <v>明確な記載なし</v>
      </c>
      <c r="AH81" s="22" t="s">
        <v>423</v>
      </c>
    </row>
    <row r="82" spans="2:34" ht="30">
      <c r="B82" s="19" t="s">
        <v>795</v>
      </c>
      <c r="C82" s="20">
        <v>6</v>
      </c>
      <c r="D82" s="21" t="s">
        <v>796</v>
      </c>
      <c r="E82" s="21" t="s">
        <v>797</v>
      </c>
      <c r="F82" s="21" t="s">
        <v>800</v>
      </c>
      <c r="G82" s="21" t="s">
        <v>798</v>
      </c>
      <c r="H82" s="21" t="s">
        <v>801</v>
      </c>
      <c r="I82" s="21">
        <v>222</v>
      </c>
      <c r="J82" s="60"/>
      <c r="K82" s="21" t="s">
        <v>593</v>
      </c>
      <c r="L82" s="21" t="s">
        <v>556</v>
      </c>
      <c r="M82" s="21" t="s">
        <v>602</v>
      </c>
      <c r="N82" s="53" t="s">
        <v>21</v>
      </c>
      <c r="O82" s="53"/>
      <c r="P82" s="53"/>
      <c r="Q82" s="53"/>
      <c r="R82" s="53"/>
      <c r="S82" s="53"/>
      <c r="T82" s="53"/>
      <c r="U82" s="53"/>
      <c r="V82" s="53"/>
      <c r="W82" s="53"/>
      <c r="X82" s="53"/>
      <c r="Y82" s="53"/>
      <c r="Z82" s="53"/>
      <c r="AA82" s="53"/>
      <c r="AB82" s="53"/>
      <c r="AC82" s="53"/>
      <c r="AD82" s="53"/>
      <c r="AE82" s="53"/>
      <c r="AF82" s="53"/>
      <c r="AG82" s="53"/>
      <c r="AH82" s="22" t="s">
        <v>423</v>
      </c>
    </row>
    <row r="83" spans="2:34" ht="30">
      <c r="B83" s="19" t="s">
        <v>795</v>
      </c>
      <c r="C83" s="20">
        <v>7</v>
      </c>
      <c r="D83" s="21" t="s">
        <v>796</v>
      </c>
      <c r="E83" s="21" t="s">
        <v>797</v>
      </c>
      <c r="F83" s="21" t="s">
        <v>802</v>
      </c>
      <c r="G83" s="21" t="s">
        <v>798</v>
      </c>
      <c r="H83" s="21" t="s">
        <v>803</v>
      </c>
      <c r="I83" s="21">
        <v>73</v>
      </c>
      <c r="J83" s="59"/>
      <c r="K83" s="21" t="s">
        <v>575</v>
      </c>
      <c r="L83" s="21" t="s">
        <v>566</v>
      </c>
      <c r="M83" s="52" t="s">
        <v>567</v>
      </c>
      <c r="N83" s="53" t="s">
        <v>585</v>
      </c>
      <c r="O83" s="53"/>
      <c r="P83" s="53" t="str">
        <f t="shared" ref="P83:AH83" si="22">P$7</f>
        <v>〇</v>
      </c>
      <c r="Q83" s="53" t="str">
        <f t="shared" si="22"/>
        <v>ユーザー定義のフィールドで構成された検索ダイアログを設定可能</v>
      </c>
      <c r="R83" s="53" t="str">
        <f t="shared" si="22"/>
        <v>〇</v>
      </c>
      <c r="S83" s="53" t="str">
        <f t="shared" si="22"/>
        <v>コンテンツ、フォルダの検索が可能</v>
      </c>
      <c r="T83" s="53" t="str">
        <f t="shared" si="22"/>
        <v>△</v>
      </c>
      <c r="U83" s="53" t="str">
        <f t="shared" si="22"/>
        <v>明確な記載なし</v>
      </c>
      <c r="V83" s="53" t="str">
        <f t="shared" si="22"/>
        <v>△</v>
      </c>
      <c r="W83" s="53" t="str">
        <f t="shared" si="22"/>
        <v>明確な記載なし</v>
      </c>
      <c r="X83" s="53" t="str">
        <f t="shared" si="22"/>
        <v>△</v>
      </c>
      <c r="Y83" s="53" t="str">
        <f t="shared" si="22"/>
        <v>明確な記載なし</v>
      </c>
      <c r="Z83" s="53" t="str">
        <f t="shared" si="22"/>
        <v>△</v>
      </c>
      <c r="AA83" s="53" t="str">
        <f t="shared" si="22"/>
        <v>明確な記載なし</v>
      </c>
      <c r="AB83" s="53" t="str">
        <f t="shared" si="22"/>
        <v>〇</v>
      </c>
      <c r="AC83" s="53" t="str">
        <f t="shared" si="22"/>
        <v>属性絞り込み可能</v>
      </c>
      <c r="AD83" s="53" t="str">
        <f t="shared" si="22"/>
        <v>〇</v>
      </c>
      <c r="AE83" s="53" t="str">
        <f t="shared" si="22"/>
        <v>文書の検索条件設定可能</v>
      </c>
      <c r="AF83" s="53" t="str">
        <f t="shared" si="22"/>
        <v>△</v>
      </c>
      <c r="AG83" s="53" t="str">
        <f t="shared" si="22"/>
        <v>明確な記載なし</v>
      </c>
      <c r="AH83" s="53" t="str">
        <f t="shared" si="22"/>
        <v>*</v>
      </c>
    </row>
    <row r="84" spans="2:34" ht="30">
      <c r="B84" s="19" t="s">
        <v>795</v>
      </c>
      <c r="C84" s="20">
        <v>8</v>
      </c>
      <c r="D84" s="21" t="s">
        <v>796</v>
      </c>
      <c r="E84" s="21" t="s">
        <v>797</v>
      </c>
      <c r="F84" s="21" t="s">
        <v>804</v>
      </c>
      <c r="G84" s="21" t="s">
        <v>798</v>
      </c>
      <c r="H84" s="21" t="s">
        <v>805</v>
      </c>
      <c r="I84" s="21">
        <v>74</v>
      </c>
      <c r="J84" s="59"/>
      <c r="K84" s="21" t="s">
        <v>575</v>
      </c>
      <c r="L84" s="21" t="s">
        <v>556</v>
      </c>
      <c r="M84" s="21" t="s">
        <v>576</v>
      </c>
      <c r="N84" s="53" t="s">
        <v>21</v>
      </c>
      <c r="O84" s="53"/>
      <c r="P84" s="53"/>
      <c r="Q84" s="53"/>
      <c r="R84" s="53"/>
      <c r="S84" s="53"/>
      <c r="T84" s="53"/>
      <c r="U84" s="53"/>
      <c r="V84" s="53"/>
      <c r="W84" s="53"/>
      <c r="X84" s="53"/>
      <c r="Y84" s="53"/>
      <c r="Z84" s="53"/>
      <c r="AA84" s="53"/>
      <c r="AB84" s="53"/>
      <c r="AC84" s="53"/>
      <c r="AD84" s="53"/>
      <c r="AE84" s="53"/>
      <c r="AF84" s="53"/>
      <c r="AG84" s="53"/>
      <c r="AH84" s="22" t="s">
        <v>423</v>
      </c>
    </row>
    <row r="85" spans="2:34" ht="30">
      <c r="B85" s="19" t="s">
        <v>795</v>
      </c>
      <c r="C85" s="20">
        <v>9</v>
      </c>
      <c r="D85" s="21" t="s">
        <v>796</v>
      </c>
      <c r="E85" s="21" t="s">
        <v>797</v>
      </c>
      <c r="F85" s="21" t="s">
        <v>806</v>
      </c>
      <c r="G85" s="21" t="s">
        <v>798</v>
      </c>
      <c r="H85" s="21" t="s">
        <v>807</v>
      </c>
      <c r="I85" s="21">
        <v>223</v>
      </c>
      <c r="J85" s="59"/>
      <c r="K85" s="21" t="s">
        <v>575</v>
      </c>
      <c r="L85" s="21" t="s">
        <v>566</v>
      </c>
      <c r="M85" s="21" t="s">
        <v>579</v>
      </c>
      <c r="N85" s="53" t="s">
        <v>590</v>
      </c>
      <c r="O85" s="53"/>
      <c r="P85" s="53" t="str">
        <f t="shared" ref="P85:AC86" si="23">P$9</f>
        <v>△</v>
      </c>
      <c r="Q85" s="53" t="str">
        <f t="shared" si="23"/>
        <v>明確な記載なし</v>
      </c>
      <c r="R85" s="53" t="str">
        <f t="shared" si="23"/>
        <v>△</v>
      </c>
      <c r="S85" s="53" t="str">
        <f t="shared" si="23"/>
        <v>明確な記載なし</v>
      </c>
      <c r="T85" s="53" t="str">
        <f t="shared" si="23"/>
        <v>〇</v>
      </c>
      <c r="U85" s="53" t="str">
        <f t="shared" si="23"/>
        <v>Microsoft社がEntraIDをサポート</v>
      </c>
      <c r="V85" s="53" t="str">
        <f t="shared" si="23"/>
        <v>△</v>
      </c>
      <c r="W85" s="53" t="str">
        <f t="shared" si="23"/>
        <v>明確な記載なし</v>
      </c>
      <c r="X85" s="53" t="str">
        <f t="shared" si="23"/>
        <v>△</v>
      </c>
      <c r="Y85" s="53" t="str">
        <f t="shared" si="23"/>
        <v>明確な記載なし</v>
      </c>
      <c r="Z85" s="53" t="str">
        <f t="shared" si="23"/>
        <v>〇</v>
      </c>
      <c r="AA85" s="53" t="str">
        <f t="shared" si="23"/>
        <v>EntraIDと連携あり</v>
      </c>
      <c r="AB85" s="53" t="str">
        <f t="shared" si="23"/>
        <v>△</v>
      </c>
      <c r="AC85" s="53" t="str">
        <f t="shared" si="23"/>
        <v>明確な記載なし</v>
      </c>
      <c r="AD85" s="53" t="str">
        <f t="shared" ref="AD85:AG86" si="24">AD$9</f>
        <v>〇</v>
      </c>
      <c r="AE85" s="53" t="str">
        <f t="shared" si="24"/>
        <v>EntraIDと連携あり</v>
      </c>
      <c r="AF85" s="53" t="str">
        <f t="shared" si="24"/>
        <v>△</v>
      </c>
      <c r="AG85" s="53" t="str">
        <f t="shared" si="24"/>
        <v>明確な記載なし</v>
      </c>
      <c r="AH85" s="22" t="s">
        <v>423</v>
      </c>
    </row>
    <row r="86" spans="2:34" ht="30">
      <c r="B86" s="19" t="s">
        <v>795</v>
      </c>
      <c r="C86" s="20">
        <v>10</v>
      </c>
      <c r="D86" s="21" t="s">
        <v>796</v>
      </c>
      <c r="E86" s="21" t="s">
        <v>797</v>
      </c>
      <c r="F86" s="21" t="s">
        <v>808</v>
      </c>
      <c r="G86" s="21" t="s">
        <v>798</v>
      </c>
      <c r="H86" s="21" t="s">
        <v>809</v>
      </c>
      <c r="I86" s="21">
        <v>75</v>
      </c>
      <c r="J86" s="59"/>
      <c r="K86" s="21" t="s">
        <v>575</v>
      </c>
      <c r="L86" s="21" t="s">
        <v>566</v>
      </c>
      <c r="M86" s="21" t="s">
        <v>579</v>
      </c>
      <c r="N86" s="53" t="s">
        <v>590</v>
      </c>
      <c r="O86" s="53"/>
      <c r="P86" s="53" t="str">
        <f t="shared" si="23"/>
        <v>△</v>
      </c>
      <c r="Q86" s="53" t="str">
        <f t="shared" si="23"/>
        <v>明確な記載なし</v>
      </c>
      <c r="R86" s="53" t="str">
        <f t="shared" si="23"/>
        <v>△</v>
      </c>
      <c r="S86" s="53" t="str">
        <f t="shared" si="23"/>
        <v>明確な記載なし</v>
      </c>
      <c r="T86" s="53" t="str">
        <f t="shared" si="23"/>
        <v>〇</v>
      </c>
      <c r="U86" s="53" t="str">
        <f t="shared" si="23"/>
        <v>Microsoft社がEntraIDをサポート</v>
      </c>
      <c r="V86" s="53" t="str">
        <f t="shared" si="23"/>
        <v>△</v>
      </c>
      <c r="W86" s="53" t="str">
        <f t="shared" si="23"/>
        <v>明確な記載なし</v>
      </c>
      <c r="X86" s="53" t="str">
        <f t="shared" si="23"/>
        <v>△</v>
      </c>
      <c r="Y86" s="53" t="str">
        <f t="shared" si="23"/>
        <v>明確な記載なし</v>
      </c>
      <c r="Z86" s="53" t="str">
        <f t="shared" si="23"/>
        <v>〇</v>
      </c>
      <c r="AA86" s="53" t="str">
        <f t="shared" si="23"/>
        <v>EntraIDと連携あり</v>
      </c>
      <c r="AB86" s="53" t="str">
        <f t="shared" si="23"/>
        <v>△</v>
      </c>
      <c r="AC86" s="53" t="str">
        <f t="shared" si="23"/>
        <v>明確な記載なし</v>
      </c>
      <c r="AD86" s="53" t="str">
        <f t="shared" si="24"/>
        <v>〇</v>
      </c>
      <c r="AE86" s="53" t="str">
        <f t="shared" si="24"/>
        <v>EntraIDと連携あり</v>
      </c>
      <c r="AF86" s="53" t="str">
        <f t="shared" si="24"/>
        <v>△</v>
      </c>
      <c r="AG86" s="53" t="str">
        <f t="shared" si="24"/>
        <v>明確な記載なし</v>
      </c>
      <c r="AH86" s="22" t="s">
        <v>423</v>
      </c>
    </row>
    <row r="87" spans="2:34" ht="30">
      <c r="B87" s="19" t="s">
        <v>795</v>
      </c>
      <c r="C87" s="20">
        <v>11</v>
      </c>
      <c r="D87" s="21" t="s">
        <v>796</v>
      </c>
      <c r="E87" s="21" t="s">
        <v>797</v>
      </c>
      <c r="F87" s="21" t="s">
        <v>810</v>
      </c>
      <c r="G87" s="21" t="s">
        <v>798</v>
      </c>
      <c r="H87" s="21" t="s">
        <v>811</v>
      </c>
      <c r="I87" s="21">
        <v>224</v>
      </c>
      <c r="J87" s="59"/>
      <c r="K87" s="21" t="s">
        <v>593</v>
      </c>
      <c r="L87" s="21" t="s">
        <v>556</v>
      </c>
      <c r="M87" s="21" t="s">
        <v>602</v>
      </c>
      <c r="N87" s="53" t="s">
        <v>21</v>
      </c>
      <c r="O87" s="53"/>
      <c r="P87" s="53"/>
      <c r="Q87" s="53"/>
      <c r="R87" s="53"/>
      <c r="S87" s="53"/>
      <c r="T87" s="53"/>
      <c r="U87" s="53"/>
      <c r="V87" s="53"/>
      <c r="W87" s="53"/>
      <c r="X87" s="53"/>
      <c r="Y87" s="53"/>
      <c r="Z87" s="53"/>
      <c r="AA87" s="53"/>
      <c r="AB87" s="53"/>
      <c r="AC87" s="53"/>
      <c r="AD87" s="53"/>
      <c r="AE87" s="53"/>
      <c r="AF87" s="53"/>
      <c r="AG87" s="53"/>
      <c r="AH87" s="22" t="s">
        <v>423</v>
      </c>
    </row>
    <row r="88" spans="2:34" ht="30">
      <c r="B88" s="19" t="s">
        <v>795</v>
      </c>
      <c r="C88" s="20">
        <v>12</v>
      </c>
      <c r="D88" s="21" t="s">
        <v>796</v>
      </c>
      <c r="E88" s="21" t="s">
        <v>797</v>
      </c>
      <c r="F88" s="21" t="s">
        <v>812</v>
      </c>
      <c r="G88" s="21" t="s">
        <v>798</v>
      </c>
      <c r="H88" s="21" t="s">
        <v>813</v>
      </c>
      <c r="I88" s="21">
        <v>225</v>
      </c>
      <c r="J88" s="59"/>
      <c r="K88" s="21" t="s">
        <v>593</v>
      </c>
      <c r="L88" s="21" t="s">
        <v>556</v>
      </c>
      <c r="M88" s="21" t="s">
        <v>602</v>
      </c>
      <c r="N88" s="53" t="s">
        <v>21</v>
      </c>
      <c r="O88" s="53"/>
      <c r="P88" s="53"/>
      <c r="Q88" s="53"/>
      <c r="R88" s="53"/>
      <c r="S88" s="53"/>
      <c r="T88" s="53"/>
      <c r="U88" s="53"/>
      <c r="V88" s="53"/>
      <c r="W88" s="53"/>
      <c r="X88" s="53"/>
      <c r="Y88" s="53"/>
      <c r="Z88" s="53"/>
      <c r="AA88" s="53"/>
      <c r="AB88" s="53"/>
      <c r="AC88" s="53"/>
      <c r="AD88" s="53"/>
      <c r="AE88" s="53"/>
      <c r="AF88" s="53"/>
      <c r="AG88" s="53"/>
      <c r="AH88" s="22" t="s">
        <v>423</v>
      </c>
    </row>
    <row r="89" spans="2:34" ht="30">
      <c r="B89" s="19" t="s">
        <v>795</v>
      </c>
      <c r="C89" s="20">
        <v>13</v>
      </c>
      <c r="D89" s="21" t="s">
        <v>796</v>
      </c>
      <c r="E89" s="21" t="s">
        <v>797</v>
      </c>
      <c r="F89" s="21" t="s">
        <v>814</v>
      </c>
      <c r="G89" s="21" t="s">
        <v>798</v>
      </c>
      <c r="H89" s="21" t="s">
        <v>815</v>
      </c>
      <c r="I89" s="21">
        <v>226</v>
      </c>
      <c r="J89" s="59"/>
      <c r="K89" s="21" t="s">
        <v>593</v>
      </c>
      <c r="L89" s="21" t="s">
        <v>556</v>
      </c>
      <c r="M89" s="21" t="s">
        <v>602</v>
      </c>
      <c r="N89" s="53" t="s">
        <v>21</v>
      </c>
      <c r="O89" s="53"/>
      <c r="P89" s="53"/>
      <c r="Q89" s="53"/>
      <c r="R89" s="53"/>
      <c r="S89" s="53"/>
      <c r="T89" s="53"/>
      <c r="U89" s="53"/>
      <c r="V89" s="53"/>
      <c r="W89" s="53"/>
      <c r="X89" s="53"/>
      <c r="Y89" s="53"/>
      <c r="Z89" s="53"/>
      <c r="AA89" s="53"/>
      <c r="AB89" s="53"/>
      <c r="AC89" s="53"/>
      <c r="AD89" s="53"/>
      <c r="AE89" s="53"/>
      <c r="AF89" s="53"/>
      <c r="AG89" s="53"/>
      <c r="AH89" s="22" t="s">
        <v>423</v>
      </c>
    </row>
    <row r="90" spans="2:34" ht="30">
      <c r="B90" s="19" t="s">
        <v>795</v>
      </c>
      <c r="C90" s="20">
        <v>14</v>
      </c>
      <c r="D90" s="21" t="s">
        <v>796</v>
      </c>
      <c r="E90" s="21" t="s">
        <v>797</v>
      </c>
      <c r="F90" s="21" t="s">
        <v>816</v>
      </c>
      <c r="G90" s="21" t="s">
        <v>798</v>
      </c>
      <c r="H90" s="21" t="s">
        <v>817</v>
      </c>
      <c r="I90" s="21">
        <v>227</v>
      </c>
      <c r="J90" s="59"/>
      <c r="K90" s="21" t="s">
        <v>593</v>
      </c>
      <c r="L90" s="21" t="s">
        <v>556</v>
      </c>
      <c r="M90" s="21" t="s">
        <v>602</v>
      </c>
      <c r="N90" s="53" t="s">
        <v>21</v>
      </c>
      <c r="O90" s="53"/>
      <c r="P90" s="53"/>
      <c r="Q90" s="53"/>
      <c r="R90" s="53"/>
      <c r="S90" s="53"/>
      <c r="T90" s="53"/>
      <c r="U90" s="53"/>
      <c r="V90" s="53"/>
      <c r="W90" s="53"/>
      <c r="X90" s="53"/>
      <c r="Y90" s="53"/>
      <c r="Z90" s="53"/>
      <c r="AA90" s="53"/>
      <c r="AB90" s="53"/>
      <c r="AC90" s="53"/>
      <c r="AD90" s="53"/>
      <c r="AE90" s="53"/>
      <c r="AF90" s="53"/>
      <c r="AG90" s="53"/>
      <c r="AH90" s="22" t="s">
        <v>423</v>
      </c>
    </row>
    <row r="91" spans="2:34" ht="45">
      <c r="B91" s="19" t="s">
        <v>795</v>
      </c>
      <c r="C91" s="20">
        <v>15</v>
      </c>
      <c r="D91" s="21" t="s">
        <v>796</v>
      </c>
      <c r="E91" s="21" t="s">
        <v>797</v>
      </c>
      <c r="F91" s="21" t="s">
        <v>818</v>
      </c>
      <c r="G91" s="21" t="s">
        <v>798</v>
      </c>
      <c r="H91" s="21" t="s">
        <v>819</v>
      </c>
      <c r="I91" s="21">
        <v>76</v>
      </c>
      <c r="J91" s="59"/>
      <c r="K91" s="21" t="s">
        <v>641</v>
      </c>
      <c r="L91" s="21" t="s">
        <v>566</v>
      </c>
      <c r="M91" s="21" t="s">
        <v>820</v>
      </c>
      <c r="N91" s="53" t="s">
        <v>661</v>
      </c>
      <c r="O91" s="53"/>
      <c r="P91" s="53" t="str">
        <f t="shared" ref="P91:AG91" si="25">P$33</f>
        <v>△</v>
      </c>
      <c r="Q91" s="53" t="str">
        <f t="shared" si="25"/>
        <v>明確な記載なし</v>
      </c>
      <c r="R91" s="53" t="str">
        <f t="shared" si="25"/>
        <v>△</v>
      </c>
      <c r="S91" s="53" t="str">
        <f t="shared" si="25"/>
        <v>明確な記載なし</v>
      </c>
      <c r="T91" s="53" t="str">
        <f t="shared" si="25"/>
        <v>〇</v>
      </c>
      <c r="U91" s="53" t="str">
        <f t="shared" si="25"/>
        <v>PowerAutomateで実現可能</v>
      </c>
      <c r="V91" s="53" t="str">
        <f t="shared" si="25"/>
        <v>△</v>
      </c>
      <c r="W91" s="53" t="str">
        <f t="shared" si="25"/>
        <v>明確な記載なし</v>
      </c>
      <c r="X91" s="53" t="str">
        <f t="shared" si="25"/>
        <v>△</v>
      </c>
      <c r="Y91" s="53" t="str">
        <f t="shared" si="25"/>
        <v>明確な記載なし</v>
      </c>
      <c r="Z91" s="53" t="str">
        <f t="shared" si="25"/>
        <v>△</v>
      </c>
      <c r="AA91" s="53" t="str">
        <f t="shared" si="25"/>
        <v>明確な記載なし</v>
      </c>
      <c r="AB91" s="53" t="str">
        <f t="shared" si="25"/>
        <v>△</v>
      </c>
      <c r="AC91" s="53" t="str">
        <f t="shared" si="25"/>
        <v>明確な記載なし</v>
      </c>
      <c r="AD91" s="53" t="str">
        <f t="shared" si="25"/>
        <v>△</v>
      </c>
      <c r="AE91" s="53" t="str">
        <f t="shared" si="25"/>
        <v>明確な記載なし</v>
      </c>
      <c r="AF91" s="53" t="str">
        <f t="shared" si="25"/>
        <v>△</v>
      </c>
      <c r="AG91" s="53" t="str">
        <f t="shared" si="25"/>
        <v>明確な記載なし</v>
      </c>
      <c r="AH91" s="22" t="s">
        <v>423</v>
      </c>
    </row>
    <row r="92" spans="2:34" ht="30">
      <c r="B92" s="19" t="s">
        <v>795</v>
      </c>
      <c r="C92" s="20">
        <v>16</v>
      </c>
      <c r="D92" s="21" t="s">
        <v>796</v>
      </c>
      <c r="E92" s="21" t="s">
        <v>797</v>
      </c>
      <c r="F92" s="21" t="s">
        <v>821</v>
      </c>
      <c r="G92" s="21" t="s">
        <v>798</v>
      </c>
      <c r="H92" s="21" t="s">
        <v>822</v>
      </c>
      <c r="I92" s="21">
        <v>228</v>
      </c>
      <c r="J92" s="59"/>
      <c r="K92" s="21" t="s">
        <v>618</v>
      </c>
      <c r="L92" s="21" t="s">
        <v>556</v>
      </c>
      <c r="M92" s="21" t="s">
        <v>619</v>
      </c>
      <c r="N92" s="53" t="s">
        <v>21</v>
      </c>
      <c r="O92" s="53"/>
      <c r="P92" s="53"/>
      <c r="Q92" s="53"/>
      <c r="R92" s="53"/>
      <c r="S92" s="53"/>
      <c r="T92" s="53"/>
      <c r="U92" s="53"/>
      <c r="V92" s="53"/>
      <c r="W92" s="53"/>
      <c r="X92" s="53"/>
      <c r="Y92" s="53"/>
      <c r="Z92" s="53"/>
      <c r="AA92" s="53"/>
      <c r="AB92" s="53"/>
      <c r="AC92" s="53"/>
      <c r="AD92" s="53"/>
      <c r="AE92" s="53"/>
      <c r="AF92" s="53"/>
      <c r="AG92" s="53"/>
      <c r="AH92" s="22" t="s">
        <v>423</v>
      </c>
    </row>
    <row r="93" spans="2:34" ht="30">
      <c r="B93" s="19" t="s">
        <v>795</v>
      </c>
      <c r="C93" s="20">
        <v>17</v>
      </c>
      <c r="D93" s="21" t="s">
        <v>796</v>
      </c>
      <c r="E93" s="21" t="s">
        <v>797</v>
      </c>
      <c r="F93" s="21" t="s">
        <v>823</v>
      </c>
      <c r="G93" s="21" t="s">
        <v>798</v>
      </c>
      <c r="H93" s="21" t="s">
        <v>646</v>
      </c>
      <c r="I93" s="21">
        <v>229</v>
      </c>
      <c r="J93" s="42"/>
      <c r="K93" s="21" t="s">
        <v>593</v>
      </c>
      <c r="L93" s="21" t="s">
        <v>556</v>
      </c>
      <c r="M93" s="21" t="s">
        <v>602</v>
      </c>
      <c r="N93" s="53" t="s">
        <v>21</v>
      </c>
      <c r="O93" s="53"/>
      <c r="P93" s="53"/>
      <c r="Q93" s="53"/>
      <c r="R93" s="53"/>
      <c r="S93" s="53"/>
      <c r="T93" s="53"/>
      <c r="U93" s="53"/>
      <c r="V93" s="53"/>
      <c r="W93" s="53"/>
      <c r="X93" s="53"/>
      <c r="Y93" s="53"/>
      <c r="Z93" s="53"/>
      <c r="AA93" s="53"/>
      <c r="AB93" s="53"/>
      <c r="AC93" s="53"/>
      <c r="AD93" s="53"/>
      <c r="AE93" s="53"/>
      <c r="AF93" s="53"/>
      <c r="AG93" s="53"/>
      <c r="AH93" s="22" t="s">
        <v>423</v>
      </c>
    </row>
    <row r="94" spans="2:34" ht="30">
      <c r="B94" s="19" t="s">
        <v>795</v>
      </c>
      <c r="C94" s="20">
        <v>18</v>
      </c>
      <c r="D94" s="21" t="s">
        <v>796</v>
      </c>
      <c r="E94" s="21" t="s">
        <v>797</v>
      </c>
      <c r="F94" s="21" t="s">
        <v>824</v>
      </c>
      <c r="G94" s="21" t="s">
        <v>798</v>
      </c>
      <c r="H94" s="21" t="s">
        <v>825</v>
      </c>
      <c r="I94" s="21">
        <v>230</v>
      </c>
      <c r="J94" s="42"/>
      <c r="K94" s="21" t="s">
        <v>633</v>
      </c>
      <c r="L94" s="21" t="s">
        <v>566</v>
      </c>
      <c r="M94" s="21" t="s">
        <v>567</v>
      </c>
      <c r="N94" s="53" t="str">
        <f>H94</f>
        <v>利用者がワークフローの並列・直列を選択できること</v>
      </c>
      <c r="O94" s="53"/>
      <c r="P94" s="53" t="s">
        <v>372</v>
      </c>
      <c r="Q94" s="53" t="s">
        <v>826</v>
      </c>
      <c r="R94" s="53" t="s">
        <v>409</v>
      </c>
      <c r="S94" s="53" t="s">
        <v>432</v>
      </c>
      <c r="T94" s="53" t="str">
        <f t="shared" ref="T94:U94" si="26">T$33</f>
        <v>〇</v>
      </c>
      <c r="U94" s="53" t="str">
        <f t="shared" si="26"/>
        <v>PowerAutomateで実現可能</v>
      </c>
      <c r="V94" s="53" t="s">
        <v>409</v>
      </c>
      <c r="W94" s="53" t="s">
        <v>432</v>
      </c>
      <c r="X94" s="53" t="s">
        <v>409</v>
      </c>
      <c r="Y94" s="53" t="s">
        <v>432</v>
      </c>
      <c r="Z94" s="53" t="s">
        <v>372</v>
      </c>
      <c r="AA94" s="53" t="s">
        <v>827</v>
      </c>
      <c r="AB94" s="53" t="s">
        <v>372</v>
      </c>
      <c r="AC94" s="53" t="s">
        <v>828</v>
      </c>
      <c r="AD94" s="53" t="s">
        <v>372</v>
      </c>
      <c r="AE94" s="53" t="s">
        <v>829</v>
      </c>
      <c r="AF94" s="53" t="s">
        <v>409</v>
      </c>
      <c r="AG94" s="53" t="s">
        <v>432</v>
      </c>
      <c r="AH94" s="22" t="s">
        <v>423</v>
      </c>
    </row>
    <row r="95" spans="2:34" ht="60">
      <c r="B95" s="19" t="s">
        <v>795</v>
      </c>
      <c r="C95" s="20">
        <v>19</v>
      </c>
      <c r="D95" s="21" t="s">
        <v>796</v>
      </c>
      <c r="E95" s="21" t="s">
        <v>797</v>
      </c>
      <c r="F95" s="21" t="s">
        <v>631</v>
      </c>
      <c r="G95" s="21" t="s">
        <v>798</v>
      </c>
      <c r="H95" s="21" t="s">
        <v>830</v>
      </c>
      <c r="I95" s="21">
        <v>77</v>
      </c>
      <c r="J95" s="21"/>
      <c r="K95" s="21" t="s">
        <v>641</v>
      </c>
      <c r="L95" s="21" t="s">
        <v>556</v>
      </c>
      <c r="M95" s="21" t="s">
        <v>831</v>
      </c>
      <c r="N95" s="53" t="s">
        <v>21</v>
      </c>
      <c r="O95" s="53"/>
      <c r="P95" s="53"/>
      <c r="Q95" s="53"/>
      <c r="R95" s="53"/>
      <c r="S95" s="53"/>
      <c r="T95" s="53"/>
      <c r="U95" s="53"/>
      <c r="V95" s="53"/>
      <c r="W95" s="53"/>
      <c r="X95" s="53"/>
      <c r="Y95" s="53"/>
      <c r="Z95" s="53"/>
      <c r="AA95" s="53"/>
      <c r="AB95" s="53"/>
      <c r="AC95" s="53"/>
      <c r="AD95" s="53"/>
      <c r="AE95" s="53"/>
      <c r="AF95" s="53"/>
      <c r="AG95" s="53"/>
      <c r="AH95" s="22" t="s">
        <v>423</v>
      </c>
    </row>
    <row r="96" spans="2:34" ht="30">
      <c r="B96" s="19" t="s">
        <v>795</v>
      </c>
      <c r="C96" s="20">
        <v>20</v>
      </c>
      <c r="D96" s="21" t="s">
        <v>796</v>
      </c>
      <c r="E96" s="21" t="s">
        <v>635</v>
      </c>
      <c r="F96" s="21" t="s">
        <v>832</v>
      </c>
      <c r="G96" s="21" t="s">
        <v>833</v>
      </c>
      <c r="H96" s="21" t="s">
        <v>834</v>
      </c>
      <c r="I96" s="21" t="s">
        <v>835</v>
      </c>
      <c r="J96" s="21"/>
      <c r="K96" s="21" t="s">
        <v>618</v>
      </c>
      <c r="L96" s="21" t="s">
        <v>556</v>
      </c>
      <c r="M96" s="21" t="s">
        <v>619</v>
      </c>
      <c r="N96" s="53" t="s">
        <v>21</v>
      </c>
      <c r="O96" s="53"/>
      <c r="P96" s="53"/>
      <c r="Q96" s="53"/>
      <c r="R96" s="53"/>
      <c r="S96" s="53"/>
      <c r="T96" s="53"/>
      <c r="U96" s="53"/>
      <c r="V96" s="53"/>
      <c r="W96" s="53"/>
      <c r="X96" s="53"/>
      <c r="Y96" s="53"/>
      <c r="Z96" s="53"/>
      <c r="AA96" s="53"/>
      <c r="AB96" s="53"/>
      <c r="AC96" s="53"/>
      <c r="AD96" s="53"/>
      <c r="AE96" s="53"/>
      <c r="AF96" s="53"/>
      <c r="AG96" s="53"/>
      <c r="AH96" s="22" t="s">
        <v>423</v>
      </c>
    </row>
    <row r="97" spans="2:34" ht="120">
      <c r="B97" s="19" t="s">
        <v>795</v>
      </c>
      <c r="C97" s="20">
        <v>21</v>
      </c>
      <c r="D97" s="21" t="s">
        <v>796</v>
      </c>
      <c r="E97" s="21" t="s">
        <v>635</v>
      </c>
      <c r="F97" s="21" t="s">
        <v>643</v>
      </c>
      <c r="G97" s="21" t="s">
        <v>836</v>
      </c>
      <c r="H97" s="21" t="s">
        <v>837</v>
      </c>
      <c r="I97" s="21">
        <v>78</v>
      </c>
      <c r="J97" s="21"/>
      <c r="K97" s="21" t="s">
        <v>641</v>
      </c>
      <c r="L97" s="21" t="s">
        <v>566</v>
      </c>
      <c r="M97" s="21" t="s">
        <v>567</v>
      </c>
      <c r="N97" s="53" t="s">
        <v>838</v>
      </c>
      <c r="O97" s="53"/>
      <c r="P97" s="53" t="s">
        <v>409</v>
      </c>
      <c r="Q97" s="53" t="s">
        <v>432</v>
      </c>
      <c r="R97" s="53" t="s">
        <v>409</v>
      </c>
      <c r="S97" s="53" t="s">
        <v>432</v>
      </c>
      <c r="T97" s="53" t="s">
        <v>409</v>
      </c>
      <c r="U97" s="53" t="s">
        <v>432</v>
      </c>
      <c r="V97" s="53" t="s">
        <v>409</v>
      </c>
      <c r="W97" s="53" t="s">
        <v>432</v>
      </c>
      <c r="X97" s="53" t="s">
        <v>409</v>
      </c>
      <c r="Y97" s="53" t="s">
        <v>432</v>
      </c>
      <c r="Z97" s="53" t="s">
        <v>409</v>
      </c>
      <c r="AA97" s="53" t="s">
        <v>432</v>
      </c>
      <c r="AB97" s="53" t="s">
        <v>409</v>
      </c>
      <c r="AC97" s="53" t="s">
        <v>432</v>
      </c>
      <c r="AD97" s="53" t="str">
        <f t="shared" ref="AD97:AE97" si="27">AD$33</f>
        <v>△</v>
      </c>
      <c r="AE97" s="53" t="str">
        <f t="shared" si="27"/>
        <v>明確な記載なし</v>
      </c>
      <c r="AF97" s="53" t="s">
        <v>409</v>
      </c>
      <c r="AG97" s="53" t="s">
        <v>432</v>
      </c>
      <c r="AH97" s="22" t="s">
        <v>423</v>
      </c>
    </row>
    <row r="98" spans="2:34" ht="60">
      <c r="B98" s="19" t="s">
        <v>795</v>
      </c>
      <c r="C98" s="20">
        <v>22</v>
      </c>
      <c r="D98" s="21" t="s">
        <v>796</v>
      </c>
      <c r="E98" s="21" t="s">
        <v>635</v>
      </c>
      <c r="F98" s="21" t="s">
        <v>839</v>
      </c>
      <c r="G98" s="21" t="s">
        <v>836</v>
      </c>
      <c r="H98" s="42" t="s">
        <v>840</v>
      </c>
      <c r="I98" s="21">
        <v>79</v>
      </c>
      <c r="J98" s="21"/>
      <c r="K98" s="21" t="s">
        <v>633</v>
      </c>
      <c r="L98" s="21" t="s">
        <v>556</v>
      </c>
      <c r="M98" s="21" t="s">
        <v>841</v>
      </c>
      <c r="N98" s="53" t="s">
        <v>21</v>
      </c>
      <c r="O98" s="53"/>
      <c r="P98" s="53"/>
      <c r="Q98" s="53"/>
      <c r="R98" s="53"/>
      <c r="S98" s="53"/>
      <c r="T98" s="53"/>
      <c r="U98" s="53"/>
      <c r="V98" s="53"/>
      <c r="W98" s="53"/>
      <c r="X98" s="53"/>
      <c r="Y98" s="53"/>
      <c r="Z98" s="53"/>
      <c r="AA98" s="53"/>
      <c r="AB98" s="53"/>
      <c r="AC98" s="53"/>
      <c r="AD98" s="53"/>
      <c r="AE98" s="53"/>
      <c r="AF98" s="53"/>
      <c r="AG98" s="53"/>
      <c r="AH98" s="22" t="s">
        <v>423</v>
      </c>
    </row>
    <row r="99" spans="2:34" ht="30">
      <c r="B99" s="19" t="s">
        <v>795</v>
      </c>
      <c r="C99" s="20">
        <v>23</v>
      </c>
      <c r="D99" s="21" t="s">
        <v>796</v>
      </c>
      <c r="E99" s="21" t="s">
        <v>653</v>
      </c>
      <c r="F99" s="21" t="s">
        <v>832</v>
      </c>
      <c r="G99" s="21" t="s">
        <v>842</v>
      </c>
      <c r="H99" s="21" t="s">
        <v>834</v>
      </c>
      <c r="I99" s="21" t="s">
        <v>835</v>
      </c>
      <c r="J99" s="21"/>
      <c r="K99" s="21" t="s">
        <v>618</v>
      </c>
      <c r="L99" s="21" t="s">
        <v>556</v>
      </c>
      <c r="M99" s="21" t="s">
        <v>619</v>
      </c>
      <c r="N99" s="53" t="s">
        <v>21</v>
      </c>
      <c r="O99" s="53"/>
      <c r="P99" s="53"/>
      <c r="Q99" s="53"/>
      <c r="R99" s="53"/>
      <c r="S99" s="53"/>
      <c r="T99" s="53"/>
      <c r="U99" s="53"/>
      <c r="V99" s="53"/>
      <c r="W99" s="53"/>
      <c r="X99" s="53"/>
      <c r="Y99" s="53"/>
      <c r="Z99" s="53"/>
      <c r="AA99" s="53"/>
      <c r="AB99" s="53"/>
      <c r="AC99" s="53"/>
      <c r="AD99" s="53"/>
      <c r="AE99" s="53"/>
      <c r="AF99" s="53"/>
      <c r="AG99" s="53"/>
      <c r="AH99" s="22" t="s">
        <v>423</v>
      </c>
    </row>
    <row r="100" spans="2:34" ht="90">
      <c r="B100" s="19" t="s">
        <v>795</v>
      </c>
      <c r="C100" s="20">
        <v>24</v>
      </c>
      <c r="D100" s="21" t="s">
        <v>796</v>
      </c>
      <c r="E100" s="21" t="s">
        <v>653</v>
      </c>
      <c r="F100" s="21" t="s">
        <v>643</v>
      </c>
      <c r="G100" s="21" t="s">
        <v>842</v>
      </c>
      <c r="H100" s="21" t="s">
        <v>843</v>
      </c>
      <c r="I100" s="21">
        <v>78</v>
      </c>
      <c r="J100" s="21"/>
      <c r="K100" s="21" t="s">
        <v>641</v>
      </c>
      <c r="L100" s="21" t="s">
        <v>566</v>
      </c>
      <c r="M100" s="21" t="s">
        <v>567</v>
      </c>
      <c r="N100" s="53" t="s">
        <v>838</v>
      </c>
      <c r="O100" s="53"/>
      <c r="P100" s="53" t="str">
        <f>P$97</f>
        <v>△</v>
      </c>
      <c r="Q100" s="53" t="str">
        <f t="shared" ref="Q100:AG100" si="28">Q$97</f>
        <v>明確な記載なし</v>
      </c>
      <c r="R100" s="53" t="str">
        <f t="shared" si="28"/>
        <v>△</v>
      </c>
      <c r="S100" s="53" t="str">
        <f t="shared" si="28"/>
        <v>明確な記載なし</v>
      </c>
      <c r="T100" s="53" t="str">
        <f t="shared" si="28"/>
        <v>△</v>
      </c>
      <c r="U100" s="53" t="str">
        <f t="shared" si="28"/>
        <v>明確な記載なし</v>
      </c>
      <c r="V100" s="53" t="str">
        <f t="shared" si="28"/>
        <v>△</v>
      </c>
      <c r="W100" s="53" t="str">
        <f t="shared" si="28"/>
        <v>明確な記載なし</v>
      </c>
      <c r="X100" s="53" t="str">
        <f t="shared" si="28"/>
        <v>△</v>
      </c>
      <c r="Y100" s="53" t="str">
        <f t="shared" si="28"/>
        <v>明確な記載なし</v>
      </c>
      <c r="Z100" s="53" t="str">
        <f t="shared" si="28"/>
        <v>△</v>
      </c>
      <c r="AA100" s="53" t="str">
        <f t="shared" si="28"/>
        <v>明確な記載なし</v>
      </c>
      <c r="AB100" s="53" t="str">
        <f t="shared" si="28"/>
        <v>△</v>
      </c>
      <c r="AC100" s="53" t="str">
        <f t="shared" si="28"/>
        <v>明確な記載なし</v>
      </c>
      <c r="AD100" s="53" t="str">
        <f t="shared" si="28"/>
        <v>△</v>
      </c>
      <c r="AE100" s="53" t="str">
        <f t="shared" si="28"/>
        <v>明確な記載なし</v>
      </c>
      <c r="AF100" s="53" t="str">
        <f t="shared" si="28"/>
        <v>△</v>
      </c>
      <c r="AG100" s="53" t="str">
        <f t="shared" si="28"/>
        <v>明確な記載なし</v>
      </c>
      <c r="AH100" s="22" t="s">
        <v>423</v>
      </c>
    </row>
    <row r="101" spans="2:34" ht="60">
      <c r="B101" s="19" t="s">
        <v>795</v>
      </c>
      <c r="C101" s="20">
        <v>25</v>
      </c>
      <c r="D101" s="21" t="s">
        <v>796</v>
      </c>
      <c r="E101" s="21" t="s">
        <v>653</v>
      </c>
      <c r="F101" s="21" t="s">
        <v>839</v>
      </c>
      <c r="G101" s="21" t="s">
        <v>842</v>
      </c>
      <c r="H101" s="42" t="s">
        <v>840</v>
      </c>
      <c r="I101" s="21">
        <v>79</v>
      </c>
      <c r="J101" s="21"/>
      <c r="K101" s="21" t="s">
        <v>633</v>
      </c>
      <c r="L101" s="21" t="s">
        <v>556</v>
      </c>
      <c r="M101" s="21" t="s">
        <v>841</v>
      </c>
      <c r="N101" s="53" t="s">
        <v>21</v>
      </c>
      <c r="O101" s="53"/>
      <c r="P101" s="53"/>
      <c r="Q101" s="53"/>
      <c r="R101" s="53"/>
      <c r="S101" s="53"/>
      <c r="T101" s="53"/>
      <c r="U101" s="53"/>
      <c r="V101" s="53"/>
      <c r="W101" s="53"/>
      <c r="X101" s="53"/>
      <c r="Y101" s="53"/>
      <c r="Z101" s="53"/>
      <c r="AA101" s="53"/>
      <c r="AB101" s="53"/>
      <c r="AC101" s="53"/>
      <c r="AD101" s="53"/>
      <c r="AE101" s="53"/>
      <c r="AF101" s="53"/>
      <c r="AG101" s="53"/>
      <c r="AH101" s="22" t="s">
        <v>423</v>
      </c>
    </row>
    <row r="102" spans="2:34" ht="30">
      <c r="B102" s="19" t="s">
        <v>795</v>
      </c>
      <c r="C102" s="20">
        <v>26</v>
      </c>
      <c r="D102" s="21" t="s">
        <v>796</v>
      </c>
      <c r="E102" s="21" t="s">
        <v>844</v>
      </c>
      <c r="F102" s="21" t="s">
        <v>845</v>
      </c>
      <c r="G102" s="21" t="s">
        <v>798</v>
      </c>
      <c r="H102" s="21" t="s">
        <v>846</v>
      </c>
      <c r="I102" s="21">
        <v>80</v>
      </c>
      <c r="J102" s="60"/>
      <c r="K102" s="21" t="s">
        <v>575</v>
      </c>
      <c r="L102" s="21" t="s">
        <v>566</v>
      </c>
      <c r="M102" s="21" t="s">
        <v>567</v>
      </c>
      <c r="N102" s="53" t="s">
        <v>580</v>
      </c>
      <c r="O102" s="53"/>
      <c r="P102" s="53" t="str">
        <f t="shared" ref="P102:AG102" si="29">P$9</f>
        <v>△</v>
      </c>
      <c r="Q102" s="53" t="str">
        <f t="shared" si="29"/>
        <v>明確な記載なし</v>
      </c>
      <c r="R102" s="53" t="str">
        <f t="shared" si="29"/>
        <v>△</v>
      </c>
      <c r="S102" s="53" t="str">
        <f t="shared" si="29"/>
        <v>明確な記載なし</v>
      </c>
      <c r="T102" s="53" t="str">
        <f t="shared" si="29"/>
        <v>〇</v>
      </c>
      <c r="U102" s="53" t="str">
        <f t="shared" si="29"/>
        <v>Microsoft社がEntraIDをサポート</v>
      </c>
      <c r="V102" s="53" t="str">
        <f t="shared" si="29"/>
        <v>△</v>
      </c>
      <c r="W102" s="53" t="str">
        <f t="shared" si="29"/>
        <v>明確な記載なし</v>
      </c>
      <c r="X102" s="53" t="str">
        <f t="shared" si="29"/>
        <v>△</v>
      </c>
      <c r="Y102" s="53" t="str">
        <f t="shared" si="29"/>
        <v>明確な記載なし</v>
      </c>
      <c r="Z102" s="53" t="str">
        <f t="shared" si="29"/>
        <v>〇</v>
      </c>
      <c r="AA102" s="53" t="str">
        <f t="shared" si="29"/>
        <v>EntraIDと連携あり</v>
      </c>
      <c r="AB102" s="53" t="str">
        <f t="shared" si="29"/>
        <v>△</v>
      </c>
      <c r="AC102" s="53" t="str">
        <f t="shared" si="29"/>
        <v>明確な記載なし</v>
      </c>
      <c r="AD102" s="53" t="str">
        <f t="shared" si="29"/>
        <v>〇</v>
      </c>
      <c r="AE102" s="53" t="str">
        <f t="shared" si="29"/>
        <v>EntraIDと連携あり</v>
      </c>
      <c r="AF102" s="53" t="str">
        <f t="shared" si="29"/>
        <v>△</v>
      </c>
      <c r="AG102" s="53" t="str">
        <f t="shared" si="29"/>
        <v>明確な記載なし</v>
      </c>
      <c r="AH102" s="22" t="s">
        <v>423</v>
      </c>
    </row>
    <row r="103" spans="2:34" ht="30">
      <c r="B103" s="19" t="s">
        <v>795</v>
      </c>
      <c r="C103" s="20">
        <v>27</v>
      </c>
      <c r="D103" s="21" t="s">
        <v>796</v>
      </c>
      <c r="E103" s="21" t="s">
        <v>844</v>
      </c>
      <c r="F103" s="21" t="s">
        <v>847</v>
      </c>
      <c r="G103" s="21" t="s">
        <v>798</v>
      </c>
      <c r="H103" s="21" t="s">
        <v>848</v>
      </c>
      <c r="I103" s="21">
        <v>81</v>
      </c>
      <c r="J103" s="59"/>
      <c r="K103" s="21" t="s">
        <v>593</v>
      </c>
      <c r="L103" s="21" t="s">
        <v>556</v>
      </c>
      <c r="M103" s="21" t="s">
        <v>602</v>
      </c>
      <c r="N103" s="53" t="s">
        <v>21</v>
      </c>
      <c r="O103" s="53"/>
      <c r="P103" s="53"/>
      <c r="Q103" s="53"/>
      <c r="R103" s="53"/>
      <c r="S103" s="53"/>
      <c r="T103" s="53"/>
      <c r="U103" s="53"/>
      <c r="V103" s="53"/>
      <c r="W103" s="53"/>
      <c r="X103" s="53"/>
      <c r="Y103" s="53"/>
      <c r="Z103" s="53"/>
      <c r="AA103" s="53"/>
      <c r="AB103" s="53"/>
      <c r="AC103" s="53"/>
      <c r="AD103" s="53"/>
      <c r="AE103" s="53"/>
      <c r="AF103" s="53"/>
      <c r="AG103" s="53"/>
      <c r="AH103" s="22" t="s">
        <v>423</v>
      </c>
    </row>
    <row r="104" spans="2:34" ht="30">
      <c r="B104" s="19" t="s">
        <v>795</v>
      </c>
      <c r="C104" s="20">
        <v>28</v>
      </c>
      <c r="D104" s="21" t="s">
        <v>796</v>
      </c>
      <c r="E104" s="21" t="s">
        <v>844</v>
      </c>
      <c r="F104" s="21" t="s">
        <v>849</v>
      </c>
      <c r="G104" s="21" t="s">
        <v>798</v>
      </c>
      <c r="H104" s="21" t="s">
        <v>850</v>
      </c>
      <c r="I104" s="21">
        <v>231</v>
      </c>
      <c r="J104" s="59"/>
      <c r="K104" s="21" t="s">
        <v>21</v>
      </c>
      <c r="L104" s="21" t="s">
        <v>566</v>
      </c>
      <c r="M104" s="21"/>
      <c r="N104" s="53" t="str">
        <f>H104</f>
        <v>システム上で配付履歴が管理できること</v>
      </c>
      <c r="O104" s="53"/>
      <c r="P104" s="53" t="s">
        <v>409</v>
      </c>
      <c r="Q104" s="53" t="s">
        <v>851</v>
      </c>
      <c r="R104" s="53" t="s">
        <v>409</v>
      </c>
      <c r="S104" s="53" t="s">
        <v>432</v>
      </c>
      <c r="T104" s="53" t="s">
        <v>409</v>
      </c>
      <c r="U104" s="53" t="s">
        <v>432</v>
      </c>
      <c r="V104" s="53" t="s">
        <v>409</v>
      </c>
      <c r="W104" s="53" t="s">
        <v>852</v>
      </c>
      <c r="X104" s="53" t="s">
        <v>409</v>
      </c>
      <c r="Y104" s="53" t="s">
        <v>432</v>
      </c>
      <c r="Z104" s="53" t="s">
        <v>409</v>
      </c>
      <c r="AA104" s="53" t="s">
        <v>432</v>
      </c>
      <c r="AB104" s="53" t="s">
        <v>409</v>
      </c>
      <c r="AC104" s="53" t="s">
        <v>432</v>
      </c>
      <c r="AD104" s="53" t="s">
        <v>409</v>
      </c>
      <c r="AE104" s="53" t="s">
        <v>853</v>
      </c>
      <c r="AF104" s="53"/>
      <c r="AG104" s="53"/>
      <c r="AH104" s="22" t="s">
        <v>423</v>
      </c>
    </row>
    <row r="105" spans="2:34" ht="90">
      <c r="B105" s="19" t="s">
        <v>795</v>
      </c>
      <c r="C105" s="20">
        <v>29</v>
      </c>
      <c r="D105" s="21" t="s">
        <v>796</v>
      </c>
      <c r="E105" s="21" t="s">
        <v>844</v>
      </c>
      <c r="F105" s="21" t="s">
        <v>763</v>
      </c>
      <c r="G105" s="21" t="s">
        <v>798</v>
      </c>
      <c r="H105" s="21" t="s">
        <v>854</v>
      </c>
      <c r="I105" s="21">
        <v>82</v>
      </c>
      <c r="J105" s="42"/>
      <c r="K105" s="21" t="s">
        <v>21</v>
      </c>
      <c r="L105" s="21" t="s">
        <v>566</v>
      </c>
      <c r="M105" s="21" t="s">
        <v>567</v>
      </c>
      <c r="N105" s="53" t="s">
        <v>650</v>
      </c>
      <c r="O105" s="53" t="s">
        <v>628</v>
      </c>
      <c r="P105" s="53" t="str">
        <f t="shared" ref="P105:AG105" si="30">P$31</f>
        <v xml:space="preserve">〇 </v>
      </c>
      <c r="Q105" s="53" t="str">
        <f t="shared" si="30"/>
        <v>Task Managerにてメールの件名、内容を定義</v>
      </c>
      <c r="R105" s="53" t="str">
        <f t="shared" si="30"/>
        <v>△</v>
      </c>
      <c r="S105" s="53" t="str">
        <f t="shared" si="30"/>
        <v>明確な記載なし</v>
      </c>
      <c r="T105" s="53" t="str">
        <f t="shared" si="30"/>
        <v>△</v>
      </c>
      <c r="U105" s="53" t="str">
        <f t="shared" si="30"/>
        <v>明確な記載なし</v>
      </c>
      <c r="V105" s="53" t="str">
        <f t="shared" si="30"/>
        <v>△</v>
      </c>
      <c r="W105" s="53" t="str">
        <f t="shared" si="30"/>
        <v>明確な記載なし</v>
      </c>
      <c r="X105" s="53" t="str">
        <f t="shared" si="30"/>
        <v>△</v>
      </c>
      <c r="Y105" s="53" t="str">
        <f t="shared" si="30"/>
        <v>明確な記載なし</v>
      </c>
      <c r="Z105" s="53" t="str">
        <f t="shared" si="30"/>
        <v>△</v>
      </c>
      <c r="AA105" s="53" t="str">
        <f t="shared" si="30"/>
        <v>明確な記載なし</v>
      </c>
      <c r="AB105" s="53" t="str">
        <f t="shared" si="30"/>
        <v>△</v>
      </c>
      <c r="AC105" s="53" t="str">
        <f t="shared" si="30"/>
        <v>明確な記載なし</v>
      </c>
      <c r="AD105" s="53" t="str">
        <f t="shared" si="30"/>
        <v>△</v>
      </c>
      <c r="AE105" s="53" t="str">
        <f t="shared" si="30"/>
        <v>明確な記載なし</v>
      </c>
      <c r="AF105" s="53" t="str">
        <f t="shared" si="30"/>
        <v>△</v>
      </c>
      <c r="AG105" s="53" t="str">
        <f t="shared" si="30"/>
        <v>明確な記載なし</v>
      </c>
      <c r="AH105" s="22" t="s">
        <v>423</v>
      </c>
    </row>
    <row r="106" spans="2:34" ht="30">
      <c r="B106" s="19" t="s">
        <v>795</v>
      </c>
      <c r="C106" s="20">
        <v>30</v>
      </c>
      <c r="D106" s="21" t="s">
        <v>796</v>
      </c>
      <c r="E106" s="21" t="s">
        <v>714</v>
      </c>
      <c r="F106" s="21" t="s">
        <v>732</v>
      </c>
      <c r="G106" s="21" t="s">
        <v>720</v>
      </c>
      <c r="H106" s="21" t="s">
        <v>855</v>
      </c>
      <c r="I106" s="21">
        <v>84</v>
      </c>
      <c r="J106" s="21"/>
      <c r="K106" s="21" t="s">
        <v>21</v>
      </c>
      <c r="L106" s="21" t="s">
        <v>556</v>
      </c>
      <c r="M106" s="21" t="s">
        <v>722</v>
      </c>
      <c r="N106" s="53" t="s">
        <v>21</v>
      </c>
      <c r="O106" s="53"/>
      <c r="P106" s="53"/>
      <c r="Q106" s="53"/>
      <c r="R106" s="53"/>
      <c r="S106" s="53"/>
      <c r="T106" s="53"/>
      <c r="U106" s="53"/>
      <c r="V106" s="53"/>
      <c r="W106" s="53"/>
      <c r="X106" s="53"/>
      <c r="Y106" s="53"/>
      <c r="Z106" s="53"/>
      <c r="AA106" s="53"/>
      <c r="AB106" s="53"/>
      <c r="AC106" s="53"/>
      <c r="AD106" s="53"/>
      <c r="AE106" s="53"/>
      <c r="AF106" s="53"/>
      <c r="AG106" s="53"/>
      <c r="AH106" s="22" t="s">
        <v>423</v>
      </c>
    </row>
    <row r="107" spans="2:34" ht="30">
      <c r="B107" s="19" t="s">
        <v>795</v>
      </c>
      <c r="C107" s="20">
        <v>31</v>
      </c>
      <c r="D107" s="21" t="s">
        <v>796</v>
      </c>
      <c r="E107" s="21" t="s">
        <v>714</v>
      </c>
      <c r="F107" s="21" t="s">
        <v>734</v>
      </c>
      <c r="G107" s="21" t="s">
        <v>720</v>
      </c>
      <c r="H107" s="21" t="s">
        <v>856</v>
      </c>
      <c r="I107" s="21">
        <v>85</v>
      </c>
      <c r="J107" s="21"/>
      <c r="K107" s="21" t="s">
        <v>21</v>
      </c>
      <c r="L107" s="21" t="s">
        <v>556</v>
      </c>
      <c r="M107" s="21" t="s">
        <v>722</v>
      </c>
      <c r="N107" s="53" t="s">
        <v>21</v>
      </c>
      <c r="O107" s="53"/>
      <c r="P107" s="53"/>
      <c r="Q107" s="53"/>
      <c r="R107" s="53"/>
      <c r="S107" s="53"/>
      <c r="T107" s="53"/>
      <c r="U107" s="53"/>
      <c r="V107" s="53"/>
      <c r="W107" s="53"/>
      <c r="X107" s="53"/>
      <c r="Y107" s="53"/>
      <c r="Z107" s="53"/>
      <c r="AA107" s="53"/>
      <c r="AB107" s="53"/>
      <c r="AC107" s="53"/>
      <c r="AD107" s="53"/>
      <c r="AE107" s="53"/>
      <c r="AF107" s="53"/>
      <c r="AG107" s="53"/>
      <c r="AH107" s="22" t="s">
        <v>423</v>
      </c>
    </row>
    <row r="108" spans="2:34" ht="30">
      <c r="B108" s="19" t="s">
        <v>795</v>
      </c>
      <c r="C108" s="20">
        <v>32</v>
      </c>
      <c r="D108" s="21" t="s">
        <v>796</v>
      </c>
      <c r="E108" s="21" t="s">
        <v>714</v>
      </c>
      <c r="F108" s="21" t="s">
        <v>736</v>
      </c>
      <c r="G108" s="21" t="s">
        <v>720</v>
      </c>
      <c r="H108" s="21" t="s">
        <v>857</v>
      </c>
      <c r="I108" s="21">
        <v>86</v>
      </c>
      <c r="J108" s="21"/>
      <c r="K108" s="21" t="s">
        <v>738</v>
      </c>
      <c r="L108" s="21" t="s">
        <v>556</v>
      </c>
      <c r="M108" s="21" t="s">
        <v>858</v>
      </c>
      <c r="N108" s="53" t="s">
        <v>21</v>
      </c>
      <c r="O108" s="53"/>
      <c r="P108" s="53"/>
      <c r="Q108" s="53"/>
      <c r="R108" s="53"/>
      <c r="S108" s="53"/>
      <c r="T108" s="53"/>
      <c r="U108" s="53"/>
      <c r="V108" s="53"/>
      <c r="W108" s="53"/>
      <c r="X108" s="53"/>
      <c r="Y108" s="53"/>
      <c r="Z108" s="53"/>
      <c r="AA108" s="53"/>
      <c r="AB108" s="53"/>
      <c r="AC108" s="53"/>
      <c r="AD108" s="53"/>
      <c r="AE108" s="53"/>
      <c r="AF108" s="53"/>
      <c r="AG108" s="53"/>
      <c r="AH108" s="22" t="s">
        <v>423</v>
      </c>
    </row>
    <row r="109" spans="2:34" ht="30">
      <c r="B109" s="19" t="s">
        <v>795</v>
      </c>
      <c r="C109" s="20">
        <v>33</v>
      </c>
      <c r="D109" s="21" t="s">
        <v>796</v>
      </c>
      <c r="E109" s="21" t="s">
        <v>714</v>
      </c>
      <c r="F109" s="21" t="s">
        <v>740</v>
      </c>
      <c r="G109" s="21" t="s">
        <v>720</v>
      </c>
      <c r="H109" s="21" t="s">
        <v>859</v>
      </c>
      <c r="I109" s="21">
        <v>87</v>
      </c>
      <c r="J109" s="21"/>
      <c r="K109" s="21" t="s">
        <v>742</v>
      </c>
      <c r="L109" s="21" t="s">
        <v>556</v>
      </c>
      <c r="M109" s="21" t="s">
        <v>860</v>
      </c>
      <c r="N109" s="53" t="s">
        <v>21</v>
      </c>
      <c r="O109" s="53"/>
      <c r="P109" s="53"/>
      <c r="Q109" s="53"/>
      <c r="R109" s="53"/>
      <c r="S109" s="53"/>
      <c r="T109" s="53"/>
      <c r="U109" s="53"/>
      <c r="V109" s="53"/>
      <c r="W109" s="53"/>
      <c r="X109" s="53"/>
      <c r="Y109" s="53"/>
      <c r="Z109" s="53"/>
      <c r="AA109" s="53"/>
      <c r="AB109" s="53"/>
      <c r="AC109" s="53"/>
      <c r="AD109" s="53"/>
      <c r="AE109" s="53"/>
      <c r="AF109" s="53"/>
      <c r="AG109" s="53"/>
      <c r="AH109" s="22" t="s">
        <v>423</v>
      </c>
    </row>
    <row r="110" spans="2:34" ht="30">
      <c r="B110" s="19" t="s">
        <v>795</v>
      </c>
      <c r="C110" s="20">
        <v>34</v>
      </c>
      <c r="D110" s="21" t="s">
        <v>796</v>
      </c>
      <c r="E110" s="21" t="s">
        <v>714</v>
      </c>
      <c r="F110" s="21" t="s">
        <v>861</v>
      </c>
      <c r="G110" s="21" t="s">
        <v>720</v>
      </c>
      <c r="H110" s="21" t="s">
        <v>862</v>
      </c>
      <c r="I110" s="21">
        <v>88</v>
      </c>
      <c r="J110" s="21"/>
      <c r="K110" s="21" t="s">
        <v>771</v>
      </c>
      <c r="L110" s="21" t="s">
        <v>566</v>
      </c>
      <c r="M110" s="21" t="s">
        <v>863</v>
      </c>
      <c r="N110" s="53" t="s">
        <v>568</v>
      </c>
      <c r="O110" s="53"/>
      <c r="P110" s="53" t="str">
        <f t="shared" ref="P110:AH110" si="31">P$7</f>
        <v>〇</v>
      </c>
      <c r="Q110" s="53" t="str">
        <f t="shared" si="31"/>
        <v>ユーザー定義のフィールドで構成された検索ダイアログを設定可能</v>
      </c>
      <c r="R110" s="53" t="str">
        <f t="shared" si="31"/>
        <v>〇</v>
      </c>
      <c r="S110" s="53" t="str">
        <f t="shared" si="31"/>
        <v>コンテンツ、フォルダの検索が可能</v>
      </c>
      <c r="T110" s="53" t="str">
        <f t="shared" si="31"/>
        <v>△</v>
      </c>
      <c r="U110" s="53" t="str">
        <f t="shared" si="31"/>
        <v>明確な記載なし</v>
      </c>
      <c r="V110" s="53" t="str">
        <f t="shared" si="31"/>
        <v>△</v>
      </c>
      <c r="W110" s="53" t="str">
        <f t="shared" si="31"/>
        <v>明確な記載なし</v>
      </c>
      <c r="X110" s="53" t="str">
        <f t="shared" si="31"/>
        <v>△</v>
      </c>
      <c r="Y110" s="53" t="str">
        <f t="shared" si="31"/>
        <v>明確な記載なし</v>
      </c>
      <c r="Z110" s="53" t="str">
        <f t="shared" si="31"/>
        <v>△</v>
      </c>
      <c r="AA110" s="53" t="str">
        <f t="shared" si="31"/>
        <v>明確な記載なし</v>
      </c>
      <c r="AB110" s="53" t="str">
        <f t="shared" si="31"/>
        <v>〇</v>
      </c>
      <c r="AC110" s="53" t="str">
        <f t="shared" si="31"/>
        <v>属性絞り込み可能</v>
      </c>
      <c r="AD110" s="53" t="str">
        <f t="shared" si="31"/>
        <v>〇</v>
      </c>
      <c r="AE110" s="53" t="str">
        <f t="shared" si="31"/>
        <v>文書の検索条件設定可能</v>
      </c>
      <c r="AF110" s="53" t="str">
        <f t="shared" si="31"/>
        <v>△</v>
      </c>
      <c r="AG110" s="53" t="str">
        <f t="shared" si="31"/>
        <v>明確な記載なし</v>
      </c>
      <c r="AH110" s="53" t="str">
        <f t="shared" si="31"/>
        <v>*</v>
      </c>
    </row>
    <row r="111" spans="2:34" ht="45">
      <c r="B111" s="19" t="s">
        <v>795</v>
      </c>
      <c r="C111" s="20">
        <v>35</v>
      </c>
      <c r="D111" s="21" t="s">
        <v>796</v>
      </c>
      <c r="E111" s="21" t="s">
        <v>714</v>
      </c>
      <c r="F111" s="21" t="s">
        <v>778</v>
      </c>
      <c r="G111" s="21" t="s">
        <v>720</v>
      </c>
      <c r="H111" s="21" t="s">
        <v>864</v>
      </c>
      <c r="I111" s="21">
        <v>89</v>
      </c>
      <c r="J111" s="21"/>
      <c r="K111" s="21" t="s">
        <v>555</v>
      </c>
      <c r="L111" s="21" t="s">
        <v>556</v>
      </c>
      <c r="M111" s="21" t="s">
        <v>865</v>
      </c>
      <c r="N111" s="53" t="s">
        <v>580</v>
      </c>
      <c r="O111" s="53"/>
      <c r="P111" s="53" t="str">
        <f t="shared" ref="P111:AG111" si="32">P$9</f>
        <v>△</v>
      </c>
      <c r="Q111" s="53" t="str">
        <f t="shared" si="32"/>
        <v>明確な記載なし</v>
      </c>
      <c r="R111" s="53" t="str">
        <f t="shared" si="32"/>
        <v>△</v>
      </c>
      <c r="S111" s="53" t="str">
        <f t="shared" si="32"/>
        <v>明確な記載なし</v>
      </c>
      <c r="T111" s="53" t="str">
        <f t="shared" si="32"/>
        <v>〇</v>
      </c>
      <c r="U111" s="53" t="str">
        <f t="shared" si="32"/>
        <v>Microsoft社がEntraIDをサポート</v>
      </c>
      <c r="V111" s="53" t="str">
        <f t="shared" si="32"/>
        <v>△</v>
      </c>
      <c r="W111" s="53" t="str">
        <f t="shared" si="32"/>
        <v>明確な記載なし</v>
      </c>
      <c r="X111" s="53" t="str">
        <f t="shared" si="32"/>
        <v>△</v>
      </c>
      <c r="Y111" s="53" t="str">
        <f t="shared" si="32"/>
        <v>明確な記載なし</v>
      </c>
      <c r="Z111" s="53" t="str">
        <f t="shared" si="32"/>
        <v>〇</v>
      </c>
      <c r="AA111" s="53" t="str">
        <f t="shared" si="32"/>
        <v>EntraIDと連携あり</v>
      </c>
      <c r="AB111" s="53" t="str">
        <f t="shared" si="32"/>
        <v>△</v>
      </c>
      <c r="AC111" s="53" t="str">
        <f t="shared" si="32"/>
        <v>明確な記載なし</v>
      </c>
      <c r="AD111" s="53" t="str">
        <f t="shared" si="32"/>
        <v>〇</v>
      </c>
      <c r="AE111" s="53" t="str">
        <f t="shared" si="32"/>
        <v>EntraIDと連携あり</v>
      </c>
      <c r="AF111" s="53" t="str">
        <f t="shared" si="32"/>
        <v>△</v>
      </c>
      <c r="AG111" s="53" t="str">
        <f t="shared" si="32"/>
        <v>明確な記載なし</v>
      </c>
      <c r="AH111" s="22" t="s">
        <v>423</v>
      </c>
    </row>
    <row r="112" spans="2:34" ht="75">
      <c r="B112" s="19" t="s">
        <v>795</v>
      </c>
      <c r="C112" s="20">
        <v>36</v>
      </c>
      <c r="D112" s="21" t="s">
        <v>796</v>
      </c>
      <c r="E112" s="21" t="s">
        <v>714</v>
      </c>
      <c r="F112" s="21" t="s">
        <v>866</v>
      </c>
      <c r="G112" s="21" t="s">
        <v>720</v>
      </c>
      <c r="H112" s="21" t="s">
        <v>867</v>
      </c>
      <c r="I112" s="21">
        <v>90</v>
      </c>
      <c r="J112" s="42"/>
      <c r="K112" s="21" t="s">
        <v>868</v>
      </c>
      <c r="L112" s="21" t="s">
        <v>556</v>
      </c>
      <c r="M112" s="21" t="s">
        <v>869</v>
      </c>
      <c r="N112" s="53" t="s">
        <v>21</v>
      </c>
      <c r="O112" s="53"/>
      <c r="P112" s="53"/>
      <c r="Q112" s="53"/>
      <c r="R112" s="53"/>
      <c r="S112" s="53"/>
      <c r="T112" s="53"/>
      <c r="U112" s="53"/>
      <c r="V112" s="53"/>
      <c r="W112" s="53"/>
      <c r="X112" s="53"/>
      <c r="Y112" s="53"/>
      <c r="Z112" s="53"/>
      <c r="AA112" s="53"/>
      <c r="AB112" s="53"/>
      <c r="AC112" s="53"/>
      <c r="AD112" s="53"/>
      <c r="AE112" s="53"/>
      <c r="AF112" s="53"/>
      <c r="AG112" s="53"/>
      <c r="AH112" s="22" t="s">
        <v>423</v>
      </c>
    </row>
    <row r="113" spans="2:34" ht="45">
      <c r="B113" s="19" t="s">
        <v>795</v>
      </c>
      <c r="C113" s="20">
        <v>37</v>
      </c>
      <c r="D113" s="21" t="s">
        <v>796</v>
      </c>
      <c r="E113" s="21" t="s">
        <v>714</v>
      </c>
      <c r="F113" s="21" t="s">
        <v>870</v>
      </c>
      <c r="G113" s="21" t="s">
        <v>720</v>
      </c>
      <c r="H113" s="21" t="s">
        <v>871</v>
      </c>
      <c r="I113" s="21">
        <v>91</v>
      </c>
      <c r="J113" s="42"/>
      <c r="K113" s="21" t="s">
        <v>771</v>
      </c>
      <c r="L113" s="21" t="s">
        <v>556</v>
      </c>
      <c r="M113" s="21" t="s">
        <v>782</v>
      </c>
      <c r="N113" s="53" t="s">
        <v>21</v>
      </c>
      <c r="O113" s="53"/>
      <c r="P113" s="53"/>
      <c r="Q113" s="53"/>
      <c r="R113" s="53"/>
      <c r="S113" s="53"/>
      <c r="T113" s="53"/>
      <c r="U113" s="53"/>
      <c r="V113" s="53"/>
      <c r="W113" s="53"/>
      <c r="X113" s="53"/>
      <c r="Y113" s="53"/>
      <c r="Z113" s="53"/>
      <c r="AA113" s="53"/>
      <c r="AB113" s="53"/>
      <c r="AC113" s="53"/>
      <c r="AD113" s="53"/>
      <c r="AE113" s="53"/>
      <c r="AF113" s="53"/>
      <c r="AG113" s="53"/>
      <c r="AH113" s="22" t="s">
        <v>423</v>
      </c>
    </row>
    <row r="114" spans="2:34" ht="45">
      <c r="B114" s="19" t="s">
        <v>795</v>
      </c>
      <c r="C114" s="20">
        <v>38</v>
      </c>
      <c r="D114" s="21" t="s">
        <v>796</v>
      </c>
      <c r="E114" s="21" t="s">
        <v>714</v>
      </c>
      <c r="F114" s="21" t="s">
        <v>872</v>
      </c>
      <c r="G114" s="21" t="s">
        <v>720</v>
      </c>
      <c r="H114" s="21" t="s">
        <v>873</v>
      </c>
      <c r="I114" s="21">
        <v>92</v>
      </c>
      <c r="J114" s="42"/>
      <c r="K114" s="21" t="s">
        <v>771</v>
      </c>
      <c r="L114" s="21" t="s">
        <v>556</v>
      </c>
      <c r="M114" s="21" t="s">
        <v>782</v>
      </c>
      <c r="N114" s="53" t="s">
        <v>21</v>
      </c>
      <c r="O114" s="53"/>
      <c r="P114" s="53"/>
      <c r="Q114" s="53"/>
      <c r="R114" s="53"/>
      <c r="S114" s="53"/>
      <c r="T114" s="53"/>
      <c r="U114" s="53"/>
      <c r="V114" s="53"/>
      <c r="W114" s="53"/>
      <c r="X114" s="53"/>
      <c r="Y114" s="53"/>
      <c r="Z114" s="53"/>
      <c r="AA114" s="53"/>
      <c r="AB114" s="53"/>
      <c r="AC114" s="53"/>
      <c r="AD114" s="53"/>
      <c r="AE114" s="53"/>
      <c r="AF114" s="53"/>
      <c r="AG114" s="53"/>
      <c r="AH114" s="22" t="s">
        <v>423</v>
      </c>
    </row>
    <row r="115" spans="2:34" ht="30">
      <c r="B115" s="19" t="s">
        <v>795</v>
      </c>
      <c r="C115" s="20">
        <v>39</v>
      </c>
      <c r="D115" s="21" t="s">
        <v>796</v>
      </c>
      <c r="E115" s="21" t="s">
        <v>714</v>
      </c>
      <c r="F115" s="21" t="s">
        <v>719</v>
      </c>
      <c r="G115" s="21" t="s">
        <v>720</v>
      </c>
      <c r="H115" s="21" t="s">
        <v>874</v>
      </c>
      <c r="I115" s="21">
        <v>93</v>
      </c>
      <c r="J115" s="42"/>
      <c r="K115" s="21" t="s">
        <v>21</v>
      </c>
      <c r="L115" s="21" t="s">
        <v>556</v>
      </c>
      <c r="M115" s="21" t="s">
        <v>722</v>
      </c>
      <c r="N115" s="53" t="s">
        <v>21</v>
      </c>
      <c r="O115" s="53"/>
      <c r="P115" s="53"/>
      <c r="Q115" s="53"/>
      <c r="R115" s="53"/>
      <c r="S115" s="53"/>
      <c r="T115" s="53"/>
      <c r="U115" s="53"/>
      <c r="V115" s="53"/>
      <c r="W115" s="53"/>
      <c r="X115" s="53"/>
      <c r="Y115" s="53"/>
      <c r="Z115" s="53"/>
      <c r="AA115" s="53"/>
      <c r="AB115" s="53"/>
      <c r="AC115" s="53"/>
      <c r="AD115" s="53"/>
      <c r="AE115" s="53"/>
      <c r="AF115" s="53"/>
      <c r="AG115" s="53"/>
      <c r="AH115" s="22" t="s">
        <v>423</v>
      </c>
    </row>
    <row r="116" spans="2:34">
      <c r="B116" s="19" t="s">
        <v>795</v>
      </c>
      <c r="C116" s="20">
        <v>40</v>
      </c>
      <c r="D116" s="21" t="s">
        <v>796</v>
      </c>
      <c r="E116" s="21" t="s">
        <v>714</v>
      </c>
      <c r="F116" s="21" t="s">
        <v>723</v>
      </c>
      <c r="G116" s="21" t="s">
        <v>720</v>
      </c>
      <c r="H116" s="21" t="s">
        <v>875</v>
      </c>
      <c r="I116" s="21">
        <v>94</v>
      </c>
      <c r="J116" s="42"/>
      <c r="K116" s="21" t="s">
        <v>10</v>
      </c>
      <c r="L116" s="21" t="s">
        <v>566</v>
      </c>
      <c r="M116" s="21" t="s">
        <v>682</v>
      </c>
      <c r="N116" s="53" t="s">
        <v>724</v>
      </c>
      <c r="O116" s="53"/>
      <c r="P116" s="53" t="str">
        <f>P$53</f>
        <v>〇</v>
      </c>
      <c r="Q116" s="53" t="str">
        <f t="shared" ref="Q116:AG116" si="33">Q$53</f>
        <v>必要に応じて送信ワークフローを停止可能</v>
      </c>
      <c r="R116" s="53" t="str">
        <f t="shared" si="33"/>
        <v>△</v>
      </c>
      <c r="S116" s="53" t="str">
        <f t="shared" si="33"/>
        <v>明確な記載なし</v>
      </c>
      <c r="T116" s="53" t="str">
        <f t="shared" si="33"/>
        <v>〇</v>
      </c>
      <c r="U116" s="53" t="str">
        <f t="shared" si="33"/>
        <v>必要に応じて送信ワークフローを停止可能</v>
      </c>
      <c r="V116" s="53" t="str">
        <f t="shared" si="33"/>
        <v>△</v>
      </c>
      <c r="W116" s="53" t="str">
        <f t="shared" si="33"/>
        <v>明確な記載なし</v>
      </c>
      <c r="X116" s="53" t="str">
        <f t="shared" si="33"/>
        <v>△</v>
      </c>
      <c r="Y116" s="53" t="str">
        <f t="shared" si="33"/>
        <v>明確な記載なし</v>
      </c>
      <c r="Z116" s="53" t="str">
        <f t="shared" si="33"/>
        <v>△</v>
      </c>
      <c r="AA116" s="53" t="str">
        <f t="shared" si="33"/>
        <v>明確な記載なし</v>
      </c>
      <c r="AB116" s="53" t="str">
        <f t="shared" si="33"/>
        <v>△</v>
      </c>
      <c r="AC116" s="53" t="str">
        <f t="shared" si="33"/>
        <v>明確な記載なし</v>
      </c>
      <c r="AD116" s="53" t="str">
        <f t="shared" si="33"/>
        <v>△</v>
      </c>
      <c r="AE116" s="53" t="str">
        <f t="shared" si="33"/>
        <v>明確な記載なし</v>
      </c>
      <c r="AF116" s="53" t="str">
        <f t="shared" si="33"/>
        <v>△</v>
      </c>
      <c r="AG116" s="53" t="str">
        <f t="shared" si="33"/>
        <v>明確な記載なし</v>
      </c>
      <c r="AH116" s="22" t="s">
        <v>423</v>
      </c>
    </row>
    <row r="117" spans="2:34" ht="45">
      <c r="B117" s="19" t="s">
        <v>876</v>
      </c>
      <c r="C117" s="20">
        <v>1</v>
      </c>
      <c r="D117" s="21" t="s">
        <v>877</v>
      </c>
      <c r="E117" s="21" t="s">
        <v>878</v>
      </c>
      <c r="F117" s="21" t="s">
        <v>878</v>
      </c>
      <c r="G117" s="21" t="s">
        <v>720</v>
      </c>
      <c r="H117" s="21" t="s">
        <v>879</v>
      </c>
      <c r="I117" s="21">
        <v>124</v>
      </c>
      <c r="J117" s="60"/>
      <c r="K117" s="21" t="s">
        <v>555</v>
      </c>
      <c r="L117" s="21" t="s">
        <v>556</v>
      </c>
      <c r="M117" s="21" t="s">
        <v>779</v>
      </c>
      <c r="N117" s="53" t="s">
        <v>21</v>
      </c>
      <c r="O117" s="53"/>
      <c r="P117" s="53"/>
      <c r="Q117" s="53"/>
      <c r="R117" s="53"/>
      <c r="S117" s="53"/>
      <c r="T117" s="53"/>
      <c r="U117" s="53"/>
      <c r="V117" s="53"/>
      <c r="W117" s="53"/>
      <c r="X117" s="53"/>
      <c r="Y117" s="53"/>
      <c r="Z117" s="53"/>
      <c r="AA117" s="53"/>
      <c r="AB117" s="53"/>
      <c r="AC117" s="53"/>
      <c r="AD117" s="53"/>
      <c r="AE117" s="53"/>
      <c r="AF117" s="53"/>
      <c r="AG117" s="53"/>
      <c r="AH117" s="22" t="s">
        <v>423</v>
      </c>
    </row>
    <row r="118" spans="2:34" ht="45">
      <c r="B118" s="19" t="s">
        <v>876</v>
      </c>
      <c r="C118" s="20">
        <v>2</v>
      </c>
      <c r="D118" s="21" t="s">
        <v>877</v>
      </c>
      <c r="E118" s="21" t="s">
        <v>878</v>
      </c>
      <c r="F118" s="21" t="s">
        <v>878</v>
      </c>
      <c r="G118" s="21" t="s">
        <v>720</v>
      </c>
      <c r="H118" s="21" t="s">
        <v>880</v>
      </c>
      <c r="I118" s="21">
        <v>125</v>
      </c>
      <c r="J118" s="59"/>
      <c r="K118" s="21" t="s">
        <v>555</v>
      </c>
      <c r="L118" s="21" t="s">
        <v>556</v>
      </c>
      <c r="M118" s="21" t="s">
        <v>779</v>
      </c>
      <c r="N118" s="53" t="s">
        <v>21</v>
      </c>
      <c r="O118" s="53"/>
      <c r="P118" s="53"/>
      <c r="Q118" s="53"/>
      <c r="R118" s="53"/>
      <c r="S118" s="53"/>
      <c r="T118" s="53"/>
      <c r="U118" s="53"/>
      <c r="V118" s="53"/>
      <c r="W118" s="53"/>
      <c r="X118" s="53"/>
      <c r="Y118" s="53"/>
      <c r="Z118" s="53"/>
      <c r="AA118" s="53"/>
      <c r="AB118" s="53"/>
      <c r="AC118" s="53"/>
      <c r="AD118" s="53"/>
      <c r="AE118" s="53"/>
      <c r="AF118" s="53"/>
      <c r="AG118" s="53"/>
      <c r="AH118" s="22" t="s">
        <v>423</v>
      </c>
    </row>
    <row r="119" spans="2:34" ht="45">
      <c r="B119" s="19" t="s">
        <v>876</v>
      </c>
      <c r="C119" s="20">
        <v>3</v>
      </c>
      <c r="D119" s="21" t="s">
        <v>877</v>
      </c>
      <c r="E119" s="21" t="s">
        <v>878</v>
      </c>
      <c r="F119" s="21" t="s">
        <v>878</v>
      </c>
      <c r="G119" s="21" t="s">
        <v>720</v>
      </c>
      <c r="H119" s="21" t="s">
        <v>881</v>
      </c>
      <c r="I119" s="21">
        <v>126</v>
      </c>
      <c r="J119" s="42"/>
      <c r="K119" s="21" t="s">
        <v>575</v>
      </c>
      <c r="L119" s="21" t="s">
        <v>556</v>
      </c>
      <c r="M119" s="21" t="s">
        <v>882</v>
      </c>
      <c r="N119" s="53" t="s">
        <v>21</v>
      </c>
      <c r="O119" s="53"/>
      <c r="P119" s="53"/>
      <c r="Q119" s="53"/>
      <c r="R119" s="53"/>
      <c r="S119" s="53"/>
      <c r="T119" s="53"/>
      <c r="U119" s="53"/>
      <c r="V119" s="53"/>
      <c r="W119" s="53"/>
      <c r="X119" s="53"/>
      <c r="Y119" s="53"/>
      <c r="Z119" s="53"/>
      <c r="AA119" s="53"/>
      <c r="AB119" s="53"/>
      <c r="AC119" s="53"/>
      <c r="AD119" s="53"/>
      <c r="AE119" s="53"/>
      <c r="AF119" s="53"/>
      <c r="AG119" s="53"/>
      <c r="AH119" s="22" t="s">
        <v>423</v>
      </c>
    </row>
    <row r="120" spans="2:34" ht="60">
      <c r="B120" s="19" t="s">
        <v>883</v>
      </c>
      <c r="C120" s="20">
        <v>1</v>
      </c>
      <c r="D120" s="21" t="s">
        <v>884</v>
      </c>
      <c r="E120" s="21" t="s">
        <v>885</v>
      </c>
      <c r="F120" s="21" t="s">
        <v>886</v>
      </c>
      <c r="G120" s="21" t="s">
        <v>720</v>
      </c>
      <c r="H120" s="21" t="s">
        <v>887</v>
      </c>
      <c r="I120" s="21" t="s">
        <v>888</v>
      </c>
      <c r="J120" s="21"/>
      <c r="K120" s="21" t="s">
        <v>575</v>
      </c>
      <c r="L120" s="21" t="s">
        <v>566</v>
      </c>
      <c r="M120" s="21" t="s">
        <v>889</v>
      </c>
      <c r="N120" s="53" t="s">
        <v>580</v>
      </c>
      <c r="O120" s="53"/>
      <c r="P120" s="53" t="str">
        <f t="shared" ref="P120:AC123" si="34">P$9</f>
        <v>△</v>
      </c>
      <c r="Q120" s="53" t="str">
        <f t="shared" si="34"/>
        <v>明確な記載なし</v>
      </c>
      <c r="R120" s="53" t="str">
        <f t="shared" si="34"/>
        <v>△</v>
      </c>
      <c r="S120" s="53" t="str">
        <f t="shared" si="34"/>
        <v>明確な記載なし</v>
      </c>
      <c r="T120" s="53" t="str">
        <f t="shared" si="34"/>
        <v>〇</v>
      </c>
      <c r="U120" s="53" t="str">
        <f t="shared" si="34"/>
        <v>Microsoft社がEntraIDをサポート</v>
      </c>
      <c r="V120" s="53" t="str">
        <f t="shared" si="34"/>
        <v>△</v>
      </c>
      <c r="W120" s="53" t="str">
        <f t="shared" si="34"/>
        <v>明確な記載なし</v>
      </c>
      <c r="X120" s="53" t="str">
        <f t="shared" si="34"/>
        <v>△</v>
      </c>
      <c r="Y120" s="53" t="str">
        <f t="shared" si="34"/>
        <v>明確な記載なし</v>
      </c>
      <c r="Z120" s="53" t="str">
        <f t="shared" si="34"/>
        <v>〇</v>
      </c>
      <c r="AA120" s="53" t="str">
        <f t="shared" si="34"/>
        <v>EntraIDと連携あり</v>
      </c>
      <c r="AB120" s="53" t="str">
        <f t="shared" si="34"/>
        <v>△</v>
      </c>
      <c r="AC120" s="53" t="str">
        <f t="shared" si="34"/>
        <v>明確な記載なし</v>
      </c>
      <c r="AD120" s="53" t="str">
        <f t="shared" ref="AD120:AG123" si="35">AD$9</f>
        <v>〇</v>
      </c>
      <c r="AE120" s="53" t="str">
        <f t="shared" si="35"/>
        <v>EntraIDと連携あり</v>
      </c>
      <c r="AF120" s="53" t="str">
        <f t="shared" si="35"/>
        <v>△</v>
      </c>
      <c r="AG120" s="53" t="str">
        <f t="shared" si="35"/>
        <v>明確な記載なし</v>
      </c>
      <c r="AH120" s="22" t="s">
        <v>423</v>
      </c>
    </row>
    <row r="121" spans="2:34" ht="60">
      <c r="B121" s="19" t="s">
        <v>883</v>
      </c>
      <c r="C121" s="20">
        <v>2</v>
      </c>
      <c r="D121" s="21" t="s">
        <v>884</v>
      </c>
      <c r="E121" s="21" t="s">
        <v>885</v>
      </c>
      <c r="F121" s="21" t="s">
        <v>890</v>
      </c>
      <c r="G121" s="21" t="s">
        <v>720</v>
      </c>
      <c r="H121" s="21" t="s">
        <v>891</v>
      </c>
      <c r="I121" s="43" t="s">
        <v>892</v>
      </c>
      <c r="J121" s="60"/>
      <c r="K121" s="21" t="s">
        <v>575</v>
      </c>
      <c r="L121" s="21" t="s">
        <v>566</v>
      </c>
      <c r="M121" s="21" t="s">
        <v>889</v>
      </c>
      <c r="N121" s="53" t="s">
        <v>580</v>
      </c>
      <c r="O121" s="53"/>
      <c r="P121" s="53" t="str">
        <f t="shared" si="34"/>
        <v>△</v>
      </c>
      <c r="Q121" s="53" t="str">
        <f t="shared" si="34"/>
        <v>明確な記載なし</v>
      </c>
      <c r="R121" s="53" t="str">
        <f t="shared" si="34"/>
        <v>△</v>
      </c>
      <c r="S121" s="53" t="str">
        <f t="shared" si="34"/>
        <v>明確な記載なし</v>
      </c>
      <c r="T121" s="53" t="str">
        <f t="shared" si="34"/>
        <v>〇</v>
      </c>
      <c r="U121" s="53" t="str">
        <f t="shared" si="34"/>
        <v>Microsoft社がEntraIDをサポート</v>
      </c>
      <c r="V121" s="53" t="str">
        <f t="shared" si="34"/>
        <v>△</v>
      </c>
      <c r="W121" s="53" t="str">
        <f t="shared" si="34"/>
        <v>明確な記載なし</v>
      </c>
      <c r="X121" s="53" t="str">
        <f t="shared" si="34"/>
        <v>△</v>
      </c>
      <c r="Y121" s="53" t="str">
        <f t="shared" si="34"/>
        <v>明確な記載なし</v>
      </c>
      <c r="Z121" s="53" t="str">
        <f t="shared" si="34"/>
        <v>〇</v>
      </c>
      <c r="AA121" s="53" t="str">
        <f t="shared" si="34"/>
        <v>EntraIDと連携あり</v>
      </c>
      <c r="AB121" s="53" t="str">
        <f t="shared" si="34"/>
        <v>△</v>
      </c>
      <c r="AC121" s="53" t="str">
        <f t="shared" si="34"/>
        <v>明確な記載なし</v>
      </c>
      <c r="AD121" s="53" t="str">
        <f t="shared" si="35"/>
        <v>〇</v>
      </c>
      <c r="AE121" s="53" t="str">
        <f t="shared" si="35"/>
        <v>EntraIDと連携あり</v>
      </c>
      <c r="AF121" s="53" t="str">
        <f t="shared" si="35"/>
        <v>△</v>
      </c>
      <c r="AG121" s="53" t="str">
        <f t="shared" si="35"/>
        <v>明確な記載なし</v>
      </c>
      <c r="AH121" s="22" t="s">
        <v>423</v>
      </c>
    </row>
    <row r="122" spans="2:34" ht="30">
      <c r="B122" s="19" t="s">
        <v>883</v>
      </c>
      <c r="C122" s="20">
        <v>3</v>
      </c>
      <c r="D122" s="21" t="s">
        <v>884</v>
      </c>
      <c r="E122" s="21" t="s">
        <v>885</v>
      </c>
      <c r="F122" s="21" t="s">
        <v>893</v>
      </c>
      <c r="G122" s="21" t="s">
        <v>720</v>
      </c>
      <c r="H122" s="21" t="s">
        <v>894</v>
      </c>
      <c r="I122" s="43">
        <v>102</v>
      </c>
      <c r="J122" s="59"/>
      <c r="K122" s="21" t="s">
        <v>575</v>
      </c>
      <c r="L122" s="21" t="s">
        <v>566</v>
      </c>
      <c r="M122" s="21" t="s">
        <v>567</v>
      </c>
      <c r="N122" s="53" t="s">
        <v>895</v>
      </c>
      <c r="O122" s="53"/>
      <c r="P122" s="53" t="str">
        <f t="shared" si="34"/>
        <v>△</v>
      </c>
      <c r="Q122" s="53" t="str">
        <f t="shared" si="34"/>
        <v>明確な記載なし</v>
      </c>
      <c r="R122" s="53" t="str">
        <f t="shared" si="34"/>
        <v>△</v>
      </c>
      <c r="S122" s="53" t="str">
        <f t="shared" si="34"/>
        <v>明確な記載なし</v>
      </c>
      <c r="T122" s="53" t="str">
        <f t="shared" si="34"/>
        <v>〇</v>
      </c>
      <c r="U122" s="53" t="str">
        <f t="shared" si="34"/>
        <v>Microsoft社がEntraIDをサポート</v>
      </c>
      <c r="V122" s="53" t="str">
        <f t="shared" si="34"/>
        <v>△</v>
      </c>
      <c r="W122" s="53" t="str">
        <f t="shared" si="34"/>
        <v>明確な記載なし</v>
      </c>
      <c r="X122" s="53" t="str">
        <f t="shared" si="34"/>
        <v>△</v>
      </c>
      <c r="Y122" s="53" t="str">
        <f t="shared" si="34"/>
        <v>明確な記載なし</v>
      </c>
      <c r="Z122" s="53" t="str">
        <f t="shared" si="34"/>
        <v>〇</v>
      </c>
      <c r="AA122" s="53" t="str">
        <f t="shared" si="34"/>
        <v>EntraIDと連携あり</v>
      </c>
      <c r="AB122" s="53" t="str">
        <f t="shared" si="34"/>
        <v>△</v>
      </c>
      <c r="AC122" s="53" t="str">
        <f t="shared" si="34"/>
        <v>明確な記載なし</v>
      </c>
      <c r="AD122" s="53" t="str">
        <f t="shared" si="35"/>
        <v>〇</v>
      </c>
      <c r="AE122" s="53" t="str">
        <f t="shared" si="35"/>
        <v>EntraIDと連携あり</v>
      </c>
      <c r="AF122" s="53" t="str">
        <f t="shared" si="35"/>
        <v>△</v>
      </c>
      <c r="AG122" s="53" t="str">
        <f t="shared" si="35"/>
        <v>明確な記載なし</v>
      </c>
      <c r="AH122" s="22" t="s">
        <v>423</v>
      </c>
    </row>
    <row r="123" spans="2:34" ht="60">
      <c r="B123" s="19" t="s">
        <v>883</v>
      </c>
      <c r="C123" s="20">
        <v>4</v>
      </c>
      <c r="D123" s="21" t="s">
        <v>884</v>
      </c>
      <c r="E123" s="21" t="s">
        <v>885</v>
      </c>
      <c r="F123" s="21" t="s">
        <v>896</v>
      </c>
      <c r="G123" s="21" t="s">
        <v>720</v>
      </c>
      <c r="H123" s="21" t="s">
        <v>897</v>
      </c>
      <c r="I123" s="43" t="s">
        <v>898</v>
      </c>
      <c r="J123" s="59"/>
      <c r="K123" s="21" t="s">
        <v>575</v>
      </c>
      <c r="L123" s="21" t="s">
        <v>566</v>
      </c>
      <c r="M123" s="21" t="s">
        <v>567</v>
      </c>
      <c r="N123" s="53" t="s">
        <v>895</v>
      </c>
      <c r="O123" s="53"/>
      <c r="P123" s="53" t="str">
        <f t="shared" si="34"/>
        <v>△</v>
      </c>
      <c r="Q123" s="53" t="str">
        <f t="shared" si="34"/>
        <v>明確な記載なし</v>
      </c>
      <c r="R123" s="53" t="str">
        <f t="shared" si="34"/>
        <v>△</v>
      </c>
      <c r="S123" s="53" t="str">
        <f t="shared" si="34"/>
        <v>明確な記載なし</v>
      </c>
      <c r="T123" s="53" t="str">
        <f t="shared" si="34"/>
        <v>〇</v>
      </c>
      <c r="U123" s="53" t="str">
        <f t="shared" si="34"/>
        <v>Microsoft社がEntraIDをサポート</v>
      </c>
      <c r="V123" s="53" t="str">
        <f t="shared" si="34"/>
        <v>△</v>
      </c>
      <c r="W123" s="53" t="str">
        <f t="shared" si="34"/>
        <v>明確な記載なし</v>
      </c>
      <c r="X123" s="53" t="str">
        <f t="shared" si="34"/>
        <v>△</v>
      </c>
      <c r="Y123" s="53" t="str">
        <f t="shared" si="34"/>
        <v>明確な記載なし</v>
      </c>
      <c r="Z123" s="53" t="str">
        <f t="shared" si="34"/>
        <v>〇</v>
      </c>
      <c r="AA123" s="53" t="str">
        <f t="shared" si="34"/>
        <v>EntraIDと連携あり</v>
      </c>
      <c r="AB123" s="53" t="str">
        <f t="shared" si="34"/>
        <v>△</v>
      </c>
      <c r="AC123" s="53" t="str">
        <f t="shared" si="34"/>
        <v>明確な記載なし</v>
      </c>
      <c r="AD123" s="53" t="str">
        <f t="shared" si="35"/>
        <v>〇</v>
      </c>
      <c r="AE123" s="53" t="str">
        <f t="shared" si="35"/>
        <v>EntraIDと連携あり</v>
      </c>
      <c r="AF123" s="53" t="str">
        <f t="shared" si="35"/>
        <v>△</v>
      </c>
      <c r="AG123" s="53" t="str">
        <f t="shared" si="35"/>
        <v>明確な記載なし</v>
      </c>
      <c r="AH123" s="22" t="s">
        <v>423</v>
      </c>
    </row>
    <row r="124" spans="2:34">
      <c r="B124" s="19" t="s">
        <v>883</v>
      </c>
      <c r="C124" s="20">
        <v>5</v>
      </c>
      <c r="D124" s="21" t="s">
        <v>884</v>
      </c>
      <c r="E124" s="21" t="s">
        <v>885</v>
      </c>
      <c r="F124" s="21" t="s">
        <v>734</v>
      </c>
      <c r="G124" s="21" t="s">
        <v>720</v>
      </c>
      <c r="H124" s="21" t="s">
        <v>899</v>
      </c>
      <c r="I124" s="21">
        <v>105</v>
      </c>
      <c r="J124" s="59"/>
      <c r="K124" s="21" t="s">
        <v>575</v>
      </c>
      <c r="L124" s="21" t="s">
        <v>556</v>
      </c>
      <c r="M124" s="21" t="s">
        <v>576</v>
      </c>
      <c r="N124" s="53" t="s">
        <v>21</v>
      </c>
      <c r="O124" s="53"/>
      <c r="P124" s="53"/>
      <c r="Q124" s="53"/>
      <c r="R124" s="53"/>
      <c r="S124" s="53"/>
      <c r="T124" s="53"/>
      <c r="U124" s="53"/>
      <c r="V124" s="53"/>
      <c r="W124" s="53"/>
      <c r="X124" s="53"/>
      <c r="Y124" s="53"/>
      <c r="Z124" s="53"/>
      <c r="AA124" s="53"/>
      <c r="AB124" s="53"/>
      <c r="AC124" s="53"/>
      <c r="AD124" s="53"/>
      <c r="AE124" s="53"/>
      <c r="AF124" s="53"/>
      <c r="AG124" s="53"/>
      <c r="AH124" s="22" t="s">
        <v>423</v>
      </c>
    </row>
    <row r="125" spans="2:34">
      <c r="B125" s="19" t="s">
        <v>883</v>
      </c>
      <c r="C125" s="20">
        <v>6</v>
      </c>
      <c r="D125" s="21" t="s">
        <v>884</v>
      </c>
      <c r="E125" s="21" t="s">
        <v>885</v>
      </c>
      <c r="F125" s="21" t="s">
        <v>900</v>
      </c>
      <c r="G125" s="21" t="s">
        <v>720</v>
      </c>
      <c r="H125" s="21" t="s">
        <v>901</v>
      </c>
      <c r="I125" s="21">
        <v>106</v>
      </c>
      <c r="J125" s="42"/>
      <c r="K125" s="21" t="s">
        <v>575</v>
      </c>
      <c r="L125" s="21" t="s">
        <v>556</v>
      </c>
      <c r="M125" s="21" t="s">
        <v>576</v>
      </c>
      <c r="N125" s="53" t="s">
        <v>21</v>
      </c>
      <c r="O125" s="53"/>
      <c r="P125" s="53"/>
      <c r="Q125" s="53"/>
      <c r="R125" s="53"/>
      <c r="S125" s="53"/>
      <c r="T125" s="53"/>
      <c r="U125" s="53"/>
      <c r="V125" s="53"/>
      <c r="W125" s="53"/>
      <c r="X125" s="53"/>
      <c r="Y125" s="53"/>
      <c r="Z125" s="53"/>
      <c r="AA125" s="53"/>
      <c r="AB125" s="53"/>
      <c r="AC125" s="53"/>
      <c r="AD125" s="53"/>
      <c r="AE125" s="53"/>
      <c r="AF125" s="53"/>
      <c r="AG125" s="53"/>
      <c r="AH125" s="22" t="s">
        <v>423</v>
      </c>
    </row>
    <row r="126" spans="2:34" ht="45">
      <c r="B126" s="19" t="s">
        <v>883</v>
      </c>
      <c r="C126" s="20">
        <v>7</v>
      </c>
      <c r="D126" s="21" t="s">
        <v>884</v>
      </c>
      <c r="E126" s="21" t="s">
        <v>902</v>
      </c>
      <c r="F126" s="21" t="s">
        <v>552</v>
      </c>
      <c r="G126" s="21" t="s">
        <v>720</v>
      </c>
      <c r="H126" s="21" t="s">
        <v>903</v>
      </c>
      <c r="I126" s="43" t="s">
        <v>904</v>
      </c>
      <c r="J126" s="21"/>
      <c r="K126" s="21" t="s">
        <v>575</v>
      </c>
      <c r="L126" s="21" t="s">
        <v>566</v>
      </c>
      <c r="M126" s="21" t="s">
        <v>567</v>
      </c>
      <c r="N126" s="53" t="s">
        <v>895</v>
      </c>
      <c r="O126" s="53"/>
      <c r="P126" s="53" t="str">
        <f t="shared" ref="P126:AC127" si="36">P$9</f>
        <v>△</v>
      </c>
      <c r="Q126" s="53" t="str">
        <f t="shared" si="36"/>
        <v>明確な記載なし</v>
      </c>
      <c r="R126" s="53" t="str">
        <f t="shared" si="36"/>
        <v>△</v>
      </c>
      <c r="S126" s="53" t="str">
        <f t="shared" si="36"/>
        <v>明確な記載なし</v>
      </c>
      <c r="T126" s="53" t="str">
        <f t="shared" si="36"/>
        <v>〇</v>
      </c>
      <c r="U126" s="53" t="str">
        <f t="shared" si="36"/>
        <v>Microsoft社がEntraIDをサポート</v>
      </c>
      <c r="V126" s="53" t="str">
        <f t="shared" si="36"/>
        <v>△</v>
      </c>
      <c r="W126" s="53" t="str">
        <f t="shared" si="36"/>
        <v>明確な記載なし</v>
      </c>
      <c r="X126" s="53" t="str">
        <f t="shared" si="36"/>
        <v>△</v>
      </c>
      <c r="Y126" s="53" t="str">
        <f t="shared" si="36"/>
        <v>明確な記載なし</v>
      </c>
      <c r="Z126" s="53" t="str">
        <f t="shared" si="36"/>
        <v>〇</v>
      </c>
      <c r="AA126" s="53" t="str">
        <f t="shared" si="36"/>
        <v>EntraIDと連携あり</v>
      </c>
      <c r="AB126" s="53" t="str">
        <f t="shared" si="36"/>
        <v>△</v>
      </c>
      <c r="AC126" s="53" t="str">
        <f t="shared" si="36"/>
        <v>明確な記載なし</v>
      </c>
      <c r="AD126" s="53" t="str">
        <f t="shared" ref="AD126:AG127" si="37">AD$9</f>
        <v>〇</v>
      </c>
      <c r="AE126" s="53" t="str">
        <f t="shared" si="37"/>
        <v>EntraIDと連携あり</v>
      </c>
      <c r="AF126" s="53" t="str">
        <f t="shared" si="37"/>
        <v>△</v>
      </c>
      <c r="AG126" s="53" t="str">
        <f t="shared" si="37"/>
        <v>明確な記載なし</v>
      </c>
      <c r="AH126" s="22" t="s">
        <v>423</v>
      </c>
    </row>
    <row r="127" spans="2:34" ht="60">
      <c r="B127" s="19" t="s">
        <v>883</v>
      </c>
      <c r="C127" s="20">
        <v>8</v>
      </c>
      <c r="D127" s="21" t="s">
        <v>884</v>
      </c>
      <c r="E127" s="21" t="s">
        <v>902</v>
      </c>
      <c r="F127" s="21" t="s">
        <v>890</v>
      </c>
      <c r="G127" s="21" t="s">
        <v>720</v>
      </c>
      <c r="H127" s="21" t="s">
        <v>905</v>
      </c>
      <c r="I127" s="44" t="s">
        <v>906</v>
      </c>
      <c r="J127" s="60"/>
      <c r="K127" s="21" t="s">
        <v>575</v>
      </c>
      <c r="L127" s="21" t="s">
        <v>566</v>
      </c>
      <c r="M127" s="21" t="s">
        <v>567</v>
      </c>
      <c r="N127" s="53" t="s">
        <v>895</v>
      </c>
      <c r="O127" s="53"/>
      <c r="P127" s="53" t="str">
        <f t="shared" si="36"/>
        <v>△</v>
      </c>
      <c r="Q127" s="53" t="str">
        <f t="shared" si="36"/>
        <v>明確な記載なし</v>
      </c>
      <c r="R127" s="53" t="str">
        <f t="shared" si="36"/>
        <v>△</v>
      </c>
      <c r="S127" s="53" t="str">
        <f t="shared" si="36"/>
        <v>明確な記載なし</v>
      </c>
      <c r="T127" s="53" t="str">
        <f t="shared" si="36"/>
        <v>〇</v>
      </c>
      <c r="U127" s="53" t="str">
        <f t="shared" si="36"/>
        <v>Microsoft社がEntraIDをサポート</v>
      </c>
      <c r="V127" s="53" t="str">
        <f t="shared" si="36"/>
        <v>△</v>
      </c>
      <c r="W127" s="53" t="str">
        <f t="shared" si="36"/>
        <v>明確な記載なし</v>
      </c>
      <c r="X127" s="53" t="str">
        <f t="shared" si="36"/>
        <v>△</v>
      </c>
      <c r="Y127" s="53" t="str">
        <f t="shared" si="36"/>
        <v>明確な記載なし</v>
      </c>
      <c r="Z127" s="53" t="str">
        <f t="shared" si="36"/>
        <v>〇</v>
      </c>
      <c r="AA127" s="53" t="str">
        <f t="shared" si="36"/>
        <v>EntraIDと連携あり</v>
      </c>
      <c r="AB127" s="53" t="str">
        <f t="shared" si="36"/>
        <v>△</v>
      </c>
      <c r="AC127" s="53" t="str">
        <f t="shared" si="36"/>
        <v>明確な記載なし</v>
      </c>
      <c r="AD127" s="53" t="str">
        <f t="shared" si="37"/>
        <v>〇</v>
      </c>
      <c r="AE127" s="53" t="str">
        <f t="shared" si="37"/>
        <v>EntraIDと連携あり</v>
      </c>
      <c r="AF127" s="53" t="str">
        <f t="shared" si="37"/>
        <v>△</v>
      </c>
      <c r="AG127" s="53" t="str">
        <f t="shared" si="37"/>
        <v>明確な記載なし</v>
      </c>
      <c r="AH127" s="22" t="s">
        <v>423</v>
      </c>
    </row>
    <row r="128" spans="2:34">
      <c r="B128" s="19" t="s">
        <v>883</v>
      </c>
      <c r="C128" s="20">
        <v>9</v>
      </c>
      <c r="D128" s="21" t="s">
        <v>884</v>
      </c>
      <c r="E128" s="21" t="s">
        <v>902</v>
      </c>
      <c r="F128" s="21" t="s">
        <v>907</v>
      </c>
      <c r="G128" s="21" t="s">
        <v>720</v>
      </c>
      <c r="H128" s="21" t="s">
        <v>908</v>
      </c>
      <c r="I128" s="21">
        <v>232</v>
      </c>
      <c r="J128" s="59"/>
      <c r="K128" s="21" t="s">
        <v>575</v>
      </c>
      <c r="L128" s="21" t="s">
        <v>556</v>
      </c>
      <c r="M128" s="21" t="s">
        <v>576</v>
      </c>
      <c r="N128" s="53" t="s">
        <v>21</v>
      </c>
      <c r="O128" s="53"/>
      <c r="P128" s="53"/>
      <c r="Q128" s="53"/>
      <c r="R128" s="53"/>
      <c r="S128" s="53"/>
      <c r="T128" s="53"/>
      <c r="U128" s="53"/>
      <c r="V128" s="53"/>
      <c r="W128" s="53"/>
      <c r="X128" s="53"/>
      <c r="Y128" s="53"/>
      <c r="Z128" s="53"/>
      <c r="AA128" s="53"/>
      <c r="AB128" s="53"/>
      <c r="AC128" s="53"/>
      <c r="AD128" s="53"/>
      <c r="AE128" s="53"/>
      <c r="AF128" s="53"/>
      <c r="AG128" s="53"/>
      <c r="AH128" s="22" t="s">
        <v>423</v>
      </c>
    </row>
    <row r="129" spans="2:34">
      <c r="B129" s="19" t="s">
        <v>883</v>
      </c>
      <c r="C129" s="20">
        <v>10</v>
      </c>
      <c r="D129" s="21" t="s">
        <v>884</v>
      </c>
      <c r="E129" s="21" t="s">
        <v>902</v>
      </c>
      <c r="F129" s="21" t="s">
        <v>909</v>
      </c>
      <c r="G129" s="21" t="s">
        <v>720</v>
      </c>
      <c r="H129" s="21" t="s">
        <v>910</v>
      </c>
      <c r="I129" s="21">
        <v>233</v>
      </c>
      <c r="J129" s="59"/>
      <c r="K129" s="21" t="s">
        <v>575</v>
      </c>
      <c r="L129" s="21" t="s">
        <v>556</v>
      </c>
      <c r="M129" s="21" t="s">
        <v>576</v>
      </c>
      <c r="N129" s="53" t="s">
        <v>21</v>
      </c>
      <c r="O129" s="53"/>
      <c r="P129" s="53"/>
      <c r="Q129" s="53"/>
      <c r="R129" s="53"/>
      <c r="S129" s="53"/>
      <c r="T129" s="53"/>
      <c r="U129" s="53"/>
      <c r="V129" s="53"/>
      <c r="W129" s="53"/>
      <c r="X129" s="53"/>
      <c r="Y129" s="53"/>
      <c r="Z129" s="53"/>
      <c r="AA129" s="53"/>
      <c r="AB129" s="53"/>
      <c r="AC129" s="53"/>
      <c r="AD129" s="53"/>
      <c r="AE129" s="53"/>
      <c r="AF129" s="53"/>
      <c r="AG129" s="53"/>
      <c r="AH129" s="22" t="s">
        <v>423</v>
      </c>
    </row>
    <row r="130" spans="2:34" ht="60">
      <c r="B130" s="19" t="s">
        <v>883</v>
      </c>
      <c r="C130" s="20">
        <v>11</v>
      </c>
      <c r="D130" s="21" t="s">
        <v>884</v>
      </c>
      <c r="E130" s="21" t="s">
        <v>902</v>
      </c>
      <c r="F130" s="21" t="s">
        <v>911</v>
      </c>
      <c r="G130" s="21" t="s">
        <v>720</v>
      </c>
      <c r="H130" s="21" t="s">
        <v>912</v>
      </c>
      <c r="I130" s="21">
        <v>111</v>
      </c>
      <c r="J130" s="59"/>
      <c r="K130" s="21" t="s">
        <v>575</v>
      </c>
      <c r="L130" s="21" t="s">
        <v>556</v>
      </c>
      <c r="M130" s="21" t="s">
        <v>576</v>
      </c>
      <c r="N130" s="53" t="s">
        <v>21</v>
      </c>
      <c r="O130" s="53"/>
      <c r="P130" s="53"/>
      <c r="Q130" s="53"/>
      <c r="R130" s="53"/>
      <c r="S130" s="53"/>
      <c r="T130" s="53"/>
      <c r="U130" s="53"/>
      <c r="V130" s="53"/>
      <c r="W130" s="53"/>
      <c r="X130" s="53"/>
      <c r="Y130" s="53"/>
      <c r="Z130" s="53"/>
      <c r="AA130" s="53"/>
      <c r="AB130" s="53"/>
      <c r="AC130" s="53"/>
      <c r="AD130" s="53"/>
      <c r="AE130" s="53"/>
      <c r="AF130" s="53"/>
      <c r="AG130" s="53"/>
      <c r="AH130" s="22" t="s">
        <v>423</v>
      </c>
    </row>
    <row r="131" spans="2:34">
      <c r="B131" s="19" t="s">
        <v>883</v>
      </c>
      <c r="C131" s="20">
        <v>12</v>
      </c>
      <c r="D131" s="21" t="s">
        <v>884</v>
      </c>
      <c r="E131" s="21" t="s">
        <v>902</v>
      </c>
      <c r="F131" s="21" t="s">
        <v>913</v>
      </c>
      <c r="G131" s="21" t="s">
        <v>720</v>
      </c>
      <c r="H131" s="21" t="s">
        <v>914</v>
      </c>
      <c r="I131" s="21">
        <v>234</v>
      </c>
      <c r="J131" s="59"/>
      <c r="K131" s="21" t="s">
        <v>915</v>
      </c>
      <c r="L131" s="21" t="s">
        <v>556</v>
      </c>
      <c r="M131" s="21" t="s">
        <v>602</v>
      </c>
      <c r="N131" s="53" t="s">
        <v>21</v>
      </c>
      <c r="O131" s="53"/>
      <c r="P131" s="53"/>
      <c r="Q131" s="53"/>
      <c r="R131" s="53"/>
      <c r="S131" s="53"/>
      <c r="T131" s="53"/>
      <c r="U131" s="53"/>
      <c r="V131" s="53"/>
      <c r="W131" s="53"/>
      <c r="X131" s="53"/>
      <c r="Y131" s="53"/>
      <c r="Z131" s="53"/>
      <c r="AA131" s="53"/>
      <c r="AB131" s="53"/>
      <c r="AC131" s="53"/>
      <c r="AD131" s="53"/>
      <c r="AE131" s="53"/>
      <c r="AF131" s="53"/>
      <c r="AG131" s="53"/>
      <c r="AH131" s="22" t="s">
        <v>423</v>
      </c>
    </row>
    <row r="132" spans="2:34">
      <c r="B132" s="19" t="s">
        <v>883</v>
      </c>
      <c r="C132" s="20">
        <v>13</v>
      </c>
      <c r="D132" s="21" t="s">
        <v>884</v>
      </c>
      <c r="E132" s="21" t="s">
        <v>902</v>
      </c>
      <c r="F132" s="21" t="s">
        <v>734</v>
      </c>
      <c r="G132" s="21" t="s">
        <v>720</v>
      </c>
      <c r="H132" s="21" t="s">
        <v>916</v>
      </c>
      <c r="I132" s="21">
        <v>113</v>
      </c>
      <c r="J132" s="59"/>
      <c r="K132" s="21" t="s">
        <v>575</v>
      </c>
      <c r="L132" s="21" t="s">
        <v>556</v>
      </c>
      <c r="M132" s="21" t="s">
        <v>576</v>
      </c>
      <c r="N132" s="53" t="s">
        <v>21</v>
      </c>
      <c r="O132" s="53"/>
      <c r="P132" s="53"/>
      <c r="Q132" s="53"/>
      <c r="R132" s="53"/>
      <c r="S132" s="53"/>
      <c r="T132" s="53"/>
      <c r="U132" s="53"/>
      <c r="V132" s="53"/>
      <c r="W132" s="53"/>
      <c r="X132" s="53"/>
      <c r="Y132" s="53"/>
      <c r="Z132" s="53"/>
      <c r="AA132" s="53"/>
      <c r="AB132" s="53"/>
      <c r="AC132" s="53"/>
      <c r="AD132" s="53"/>
      <c r="AE132" s="53"/>
      <c r="AF132" s="53"/>
      <c r="AG132" s="53"/>
      <c r="AH132" s="22" t="s">
        <v>423</v>
      </c>
    </row>
    <row r="133" spans="2:34" ht="30">
      <c r="B133" s="19" t="s">
        <v>883</v>
      </c>
      <c r="C133" s="20">
        <v>14</v>
      </c>
      <c r="D133" s="21" t="s">
        <v>884</v>
      </c>
      <c r="E133" s="21" t="s">
        <v>902</v>
      </c>
      <c r="F133" s="21" t="s">
        <v>900</v>
      </c>
      <c r="G133" s="21" t="s">
        <v>720</v>
      </c>
      <c r="H133" s="21" t="s">
        <v>917</v>
      </c>
      <c r="I133" s="43" t="s">
        <v>918</v>
      </c>
      <c r="J133" s="42"/>
      <c r="K133" s="21" t="s">
        <v>575</v>
      </c>
      <c r="L133" s="21" t="s">
        <v>556</v>
      </c>
      <c r="M133" s="21" t="s">
        <v>576</v>
      </c>
      <c r="N133" s="53" t="s">
        <v>21</v>
      </c>
      <c r="O133" s="53"/>
      <c r="P133" s="53"/>
      <c r="Q133" s="53"/>
      <c r="R133" s="53"/>
      <c r="S133" s="53"/>
      <c r="T133" s="53"/>
      <c r="U133" s="53"/>
      <c r="V133" s="53"/>
      <c r="W133" s="53"/>
      <c r="X133" s="53"/>
      <c r="Y133" s="53"/>
      <c r="Z133" s="53"/>
      <c r="AA133" s="53"/>
      <c r="AB133" s="53"/>
      <c r="AC133" s="53"/>
      <c r="AD133" s="53"/>
      <c r="AE133" s="53"/>
      <c r="AF133" s="53"/>
      <c r="AG133" s="53"/>
      <c r="AH133" s="22" t="s">
        <v>423</v>
      </c>
    </row>
    <row r="134" spans="2:34" ht="45">
      <c r="B134" s="19" t="s">
        <v>883</v>
      </c>
      <c r="C134" s="20">
        <v>15</v>
      </c>
      <c r="D134" s="21" t="s">
        <v>884</v>
      </c>
      <c r="E134" s="21" t="s">
        <v>919</v>
      </c>
      <c r="F134" s="21" t="s">
        <v>886</v>
      </c>
      <c r="G134" s="21" t="s">
        <v>720</v>
      </c>
      <c r="H134" s="21" t="s">
        <v>920</v>
      </c>
      <c r="I134" s="43" t="s">
        <v>921</v>
      </c>
      <c r="J134" s="60"/>
      <c r="K134" s="21" t="s">
        <v>575</v>
      </c>
      <c r="L134" s="21" t="s">
        <v>566</v>
      </c>
      <c r="M134" s="21" t="s">
        <v>889</v>
      </c>
      <c r="N134" s="53" t="s">
        <v>580</v>
      </c>
      <c r="O134" s="53"/>
      <c r="P134" s="53" t="str">
        <f t="shared" ref="P134:AC135" si="38">P$9</f>
        <v>△</v>
      </c>
      <c r="Q134" s="53" t="str">
        <f t="shared" si="38"/>
        <v>明確な記載なし</v>
      </c>
      <c r="R134" s="53" t="str">
        <f t="shared" si="38"/>
        <v>△</v>
      </c>
      <c r="S134" s="53" t="str">
        <f t="shared" si="38"/>
        <v>明確な記載なし</v>
      </c>
      <c r="T134" s="53" t="str">
        <f t="shared" si="38"/>
        <v>〇</v>
      </c>
      <c r="U134" s="53" t="str">
        <f t="shared" si="38"/>
        <v>Microsoft社がEntraIDをサポート</v>
      </c>
      <c r="V134" s="53" t="str">
        <f t="shared" si="38"/>
        <v>△</v>
      </c>
      <c r="W134" s="53" t="str">
        <f t="shared" si="38"/>
        <v>明確な記載なし</v>
      </c>
      <c r="X134" s="53" t="str">
        <f t="shared" si="38"/>
        <v>△</v>
      </c>
      <c r="Y134" s="53" t="str">
        <f t="shared" si="38"/>
        <v>明確な記載なし</v>
      </c>
      <c r="Z134" s="53" t="str">
        <f t="shared" si="38"/>
        <v>〇</v>
      </c>
      <c r="AA134" s="53" t="str">
        <f t="shared" si="38"/>
        <v>EntraIDと連携あり</v>
      </c>
      <c r="AB134" s="53" t="str">
        <f t="shared" si="38"/>
        <v>△</v>
      </c>
      <c r="AC134" s="53" t="str">
        <f t="shared" si="38"/>
        <v>明確な記載なし</v>
      </c>
      <c r="AD134" s="53" t="str">
        <f t="shared" ref="AD134:AG135" si="39">AD$9</f>
        <v>〇</v>
      </c>
      <c r="AE134" s="53" t="str">
        <f t="shared" si="39"/>
        <v>EntraIDと連携あり</v>
      </c>
      <c r="AF134" s="53" t="str">
        <f t="shared" si="39"/>
        <v>△</v>
      </c>
      <c r="AG134" s="53" t="str">
        <f t="shared" si="39"/>
        <v>明確な記載なし</v>
      </c>
      <c r="AH134" s="22" t="s">
        <v>423</v>
      </c>
    </row>
    <row r="135" spans="2:34" ht="60">
      <c r="B135" s="19" t="s">
        <v>883</v>
      </c>
      <c r="C135" s="20">
        <v>16</v>
      </c>
      <c r="D135" s="21" t="s">
        <v>884</v>
      </c>
      <c r="E135" s="21" t="s">
        <v>919</v>
      </c>
      <c r="F135" s="21" t="s">
        <v>890</v>
      </c>
      <c r="G135" s="21" t="s">
        <v>720</v>
      </c>
      <c r="H135" s="21" t="s">
        <v>922</v>
      </c>
      <c r="I135" s="43" t="s">
        <v>923</v>
      </c>
      <c r="J135" s="59"/>
      <c r="K135" s="21" t="s">
        <v>575</v>
      </c>
      <c r="L135" s="21" t="s">
        <v>566</v>
      </c>
      <c r="M135" s="21" t="s">
        <v>889</v>
      </c>
      <c r="N135" s="53" t="s">
        <v>580</v>
      </c>
      <c r="O135" s="53"/>
      <c r="P135" s="53" t="str">
        <f t="shared" si="38"/>
        <v>△</v>
      </c>
      <c r="Q135" s="53" t="str">
        <f t="shared" si="38"/>
        <v>明確な記載なし</v>
      </c>
      <c r="R135" s="53" t="str">
        <f t="shared" si="38"/>
        <v>△</v>
      </c>
      <c r="S135" s="53" t="str">
        <f t="shared" si="38"/>
        <v>明確な記載なし</v>
      </c>
      <c r="T135" s="53" t="str">
        <f t="shared" si="38"/>
        <v>〇</v>
      </c>
      <c r="U135" s="53" t="str">
        <f t="shared" si="38"/>
        <v>Microsoft社がEntraIDをサポート</v>
      </c>
      <c r="V135" s="53" t="str">
        <f t="shared" si="38"/>
        <v>△</v>
      </c>
      <c r="W135" s="53" t="str">
        <f t="shared" si="38"/>
        <v>明確な記載なし</v>
      </c>
      <c r="X135" s="53" t="str">
        <f t="shared" si="38"/>
        <v>△</v>
      </c>
      <c r="Y135" s="53" t="str">
        <f t="shared" si="38"/>
        <v>明確な記載なし</v>
      </c>
      <c r="Z135" s="53" t="str">
        <f t="shared" si="38"/>
        <v>〇</v>
      </c>
      <c r="AA135" s="53" t="str">
        <f t="shared" si="38"/>
        <v>EntraIDと連携あり</v>
      </c>
      <c r="AB135" s="53" t="str">
        <f t="shared" si="38"/>
        <v>△</v>
      </c>
      <c r="AC135" s="53" t="str">
        <f t="shared" si="38"/>
        <v>明確な記載なし</v>
      </c>
      <c r="AD135" s="53" t="str">
        <f t="shared" si="39"/>
        <v>〇</v>
      </c>
      <c r="AE135" s="53" t="str">
        <f t="shared" si="39"/>
        <v>EntraIDと連携あり</v>
      </c>
      <c r="AF135" s="53" t="str">
        <f t="shared" si="39"/>
        <v>△</v>
      </c>
      <c r="AG135" s="53" t="str">
        <f t="shared" si="39"/>
        <v>明確な記載なし</v>
      </c>
      <c r="AH135" s="22" t="s">
        <v>423</v>
      </c>
    </row>
    <row r="136" spans="2:34">
      <c r="B136" s="19" t="s">
        <v>883</v>
      </c>
      <c r="C136" s="20">
        <v>17</v>
      </c>
      <c r="D136" s="21" t="s">
        <v>884</v>
      </c>
      <c r="E136" s="21" t="s">
        <v>919</v>
      </c>
      <c r="F136" s="21" t="s">
        <v>924</v>
      </c>
      <c r="G136" s="21" t="s">
        <v>720</v>
      </c>
      <c r="H136" s="21" t="s">
        <v>925</v>
      </c>
      <c r="I136" s="21">
        <v>235</v>
      </c>
      <c r="J136" s="59"/>
      <c r="K136" s="21" t="s">
        <v>915</v>
      </c>
      <c r="L136" s="21" t="s">
        <v>556</v>
      </c>
      <c r="M136" s="21" t="s">
        <v>602</v>
      </c>
      <c r="N136" s="53" t="s">
        <v>21</v>
      </c>
      <c r="O136" s="53"/>
      <c r="P136" s="53"/>
      <c r="Q136" s="53"/>
      <c r="R136" s="53"/>
      <c r="S136" s="53"/>
      <c r="T136" s="53"/>
      <c r="U136" s="53"/>
      <c r="V136" s="53"/>
      <c r="W136" s="53"/>
      <c r="X136" s="53"/>
      <c r="Y136" s="53"/>
      <c r="Z136" s="53"/>
      <c r="AA136" s="53"/>
      <c r="AB136" s="53"/>
      <c r="AC136" s="53"/>
      <c r="AD136" s="53"/>
      <c r="AE136" s="53"/>
      <c r="AF136" s="53"/>
      <c r="AG136" s="53"/>
      <c r="AH136" s="22" t="s">
        <v>423</v>
      </c>
    </row>
    <row r="137" spans="2:34" ht="75">
      <c r="B137" s="19" t="s">
        <v>883</v>
      </c>
      <c r="C137" s="20">
        <v>18</v>
      </c>
      <c r="D137" s="21" t="s">
        <v>884</v>
      </c>
      <c r="E137" s="21" t="s">
        <v>919</v>
      </c>
      <c r="F137" s="21" t="s">
        <v>896</v>
      </c>
      <c r="G137" s="21" t="s">
        <v>720</v>
      </c>
      <c r="H137" s="21" t="s">
        <v>926</v>
      </c>
      <c r="I137" s="43" t="s">
        <v>927</v>
      </c>
      <c r="J137" s="59"/>
      <c r="K137" s="21" t="s">
        <v>575</v>
      </c>
      <c r="L137" s="21" t="s">
        <v>566</v>
      </c>
      <c r="M137" s="21" t="s">
        <v>567</v>
      </c>
      <c r="N137" s="53" t="s">
        <v>895</v>
      </c>
      <c r="O137" s="53"/>
      <c r="P137" s="53" t="str">
        <f t="shared" ref="P137:AG137" si="40">P$9</f>
        <v>△</v>
      </c>
      <c r="Q137" s="53" t="str">
        <f t="shared" si="40"/>
        <v>明確な記載なし</v>
      </c>
      <c r="R137" s="53" t="str">
        <f t="shared" si="40"/>
        <v>△</v>
      </c>
      <c r="S137" s="53" t="str">
        <f t="shared" si="40"/>
        <v>明確な記載なし</v>
      </c>
      <c r="T137" s="53" t="str">
        <f t="shared" si="40"/>
        <v>〇</v>
      </c>
      <c r="U137" s="53" t="str">
        <f t="shared" si="40"/>
        <v>Microsoft社がEntraIDをサポート</v>
      </c>
      <c r="V137" s="53" t="str">
        <f t="shared" si="40"/>
        <v>△</v>
      </c>
      <c r="W137" s="53" t="str">
        <f t="shared" si="40"/>
        <v>明確な記載なし</v>
      </c>
      <c r="X137" s="53" t="str">
        <f t="shared" si="40"/>
        <v>△</v>
      </c>
      <c r="Y137" s="53" t="str">
        <f t="shared" si="40"/>
        <v>明確な記載なし</v>
      </c>
      <c r="Z137" s="53" t="str">
        <f t="shared" si="40"/>
        <v>〇</v>
      </c>
      <c r="AA137" s="53" t="str">
        <f t="shared" si="40"/>
        <v>EntraIDと連携あり</v>
      </c>
      <c r="AB137" s="53" t="str">
        <f t="shared" si="40"/>
        <v>△</v>
      </c>
      <c r="AC137" s="53" t="str">
        <f t="shared" si="40"/>
        <v>明確な記載なし</v>
      </c>
      <c r="AD137" s="53" t="str">
        <f t="shared" si="40"/>
        <v>〇</v>
      </c>
      <c r="AE137" s="53" t="str">
        <f t="shared" si="40"/>
        <v>EntraIDと連携あり</v>
      </c>
      <c r="AF137" s="53" t="str">
        <f t="shared" si="40"/>
        <v>△</v>
      </c>
      <c r="AG137" s="53" t="str">
        <f t="shared" si="40"/>
        <v>明確な記載なし</v>
      </c>
      <c r="AH137" s="22" t="s">
        <v>423</v>
      </c>
    </row>
    <row r="138" spans="2:34">
      <c r="B138" s="19" t="s">
        <v>883</v>
      </c>
      <c r="C138" s="20">
        <v>19</v>
      </c>
      <c r="D138" s="21" t="s">
        <v>884</v>
      </c>
      <c r="E138" s="21" t="s">
        <v>919</v>
      </c>
      <c r="F138" s="21" t="s">
        <v>734</v>
      </c>
      <c r="G138" s="21" t="s">
        <v>720</v>
      </c>
      <c r="H138" s="21" t="s">
        <v>928</v>
      </c>
      <c r="I138" s="21">
        <v>122</v>
      </c>
      <c r="J138" s="59"/>
      <c r="K138" s="21" t="s">
        <v>575</v>
      </c>
      <c r="L138" s="21" t="s">
        <v>556</v>
      </c>
      <c r="M138" s="21" t="s">
        <v>576</v>
      </c>
      <c r="N138" s="53" t="s">
        <v>21</v>
      </c>
      <c r="O138" s="53"/>
      <c r="P138" s="53"/>
      <c r="Q138" s="53"/>
      <c r="R138" s="53"/>
      <c r="S138" s="53"/>
      <c r="T138" s="53"/>
      <c r="U138" s="53"/>
      <c r="V138" s="53"/>
      <c r="W138" s="53"/>
      <c r="X138" s="53"/>
      <c r="Y138" s="53"/>
      <c r="Z138" s="53"/>
      <c r="AA138" s="53"/>
      <c r="AB138" s="53"/>
      <c r="AC138" s="53"/>
      <c r="AD138" s="53"/>
      <c r="AE138" s="53"/>
      <c r="AF138" s="53"/>
      <c r="AG138" s="53"/>
      <c r="AH138" s="22" t="s">
        <v>423</v>
      </c>
    </row>
    <row r="139" spans="2:34">
      <c r="B139" s="19" t="s">
        <v>883</v>
      </c>
      <c r="C139" s="20">
        <v>20</v>
      </c>
      <c r="D139" s="21" t="s">
        <v>884</v>
      </c>
      <c r="E139" s="21" t="s">
        <v>919</v>
      </c>
      <c r="F139" s="21" t="s">
        <v>929</v>
      </c>
      <c r="G139" s="21" t="s">
        <v>720</v>
      </c>
      <c r="H139" s="21" t="s">
        <v>930</v>
      </c>
      <c r="I139" s="21">
        <v>123</v>
      </c>
      <c r="J139" s="42"/>
      <c r="K139" s="21" t="s">
        <v>575</v>
      </c>
      <c r="L139" s="21" t="s">
        <v>556</v>
      </c>
      <c r="M139" s="21" t="s">
        <v>576</v>
      </c>
      <c r="N139" s="53" t="s">
        <v>21</v>
      </c>
      <c r="O139" s="53"/>
      <c r="P139" s="53"/>
      <c r="Q139" s="53"/>
      <c r="R139" s="53"/>
      <c r="S139" s="53"/>
      <c r="T139" s="53"/>
      <c r="U139" s="53"/>
      <c r="V139" s="53"/>
      <c r="W139" s="53"/>
      <c r="X139" s="53"/>
      <c r="Y139" s="53"/>
      <c r="Z139" s="53"/>
      <c r="AA139" s="53"/>
      <c r="AB139" s="53"/>
      <c r="AC139" s="53"/>
      <c r="AD139" s="53"/>
      <c r="AE139" s="53"/>
      <c r="AF139" s="53"/>
      <c r="AG139" s="53"/>
      <c r="AH139" s="22" t="s">
        <v>423</v>
      </c>
    </row>
    <row r="140" spans="2:34" ht="60">
      <c r="B140" s="19" t="s">
        <v>883</v>
      </c>
      <c r="C140" s="20">
        <v>21</v>
      </c>
      <c r="D140" s="21" t="s">
        <v>884</v>
      </c>
      <c r="E140" s="21" t="s">
        <v>931</v>
      </c>
      <c r="F140" s="21" t="s">
        <v>932</v>
      </c>
      <c r="G140" s="21" t="s">
        <v>720</v>
      </c>
      <c r="H140" s="21" t="s">
        <v>933</v>
      </c>
      <c r="I140" s="21">
        <v>127</v>
      </c>
      <c r="J140" s="60"/>
      <c r="K140" s="21" t="s">
        <v>575</v>
      </c>
      <c r="L140" s="21" t="s">
        <v>556</v>
      </c>
      <c r="M140" s="21" t="s">
        <v>576</v>
      </c>
      <c r="N140" s="53" t="s">
        <v>21</v>
      </c>
      <c r="O140" s="53"/>
      <c r="P140" s="53"/>
      <c r="Q140" s="53"/>
      <c r="R140" s="53"/>
      <c r="S140" s="53"/>
      <c r="T140" s="53"/>
      <c r="U140" s="53"/>
      <c r="V140" s="53"/>
      <c r="W140" s="53"/>
      <c r="X140" s="53"/>
      <c r="Y140" s="53"/>
      <c r="Z140" s="53"/>
      <c r="AA140" s="53"/>
      <c r="AB140" s="53"/>
      <c r="AC140" s="53"/>
      <c r="AD140" s="53"/>
      <c r="AE140" s="53"/>
      <c r="AF140" s="53"/>
      <c r="AG140" s="53"/>
      <c r="AH140" s="22" t="s">
        <v>423</v>
      </c>
    </row>
    <row r="141" spans="2:34" ht="45">
      <c r="B141" s="19" t="s">
        <v>883</v>
      </c>
      <c r="C141" s="20">
        <v>22</v>
      </c>
      <c r="D141" s="21" t="s">
        <v>884</v>
      </c>
      <c r="E141" s="21" t="s">
        <v>931</v>
      </c>
      <c r="F141" s="21" t="s">
        <v>934</v>
      </c>
      <c r="G141" s="21" t="s">
        <v>720</v>
      </c>
      <c r="H141" s="21" t="s">
        <v>935</v>
      </c>
      <c r="I141" s="21">
        <v>236</v>
      </c>
      <c r="J141" s="59"/>
      <c r="K141" s="21" t="s">
        <v>593</v>
      </c>
      <c r="L141" s="21" t="s">
        <v>566</v>
      </c>
      <c r="M141" s="52" t="s">
        <v>567</v>
      </c>
      <c r="N141" s="53" t="s">
        <v>594</v>
      </c>
      <c r="O141" s="53"/>
      <c r="P141" s="53" t="str">
        <f t="shared" ref="P141:U141" si="41">P$13</f>
        <v>△</v>
      </c>
      <c r="Q141" s="53" t="str">
        <f t="shared" si="41"/>
        <v>SAPと連携可能、SharePointは記載なし（他クラウドサービスとの連携可と記載あるため、可能と推測）</v>
      </c>
      <c r="R141" s="53" t="str">
        <f t="shared" si="41"/>
        <v>〇</v>
      </c>
      <c r="S141" s="53" t="str">
        <f t="shared" si="41"/>
        <v>Alfresco Federation ServicesによってSAP,Sharepointと連携可能</v>
      </c>
      <c r="T141" s="53" t="str">
        <f t="shared" si="41"/>
        <v>〇</v>
      </c>
      <c r="U141" s="53" t="str">
        <f t="shared" si="41"/>
        <v>SAPアダプターでSAP連携可能</v>
      </c>
      <c r="V141" s="53" t="str">
        <f t="shared" ref="V141:AG141" si="42">V$13</f>
        <v>△</v>
      </c>
      <c r="W141" s="53" t="str">
        <f t="shared" si="42"/>
        <v>SAPとの連携あるが、Sharepointは記載なし</v>
      </c>
      <c r="X141" s="53" t="str">
        <f t="shared" si="42"/>
        <v>〇</v>
      </c>
      <c r="Y141" s="53" t="str">
        <f t="shared" si="42"/>
        <v>SAP,Sharepointと連携可能</v>
      </c>
      <c r="Z141" s="53" t="str">
        <f t="shared" si="42"/>
        <v>〇</v>
      </c>
      <c r="AA141" s="53" t="str">
        <f t="shared" si="42"/>
        <v>SAP,Sharepointと連携可能</v>
      </c>
      <c r="AB141" s="53" t="str">
        <f t="shared" si="42"/>
        <v>△</v>
      </c>
      <c r="AC141" s="53" t="str">
        <f t="shared" si="42"/>
        <v>明確な記載なし</v>
      </c>
      <c r="AD141" s="53" t="str">
        <f t="shared" si="42"/>
        <v>〇</v>
      </c>
      <c r="AE141" s="53" t="str">
        <f t="shared" si="42"/>
        <v>SAP,Sharepointと連携可能</v>
      </c>
      <c r="AF141" s="53" t="str">
        <f t="shared" si="42"/>
        <v>〇</v>
      </c>
      <c r="AG141" s="53" t="str">
        <f t="shared" si="42"/>
        <v>SAP,Sharepointと連携可能</v>
      </c>
      <c r="AH141" s="22" t="s">
        <v>423</v>
      </c>
    </row>
    <row r="142" spans="2:34" ht="45">
      <c r="B142" s="19" t="s">
        <v>883</v>
      </c>
      <c r="C142" s="20">
        <v>23</v>
      </c>
      <c r="D142" s="21" t="s">
        <v>884</v>
      </c>
      <c r="E142" s="21" t="s">
        <v>931</v>
      </c>
      <c r="F142" s="21" t="s">
        <v>936</v>
      </c>
      <c r="G142" s="21" t="s">
        <v>720</v>
      </c>
      <c r="H142" s="21" t="s">
        <v>937</v>
      </c>
      <c r="I142" s="21">
        <v>237</v>
      </c>
      <c r="J142" s="59"/>
      <c r="K142" s="21" t="s">
        <v>593</v>
      </c>
      <c r="L142" s="21" t="s">
        <v>566</v>
      </c>
      <c r="M142" s="52" t="s">
        <v>785</v>
      </c>
      <c r="N142" s="53" t="s">
        <v>938</v>
      </c>
      <c r="O142" s="53" t="s">
        <v>628</v>
      </c>
      <c r="P142" s="53" t="s">
        <v>409</v>
      </c>
      <c r="Q142" s="53" t="s">
        <v>432</v>
      </c>
      <c r="R142" s="53" t="s">
        <v>409</v>
      </c>
      <c r="S142" s="53" t="s">
        <v>432</v>
      </c>
      <c r="T142" s="53" t="s">
        <v>409</v>
      </c>
      <c r="U142" s="53" t="s">
        <v>432</v>
      </c>
      <c r="V142" s="53" t="s">
        <v>409</v>
      </c>
      <c r="W142" s="53" t="s">
        <v>432</v>
      </c>
      <c r="X142" s="53" t="s">
        <v>409</v>
      </c>
      <c r="Y142" s="53" t="s">
        <v>432</v>
      </c>
      <c r="Z142" s="53" t="s">
        <v>409</v>
      </c>
      <c r="AA142" s="53" t="s">
        <v>432</v>
      </c>
      <c r="AB142" s="53" t="s">
        <v>409</v>
      </c>
      <c r="AC142" s="53" t="s">
        <v>432</v>
      </c>
      <c r="AD142" s="53" t="s">
        <v>409</v>
      </c>
      <c r="AE142" s="53" t="s">
        <v>432</v>
      </c>
      <c r="AF142" s="53" t="s">
        <v>409</v>
      </c>
      <c r="AG142" s="53" t="s">
        <v>432</v>
      </c>
      <c r="AH142" s="22" t="s">
        <v>423</v>
      </c>
    </row>
    <row r="143" spans="2:34" ht="60">
      <c r="B143" s="19" t="s">
        <v>883</v>
      </c>
      <c r="C143" s="20">
        <v>24</v>
      </c>
      <c r="D143" s="21" t="s">
        <v>884</v>
      </c>
      <c r="E143" s="21" t="s">
        <v>931</v>
      </c>
      <c r="F143" s="21" t="s">
        <v>939</v>
      </c>
      <c r="G143" s="21" t="s">
        <v>720</v>
      </c>
      <c r="H143" s="21" t="s">
        <v>940</v>
      </c>
      <c r="I143" s="21">
        <v>238</v>
      </c>
      <c r="J143" s="59"/>
      <c r="K143" s="21" t="s">
        <v>941</v>
      </c>
      <c r="L143" s="21" t="s">
        <v>566</v>
      </c>
      <c r="M143" s="52" t="s">
        <v>942</v>
      </c>
      <c r="N143" s="53" t="s">
        <v>943</v>
      </c>
      <c r="O143" s="53" t="s">
        <v>628</v>
      </c>
      <c r="P143" s="53" t="s">
        <v>409</v>
      </c>
      <c r="Q143" s="53" t="s">
        <v>432</v>
      </c>
      <c r="R143" s="53" t="s">
        <v>409</v>
      </c>
      <c r="S143" s="53" t="s">
        <v>432</v>
      </c>
      <c r="T143" s="53" t="s">
        <v>409</v>
      </c>
      <c r="U143" s="53" t="s">
        <v>432</v>
      </c>
      <c r="V143" s="53" t="s">
        <v>409</v>
      </c>
      <c r="W143" s="53" t="s">
        <v>432</v>
      </c>
      <c r="X143" s="53" t="s">
        <v>409</v>
      </c>
      <c r="Y143" s="53" t="s">
        <v>432</v>
      </c>
      <c r="Z143" s="53" t="s">
        <v>409</v>
      </c>
      <c r="AA143" s="53" t="s">
        <v>432</v>
      </c>
      <c r="AB143" s="53" t="s">
        <v>409</v>
      </c>
      <c r="AC143" s="53" t="s">
        <v>432</v>
      </c>
      <c r="AD143" s="53" t="s">
        <v>409</v>
      </c>
      <c r="AE143" s="53" t="s">
        <v>432</v>
      </c>
      <c r="AF143" s="53" t="s">
        <v>409</v>
      </c>
      <c r="AG143" s="53" t="s">
        <v>432</v>
      </c>
      <c r="AH143" s="22" t="s">
        <v>423</v>
      </c>
    </row>
    <row r="144" spans="2:34" ht="60">
      <c r="B144" s="19" t="s">
        <v>883</v>
      </c>
      <c r="C144" s="20">
        <v>25</v>
      </c>
      <c r="D144" s="21" t="s">
        <v>884</v>
      </c>
      <c r="E144" s="21" t="s">
        <v>931</v>
      </c>
      <c r="F144" s="21" t="s">
        <v>944</v>
      </c>
      <c r="G144" s="21" t="s">
        <v>720</v>
      </c>
      <c r="H144" s="21" t="s">
        <v>945</v>
      </c>
      <c r="I144" s="21">
        <v>239</v>
      </c>
      <c r="J144" s="59"/>
      <c r="K144" s="21" t="s">
        <v>941</v>
      </c>
      <c r="L144" s="21" t="s">
        <v>566</v>
      </c>
      <c r="M144" s="52" t="s">
        <v>942</v>
      </c>
      <c r="N144" s="53" t="s">
        <v>943</v>
      </c>
      <c r="O144" s="53" t="s">
        <v>628</v>
      </c>
      <c r="P144" s="53" t="str">
        <f>P$143</f>
        <v>△</v>
      </c>
      <c r="Q144" s="53" t="str">
        <f t="shared" ref="Q144:AG144" si="43">Q$143</f>
        <v>明確な記載なし</v>
      </c>
      <c r="R144" s="53" t="str">
        <f t="shared" si="43"/>
        <v>△</v>
      </c>
      <c r="S144" s="53" t="str">
        <f t="shared" si="43"/>
        <v>明確な記載なし</v>
      </c>
      <c r="T144" s="53" t="str">
        <f t="shared" si="43"/>
        <v>△</v>
      </c>
      <c r="U144" s="53" t="str">
        <f t="shared" si="43"/>
        <v>明確な記載なし</v>
      </c>
      <c r="V144" s="53" t="str">
        <f t="shared" si="43"/>
        <v>△</v>
      </c>
      <c r="W144" s="53" t="str">
        <f t="shared" si="43"/>
        <v>明確な記載なし</v>
      </c>
      <c r="X144" s="53" t="str">
        <f t="shared" si="43"/>
        <v>△</v>
      </c>
      <c r="Y144" s="53" t="str">
        <f t="shared" si="43"/>
        <v>明確な記載なし</v>
      </c>
      <c r="Z144" s="53" t="str">
        <f t="shared" si="43"/>
        <v>△</v>
      </c>
      <c r="AA144" s="53" t="str">
        <f t="shared" si="43"/>
        <v>明確な記載なし</v>
      </c>
      <c r="AB144" s="53" t="str">
        <f t="shared" si="43"/>
        <v>△</v>
      </c>
      <c r="AC144" s="53" t="str">
        <f t="shared" si="43"/>
        <v>明確な記載なし</v>
      </c>
      <c r="AD144" s="53" t="str">
        <f t="shared" si="43"/>
        <v>△</v>
      </c>
      <c r="AE144" s="53" t="str">
        <f t="shared" si="43"/>
        <v>明確な記載なし</v>
      </c>
      <c r="AF144" s="53" t="str">
        <f t="shared" si="43"/>
        <v>△</v>
      </c>
      <c r="AG144" s="53" t="str">
        <f t="shared" si="43"/>
        <v>明確な記載なし</v>
      </c>
      <c r="AH144" s="22" t="s">
        <v>423</v>
      </c>
    </row>
    <row r="145" spans="2:34" ht="30">
      <c r="B145" s="19" t="s">
        <v>883</v>
      </c>
      <c r="C145" s="20">
        <v>26</v>
      </c>
      <c r="D145" s="21" t="s">
        <v>884</v>
      </c>
      <c r="E145" s="21" t="s">
        <v>931</v>
      </c>
      <c r="F145" s="21" t="s">
        <v>946</v>
      </c>
      <c r="G145" s="21" t="s">
        <v>720</v>
      </c>
      <c r="H145" s="21" t="s">
        <v>947</v>
      </c>
      <c r="I145" s="21">
        <v>240</v>
      </c>
      <c r="J145" s="59"/>
      <c r="K145" s="21" t="s">
        <v>948</v>
      </c>
      <c r="L145" s="21" t="s">
        <v>556</v>
      </c>
      <c r="M145" s="52" t="s">
        <v>949</v>
      </c>
      <c r="N145" s="53" t="s">
        <v>21</v>
      </c>
      <c r="O145" s="53"/>
      <c r="P145" s="53"/>
      <c r="Q145" s="53"/>
      <c r="R145" s="53"/>
      <c r="S145" s="53"/>
      <c r="T145" s="53"/>
      <c r="U145" s="53"/>
      <c r="V145" s="53"/>
      <c r="W145" s="53"/>
      <c r="X145" s="53"/>
      <c r="Y145" s="53"/>
      <c r="Z145" s="53"/>
      <c r="AA145" s="53"/>
      <c r="AB145" s="53"/>
      <c r="AC145" s="53"/>
      <c r="AD145" s="53"/>
      <c r="AE145" s="53"/>
      <c r="AF145" s="53"/>
      <c r="AG145" s="53"/>
      <c r="AH145" s="22" t="s">
        <v>423</v>
      </c>
    </row>
    <row r="146" spans="2:34" ht="30">
      <c r="B146" s="19" t="s">
        <v>883</v>
      </c>
      <c r="C146" s="20">
        <v>27</v>
      </c>
      <c r="D146" s="21" t="s">
        <v>884</v>
      </c>
      <c r="E146" s="21" t="s">
        <v>931</v>
      </c>
      <c r="F146" s="21" t="s">
        <v>734</v>
      </c>
      <c r="G146" s="21" t="s">
        <v>720</v>
      </c>
      <c r="H146" s="21" t="s">
        <v>950</v>
      </c>
      <c r="I146" s="21">
        <v>128</v>
      </c>
      <c r="J146" s="42"/>
      <c r="K146" s="21" t="s">
        <v>575</v>
      </c>
      <c r="L146" s="21" t="s">
        <v>556</v>
      </c>
      <c r="M146" s="21" t="s">
        <v>576</v>
      </c>
      <c r="N146" s="53" t="s">
        <v>21</v>
      </c>
      <c r="O146" s="53"/>
      <c r="P146" s="53"/>
      <c r="Q146" s="53"/>
      <c r="R146" s="53"/>
      <c r="S146" s="53"/>
      <c r="T146" s="53"/>
      <c r="U146" s="53"/>
      <c r="V146" s="53"/>
      <c r="W146" s="53"/>
      <c r="X146" s="53"/>
      <c r="Y146" s="53"/>
      <c r="Z146" s="53"/>
      <c r="AA146" s="53"/>
      <c r="AB146" s="53"/>
      <c r="AC146" s="53"/>
      <c r="AD146" s="53"/>
      <c r="AE146" s="53"/>
      <c r="AF146" s="53"/>
      <c r="AG146" s="53"/>
      <c r="AH146" s="22" t="s">
        <v>423</v>
      </c>
    </row>
    <row r="147" spans="2:34" ht="30">
      <c r="B147" s="19" t="s">
        <v>883</v>
      </c>
      <c r="C147" s="20">
        <v>28</v>
      </c>
      <c r="D147" s="21" t="s">
        <v>884</v>
      </c>
      <c r="E147" s="21" t="s">
        <v>951</v>
      </c>
      <c r="F147" s="21" t="s">
        <v>552</v>
      </c>
      <c r="G147" s="21" t="s">
        <v>720</v>
      </c>
      <c r="H147" s="21" t="s">
        <v>952</v>
      </c>
      <c r="I147" s="21">
        <v>129</v>
      </c>
      <c r="J147" s="21"/>
      <c r="K147" s="21" t="s">
        <v>21</v>
      </c>
      <c r="L147" s="21" t="s">
        <v>556</v>
      </c>
      <c r="M147" s="21" t="s">
        <v>722</v>
      </c>
      <c r="N147" s="53" t="s">
        <v>21</v>
      </c>
      <c r="O147" s="53"/>
      <c r="P147" s="53"/>
      <c r="Q147" s="53"/>
      <c r="R147" s="53"/>
      <c r="S147" s="53"/>
      <c r="T147" s="53"/>
      <c r="U147" s="53"/>
      <c r="V147" s="53"/>
      <c r="W147" s="53"/>
      <c r="X147" s="53"/>
      <c r="Y147" s="53"/>
      <c r="Z147" s="53"/>
      <c r="AA147" s="53"/>
      <c r="AB147" s="53"/>
      <c r="AC147" s="53"/>
      <c r="AD147" s="53"/>
      <c r="AE147" s="53"/>
      <c r="AF147" s="53"/>
      <c r="AG147" s="53"/>
      <c r="AH147" s="22" t="s">
        <v>423</v>
      </c>
    </row>
    <row r="148" spans="2:34" ht="30">
      <c r="B148" s="19" t="s">
        <v>883</v>
      </c>
      <c r="C148" s="20">
        <v>29</v>
      </c>
      <c r="D148" s="21" t="s">
        <v>884</v>
      </c>
      <c r="E148" s="21" t="s">
        <v>951</v>
      </c>
      <c r="F148" s="21" t="s">
        <v>953</v>
      </c>
      <c r="G148" s="21" t="s">
        <v>720</v>
      </c>
      <c r="H148" s="21" t="s">
        <v>954</v>
      </c>
      <c r="I148" s="21">
        <v>130</v>
      </c>
      <c r="J148" s="60"/>
      <c r="K148" s="21" t="s">
        <v>575</v>
      </c>
      <c r="L148" s="21" t="s">
        <v>566</v>
      </c>
      <c r="M148" s="21" t="s">
        <v>567</v>
      </c>
      <c r="N148" s="53" t="s">
        <v>895</v>
      </c>
      <c r="O148" s="53"/>
      <c r="P148" s="53" t="str">
        <f t="shared" ref="P148:AC150" si="44">P$9</f>
        <v>△</v>
      </c>
      <c r="Q148" s="53" t="str">
        <f t="shared" si="44"/>
        <v>明確な記載なし</v>
      </c>
      <c r="R148" s="53" t="str">
        <f t="shared" si="44"/>
        <v>△</v>
      </c>
      <c r="S148" s="53" t="str">
        <f t="shared" si="44"/>
        <v>明確な記載なし</v>
      </c>
      <c r="T148" s="53" t="str">
        <f t="shared" si="44"/>
        <v>〇</v>
      </c>
      <c r="U148" s="53" t="str">
        <f t="shared" si="44"/>
        <v>Microsoft社がEntraIDをサポート</v>
      </c>
      <c r="V148" s="53" t="str">
        <f t="shared" si="44"/>
        <v>△</v>
      </c>
      <c r="W148" s="53" t="str">
        <f t="shared" si="44"/>
        <v>明確な記載なし</v>
      </c>
      <c r="X148" s="53" t="str">
        <f t="shared" si="44"/>
        <v>△</v>
      </c>
      <c r="Y148" s="53" t="str">
        <f t="shared" si="44"/>
        <v>明確な記載なし</v>
      </c>
      <c r="Z148" s="53" t="str">
        <f t="shared" si="44"/>
        <v>〇</v>
      </c>
      <c r="AA148" s="53" t="str">
        <f t="shared" si="44"/>
        <v>EntraIDと連携あり</v>
      </c>
      <c r="AB148" s="53" t="str">
        <f t="shared" si="44"/>
        <v>△</v>
      </c>
      <c r="AC148" s="53" t="str">
        <f t="shared" si="44"/>
        <v>明確な記載なし</v>
      </c>
      <c r="AD148" s="53" t="str">
        <f t="shared" ref="AD148:AG150" si="45">AD$9</f>
        <v>〇</v>
      </c>
      <c r="AE148" s="53" t="str">
        <f t="shared" si="45"/>
        <v>EntraIDと連携あり</v>
      </c>
      <c r="AF148" s="53" t="str">
        <f t="shared" si="45"/>
        <v>△</v>
      </c>
      <c r="AG148" s="53" t="str">
        <f t="shared" si="45"/>
        <v>明確な記載なし</v>
      </c>
      <c r="AH148" s="22" t="s">
        <v>423</v>
      </c>
    </row>
    <row r="149" spans="2:34" ht="30">
      <c r="B149" s="19" t="s">
        <v>883</v>
      </c>
      <c r="C149" s="20">
        <v>30</v>
      </c>
      <c r="D149" s="21" t="s">
        <v>884</v>
      </c>
      <c r="E149" s="21" t="s">
        <v>951</v>
      </c>
      <c r="F149" s="21" t="s">
        <v>955</v>
      </c>
      <c r="G149" s="21" t="s">
        <v>720</v>
      </c>
      <c r="H149" s="21" t="s">
        <v>956</v>
      </c>
      <c r="I149" s="21">
        <v>131</v>
      </c>
      <c r="J149" s="59"/>
      <c r="K149" s="21" t="s">
        <v>575</v>
      </c>
      <c r="L149" s="21" t="s">
        <v>566</v>
      </c>
      <c r="M149" s="21" t="s">
        <v>567</v>
      </c>
      <c r="N149" s="53" t="s">
        <v>895</v>
      </c>
      <c r="O149" s="53"/>
      <c r="P149" s="53" t="str">
        <f t="shared" si="44"/>
        <v>△</v>
      </c>
      <c r="Q149" s="53" t="str">
        <f t="shared" si="44"/>
        <v>明確な記載なし</v>
      </c>
      <c r="R149" s="53" t="str">
        <f t="shared" si="44"/>
        <v>△</v>
      </c>
      <c r="S149" s="53" t="str">
        <f t="shared" si="44"/>
        <v>明確な記載なし</v>
      </c>
      <c r="T149" s="53" t="str">
        <f t="shared" si="44"/>
        <v>〇</v>
      </c>
      <c r="U149" s="53" t="str">
        <f t="shared" si="44"/>
        <v>Microsoft社がEntraIDをサポート</v>
      </c>
      <c r="V149" s="53" t="str">
        <f t="shared" si="44"/>
        <v>△</v>
      </c>
      <c r="W149" s="53" t="str">
        <f t="shared" si="44"/>
        <v>明確な記載なし</v>
      </c>
      <c r="X149" s="53" t="str">
        <f t="shared" si="44"/>
        <v>△</v>
      </c>
      <c r="Y149" s="53" t="str">
        <f t="shared" si="44"/>
        <v>明確な記載なし</v>
      </c>
      <c r="Z149" s="53" t="str">
        <f t="shared" si="44"/>
        <v>〇</v>
      </c>
      <c r="AA149" s="53" t="str">
        <f t="shared" si="44"/>
        <v>EntraIDと連携あり</v>
      </c>
      <c r="AB149" s="53" t="str">
        <f t="shared" si="44"/>
        <v>△</v>
      </c>
      <c r="AC149" s="53" t="str">
        <f t="shared" si="44"/>
        <v>明確な記載なし</v>
      </c>
      <c r="AD149" s="53" t="str">
        <f t="shared" si="45"/>
        <v>〇</v>
      </c>
      <c r="AE149" s="53" t="str">
        <f t="shared" si="45"/>
        <v>EntraIDと連携あり</v>
      </c>
      <c r="AF149" s="53" t="str">
        <f t="shared" si="45"/>
        <v>△</v>
      </c>
      <c r="AG149" s="53" t="str">
        <f t="shared" si="45"/>
        <v>明確な記載なし</v>
      </c>
      <c r="AH149" s="22" t="s">
        <v>423</v>
      </c>
    </row>
    <row r="150" spans="2:34" ht="45">
      <c r="B150" s="19" t="s">
        <v>883</v>
      </c>
      <c r="C150" s="20">
        <v>31</v>
      </c>
      <c r="D150" s="21" t="s">
        <v>884</v>
      </c>
      <c r="E150" s="21" t="s">
        <v>951</v>
      </c>
      <c r="F150" s="21" t="s">
        <v>957</v>
      </c>
      <c r="G150" s="21" t="s">
        <v>720</v>
      </c>
      <c r="H150" s="21" t="s">
        <v>958</v>
      </c>
      <c r="I150" s="43" t="s">
        <v>959</v>
      </c>
      <c r="J150" s="59"/>
      <c r="K150" s="21" t="s">
        <v>575</v>
      </c>
      <c r="L150" s="21" t="s">
        <v>566</v>
      </c>
      <c r="M150" s="21" t="s">
        <v>567</v>
      </c>
      <c r="N150" s="53" t="s">
        <v>895</v>
      </c>
      <c r="O150" s="53"/>
      <c r="P150" s="53" t="str">
        <f t="shared" si="44"/>
        <v>△</v>
      </c>
      <c r="Q150" s="53" t="str">
        <f t="shared" si="44"/>
        <v>明確な記載なし</v>
      </c>
      <c r="R150" s="53" t="str">
        <f t="shared" si="44"/>
        <v>△</v>
      </c>
      <c r="S150" s="53" t="str">
        <f t="shared" si="44"/>
        <v>明確な記載なし</v>
      </c>
      <c r="T150" s="53" t="str">
        <f t="shared" si="44"/>
        <v>〇</v>
      </c>
      <c r="U150" s="53" t="str">
        <f t="shared" si="44"/>
        <v>Microsoft社がEntraIDをサポート</v>
      </c>
      <c r="V150" s="53" t="str">
        <f t="shared" si="44"/>
        <v>△</v>
      </c>
      <c r="W150" s="53" t="str">
        <f t="shared" si="44"/>
        <v>明確な記載なし</v>
      </c>
      <c r="X150" s="53" t="str">
        <f t="shared" si="44"/>
        <v>△</v>
      </c>
      <c r="Y150" s="53" t="str">
        <f t="shared" si="44"/>
        <v>明確な記載なし</v>
      </c>
      <c r="Z150" s="53" t="str">
        <f t="shared" si="44"/>
        <v>〇</v>
      </c>
      <c r="AA150" s="53" t="str">
        <f t="shared" si="44"/>
        <v>EntraIDと連携あり</v>
      </c>
      <c r="AB150" s="53" t="str">
        <f t="shared" si="44"/>
        <v>△</v>
      </c>
      <c r="AC150" s="53" t="str">
        <f t="shared" si="44"/>
        <v>明確な記載なし</v>
      </c>
      <c r="AD150" s="53" t="str">
        <f t="shared" si="45"/>
        <v>〇</v>
      </c>
      <c r="AE150" s="53" t="str">
        <f t="shared" si="45"/>
        <v>EntraIDと連携あり</v>
      </c>
      <c r="AF150" s="53" t="str">
        <f t="shared" si="45"/>
        <v>△</v>
      </c>
      <c r="AG150" s="53" t="str">
        <f t="shared" si="45"/>
        <v>明確な記載なし</v>
      </c>
      <c r="AH150" s="22" t="s">
        <v>423</v>
      </c>
    </row>
    <row r="151" spans="2:34">
      <c r="B151" s="19" t="s">
        <v>883</v>
      </c>
      <c r="C151" s="20">
        <v>32</v>
      </c>
      <c r="D151" s="21" t="s">
        <v>884</v>
      </c>
      <c r="E151" s="21" t="s">
        <v>951</v>
      </c>
      <c r="F151" s="21" t="s">
        <v>734</v>
      </c>
      <c r="G151" s="21" t="s">
        <v>720</v>
      </c>
      <c r="H151" s="21" t="s">
        <v>960</v>
      </c>
      <c r="I151" s="21">
        <v>134</v>
      </c>
      <c r="J151" s="59"/>
      <c r="K151" s="21" t="s">
        <v>575</v>
      </c>
      <c r="L151" s="21" t="s">
        <v>556</v>
      </c>
      <c r="M151" s="21" t="s">
        <v>576</v>
      </c>
      <c r="N151" s="53" t="s">
        <v>21</v>
      </c>
      <c r="O151" s="53"/>
      <c r="P151" s="53"/>
      <c r="Q151" s="53"/>
      <c r="R151" s="53"/>
      <c r="S151" s="53"/>
      <c r="T151" s="53"/>
      <c r="U151" s="53"/>
      <c r="V151" s="53"/>
      <c r="W151" s="53"/>
      <c r="X151" s="53"/>
      <c r="Y151" s="53"/>
      <c r="Z151" s="53"/>
      <c r="AA151" s="53"/>
      <c r="AB151" s="53"/>
      <c r="AC151" s="53"/>
      <c r="AD151" s="53"/>
      <c r="AE151" s="53"/>
      <c r="AF151" s="53"/>
      <c r="AG151" s="53"/>
      <c r="AH151" s="22" t="s">
        <v>423</v>
      </c>
    </row>
    <row r="152" spans="2:34">
      <c r="B152" s="19" t="s">
        <v>883</v>
      </c>
      <c r="C152" s="20">
        <v>33</v>
      </c>
      <c r="D152" s="21" t="s">
        <v>884</v>
      </c>
      <c r="E152" s="21" t="s">
        <v>951</v>
      </c>
      <c r="F152" s="21" t="s">
        <v>929</v>
      </c>
      <c r="G152" s="21" t="s">
        <v>720</v>
      </c>
      <c r="H152" s="21" t="s">
        <v>961</v>
      </c>
      <c r="I152" s="21">
        <v>135</v>
      </c>
      <c r="J152" s="42"/>
      <c r="K152" s="21" t="s">
        <v>575</v>
      </c>
      <c r="L152" s="21" t="s">
        <v>556</v>
      </c>
      <c r="M152" s="21" t="s">
        <v>576</v>
      </c>
      <c r="N152" s="53" t="s">
        <v>21</v>
      </c>
      <c r="O152" s="53"/>
      <c r="P152" s="53"/>
      <c r="Q152" s="53"/>
      <c r="R152" s="53"/>
      <c r="S152" s="53"/>
      <c r="T152" s="53"/>
      <c r="U152" s="53"/>
      <c r="V152" s="53"/>
      <c r="W152" s="53"/>
      <c r="X152" s="53"/>
      <c r="Y152" s="53"/>
      <c r="Z152" s="53"/>
      <c r="AA152" s="53"/>
      <c r="AB152" s="53"/>
      <c r="AC152" s="53"/>
      <c r="AD152" s="53"/>
      <c r="AE152" s="53"/>
      <c r="AF152" s="53"/>
      <c r="AG152" s="53"/>
      <c r="AH152" s="22" t="s">
        <v>423</v>
      </c>
    </row>
    <row r="153" spans="2:34" ht="30">
      <c r="B153" s="19" t="s">
        <v>883</v>
      </c>
      <c r="C153" s="20">
        <v>34</v>
      </c>
      <c r="D153" s="21" t="s">
        <v>884</v>
      </c>
      <c r="E153" s="21" t="s">
        <v>962</v>
      </c>
      <c r="F153" s="21" t="s">
        <v>552</v>
      </c>
      <c r="G153" s="21" t="s">
        <v>720</v>
      </c>
      <c r="H153" s="21" t="s">
        <v>963</v>
      </c>
      <c r="I153" s="21">
        <v>136</v>
      </c>
      <c r="J153" s="21"/>
      <c r="K153" s="21" t="s">
        <v>575</v>
      </c>
      <c r="L153" s="21" t="s">
        <v>556</v>
      </c>
      <c r="M153" s="21" t="s">
        <v>576</v>
      </c>
      <c r="N153" s="53" t="s">
        <v>21</v>
      </c>
      <c r="O153" s="53"/>
      <c r="P153" s="53"/>
      <c r="Q153" s="53"/>
      <c r="R153" s="53"/>
      <c r="S153" s="53"/>
      <c r="T153" s="53"/>
      <c r="U153" s="53"/>
      <c r="V153" s="53"/>
      <c r="W153" s="53"/>
      <c r="X153" s="53"/>
      <c r="Y153" s="53"/>
      <c r="Z153" s="53"/>
      <c r="AA153" s="53"/>
      <c r="AB153" s="53"/>
      <c r="AC153" s="53"/>
      <c r="AD153" s="53"/>
      <c r="AE153" s="53"/>
      <c r="AF153" s="53"/>
      <c r="AG153" s="53"/>
      <c r="AH153" s="22" t="s">
        <v>423</v>
      </c>
    </row>
    <row r="154" spans="2:34" ht="45">
      <c r="B154" s="19" t="s">
        <v>883</v>
      </c>
      <c r="C154" s="20">
        <v>35</v>
      </c>
      <c r="D154" s="21" t="s">
        <v>884</v>
      </c>
      <c r="E154" s="21" t="s">
        <v>962</v>
      </c>
      <c r="F154" s="21" t="s">
        <v>964</v>
      </c>
      <c r="G154" s="21" t="s">
        <v>720</v>
      </c>
      <c r="H154" s="21" t="s">
        <v>965</v>
      </c>
      <c r="I154" s="21">
        <v>137</v>
      </c>
      <c r="J154" s="60"/>
      <c r="K154" s="21" t="s">
        <v>575</v>
      </c>
      <c r="L154" s="21" t="s">
        <v>566</v>
      </c>
      <c r="M154" s="21" t="s">
        <v>567</v>
      </c>
      <c r="N154" s="53" t="s">
        <v>895</v>
      </c>
      <c r="O154" s="53"/>
      <c r="P154" s="53" t="str">
        <f t="shared" ref="P154:AC155" si="46">P$9</f>
        <v>△</v>
      </c>
      <c r="Q154" s="53" t="str">
        <f t="shared" si="46"/>
        <v>明確な記載なし</v>
      </c>
      <c r="R154" s="53" t="str">
        <f t="shared" si="46"/>
        <v>△</v>
      </c>
      <c r="S154" s="53" t="str">
        <f t="shared" si="46"/>
        <v>明確な記載なし</v>
      </c>
      <c r="T154" s="53" t="str">
        <f t="shared" si="46"/>
        <v>〇</v>
      </c>
      <c r="U154" s="53" t="str">
        <f t="shared" si="46"/>
        <v>Microsoft社がEntraIDをサポート</v>
      </c>
      <c r="V154" s="53" t="str">
        <f t="shared" si="46"/>
        <v>△</v>
      </c>
      <c r="W154" s="53" t="str">
        <f t="shared" si="46"/>
        <v>明確な記載なし</v>
      </c>
      <c r="X154" s="53" t="str">
        <f t="shared" si="46"/>
        <v>△</v>
      </c>
      <c r="Y154" s="53" t="str">
        <f t="shared" si="46"/>
        <v>明確な記載なし</v>
      </c>
      <c r="Z154" s="53" t="str">
        <f t="shared" si="46"/>
        <v>〇</v>
      </c>
      <c r="AA154" s="53" t="str">
        <f t="shared" si="46"/>
        <v>EntraIDと連携あり</v>
      </c>
      <c r="AB154" s="53" t="str">
        <f t="shared" si="46"/>
        <v>△</v>
      </c>
      <c r="AC154" s="53" t="str">
        <f t="shared" si="46"/>
        <v>明確な記載なし</v>
      </c>
      <c r="AD154" s="53" t="str">
        <f t="shared" ref="AD154:AG155" si="47">AD$9</f>
        <v>〇</v>
      </c>
      <c r="AE154" s="53" t="str">
        <f t="shared" si="47"/>
        <v>EntraIDと連携あり</v>
      </c>
      <c r="AF154" s="53" t="str">
        <f t="shared" si="47"/>
        <v>△</v>
      </c>
      <c r="AG154" s="53" t="str">
        <f t="shared" si="47"/>
        <v>明確な記載なし</v>
      </c>
      <c r="AH154" s="22" t="s">
        <v>423</v>
      </c>
    </row>
    <row r="155" spans="2:34" ht="30">
      <c r="B155" s="19" t="s">
        <v>883</v>
      </c>
      <c r="C155" s="20">
        <v>36</v>
      </c>
      <c r="D155" s="21" t="s">
        <v>884</v>
      </c>
      <c r="E155" s="21" t="s">
        <v>962</v>
      </c>
      <c r="F155" s="21" t="s">
        <v>966</v>
      </c>
      <c r="G155" s="21" t="s">
        <v>720</v>
      </c>
      <c r="H155" s="21" t="s">
        <v>967</v>
      </c>
      <c r="I155" s="21">
        <v>241</v>
      </c>
      <c r="J155" s="59"/>
      <c r="K155" s="21" t="s">
        <v>575</v>
      </c>
      <c r="L155" s="21" t="s">
        <v>566</v>
      </c>
      <c r="M155" s="21" t="s">
        <v>968</v>
      </c>
      <c r="N155" s="53" t="s">
        <v>895</v>
      </c>
      <c r="O155" s="53"/>
      <c r="P155" s="53" t="str">
        <f t="shared" si="46"/>
        <v>△</v>
      </c>
      <c r="Q155" s="53" t="str">
        <f t="shared" si="46"/>
        <v>明確な記載なし</v>
      </c>
      <c r="R155" s="53" t="str">
        <f t="shared" si="46"/>
        <v>△</v>
      </c>
      <c r="S155" s="53" t="str">
        <f t="shared" si="46"/>
        <v>明確な記載なし</v>
      </c>
      <c r="T155" s="53" t="str">
        <f t="shared" si="46"/>
        <v>〇</v>
      </c>
      <c r="U155" s="53" t="str">
        <f t="shared" si="46"/>
        <v>Microsoft社がEntraIDをサポート</v>
      </c>
      <c r="V155" s="53" t="str">
        <f t="shared" si="46"/>
        <v>△</v>
      </c>
      <c r="W155" s="53" t="str">
        <f t="shared" si="46"/>
        <v>明確な記載なし</v>
      </c>
      <c r="X155" s="53" t="str">
        <f t="shared" si="46"/>
        <v>△</v>
      </c>
      <c r="Y155" s="53" t="str">
        <f t="shared" si="46"/>
        <v>明確な記載なし</v>
      </c>
      <c r="Z155" s="53" t="str">
        <f t="shared" si="46"/>
        <v>〇</v>
      </c>
      <c r="AA155" s="53" t="str">
        <f t="shared" si="46"/>
        <v>EntraIDと連携あり</v>
      </c>
      <c r="AB155" s="53" t="str">
        <f t="shared" si="46"/>
        <v>△</v>
      </c>
      <c r="AC155" s="53" t="str">
        <f t="shared" si="46"/>
        <v>明確な記載なし</v>
      </c>
      <c r="AD155" s="53" t="str">
        <f t="shared" si="47"/>
        <v>〇</v>
      </c>
      <c r="AE155" s="53" t="str">
        <f t="shared" si="47"/>
        <v>EntraIDと連携あり</v>
      </c>
      <c r="AF155" s="53" t="str">
        <f t="shared" si="47"/>
        <v>△</v>
      </c>
      <c r="AG155" s="53" t="str">
        <f t="shared" si="47"/>
        <v>明確な記載なし</v>
      </c>
      <c r="AH155" s="22" t="s">
        <v>423</v>
      </c>
    </row>
    <row r="156" spans="2:34">
      <c r="B156" s="19" t="s">
        <v>883</v>
      </c>
      <c r="C156" s="20">
        <v>37</v>
      </c>
      <c r="D156" s="21" t="s">
        <v>884</v>
      </c>
      <c r="E156" s="21" t="s">
        <v>962</v>
      </c>
      <c r="F156" s="21" t="s">
        <v>734</v>
      </c>
      <c r="G156" s="21" t="s">
        <v>720</v>
      </c>
      <c r="H156" s="21" t="s">
        <v>969</v>
      </c>
      <c r="I156" s="21">
        <v>138</v>
      </c>
      <c r="J156" s="59"/>
      <c r="K156" s="21" t="s">
        <v>575</v>
      </c>
      <c r="L156" s="21" t="s">
        <v>556</v>
      </c>
      <c r="M156" s="21" t="s">
        <v>728</v>
      </c>
      <c r="N156" s="53" t="s">
        <v>21</v>
      </c>
      <c r="O156" s="53"/>
      <c r="P156" s="53"/>
      <c r="Q156" s="53"/>
      <c r="R156" s="53"/>
      <c r="S156" s="53"/>
      <c r="T156" s="53"/>
      <c r="U156" s="53"/>
      <c r="V156" s="53"/>
      <c r="W156" s="53"/>
      <c r="X156" s="53"/>
      <c r="Y156" s="53"/>
      <c r="Z156" s="53"/>
      <c r="AA156" s="53"/>
      <c r="AB156" s="53"/>
      <c r="AC156" s="53"/>
      <c r="AD156" s="53"/>
      <c r="AE156" s="53"/>
      <c r="AF156" s="53"/>
      <c r="AG156" s="53"/>
      <c r="AH156" s="22" t="s">
        <v>423</v>
      </c>
    </row>
    <row r="157" spans="2:34">
      <c r="B157" s="19" t="s">
        <v>883</v>
      </c>
      <c r="C157" s="20">
        <v>38</v>
      </c>
      <c r="D157" s="21" t="s">
        <v>884</v>
      </c>
      <c r="E157" s="21" t="s">
        <v>962</v>
      </c>
      <c r="F157" s="21" t="s">
        <v>929</v>
      </c>
      <c r="G157" s="21" t="s">
        <v>720</v>
      </c>
      <c r="H157" s="21" t="s">
        <v>970</v>
      </c>
      <c r="I157" s="21">
        <v>139</v>
      </c>
      <c r="J157" s="42"/>
      <c r="K157" s="21" t="s">
        <v>575</v>
      </c>
      <c r="L157" s="21" t="s">
        <v>556</v>
      </c>
      <c r="M157" s="21" t="s">
        <v>576</v>
      </c>
      <c r="N157" s="53" t="s">
        <v>21</v>
      </c>
      <c r="O157" s="53"/>
      <c r="P157" s="53"/>
      <c r="Q157" s="53"/>
      <c r="R157" s="53"/>
      <c r="S157" s="53"/>
      <c r="T157" s="53"/>
      <c r="U157" s="53"/>
      <c r="V157" s="53"/>
      <c r="W157" s="53"/>
      <c r="X157" s="53"/>
      <c r="Y157" s="53"/>
      <c r="Z157" s="53"/>
      <c r="AA157" s="53"/>
      <c r="AB157" s="53"/>
      <c r="AC157" s="53"/>
      <c r="AD157" s="53"/>
      <c r="AE157" s="53"/>
      <c r="AF157" s="53"/>
      <c r="AG157" s="53"/>
      <c r="AH157" s="22" t="s">
        <v>423</v>
      </c>
    </row>
    <row r="158" spans="2:34" ht="30">
      <c r="B158" s="19" t="s">
        <v>883</v>
      </c>
      <c r="C158" s="20">
        <v>39</v>
      </c>
      <c r="D158" s="21" t="s">
        <v>884</v>
      </c>
      <c r="E158" s="21" t="s">
        <v>971</v>
      </c>
      <c r="F158" s="21" t="s">
        <v>552</v>
      </c>
      <c r="G158" s="21" t="s">
        <v>720</v>
      </c>
      <c r="H158" s="21" t="s">
        <v>972</v>
      </c>
      <c r="I158" s="21">
        <v>140</v>
      </c>
      <c r="J158" s="21"/>
      <c r="K158" s="21" t="s">
        <v>575</v>
      </c>
      <c r="L158" s="21" t="s">
        <v>556</v>
      </c>
      <c r="M158" s="21" t="s">
        <v>576</v>
      </c>
      <c r="N158" s="53" t="s">
        <v>21</v>
      </c>
      <c r="O158" s="53"/>
      <c r="P158" s="53"/>
      <c r="Q158" s="53"/>
      <c r="R158" s="53"/>
      <c r="S158" s="53"/>
      <c r="T158" s="53"/>
      <c r="U158" s="53"/>
      <c r="V158" s="53"/>
      <c r="W158" s="53"/>
      <c r="X158" s="53"/>
      <c r="Y158" s="53"/>
      <c r="Z158" s="53"/>
      <c r="AA158" s="53"/>
      <c r="AB158" s="53"/>
      <c r="AC158" s="53"/>
      <c r="AD158" s="53"/>
      <c r="AE158" s="53"/>
      <c r="AF158" s="53"/>
      <c r="AG158" s="53"/>
      <c r="AH158" s="22" t="s">
        <v>423</v>
      </c>
    </row>
    <row r="159" spans="2:34">
      <c r="B159" s="19" t="s">
        <v>883</v>
      </c>
      <c r="C159" s="20">
        <v>40</v>
      </c>
      <c r="D159" s="21" t="s">
        <v>884</v>
      </c>
      <c r="E159" s="21" t="s">
        <v>971</v>
      </c>
      <c r="F159" s="21" t="s">
        <v>973</v>
      </c>
      <c r="G159" s="21" t="s">
        <v>720</v>
      </c>
      <c r="H159" s="21" t="s">
        <v>974</v>
      </c>
      <c r="I159" s="21">
        <v>242</v>
      </c>
      <c r="J159" s="21"/>
      <c r="K159" s="21" t="s">
        <v>593</v>
      </c>
      <c r="L159" s="21" t="s">
        <v>556</v>
      </c>
      <c r="M159" s="21" t="s">
        <v>602</v>
      </c>
      <c r="N159" s="53" t="s">
        <v>21</v>
      </c>
      <c r="O159" s="53"/>
      <c r="P159" s="53"/>
      <c r="Q159" s="53"/>
      <c r="R159" s="53"/>
      <c r="S159" s="53"/>
      <c r="T159" s="53"/>
      <c r="U159" s="53"/>
      <c r="V159" s="53"/>
      <c r="W159" s="53"/>
      <c r="X159" s="53"/>
      <c r="Y159" s="53"/>
      <c r="Z159" s="53"/>
      <c r="AA159" s="53"/>
      <c r="AB159" s="53"/>
      <c r="AC159" s="53"/>
      <c r="AD159" s="53"/>
      <c r="AE159" s="53"/>
      <c r="AF159" s="53"/>
      <c r="AG159" s="53"/>
      <c r="AH159" s="22" t="s">
        <v>423</v>
      </c>
    </row>
    <row r="160" spans="2:34" ht="150">
      <c r="B160" s="19" t="s">
        <v>883</v>
      </c>
      <c r="C160" s="20">
        <v>41</v>
      </c>
      <c r="D160" s="21" t="s">
        <v>884</v>
      </c>
      <c r="E160" s="21" t="s">
        <v>971</v>
      </c>
      <c r="F160" s="21" t="s">
        <v>975</v>
      </c>
      <c r="G160" s="21" t="s">
        <v>720</v>
      </c>
      <c r="H160" s="21" t="s">
        <v>976</v>
      </c>
      <c r="I160" s="43" t="s">
        <v>977</v>
      </c>
      <c r="J160" s="60"/>
      <c r="K160" s="21" t="s">
        <v>978</v>
      </c>
      <c r="L160" s="21" t="s">
        <v>566</v>
      </c>
      <c r="M160" s="21" t="s">
        <v>979</v>
      </c>
      <c r="N160" s="53" t="s">
        <v>895</v>
      </c>
      <c r="O160" s="53"/>
      <c r="P160" s="53" t="str">
        <f t="shared" ref="P160:AG160" si="48">P$9</f>
        <v>△</v>
      </c>
      <c r="Q160" s="53" t="str">
        <f t="shared" si="48"/>
        <v>明確な記載なし</v>
      </c>
      <c r="R160" s="53" t="str">
        <f t="shared" si="48"/>
        <v>△</v>
      </c>
      <c r="S160" s="53" t="str">
        <f t="shared" si="48"/>
        <v>明確な記載なし</v>
      </c>
      <c r="T160" s="53" t="str">
        <f t="shared" si="48"/>
        <v>〇</v>
      </c>
      <c r="U160" s="53" t="str">
        <f t="shared" si="48"/>
        <v>Microsoft社がEntraIDをサポート</v>
      </c>
      <c r="V160" s="53" t="str">
        <f t="shared" si="48"/>
        <v>△</v>
      </c>
      <c r="W160" s="53" t="str">
        <f t="shared" si="48"/>
        <v>明確な記載なし</v>
      </c>
      <c r="X160" s="53" t="str">
        <f t="shared" si="48"/>
        <v>△</v>
      </c>
      <c r="Y160" s="53" t="str">
        <f t="shared" si="48"/>
        <v>明確な記載なし</v>
      </c>
      <c r="Z160" s="53" t="str">
        <f t="shared" si="48"/>
        <v>〇</v>
      </c>
      <c r="AA160" s="53" t="str">
        <f t="shared" si="48"/>
        <v>EntraIDと連携あり</v>
      </c>
      <c r="AB160" s="53" t="str">
        <f t="shared" si="48"/>
        <v>△</v>
      </c>
      <c r="AC160" s="53" t="str">
        <f t="shared" si="48"/>
        <v>明確な記載なし</v>
      </c>
      <c r="AD160" s="53" t="str">
        <f t="shared" si="48"/>
        <v>〇</v>
      </c>
      <c r="AE160" s="53" t="str">
        <f t="shared" si="48"/>
        <v>EntraIDと連携あり</v>
      </c>
      <c r="AF160" s="53" t="str">
        <f t="shared" si="48"/>
        <v>△</v>
      </c>
      <c r="AG160" s="53" t="str">
        <f t="shared" si="48"/>
        <v>明確な記載なし</v>
      </c>
      <c r="AH160" s="22" t="s">
        <v>423</v>
      </c>
    </row>
    <row r="161" spans="2:34" ht="135">
      <c r="B161" s="19" t="s">
        <v>883</v>
      </c>
      <c r="C161" s="20">
        <v>42</v>
      </c>
      <c r="D161" s="21" t="s">
        <v>884</v>
      </c>
      <c r="E161" s="21" t="s">
        <v>971</v>
      </c>
      <c r="F161" s="21" t="s">
        <v>980</v>
      </c>
      <c r="G161" s="21" t="s">
        <v>720</v>
      </c>
      <c r="H161" s="21" t="s">
        <v>981</v>
      </c>
      <c r="I161" s="43" t="s">
        <v>982</v>
      </c>
      <c r="J161" s="42"/>
      <c r="K161" s="21" t="s">
        <v>978</v>
      </c>
      <c r="L161" s="21" t="s">
        <v>556</v>
      </c>
      <c r="M161" s="21" t="s">
        <v>983</v>
      </c>
      <c r="N161" s="53" t="s">
        <v>21</v>
      </c>
      <c r="O161" s="53"/>
      <c r="P161" s="53"/>
      <c r="Q161" s="53"/>
      <c r="R161" s="53"/>
      <c r="S161" s="53"/>
      <c r="T161" s="53"/>
      <c r="U161" s="53"/>
      <c r="V161" s="53"/>
      <c r="W161" s="53"/>
      <c r="X161" s="53"/>
      <c r="Y161" s="53"/>
      <c r="Z161" s="53"/>
      <c r="AA161" s="53"/>
      <c r="AB161" s="53"/>
      <c r="AC161" s="53"/>
      <c r="AD161" s="53"/>
      <c r="AE161" s="53"/>
      <c r="AF161" s="53"/>
      <c r="AG161" s="53"/>
      <c r="AH161" s="22" t="s">
        <v>423</v>
      </c>
    </row>
    <row r="162" spans="2:34" ht="60">
      <c r="B162" s="19" t="s">
        <v>883</v>
      </c>
      <c r="C162" s="20">
        <v>43</v>
      </c>
      <c r="D162" s="21" t="s">
        <v>884</v>
      </c>
      <c r="E162" s="21" t="s">
        <v>971</v>
      </c>
      <c r="F162" s="21" t="s">
        <v>984</v>
      </c>
      <c r="G162" s="21" t="s">
        <v>720</v>
      </c>
      <c r="H162" s="21" t="s">
        <v>985</v>
      </c>
      <c r="I162" s="43">
        <v>146</v>
      </c>
      <c r="J162" s="21"/>
      <c r="K162" s="21" t="s">
        <v>575</v>
      </c>
      <c r="L162" s="21" t="s">
        <v>556</v>
      </c>
      <c r="M162" s="21" t="s">
        <v>576</v>
      </c>
      <c r="N162" s="53" t="s">
        <v>21</v>
      </c>
      <c r="O162" s="53"/>
      <c r="P162" s="53"/>
      <c r="Q162" s="53"/>
      <c r="R162" s="53"/>
      <c r="S162" s="53"/>
      <c r="T162" s="53"/>
      <c r="U162" s="53"/>
      <c r="V162" s="53"/>
      <c r="W162" s="53"/>
      <c r="X162" s="53"/>
      <c r="Y162" s="53"/>
      <c r="Z162" s="53"/>
      <c r="AA162" s="53"/>
      <c r="AB162" s="53"/>
      <c r="AC162" s="53"/>
      <c r="AD162" s="53"/>
      <c r="AE162" s="53"/>
      <c r="AF162" s="53"/>
      <c r="AG162" s="53"/>
      <c r="AH162" s="22" t="s">
        <v>423</v>
      </c>
    </row>
    <row r="163" spans="2:34" ht="45">
      <c r="B163" s="19" t="s">
        <v>883</v>
      </c>
      <c r="C163" s="20">
        <v>44</v>
      </c>
      <c r="D163" s="21" t="s">
        <v>884</v>
      </c>
      <c r="E163" s="21" t="s">
        <v>971</v>
      </c>
      <c r="F163" s="21" t="s">
        <v>986</v>
      </c>
      <c r="G163" s="21" t="s">
        <v>720</v>
      </c>
      <c r="H163" s="21" t="s">
        <v>987</v>
      </c>
      <c r="I163" s="21">
        <v>147</v>
      </c>
      <c r="J163" s="60"/>
      <c r="K163" s="21" t="s">
        <v>21</v>
      </c>
      <c r="L163" s="21" t="s">
        <v>566</v>
      </c>
      <c r="M163" s="21" t="s">
        <v>567</v>
      </c>
      <c r="N163" s="53" t="s">
        <v>988</v>
      </c>
      <c r="O163" s="53"/>
      <c r="P163" s="53" t="s">
        <v>409</v>
      </c>
      <c r="Q163" s="53" t="s">
        <v>432</v>
      </c>
      <c r="R163" s="53" t="s">
        <v>409</v>
      </c>
      <c r="S163" s="53" t="s">
        <v>432</v>
      </c>
      <c r="T163" s="53" t="s">
        <v>409</v>
      </c>
      <c r="U163" s="53" t="s">
        <v>432</v>
      </c>
      <c r="V163" s="53" t="s">
        <v>409</v>
      </c>
      <c r="W163" s="53" t="s">
        <v>432</v>
      </c>
      <c r="X163" s="53" t="s">
        <v>409</v>
      </c>
      <c r="Y163" s="53" t="s">
        <v>432</v>
      </c>
      <c r="Z163" s="53" t="s">
        <v>372</v>
      </c>
      <c r="AA163" s="53" t="s">
        <v>989</v>
      </c>
      <c r="AB163" s="53" t="s">
        <v>409</v>
      </c>
      <c r="AC163" s="53" t="s">
        <v>432</v>
      </c>
      <c r="AD163" s="53" t="s">
        <v>409</v>
      </c>
      <c r="AE163" s="53" t="s">
        <v>432</v>
      </c>
      <c r="AF163" s="53" t="s">
        <v>409</v>
      </c>
      <c r="AG163" s="53" t="s">
        <v>432</v>
      </c>
      <c r="AH163" s="22" t="s">
        <v>423</v>
      </c>
    </row>
    <row r="164" spans="2:34" ht="45">
      <c r="B164" s="19" t="s">
        <v>883</v>
      </c>
      <c r="C164" s="20">
        <v>45</v>
      </c>
      <c r="D164" s="21" t="s">
        <v>884</v>
      </c>
      <c r="E164" s="21" t="s">
        <v>971</v>
      </c>
      <c r="F164" s="21" t="s">
        <v>734</v>
      </c>
      <c r="G164" s="21" t="s">
        <v>720</v>
      </c>
      <c r="H164" s="21" t="s">
        <v>990</v>
      </c>
      <c r="I164" s="21">
        <v>148</v>
      </c>
      <c r="J164" s="59"/>
      <c r="K164" s="21" t="s">
        <v>575</v>
      </c>
      <c r="L164" s="21" t="s">
        <v>556</v>
      </c>
      <c r="M164" s="21" t="s">
        <v>576</v>
      </c>
      <c r="N164" s="53" t="s">
        <v>21</v>
      </c>
      <c r="O164" s="53"/>
      <c r="P164" s="53"/>
      <c r="Q164" s="53"/>
      <c r="R164" s="53"/>
      <c r="S164" s="53"/>
      <c r="T164" s="53"/>
      <c r="U164" s="53"/>
      <c r="V164" s="53"/>
      <c r="W164" s="53"/>
      <c r="X164" s="53"/>
      <c r="Y164" s="53"/>
      <c r="Z164" s="53"/>
      <c r="AA164" s="53"/>
      <c r="AB164" s="53"/>
      <c r="AC164" s="53"/>
      <c r="AD164" s="53"/>
      <c r="AE164" s="53"/>
      <c r="AF164" s="53"/>
      <c r="AG164" s="53"/>
      <c r="AH164" s="22" t="s">
        <v>423</v>
      </c>
    </row>
    <row r="165" spans="2:34" ht="45">
      <c r="B165" s="19" t="s">
        <v>883</v>
      </c>
      <c r="C165" s="20">
        <v>46</v>
      </c>
      <c r="D165" s="21" t="s">
        <v>884</v>
      </c>
      <c r="E165" s="21" t="s">
        <v>971</v>
      </c>
      <c r="F165" s="21" t="s">
        <v>719</v>
      </c>
      <c r="G165" s="21" t="s">
        <v>720</v>
      </c>
      <c r="H165" s="21" t="s">
        <v>991</v>
      </c>
      <c r="I165" s="21">
        <v>149</v>
      </c>
      <c r="J165" s="42"/>
      <c r="K165" s="21" t="s">
        <v>575</v>
      </c>
      <c r="L165" s="21" t="s">
        <v>556</v>
      </c>
      <c r="M165" s="21" t="s">
        <v>576</v>
      </c>
      <c r="N165" s="53" t="s">
        <v>21</v>
      </c>
      <c r="O165" s="53"/>
      <c r="P165" s="53"/>
      <c r="Q165" s="53"/>
      <c r="R165" s="53"/>
      <c r="S165" s="53"/>
      <c r="T165" s="53"/>
      <c r="U165" s="53"/>
      <c r="V165" s="53"/>
      <c r="W165" s="53"/>
      <c r="X165" s="53"/>
      <c r="Y165" s="53"/>
      <c r="Z165" s="53"/>
      <c r="AA165" s="53"/>
      <c r="AB165" s="53"/>
      <c r="AC165" s="53"/>
      <c r="AD165" s="53"/>
      <c r="AE165" s="53"/>
      <c r="AF165" s="53"/>
      <c r="AG165" s="53"/>
      <c r="AH165" s="22" t="s">
        <v>423</v>
      </c>
    </row>
    <row r="166" spans="2:34" ht="90">
      <c r="B166" s="19" t="s">
        <v>883</v>
      </c>
      <c r="C166" s="20">
        <v>47</v>
      </c>
      <c r="D166" s="21" t="s">
        <v>884</v>
      </c>
      <c r="E166" s="21" t="s">
        <v>992</v>
      </c>
      <c r="F166" s="21" t="s">
        <v>993</v>
      </c>
      <c r="G166" s="21" t="s">
        <v>720</v>
      </c>
      <c r="H166" s="21" t="s">
        <v>994</v>
      </c>
      <c r="I166" s="21" t="s">
        <v>995</v>
      </c>
      <c r="J166" s="60"/>
      <c r="K166" s="21" t="s">
        <v>575</v>
      </c>
      <c r="L166" s="21" t="s">
        <v>566</v>
      </c>
      <c r="M166" s="21" t="s">
        <v>567</v>
      </c>
      <c r="N166" s="53" t="s">
        <v>895</v>
      </c>
      <c r="O166" s="53"/>
      <c r="P166" s="53" t="str">
        <f t="shared" ref="P166:AC167" si="49">P$9</f>
        <v>△</v>
      </c>
      <c r="Q166" s="53" t="str">
        <f t="shared" si="49"/>
        <v>明確な記載なし</v>
      </c>
      <c r="R166" s="53" t="str">
        <f t="shared" si="49"/>
        <v>△</v>
      </c>
      <c r="S166" s="53" t="str">
        <f t="shared" si="49"/>
        <v>明確な記載なし</v>
      </c>
      <c r="T166" s="53" t="str">
        <f t="shared" si="49"/>
        <v>〇</v>
      </c>
      <c r="U166" s="53" t="str">
        <f t="shared" si="49"/>
        <v>Microsoft社がEntraIDをサポート</v>
      </c>
      <c r="V166" s="53" t="str">
        <f t="shared" si="49"/>
        <v>△</v>
      </c>
      <c r="W166" s="53" t="str">
        <f t="shared" si="49"/>
        <v>明確な記載なし</v>
      </c>
      <c r="X166" s="53" t="str">
        <f t="shared" si="49"/>
        <v>△</v>
      </c>
      <c r="Y166" s="53" t="str">
        <f t="shared" si="49"/>
        <v>明確な記載なし</v>
      </c>
      <c r="Z166" s="53" t="str">
        <f t="shared" si="49"/>
        <v>〇</v>
      </c>
      <c r="AA166" s="53" t="str">
        <f t="shared" si="49"/>
        <v>EntraIDと連携あり</v>
      </c>
      <c r="AB166" s="53" t="str">
        <f t="shared" si="49"/>
        <v>△</v>
      </c>
      <c r="AC166" s="53" t="str">
        <f t="shared" si="49"/>
        <v>明確な記載なし</v>
      </c>
      <c r="AD166" s="53" t="str">
        <f t="shared" ref="AD166:AG167" si="50">AD$9</f>
        <v>〇</v>
      </c>
      <c r="AE166" s="53" t="str">
        <f t="shared" si="50"/>
        <v>EntraIDと連携あり</v>
      </c>
      <c r="AF166" s="53" t="str">
        <f t="shared" si="50"/>
        <v>△</v>
      </c>
      <c r="AG166" s="53" t="str">
        <f t="shared" si="50"/>
        <v>明確な記載なし</v>
      </c>
      <c r="AH166" s="22" t="s">
        <v>423</v>
      </c>
    </row>
    <row r="167" spans="2:34" ht="90">
      <c r="B167" s="19" t="s">
        <v>883</v>
      </c>
      <c r="C167" s="20">
        <v>48</v>
      </c>
      <c r="D167" s="21" t="s">
        <v>884</v>
      </c>
      <c r="E167" s="21" t="s">
        <v>992</v>
      </c>
      <c r="F167" s="21" t="s">
        <v>996</v>
      </c>
      <c r="G167" s="21" t="s">
        <v>720</v>
      </c>
      <c r="H167" s="21" t="s">
        <v>997</v>
      </c>
      <c r="I167" s="21" t="s">
        <v>998</v>
      </c>
      <c r="J167" s="59"/>
      <c r="K167" s="21" t="s">
        <v>575</v>
      </c>
      <c r="L167" s="21" t="s">
        <v>566</v>
      </c>
      <c r="M167" s="21" t="s">
        <v>567</v>
      </c>
      <c r="N167" s="53" t="s">
        <v>895</v>
      </c>
      <c r="O167" s="53"/>
      <c r="P167" s="53" t="str">
        <f t="shared" si="49"/>
        <v>△</v>
      </c>
      <c r="Q167" s="53" t="str">
        <f t="shared" si="49"/>
        <v>明確な記載なし</v>
      </c>
      <c r="R167" s="53" t="str">
        <f t="shared" si="49"/>
        <v>△</v>
      </c>
      <c r="S167" s="53" t="str">
        <f t="shared" si="49"/>
        <v>明確な記載なし</v>
      </c>
      <c r="T167" s="53" t="str">
        <f t="shared" si="49"/>
        <v>〇</v>
      </c>
      <c r="U167" s="53" t="str">
        <f t="shared" si="49"/>
        <v>Microsoft社がEntraIDをサポート</v>
      </c>
      <c r="V167" s="53" t="str">
        <f t="shared" si="49"/>
        <v>△</v>
      </c>
      <c r="W167" s="53" t="str">
        <f t="shared" si="49"/>
        <v>明確な記載なし</v>
      </c>
      <c r="X167" s="53" t="str">
        <f t="shared" si="49"/>
        <v>△</v>
      </c>
      <c r="Y167" s="53" t="str">
        <f t="shared" si="49"/>
        <v>明確な記載なし</v>
      </c>
      <c r="Z167" s="53" t="str">
        <f t="shared" si="49"/>
        <v>〇</v>
      </c>
      <c r="AA167" s="53" t="str">
        <f t="shared" si="49"/>
        <v>EntraIDと連携あり</v>
      </c>
      <c r="AB167" s="53" t="str">
        <f t="shared" si="49"/>
        <v>△</v>
      </c>
      <c r="AC167" s="53" t="str">
        <f t="shared" si="49"/>
        <v>明確な記載なし</v>
      </c>
      <c r="AD167" s="53" t="str">
        <f t="shared" si="50"/>
        <v>〇</v>
      </c>
      <c r="AE167" s="53" t="str">
        <f t="shared" si="50"/>
        <v>EntraIDと連携あり</v>
      </c>
      <c r="AF167" s="53" t="str">
        <f t="shared" si="50"/>
        <v>△</v>
      </c>
      <c r="AG167" s="53" t="str">
        <f t="shared" si="50"/>
        <v>明確な記載なし</v>
      </c>
      <c r="AH167" s="22" t="s">
        <v>423</v>
      </c>
    </row>
    <row r="168" spans="2:34">
      <c r="B168" s="19" t="s">
        <v>883</v>
      </c>
      <c r="C168" s="20">
        <v>49</v>
      </c>
      <c r="D168" s="21" t="s">
        <v>884</v>
      </c>
      <c r="E168" s="21" t="s">
        <v>992</v>
      </c>
      <c r="F168" s="21" t="s">
        <v>999</v>
      </c>
      <c r="G168" s="21" t="s">
        <v>720</v>
      </c>
      <c r="H168" s="21" t="s">
        <v>1000</v>
      </c>
      <c r="I168" s="21">
        <v>164</v>
      </c>
      <c r="J168" s="59"/>
      <c r="K168" s="21" t="s">
        <v>575</v>
      </c>
      <c r="L168" s="21" t="s">
        <v>556</v>
      </c>
      <c r="M168" s="21" t="s">
        <v>576</v>
      </c>
      <c r="N168" s="53" t="s">
        <v>21</v>
      </c>
      <c r="O168" s="53"/>
      <c r="P168" s="53"/>
      <c r="Q168" s="53"/>
      <c r="R168" s="53"/>
      <c r="S168" s="53"/>
      <c r="T168" s="53"/>
      <c r="U168" s="53"/>
      <c r="V168" s="53"/>
      <c r="W168" s="53"/>
      <c r="X168" s="53"/>
      <c r="Y168" s="53"/>
      <c r="Z168" s="53"/>
      <c r="AA168" s="53"/>
      <c r="AB168" s="53"/>
      <c r="AC168" s="53"/>
      <c r="AD168" s="53"/>
      <c r="AE168" s="53"/>
      <c r="AF168" s="53"/>
      <c r="AG168" s="53"/>
      <c r="AH168" s="22" t="s">
        <v>423</v>
      </c>
    </row>
    <row r="169" spans="2:34">
      <c r="B169" s="19" t="s">
        <v>883</v>
      </c>
      <c r="C169" s="20">
        <v>50</v>
      </c>
      <c r="D169" s="21" t="s">
        <v>884</v>
      </c>
      <c r="E169" s="21" t="s">
        <v>992</v>
      </c>
      <c r="F169" s="21" t="s">
        <v>736</v>
      </c>
      <c r="G169" s="21" t="s">
        <v>720</v>
      </c>
      <c r="H169" s="21" t="s">
        <v>1001</v>
      </c>
      <c r="I169" s="21">
        <v>165</v>
      </c>
      <c r="J169" s="42"/>
      <c r="K169" s="21" t="s">
        <v>738</v>
      </c>
      <c r="L169" s="21" t="s">
        <v>556</v>
      </c>
      <c r="M169" s="21" t="s">
        <v>858</v>
      </c>
      <c r="N169" s="53" t="s">
        <v>21</v>
      </c>
      <c r="O169" s="53"/>
      <c r="P169" s="53"/>
      <c r="Q169" s="53"/>
      <c r="R169" s="53"/>
      <c r="S169" s="53"/>
      <c r="T169" s="53"/>
      <c r="U169" s="53"/>
      <c r="V169" s="53"/>
      <c r="W169" s="53"/>
      <c r="X169" s="53"/>
      <c r="Y169" s="53"/>
      <c r="Z169" s="53"/>
      <c r="AA169" s="53"/>
      <c r="AB169" s="53"/>
      <c r="AC169" s="53"/>
      <c r="AD169" s="53"/>
      <c r="AE169" s="53"/>
      <c r="AF169" s="53"/>
      <c r="AG169" s="53"/>
      <c r="AH169" s="22" t="s">
        <v>423</v>
      </c>
    </row>
    <row r="170" spans="2:34">
      <c r="B170" s="19" t="s">
        <v>1002</v>
      </c>
      <c r="C170" s="20">
        <v>1</v>
      </c>
      <c r="D170" s="21" t="s">
        <v>1003</v>
      </c>
      <c r="E170" s="21" t="s">
        <v>1004</v>
      </c>
      <c r="F170" s="21" t="s">
        <v>552</v>
      </c>
      <c r="G170" s="21" t="s">
        <v>720</v>
      </c>
      <c r="H170" s="21" t="s">
        <v>1005</v>
      </c>
      <c r="I170" s="21">
        <v>180</v>
      </c>
      <c r="J170" s="60"/>
      <c r="K170" s="21" t="s">
        <v>575</v>
      </c>
      <c r="L170" s="21" t="s">
        <v>556</v>
      </c>
      <c r="M170" s="21" t="s">
        <v>576</v>
      </c>
      <c r="N170" s="53" t="s">
        <v>21</v>
      </c>
      <c r="O170" s="53"/>
      <c r="P170" s="53"/>
      <c r="Q170" s="53"/>
      <c r="R170" s="53"/>
      <c r="S170" s="53"/>
      <c r="T170" s="53"/>
      <c r="U170" s="53"/>
      <c r="V170" s="53"/>
      <c r="W170" s="53"/>
      <c r="X170" s="53"/>
      <c r="Y170" s="53"/>
      <c r="Z170" s="53"/>
      <c r="AA170" s="53"/>
      <c r="AB170" s="53"/>
      <c r="AC170" s="53"/>
      <c r="AD170" s="53"/>
      <c r="AE170" s="53"/>
      <c r="AF170" s="53"/>
      <c r="AG170" s="53"/>
      <c r="AH170" s="22" t="s">
        <v>423</v>
      </c>
    </row>
    <row r="171" spans="2:34">
      <c r="B171" s="19" t="s">
        <v>1002</v>
      </c>
      <c r="C171" s="20">
        <v>2</v>
      </c>
      <c r="D171" s="21" t="s">
        <v>1003</v>
      </c>
      <c r="E171" s="21" t="s">
        <v>1004</v>
      </c>
      <c r="F171" s="21" t="s">
        <v>1006</v>
      </c>
      <c r="G171" s="21" t="s">
        <v>720</v>
      </c>
      <c r="H171" s="22" t="s">
        <v>1007</v>
      </c>
      <c r="I171" s="21">
        <v>243</v>
      </c>
      <c r="J171" s="59"/>
      <c r="K171" s="21" t="s">
        <v>915</v>
      </c>
      <c r="L171" s="21" t="s">
        <v>556</v>
      </c>
      <c r="M171" s="21" t="s">
        <v>602</v>
      </c>
      <c r="N171" s="53" t="s">
        <v>21</v>
      </c>
      <c r="O171" s="53"/>
      <c r="P171" s="53"/>
      <c r="Q171" s="53"/>
      <c r="R171" s="53"/>
      <c r="S171" s="53"/>
      <c r="T171" s="53"/>
      <c r="U171" s="53"/>
      <c r="V171" s="53"/>
      <c r="W171" s="53"/>
      <c r="X171" s="53"/>
      <c r="Y171" s="53"/>
      <c r="Z171" s="53"/>
      <c r="AA171" s="53"/>
      <c r="AB171" s="53"/>
      <c r="AC171" s="53"/>
      <c r="AD171" s="53"/>
      <c r="AE171" s="53"/>
      <c r="AF171" s="53"/>
      <c r="AG171" s="53"/>
      <c r="AH171" s="22" t="s">
        <v>423</v>
      </c>
    </row>
    <row r="172" spans="2:34" ht="90">
      <c r="B172" s="19" t="s">
        <v>1002</v>
      </c>
      <c r="C172" s="20">
        <v>3</v>
      </c>
      <c r="D172" s="21" t="s">
        <v>1003</v>
      </c>
      <c r="E172" s="21" t="s">
        <v>1004</v>
      </c>
      <c r="F172" s="21" t="s">
        <v>1008</v>
      </c>
      <c r="G172" s="21" t="s">
        <v>720</v>
      </c>
      <c r="H172" s="21" t="s">
        <v>1009</v>
      </c>
      <c r="I172" s="21" t="s">
        <v>1010</v>
      </c>
      <c r="J172" s="59"/>
      <c r="K172" s="21" t="s">
        <v>575</v>
      </c>
      <c r="L172" s="21" t="s">
        <v>566</v>
      </c>
      <c r="M172" s="21" t="s">
        <v>567</v>
      </c>
      <c r="N172" s="53" t="s">
        <v>590</v>
      </c>
      <c r="O172" s="53"/>
      <c r="P172" s="53" t="str">
        <f t="shared" ref="P172:AG172" si="51">P$9</f>
        <v>△</v>
      </c>
      <c r="Q172" s="53" t="str">
        <f t="shared" si="51"/>
        <v>明確な記載なし</v>
      </c>
      <c r="R172" s="53" t="str">
        <f t="shared" si="51"/>
        <v>△</v>
      </c>
      <c r="S172" s="53" t="str">
        <f t="shared" si="51"/>
        <v>明確な記載なし</v>
      </c>
      <c r="T172" s="53" t="str">
        <f t="shared" si="51"/>
        <v>〇</v>
      </c>
      <c r="U172" s="53" t="str">
        <f t="shared" si="51"/>
        <v>Microsoft社がEntraIDをサポート</v>
      </c>
      <c r="V172" s="53" t="str">
        <f t="shared" si="51"/>
        <v>△</v>
      </c>
      <c r="W172" s="53" t="str">
        <f t="shared" si="51"/>
        <v>明確な記載なし</v>
      </c>
      <c r="X172" s="53" t="str">
        <f t="shared" si="51"/>
        <v>△</v>
      </c>
      <c r="Y172" s="53" t="str">
        <f t="shared" si="51"/>
        <v>明確な記載なし</v>
      </c>
      <c r="Z172" s="53" t="str">
        <f t="shared" si="51"/>
        <v>〇</v>
      </c>
      <c r="AA172" s="53" t="str">
        <f t="shared" si="51"/>
        <v>EntraIDと連携あり</v>
      </c>
      <c r="AB172" s="53" t="str">
        <f t="shared" si="51"/>
        <v>△</v>
      </c>
      <c r="AC172" s="53" t="str">
        <f t="shared" si="51"/>
        <v>明確な記載なし</v>
      </c>
      <c r="AD172" s="53" t="str">
        <f t="shared" si="51"/>
        <v>〇</v>
      </c>
      <c r="AE172" s="53" t="str">
        <f t="shared" si="51"/>
        <v>EntraIDと連携あり</v>
      </c>
      <c r="AF172" s="53" t="str">
        <f t="shared" si="51"/>
        <v>△</v>
      </c>
      <c r="AG172" s="53" t="str">
        <f t="shared" si="51"/>
        <v>明確な記載なし</v>
      </c>
      <c r="AH172" s="22" t="s">
        <v>423</v>
      </c>
    </row>
    <row r="173" spans="2:34">
      <c r="B173" s="19" t="s">
        <v>1002</v>
      </c>
      <c r="C173" s="20">
        <v>4</v>
      </c>
      <c r="D173" s="21" t="s">
        <v>1003</v>
      </c>
      <c r="E173" s="21" t="s">
        <v>1004</v>
      </c>
      <c r="F173" s="21" t="s">
        <v>1011</v>
      </c>
      <c r="G173" s="21" t="s">
        <v>720</v>
      </c>
      <c r="H173" s="21" t="s">
        <v>1012</v>
      </c>
      <c r="I173" s="21">
        <v>178</v>
      </c>
      <c r="J173" s="59"/>
      <c r="K173" s="21" t="s">
        <v>575</v>
      </c>
      <c r="L173" s="21" t="s">
        <v>556</v>
      </c>
      <c r="M173" s="21" t="s">
        <v>576</v>
      </c>
      <c r="N173" s="53" t="s">
        <v>21</v>
      </c>
      <c r="O173" s="53"/>
      <c r="P173" s="53"/>
      <c r="Q173" s="53"/>
      <c r="R173" s="53"/>
      <c r="S173" s="53"/>
      <c r="T173" s="53"/>
      <c r="U173" s="53"/>
      <c r="V173" s="53"/>
      <c r="W173" s="53"/>
      <c r="X173" s="53"/>
      <c r="Y173" s="53"/>
      <c r="Z173" s="53"/>
      <c r="AA173" s="53"/>
      <c r="AB173" s="53"/>
      <c r="AC173" s="53"/>
      <c r="AD173" s="53"/>
      <c r="AE173" s="53"/>
      <c r="AF173" s="53"/>
      <c r="AG173" s="53"/>
      <c r="AH173" s="22" t="s">
        <v>423</v>
      </c>
    </row>
    <row r="174" spans="2:34">
      <c r="B174" s="19" t="s">
        <v>1002</v>
      </c>
      <c r="C174" s="20">
        <v>5</v>
      </c>
      <c r="D174" s="21" t="s">
        <v>1003</v>
      </c>
      <c r="E174" s="21" t="s">
        <v>1004</v>
      </c>
      <c r="F174" s="21" t="s">
        <v>736</v>
      </c>
      <c r="G174" s="21" t="s">
        <v>720</v>
      </c>
      <c r="H174" s="21" t="s">
        <v>1013</v>
      </c>
      <c r="I174" s="21">
        <v>179</v>
      </c>
      <c r="J174" s="42"/>
      <c r="K174" s="21" t="s">
        <v>738</v>
      </c>
      <c r="L174" s="21" t="s">
        <v>556</v>
      </c>
      <c r="M174" s="21" t="s">
        <v>858</v>
      </c>
      <c r="N174" s="53" t="s">
        <v>21</v>
      </c>
      <c r="O174" s="53"/>
      <c r="P174" s="53"/>
      <c r="Q174" s="53"/>
      <c r="R174" s="53"/>
      <c r="S174" s="53"/>
      <c r="T174" s="53"/>
      <c r="U174" s="53"/>
      <c r="V174" s="53"/>
      <c r="W174" s="53"/>
      <c r="X174" s="53"/>
      <c r="Y174" s="53"/>
      <c r="Z174" s="53"/>
      <c r="AA174" s="53"/>
      <c r="AB174" s="53"/>
      <c r="AC174" s="53"/>
      <c r="AD174" s="53"/>
      <c r="AE174" s="53"/>
      <c r="AF174" s="53"/>
      <c r="AG174" s="53"/>
      <c r="AH174" s="22" t="s">
        <v>423</v>
      </c>
    </row>
    <row r="175" spans="2:34" ht="90">
      <c r="B175" s="19" t="s">
        <v>1002</v>
      </c>
      <c r="C175" s="20">
        <v>6</v>
      </c>
      <c r="D175" s="21" t="s">
        <v>1003</v>
      </c>
      <c r="E175" s="21" t="s">
        <v>1014</v>
      </c>
      <c r="F175" s="21" t="s">
        <v>1015</v>
      </c>
      <c r="G175" s="21" t="s">
        <v>720</v>
      </c>
      <c r="H175" s="21" t="s">
        <v>1016</v>
      </c>
      <c r="I175" s="21">
        <v>244</v>
      </c>
      <c r="J175" s="21"/>
      <c r="K175" s="21" t="s">
        <v>575</v>
      </c>
      <c r="L175" s="21" t="s">
        <v>556</v>
      </c>
      <c r="M175" s="21" t="s">
        <v>576</v>
      </c>
      <c r="N175" s="53" t="s">
        <v>21</v>
      </c>
      <c r="O175" s="53"/>
      <c r="P175" s="53"/>
      <c r="Q175" s="53"/>
      <c r="R175" s="53"/>
      <c r="S175" s="53"/>
      <c r="T175" s="53"/>
      <c r="U175" s="53"/>
      <c r="V175" s="53"/>
      <c r="W175" s="53"/>
      <c r="X175" s="53"/>
      <c r="Y175" s="53"/>
      <c r="Z175" s="53"/>
      <c r="AA175" s="53"/>
      <c r="AB175" s="53"/>
      <c r="AC175" s="53"/>
      <c r="AD175" s="53"/>
      <c r="AE175" s="53"/>
      <c r="AF175" s="53"/>
      <c r="AG175" s="53"/>
      <c r="AH175" s="22" t="s">
        <v>423</v>
      </c>
    </row>
    <row r="176" spans="2:34" ht="150">
      <c r="B176" s="19" t="s">
        <v>1002</v>
      </c>
      <c r="C176" s="20">
        <v>7</v>
      </c>
      <c r="D176" s="21" t="s">
        <v>1003</v>
      </c>
      <c r="E176" s="21" t="s">
        <v>1017</v>
      </c>
      <c r="F176" s="21" t="s">
        <v>1015</v>
      </c>
      <c r="G176" s="21" t="s">
        <v>720</v>
      </c>
      <c r="H176" s="21" t="s">
        <v>1018</v>
      </c>
      <c r="I176" s="21">
        <v>181</v>
      </c>
      <c r="J176" s="21"/>
      <c r="K176" s="21" t="s">
        <v>575</v>
      </c>
      <c r="L176" s="21" t="s">
        <v>556</v>
      </c>
      <c r="M176" s="21" t="s">
        <v>576</v>
      </c>
      <c r="N176" s="53" t="s">
        <v>21</v>
      </c>
      <c r="O176" s="53"/>
      <c r="P176" s="53"/>
      <c r="Q176" s="53"/>
      <c r="R176" s="53"/>
      <c r="S176" s="53"/>
      <c r="T176" s="53"/>
      <c r="U176" s="53"/>
      <c r="V176" s="53"/>
      <c r="W176" s="53"/>
      <c r="X176" s="53"/>
      <c r="Y176" s="53"/>
      <c r="Z176" s="53"/>
      <c r="AA176" s="53"/>
      <c r="AB176" s="53"/>
      <c r="AC176" s="53"/>
      <c r="AD176" s="53"/>
      <c r="AE176" s="53"/>
      <c r="AF176" s="53"/>
      <c r="AG176" s="53"/>
      <c r="AH176" s="22" t="s">
        <v>423</v>
      </c>
    </row>
    <row r="177" spans="2:34" ht="45">
      <c r="B177" s="19" t="s">
        <v>1002</v>
      </c>
      <c r="C177" s="20">
        <v>8</v>
      </c>
      <c r="D177" s="21" t="s">
        <v>1003</v>
      </c>
      <c r="E177" s="21" t="s">
        <v>1019</v>
      </c>
      <c r="F177" s="21" t="s">
        <v>1020</v>
      </c>
      <c r="G177" s="21" t="s">
        <v>720</v>
      </c>
      <c r="H177" s="21" t="s">
        <v>1021</v>
      </c>
      <c r="I177" s="21">
        <v>185</v>
      </c>
      <c r="J177" s="21"/>
      <c r="K177" s="21" t="s">
        <v>575</v>
      </c>
      <c r="L177" s="21" t="s">
        <v>566</v>
      </c>
      <c r="M177" s="21" t="s">
        <v>567</v>
      </c>
      <c r="N177" s="53" t="s">
        <v>988</v>
      </c>
      <c r="O177" s="53"/>
      <c r="P177" s="53" t="str">
        <f>P$163</f>
        <v>△</v>
      </c>
      <c r="Q177" s="53" t="str">
        <f t="shared" ref="Q177:AG177" si="52">Q$163</f>
        <v>明確な記載なし</v>
      </c>
      <c r="R177" s="53" t="str">
        <f t="shared" si="52"/>
        <v>△</v>
      </c>
      <c r="S177" s="53" t="str">
        <f t="shared" si="52"/>
        <v>明確な記載なし</v>
      </c>
      <c r="T177" s="53" t="str">
        <f t="shared" si="52"/>
        <v>△</v>
      </c>
      <c r="U177" s="53" t="str">
        <f t="shared" si="52"/>
        <v>明確な記載なし</v>
      </c>
      <c r="V177" s="53" t="str">
        <f t="shared" si="52"/>
        <v>△</v>
      </c>
      <c r="W177" s="53" t="str">
        <f t="shared" si="52"/>
        <v>明確な記載なし</v>
      </c>
      <c r="X177" s="53" t="str">
        <f t="shared" si="52"/>
        <v>△</v>
      </c>
      <c r="Y177" s="53" t="str">
        <f t="shared" si="52"/>
        <v>明確な記載なし</v>
      </c>
      <c r="Z177" s="53" t="str">
        <f t="shared" si="52"/>
        <v>〇</v>
      </c>
      <c r="AA177" s="53" t="str">
        <f t="shared" si="52"/>
        <v>バッチ処理の拡張ポイント設定可能</v>
      </c>
      <c r="AB177" s="53" t="str">
        <f t="shared" si="52"/>
        <v>△</v>
      </c>
      <c r="AC177" s="53" t="str">
        <f t="shared" si="52"/>
        <v>明確な記載なし</v>
      </c>
      <c r="AD177" s="53" t="str">
        <f t="shared" si="52"/>
        <v>△</v>
      </c>
      <c r="AE177" s="53" t="str">
        <f t="shared" si="52"/>
        <v>明確な記載なし</v>
      </c>
      <c r="AF177" s="53" t="str">
        <f t="shared" si="52"/>
        <v>△</v>
      </c>
      <c r="AG177" s="53" t="str">
        <f t="shared" si="52"/>
        <v>明確な記載なし</v>
      </c>
      <c r="AH177" s="22" t="s">
        <v>423</v>
      </c>
    </row>
    <row r="178" spans="2:34" ht="90">
      <c r="B178" s="19" t="s">
        <v>1002</v>
      </c>
      <c r="C178" s="20">
        <v>9</v>
      </c>
      <c r="D178" s="21" t="s">
        <v>1003</v>
      </c>
      <c r="E178" s="21" t="s">
        <v>1019</v>
      </c>
      <c r="F178" s="21" t="s">
        <v>1022</v>
      </c>
      <c r="G178" s="21" t="s">
        <v>720</v>
      </c>
      <c r="H178" s="21" t="s">
        <v>1023</v>
      </c>
      <c r="I178" s="21" t="s">
        <v>1024</v>
      </c>
      <c r="J178" s="21"/>
      <c r="K178" s="21" t="s">
        <v>575</v>
      </c>
      <c r="L178" s="21" t="s">
        <v>566</v>
      </c>
      <c r="M178" s="21" t="s">
        <v>567</v>
      </c>
      <c r="N178" s="53" t="s">
        <v>590</v>
      </c>
      <c r="O178" s="53"/>
      <c r="P178" s="53" t="str">
        <f t="shared" ref="P178:AG178" si="53">P$9</f>
        <v>△</v>
      </c>
      <c r="Q178" s="53" t="str">
        <f t="shared" si="53"/>
        <v>明確な記載なし</v>
      </c>
      <c r="R178" s="53" t="str">
        <f t="shared" si="53"/>
        <v>△</v>
      </c>
      <c r="S178" s="53" t="str">
        <f t="shared" si="53"/>
        <v>明確な記載なし</v>
      </c>
      <c r="T178" s="53" t="str">
        <f t="shared" si="53"/>
        <v>〇</v>
      </c>
      <c r="U178" s="53" t="str">
        <f t="shared" si="53"/>
        <v>Microsoft社がEntraIDをサポート</v>
      </c>
      <c r="V178" s="53" t="str">
        <f t="shared" si="53"/>
        <v>△</v>
      </c>
      <c r="W178" s="53" t="str">
        <f t="shared" si="53"/>
        <v>明確な記載なし</v>
      </c>
      <c r="X178" s="53" t="str">
        <f t="shared" si="53"/>
        <v>△</v>
      </c>
      <c r="Y178" s="53" t="str">
        <f t="shared" si="53"/>
        <v>明確な記載なし</v>
      </c>
      <c r="Z178" s="53" t="str">
        <f t="shared" si="53"/>
        <v>〇</v>
      </c>
      <c r="AA178" s="53" t="str">
        <f t="shared" si="53"/>
        <v>EntraIDと連携あり</v>
      </c>
      <c r="AB178" s="53" t="str">
        <f t="shared" si="53"/>
        <v>△</v>
      </c>
      <c r="AC178" s="53" t="str">
        <f t="shared" si="53"/>
        <v>明確な記載なし</v>
      </c>
      <c r="AD178" s="53" t="str">
        <f t="shared" si="53"/>
        <v>〇</v>
      </c>
      <c r="AE178" s="53" t="str">
        <f t="shared" si="53"/>
        <v>EntraIDと連携あり</v>
      </c>
      <c r="AF178" s="53" t="str">
        <f t="shared" si="53"/>
        <v>△</v>
      </c>
      <c r="AG178" s="53" t="str">
        <f t="shared" si="53"/>
        <v>明確な記載なし</v>
      </c>
      <c r="AH178" s="22" t="s">
        <v>423</v>
      </c>
    </row>
    <row r="179" spans="2:34" ht="45">
      <c r="B179" s="19" t="s">
        <v>1025</v>
      </c>
      <c r="C179" s="20">
        <v>1</v>
      </c>
      <c r="D179" s="21" t="s">
        <v>1026</v>
      </c>
      <c r="E179" s="21" t="s">
        <v>1027</v>
      </c>
      <c r="F179" s="21" t="s">
        <v>1015</v>
      </c>
      <c r="G179" s="21" t="s">
        <v>720</v>
      </c>
      <c r="H179" s="21" t="s">
        <v>1028</v>
      </c>
      <c r="I179" s="21">
        <v>193</v>
      </c>
      <c r="J179" s="21"/>
      <c r="K179" s="21" t="s">
        <v>575</v>
      </c>
      <c r="L179" s="21" t="s">
        <v>556</v>
      </c>
      <c r="M179" s="21" t="s">
        <v>576</v>
      </c>
      <c r="N179" s="53" t="s">
        <v>21</v>
      </c>
      <c r="O179" s="53"/>
      <c r="P179" s="53"/>
      <c r="Q179" s="53"/>
      <c r="R179" s="53"/>
      <c r="S179" s="53"/>
      <c r="T179" s="53"/>
      <c r="U179" s="53"/>
      <c r="V179" s="53"/>
      <c r="W179" s="53"/>
      <c r="X179" s="53"/>
      <c r="Y179" s="53"/>
      <c r="Z179" s="53"/>
      <c r="AA179" s="53"/>
      <c r="AB179" s="53"/>
      <c r="AC179" s="53"/>
      <c r="AD179" s="53"/>
      <c r="AE179" s="53"/>
      <c r="AF179" s="53"/>
      <c r="AG179" s="53"/>
      <c r="AH179" s="22" t="s">
        <v>423</v>
      </c>
    </row>
    <row r="180" spans="2:34">
      <c r="B180" s="19" t="s">
        <v>1025</v>
      </c>
      <c r="C180" s="20">
        <v>2</v>
      </c>
      <c r="D180" s="21" t="s">
        <v>1026</v>
      </c>
      <c r="E180" s="21" t="s">
        <v>1027</v>
      </c>
      <c r="F180" s="21" t="s">
        <v>1029</v>
      </c>
      <c r="G180" s="21" t="s">
        <v>720</v>
      </c>
      <c r="H180" s="21" t="s">
        <v>1030</v>
      </c>
      <c r="I180" s="21">
        <v>246</v>
      </c>
      <c r="J180" s="60"/>
      <c r="K180" s="21" t="s">
        <v>575</v>
      </c>
      <c r="L180" s="21" t="s">
        <v>556</v>
      </c>
      <c r="M180" s="21" t="s">
        <v>602</v>
      </c>
      <c r="N180" s="53" t="s">
        <v>21</v>
      </c>
      <c r="O180" s="53"/>
      <c r="P180" s="53"/>
      <c r="Q180" s="53"/>
      <c r="R180" s="53"/>
      <c r="S180" s="53"/>
      <c r="T180" s="53"/>
      <c r="U180" s="53"/>
      <c r="V180" s="53"/>
      <c r="W180" s="53"/>
      <c r="X180" s="53"/>
      <c r="Y180" s="53"/>
      <c r="Z180" s="53"/>
      <c r="AA180" s="53"/>
      <c r="AB180" s="53"/>
      <c r="AC180" s="53"/>
      <c r="AD180" s="53"/>
      <c r="AE180" s="53"/>
      <c r="AF180" s="53"/>
      <c r="AG180" s="53"/>
      <c r="AH180" s="22" t="s">
        <v>423</v>
      </c>
    </row>
    <row r="181" spans="2:34" ht="75">
      <c r="B181" s="19" t="s">
        <v>1025</v>
      </c>
      <c r="C181" s="20">
        <v>3</v>
      </c>
      <c r="D181" s="21" t="s">
        <v>1026</v>
      </c>
      <c r="E181" s="21" t="s">
        <v>1027</v>
      </c>
      <c r="F181" s="21" t="s">
        <v>1031</v>
      </c>
      <c r="G181" s="21" t="s">
        <v>720</v>
      </c>
      <c r="H181" s="21" t="s">
        <v>1032</v>
      </c>
      <c r="I181" s="22" t="s">
        <v>1033</v>
      </c>
      <c r="J181" s="59"/>
      <c r="K181" s="21" t="s">
        <v>575</v>
      </c>
      <c r="L181" s="21" t="s">
        <v>556</v>
      </c>
      <c r="M181" s="21" t="s">
        <v>1034</v>
      </c>
      <c r="N181" s="53" t="s">
        <v>21</v>
      </c>
      <c r="O181" s="53"/>
      <c r="P181" s="53"/>
      <c r="Q181" s="53"/>
      <c r="R181" s="53"/>
      <c r="S181" s="53"/>
      <c r="T181" s="53"/>
      <c r="U181" s="53"/>
      <c r="V181" s="53"/>
      <c r="W181" s="53"/>
      <c r="X181" s="53"/>
      <c r="Y181" s="53"/>
      <c r="Z181" s="53"/>
      <c r="AA181" s="53"/>
      <c r="AB181" s="53"/>
      <c r="AC181" s="53"/>
      <c r="AD181" s="53"/>
      <c r="AE181" s="53"/>
      <c r="AF181" s="53"/>
      <c r="AG181" s="53"/>
      <c r="AH181" s="22" t="s">
        <v>423</v>
      </c>
    </row>
    <row r="182" spans="2:34" ht="30">
      <c r="B182" s="19" t="s">
        <v>1025</v>
      </c>
      <c r="C182" s="20">
        <v>4</v>
      </c>
      <c r="D182" s="21" t="s">
        <v>1026</v>
      </c>
      <c r="E182" s="21" t="s">
        <v>1027</v>
      </c>
      <c r="F182" s="21" t="s">
        <v>1035</v>
      </c>
      <c r="G182" s="21" t="s">
        <v>720</v>
      </c>
      <c r="H182" s="21" t="s">
        <v>1036</v>
      </c>
      <c r="I182" s="21">
        <v>247</v>
      </c>
      <c r="J182" s="59"/>
      <c r="K182" s="21" t="s">
        <v>618</v>
      </c>
      <c r="L182" s="21" t="s">
        <v>556</v>
      </c>
      <c r="M182" s="21" t="s">
        <v>619</v>
      </c>
      <c r="N182" s="53" t="s">
        <v>21</v>
      </c>
      <c r="O182" s="53"/>
      <c r="P182" s="53"/>
      <c r="Q182" s="53"/>
      <c r="R182" s="53"/>
      <c r="S182" s="53"/>
      <c r="T182" s="53"/>
      <c r="U182" s="53"/>
      <c r="V182" s="53"/>
      <c r="W182" s="53"/>
      <c r="X182" s="53"/>
      <c r="Y182" s="53"/>
      <c r="Z182" s="53"/>
      <c r="AA182" s="53"/>
      <c r="AB182" s="53"/>
      <c r="AC182" s="53"/>
      <c r="AD182" s="53"/>
      <c r="AE182" s="53"/>
      <c r="AF182" s="53"/>
      <c r="AG182" s="53"/>
      <c r="AH182" s="22" t="s">
        <v>423</v>
      </c>
    </row>
    <row r="183" spans="2:34" ht="30">
      <c r="B183" s="19" t="s">
        <v>1025</v>
      </c>
      <c r="C183" s="20">
        <v>5</v>
      </c>
      <c r="D183" s="21" t="s">
        <v>1026</v>
      </c>
      <c r="E183" s="21" t="s">
        <v>1027</v>
      </c>
      <c r="F183" s="21" t="s">
        <v>1037</v>
      </c>
      <c r="G183" s="21" t="s">
        <v>1038</v>
      </c>
      <c r="H183" s="21" t="s">
        <v>1039</v>
      </c>
      <c r="I183" s="21" t="s">
        <v>1040</v>
      </c>
      <c r="J183" s="59"/>
      <c r="K183" s="21" t="s">
        <v>575</v>
      </c>
      <c r="L183" s="21" t="s">
        <v>566</v>
      </c>
      <c r="M183" s="21" t="s">
        <v>567</v>
      </c>
      <c r="N183" s="53" t="s">
        <v>590</v>
      </c>
      <c r="O183" s="53"/>
      <c r="P183" s="53" t="str">
        <f t="shared" ref="P183:AC185" si="54">P$9</f>
        <v>△</v>
      </c>
      <c r="Q183" s="53" t="str">
        <f t="shared" si="54"/>
        <v>明確な記載なし</v>
      </c>
      <c r="R183" s="53" t="str">
        <f t="shared" si="54"/>
        <v>△</v>
      </c>
      <c r="S183" s="53" t="str">
        <f t="shared" si="54"/>
        <v>明確な記載なし</v>
      </c>
      <c r="T183" s="53" t="str">
        <f t="shared" si="54"/>
        <v>〇</v>
      </c>
      <c r="U183" s="53" t="str">
        <f t="shared" si="54"/>
        <v>Microsoft社がEntraIDをサポート</v>
      </c>
      <c r="V183" s="53" t="str">
        <f t="shared" si="54"/>
        <v>△</v>
      </c>
      <c r="W183" s="53" t="str">
        <f t="shared" si="54"/>
        <v>明確な記載なし</v>
      </c>
      <c r="X183" s="53" t="str">
        <f t="shared" si="54"/>
        <v>△</v>
      </c>
      <c r="Y183" s="53" t="str">
        <f t="shared" si="54"/>
        <v>明確な記載なし</v>
      </c>
      <c r="Z183" s="53" t="str">
        <f t="shared" si="54"/>
        <v>〇</v>
      </c>
      <c r="AA183" s="53" t="str">
        <f t="shared" si="54"/>
        <v>EntraIDと連携あり</v>
      </c>
      <c r="AB183" s="53" t="str">
        <f t="shared" si="54"/>
        <v>△</v>
      </c>
      <c r="AC183" s="53" t="str">
        <f t="shared" si="54"/>
        <v>明確な記載なし</v>
      </c>
      <c r="AD183" s="53" t="str">
        <f t="shared" ref="AD183:AG185" si="55">AD$9</f>
        <v>〇</v>
      </c>
      <c r="AE183" s="53" t="str">
        <f t="shared" si="55"/>
        <v>EntraIDと連携あり</v>
      </c>
      <c r="AF183" s="53" t="str">
        <f t="shared" si="55"/>
        <v>△</v>
      </c>
      <c r="AG183" s="53" t="str">
        <f t="shared" si="55"/>
        <v>明確な記載なし</v>
      </c>
      <c r="AH183" s="22" t="s">
        <v>423</v>
      </c>
    </row>
    <row r="184" spans="2:34">
      <c r="B184" s="19" t="s">
        <v>1025</v>
      </c>
      <c r="C184" s="20">
        <v>6</v>
      </c>
      <c r="D184" s="21" t="s">
        <v>1026</v>
      </c>
      <c r="E184" s="21" t="s">
        <v>1027</v>
      </c>
      <c r="F184" s="21" t="s">
        <v>732</v>
      </c>
      <c r="G184" s="21" t="s">
        <v>720</v>
      </c>
      <c r="H184" s="21" t="s">
        <v>1041</v>
      </c>
      <c r="I184" s="21">
        <v>190</v>
      </c>
      <c r="J184" s="59"/>
      <c r="K184" s="21" t="s">
        <v>575</v>
      </c>
      <c r="L184" s="21" t="s">
        <v>566</v>
      </c>
      <c r="M184" s="21" t="s">
        <v>567</v>
      </c>
      <c r="N184" s="53" t="s">
        <v>590</v>
      </c>
      <c r="O184" s="53"/>
      <c r="P184" s="53" t="str">
        <f t="shared" si="54"/>
        <v>△</v>
      </c>
      <c r="Q184" s="53" t="str">
        <f t="shared" si="54"/>
        <v>明確な記載なし</v>
      </c>
      <c r="R184" s="53" t="str">
        <f t="shared" si="54"/>
        <v>△</v>
      </c>
      <c r="S184" s="53" t="str">
        <f t="shared" si="54"/>
        <v>明確な記載なし</v>
      </c>
      <c r="T184" s="53" t="str">
        <f t="shared" si="54"/>
        <v>〇</v>
      </c>
      <c r="U184" s="53" t="str">
        <f t="shared" si="54"/>
        <v>Microsoft社がEntraIDをサポート</v>
      </c>
      <c r="V184" s="53" t="str">
        <f t="shared" si="54"/>
        <v>△</v>
      </c>
      <c r="W184" s="53" t="str">
        <f t="shared" si="54"/>
        <v>明確な記載なし</v>
      </c>
      <c r="X184" s="53" t="str">
        <f t="shared" si="54"/>
        <v>△</v>
      </c>
      <c r="Y184" s="53" t="str">
        <f t="shared" si="54"/>
        <v>明確な記載なし</v>
      </c>
      <c r="Z184" s="53" t="str">
        <f t="shared" si="54"/>
        <v>〇</v>
      </c>
      <c r="AA184" s="53" t="str">
        <f t="shared" si="54"/>
        <v>EntraIDと連携あり</v>
      </c>
      <c r="AB184" s="53" t="str">
        <f t="shared" si="54"/>
        <v>△</v>
      </c>
      <c r="AC184" s="53" t="str">
        <f t="shared" si="54"/>
        <v>明確な記載なし</v>
      </c>
      <c r="AD184" s="53" t="str">
        <f t="shared" si="55"/>
        <v>〇</v>
      </c>
      <c r="AE184" s="53" t="str">
        <f t="shared" si="55"/>
        <v>EntraIDと連携あり</v>
      </c>
      <c r="AF184" s="53" t="str">
        <f t="shared" si="55"/>
        <v>△</v>
      </c>
      <c r="AG184" s="53" t="str">
        <f t="shared" si="55"/>
        <v>明確な記載なし</v>
      </c>
      <c r="AH184" s="22" t="s">
        <v>423</v>
      </c>
    </row>
    <row r="185" spans="2:34">
      <c r="B185" s="19" t="s">
        <v>1025</v>
      </c>
      <c r="C185" s="20">
        <v>7</v>
      </c>
      <c r="D185" s="21" t="s">
        <v>1026</v>
      </c>
      <c r="E185" s="21" t="s">
        <v>1027</v>
      </c>
      <c r="F185" s="21" t="s">
        <v>734</v>
      </c>
      <c r="G185" s="21" t="s">
        <v>720</v>
      </c>
      <c r="H185" s="21" t="s">
        <v>1042</v>
      </c>
      <c r="I185" s="21">
        <v>191</v>
      </c>
      <c r="J185" s="42"/>
      <c r="K185" s="21" t="s">
        <v>575</v>
      </c>
      <c r="L185" s="21" t="s">
        <v>566</v>
      </c>
      <c r="M185" s="21" t="s">
        <v>567</v>
      </c>
      <c r="N185" s="53" t="s">
        <v>590</v>
      </c>
      <c r="O185" s="53"/>
      <c r="P185" s="53" t="str">
        <f t="shared" si="54"/>
        <v>△</v>
      </c>
      <c r="Q185" s="53" t="str">
        <f t="shared" si="54"/>
        <v>明確な記載なし</v>
      </c>
      <c r="R185" s="53" t="str">
        <f t="shared" si="54"/>
        <v>△</v>
      </c>
      <c r="S185" s="53" t="str">
        <f t="shared" si="54"/>
        <v>明確な記載なし</v>
      </c>
      <c r="T185" s="53" t="str">
        <f t="shared" si="54"/>
        <v>〇</v>
      </c>
      <c r="U185" s="53" t="str">
        <f t="shared" si="54"/>
        <v>Microsoft社がEntraIDをサポート</v>
      </c>
      <c r="V185" s="53" t="str">
        <f t="shared" si="54"/>
        <v>△</v>
      </c>
      <c r="W185" s="53" t="str">
        <f t="shared" si="54"/>
        <v>明確な記載なし</v>
      </c>
      <c r="X185" s="53" t="str">
        <f t="shared" si="54"/>
        <v>△</v>
      </c>
      <c r="Y185" s="53" t="str">
        <f t="shared" si="54"/>
        <v>明確な記載なし</v>
      </c>
      <c r="Z185" s="53" t="str">
        <f t="shared" si="54"/>
        <v>〇</v>
      </c>
      <c r="AA185" s="53" t="str">
        <f t="shared" si="54"/>
        <v>EntraIDと連携あり</v>
      </c>
      <c r="AB185" s="53" t="str">
        <f t="shared" si="54"/>
        <v>△</v>
      </c>
      <c r="AC185" s="53" t="str">
        <f t="shared" si="54"/>
        <v>明確な記載なし</v>
      </c>
      <c r="AD185" s="53" t="str">
        <f t="shared" si="55"/>
        <v>〇</v>
      </c>
      <c r="AE185" s="53" t="str">
        <f t="shared" si="55"/>
        <v>EntraIDと連携あり</v>
      </c>
      <c r="AF185" s="53" t="str">
        <f t="shared" si="55"/>
        <v>△</v>
      </c>
      <c r="AG185" s="53" t="str">
        <f t="shared" si="55"/>
        <v>明確な記載なし</v>
      </c>
      <c r="AH185" s="22" t="s">
        <v>423</v>
      </c>
    </row>
    <row r="186" spans="2:34" ht="30">
      <c r="B186" s="19" t="s">
        <v>1025</v>
      </c>
      <c r="C186" s="20">
        <v>8</v>
      </c>
      <c r="D186" s="21" t="s">
        <v>1026</v>
      </c>
      <c r="E186" s="21" t="s">
        <v>1043</v>
      </c>
      <c r="F186" s="21" t="s">
        <v>1044</v>
      </c>
      <c r="G186" s="21" t="s">
        <v>720</v>
      </c>
      <c r="H186" s="21" t="s">
        <v>1045</v>
      </c>
      <c r="I186" s="21">
        <v>198</v>
      </c>
      <c r="J186" s="21"/>
      <c r="K186" s="21" t="s">
        <v>575</v>
      </c>
      <c r="L186" s="21" t="s">
        <v>566</v>
      </c>
      <c r="M186" s="21" t="s">
        <v>567</v>
      </c>
      <c r="N186" s="53" t="s">
        <v>988</v>
      </c>
      <c r="O186" s="53"/>
      <c r="P186" s="53" t="str">
        <f t="shared" ref="P186:AG188" si="56">P$163</f>
        <v>△</v>
      </c>
      <c r="Q186" s="53" t="str">
        <f t="shared" si="56"/>
        <v>明確な記載なし</v>
      </c>
      <c r="R186" s="53" t="str">
        <f t="shared" si="56"/>
        <v>△</v>
      </c>
      <c r="S186" s="53" t="str">
        <f t="shared" si="56"/>
        <v>明確な記載なし</v>
      </c>
      <c r="T186" s="53" t="str">
        <f t="shared" si="56"/>
        <v>△</v>
      </c>
      <c r="U186" s="53" t="str">
        <f t="shared" si="56"/>
        <v>明確な記載なし</v>
      </c>
      <c r="V186" s="53" t="str">
        <f t="shared" si="56"/>
        <v>△</v>
      </c>
      <c r="W186" s="53" t="str">
        <f t="shared" si="56"/>
        <v>明確な記載なし</v>
      </c>
      <c r="X186" s="53" t="str">
        <f t="shared" si="56"/>
        <v>△</v>
      </c>
      <c r="Y186" s="53" t="str">
        <f t="shared" si="56"/>
        <v>明確な記載なし</v>
      </c>
      <c r="Z186" s="53" t="str">
        <f t="shared" si="56"/>
        <v>〇</v>
      </c>
      <c r="AA186" s="53" t="str">
        <f t="shared" si="56"/>
        <v>バッチ処理の拡張ポイント設定可能</v>
      </c>
      <c r="AB186" s="53" t="str">
        <f t="shared" si="56"/>
        <v>△</v>
      </c>
      <c r="AC186" s="53" t="str">
        <f t="shared" si="56"/>
        <v>明確な記載なし</v>
      </c>
      <c r="AD186" s="53" t="str">
        <f t="shared" si="56"/>
        <v>△</v>
      </c>
      <c r="AE186" s="53" t="str">
        <f t="shared" si="56"/>
        <v>明確な記載なし</v>
      </c>
      <c r="AF186" s="53" t="str">
        <f t="shared" si="56"/>
        <v>△</v>
      </c>
      <c r="AG186" s="53" t="str">
        <f t="shared" si="56"/>
        <v>明確な記載なし</v>
      </c>
      <c r="AH186" s="22" t="s">
        <v>423</v>
      </c>
    </row>
    <row r="187" spans="2:34" ht="105">
      <c r="B187" s="19" t="s">
        <v>1025</v>
      </c>
      <c r="C187" s="20">
        <v>9</v>
      </c>
      <c r="D187" s="21" t="s">
        <v>1026</v>
      </c>
      <c r="E187" s="21" t="s">
        <v>1043</v>
      </c>
      <c r="F187" s="21" t="s">
        <v>1046</v>
      </c>
      <c r="G187" s="21" t="s">
        <v>720</v>
      </c>
      <c r="H187" s="21" t="s">
        <v>1047</v>
      </c>
      <c r="I187" s="21" t="s">
        <v>1048</v>
      </c>
      <c r="J187" s="21"/>
      <c r="K187" s="21" t="s">
        <v>575</v>
      </c>
      <c r="L187" s="21" t="s">
        <v>566</v>
      </c>
      <c r="M187" s="21" t="s">
        <v>567</v>
      </c>
      <c r="N187" s="53" t="s">
        <v>590</v>
      </c>
      <c r="O187" s="53"/>
      <c r="P187" s="53" t="str">
        <f t="shared" ref="P187:AG187" si="57">P$9</f>
        <v>△</v>
      </c>
      <c r="Q187" s="53" t="str">
        <f t="shared" si="57"/>
        <v>明確な記載なし</v>
      </c>
      <c r="R187" s="53" t="str">
        <f t="shared" si="57"/>
        <v>△</v>
      </c>
      <c r="S187" s="53" t="str">
        <f t="shared" si="57"/>
        <v>明確な記載なし</v>
      </c>
      <c r="T187" s="53" t="str">
        <f t="shared" si="57"/>
        <v>〇</v>
      </c>
      <c r="U187" s="53" t="str">
        <f t="shared" si="57"/>
        <v>Microsoft社がEntraIDをサポート</v>
      </c>
      <c r="V187" s="53" t="str">
        <f t="shared" si="57"/>
        <v>△</v>
      </c>
      <c r="W187" s="53" t="str">
        <f t="shared" si="57"/>
        <v>明確な記載なし</v>
      </c>
      <c r="X187" s="53" t="str">
        <f t="shared" si="57"/>
        <v>△</v>
      </c>
      <c r="Y187" s="53" t="str">
        <f t="shared" si="57"/>
        <v>明確な記載なし</v>
      </c>
      <c r="Z187" s="53" t="str">
        <f t="shared" si="57"/>
        <v>〇</v>
      </c>
      <c r="AA187" s="53" t="str">
        <f t="shared" si="57"/>
        <v>EntraIDと連携あり</v>
      </c>
      <c r="AB187" s="53" t="str">
        <f t="shared" si="57"/>
        <v>△</v>
      </c>
      <c r="AC187" s="53" t="str">
        <f t="shared" si="57"/>
        <v>明確な記載なし</v>
      </c>
      <c r="AD187" s="53" t="str">
        <f t="shared" si="57"/>
        <v>〇</v>
      </c>
      <c r="AE187" s="53" t="str">
        <f t="shared" si="57"/>
        <v>EntraIDと連携あり</v>
      </c>
      <c r="AF187" s="53" t="str">
        <f t="shared" si="57"/>
        <v>△</v>
      </c>
      <c r="AG187" s="53" t="str">
        <f t="shared" si="57"/>
        <v>明確な記載なし</v>
      </c>
      <c r="AH187" s="22" t="s">
        <v>423</v>
      </c>
    </row>
    <row r="188" spans="2:34" ht="90">
      <c r="B188" s="19" t="s">
        <v>1025</v>
      </c>
      <c r="C188" s="20">
        <v>10</v>
      </c>
      <c r="D188" s="21" t="s">
        <v>1026</v>
      </c>
      <c r="E188" s="21" t="s">
        <v>1043</v>
      </c>
      <c r="F188" s="21" t="s">
        <v>1049</v>
      </c>
      <c r="G188" s="21" t="s">
        <v>720</v>
      </c>
      <c r="H188" s="21" t="s">
        <v>1050</v>
      </c>
      <c r="I188" s="21" t="s">
        <v>1051</v>
      </c>
      <c r="J188" s="21"/>
      <c r="K188" s="21" t="s">
        <v>575</v>
      </c>
      <c r="L188" s="21" t="s">
        <v>566</v>
      </c>
      <c r="M188" s="21" t="s">
        <v>567</v>
      </c>
      <c r="N188" s="53" t="s">
        <v>1052</v>
      </c>
      <c r="O188" s="53"/>
      <c r="P188" s="53" t="s">
        <v>409</v>
      </c>
      <c r="Q188" s="53" t="s">
        <v>432</v>
      </c>
      <c r="R188" s="53" t="s">
        <v>409</v>
      </c>
      <c r="S188" s="53" t="s">
        <v>432</v>
      </c>
      <c r="T188" s="53" t="str">
        <f t="shared" si="56"/>
        <v>△</v>
      </c>
      <c r="U188" s="53" t="str">
        <f t="shared" si="56"/>
        <v>明確な記載なし</v>
      </c>
      <c r="V188" s="53" t="s">
        <v>409</v>
      </c>
      <c r="W188" s="53" t="s">
        <v>432</v>
      </c>
      <c r="X188" s="53" t="s">
        <v>409</v>
      </c>
      <c r="Y188" s="53" t="s">
        <v>432</v>
      </c>
      <c r="Z188" s="53" t="s">
        <v>372</v>
      </c>
      <c r="AA188" s="53" t="s">
        <v>989</v>
      </c>
      <c r="AB188" s="53" t="str">
        <f t="shared" si="56"/>
        <v>△</v>
      </c>
      <c r="AC188" s="53" t="str">
        <f t="shared" si="56"/>
        <v>明確な記載なし</v>
      </c>
      <c r="AD188" s="53" t="str">
        <f t="shared" si="56"/>
        <v>△</v>
      </c>
      <c r="AE188" s="53" t="str">
        <f t="shared" si="56"/>
        <v>明確な記載なし</v>
      </c>
      <c r="AF188" s="53" t="str">
        <f t="shared" si="56"/>
        <v>△</v>
      </c>
      <c r="AG188" s="53" t="str">
        <f t="shared" si="56"/>
        <v>明確な記載なし</v>
      </c>
      <c r="AH188" s="22" t="s">
        <v>423</v>
      </c>
    </row>
    <row r="189" spans="2:34" ht="30">
      <c r="B189" s="19" t="s">
        <v>1025</v>
      </c>
      <c r="C189" s="20">
        <v>12</v>
      </c>
      <c r="D189" s="21" t="s">
        <v>1026</v>
      </c>
      <c r="E189" s="21" t="s">
        <v>1053</v>
      </c>
      <c r="F189" s="21" t="s">
        <v>1054</v>
      </c>
      <c r="G189" s="21" t="s">
        <v>1038</v>
      </c>
      <c r="H189" s="21" t="s">
        <v>1055</v>
      </c>
      <c r="I189" s="21">
        <v>200</v>
      </c>
      <c r="J189" s="21"/>
      <c r="K189" s="21" t="s">
        <v>1056</v>
      </c>
      <c r="L189" s="21" t="s">
        <v>556</v>
      </c>
      <c r="M189" s="21" t="s">
        <v>779</v>
      </c>
      <c r="N189" s="53" t="s">
        <v>21</v>
      </c>
      <c r="O189" s="53"/>
      <c r="P189" s="53"/>
      <c r="Q189" s="53"/>
      <c r="R189" s="53"/>
      <c r="S189" s="53"/>
      <c r="T189" s="53"/>
      <c r="U189" s="53"/>
      <c r="V189" s="53"/>
      <c r="W189" s="53"/>
      <c r="X189" s="53"/>
      <c r="Y189" s="53"/>
      <c r="Z189" s="53"/>
      <c r="AA189" s="53"/>
      <c r="AB189" s="53"/>
      <c r="AC189" s="53"/>
      <c r="AD189" s="53"/>
      <c r="AE189" s="53"/>
      <c r="AF189" s="53"/>
      <c r="AG189" s="53"/>
      <c r="AH189" s="22" t="s">
        <v>423</v>
      </c>
    </row>
    <row r="190" spans="2:34" ht="75">
      <c r="B190" s="19" t="s">
        <v>1025</v>
      </c>
      <c r="C190" s="20">
        <v>13</v>
      </c>
      <c r="D190" s="21" t="s">
        <v>1026</v>
      </c>
      <c r="E190" s="21" t="s">
        <v>1057</v>
      </c>
      <c r="F190" s="21" t="s">
        <v>964</v>
      </c>
      <c r="G190" s="21" t="s">
        <v>720</v>
      </c>
      <c r="H190" s="21" t="s">
        <v>1058</v>
      </c>
      <c r="I190" s="21">
        <v>202</v>
      </c>
      <c r="J190" s="60"/>
      <c r="K190" s="21" t="s">
        <v>575</v>
      </c>
      <c r="L190" s="21" t="s">
        <v>566</v>
      </c>
      <c r="M190" s="21" t="s">
        <v>567</v>
      </c>
      <c r="N190" s="53" t="s">
        <v>590</v>
      </c>
      <c r="O190" s="53"/>
      <c r="P190" s="53" t="str">
        <f t="shared" ref="P190:AG190" si="58">P$9</f>
        <v>△</v>
      </c>
      <c r="Q190" s="53" t="str">
        <f t="shared" si="58"/>
        <v>明確な記載なし</v>
      </c>
      <c r="R190" s="53" t="str">
        <f t="shared" si="58"/>
        <v>△</v>
      </c>
      <c r="S190" s="53" t="str">
        <f t="shared" si="58"/>
        <v>明確な記載なし</v>
      </c>
      <c r="T190" s="53" t="str">
        <f t="shared" si="58"/>
        <v>〇</v>
      </c>
      <c r="U190" s="53" t="str">
        <f t="shared" si="58"/>
        <v>Microsoft社がEntraIDをサポート</v>
      </c>
      <c r="V190" s="53" t="str">
        <f t="shared" si="58"/>
        <v>△</v>
      </c>
      <c r="W190" s="53" t="str">
        <f t="shared" si="58"/>
        <v>明確な記載なし</v>
      </c>
      <c r="X190" s="53" t="str">
        <f t="shared" si="58"/>
        <v>△</v>
      </c>
      <c r="Y190" s="53" t="str">
        <f t="shared" si="58"/>
        <v>明確な記載なし</v>
      </c>
      <c r="Z190" s="53" t="str">
        <f t="shared" si="58"/>
        <v>〇</v>
      </c>
      <c r="AA190" s="53" t="str">
        <f t="shared" si="58"/>
        <v>EntraIDと連携あり</v>
      </c>
      <c r="AB190" s="53" t="str">
        <f t="shared" si="58"/>
        <v>△</v>
      </c>
      <c r="AC190" s="53" t="str">
        <f t="shared" si="58"/>
        <v>明確な記載なし</v>
      </c>
      <c r="AD190" s="53" t="str">
        <f t="shared" si="58"/>
        <v>〇</v>
      </c>
      <c r="AE190" s="53" t="str">
        <f t="shared" si="58"/>
        <v>EntraIDと連携あり</v>
      </c>
      <c r="AF190" s="53" t="str">
        <f t="shared" si="58"/>
        <v>△</v>
      </c>
      <c r="AG190" s="53" t="str">
        <f t="shared" si="58"/>
        <v>明確な記載なし</v>
      </c>
      <c r="AH190" s="22" t="s">
        <v>423</v>
      </c>
    </row>
    <row r="191" spans="2:34" ht="75">
      <c r="B191" s="19" t="s">
        <v>1025</v>
      </c>
      <c r="C191" s="20">
        <v>14</v>
      </c>
      <c r="D191" s="21" t="s">
        <v>1026</v>
      </c>
      <c r="E191" s="21" t="s">
        <v>1057</v>
      </c>
      <c r="F191" s="21" t="s">
        <v>1059</v>
      </c>
      <c r="G191" s="21" t="s">
        <v>720</v>
      </c>
      <c r="H191" s="21" t="s">
        <v>1060</v>
      </c>
      <c r="I191" s="21">
        <v>248</v>
      </c>
      <c r="J191" s="42"/>
      <c r="K191" s="21" t="s">
        <v>575</v>
      </c>
      <c r="L191" s="21" t="s">
        <v>566</v>
      </c>
      <c r="M191" s="52" t="s">
        <v>567</v>
      </c>
      <c r="N191" s="53" t="s">
        <v>594</v>
      </c>
      <c r="O191" s="53"/>
      <c r="P191" s="53" t="str">
        <f t="shared" ref="P191:U191" si="59">P$13</f>
        <v>△</v>
      </c>
      <c r="Q191" s="53" t="str">
        <f t="shared" si="59"/>
        <v>SAPと連携可能、SharePointは記載なし（他クラウドサービスとの連携可と記載あるため、可能と推測）</v>
      </c>
      <c r="R191" s="53" t="str">
        <f t="shared" si="59"/>
        <v>〇</v>
      </c>
      <c r="S191" s="53" t="str">
        <f t="shared" si="59"/>
        <v>Alfresco Federation ServicesによってSAP,Sharepointと連携可能</v>
      </c>
      <c r="T191" s="53" t="str">
        <f t="shared" si="59"/>
        <v>〇</v>
      </c>
      <c r="U191" s="53" t="str">
        <f t="shared" si="59"/>
        <v>SAPアダプターでSAP連携可能</v>
      </c>
      <c r="V191" s="53" t="str">
        <f t="shared" ref="V191:AG191" si="60">V$13</f>
        <v>△</v>
      </c>
      <c r="W191" s="53" t="str">
        <f t="shared" si="60"/>
        <v>SAPとの連携あるが、Sharepointは記載なし</v>
      </c>
      <c r="X191" s="53" t="str">
        <f t="shared" si="60"/>
        <v>〇</v>
      </c>
      <c r="Y191" s="53" t="str">
        <f t="shared" si="60"/>
        <v>SAP,Sharepointと連携可能</v>
      </c>
      <c r="Z191" s="53" t="str">
        <f t="shared" si="60"/>
        <v>〇</v>
      </c>
      <c r="AA191" s="53" t="str">
        <f t="shared" si="60"/>
        <v>SAP,Sharepointと連携可能</v>
      </c>
      <c r="AB191" s="53" t="str">
        <f t="shared" si="60"/>
        <v>△</v>
      </c>
      <c r="AC191" s="53" t="str">
        <f t="shared" si="60"/>
        <v>明確な記載なし</v>
      </c>
      <c r="AD191" s="53" t="str">
        <f t="shared" si="60"/>
        <v>〇</v>
      </c>
      <c r="AE191" s="53" t="str">
        <f t="shared" si="60"/>
        <v>SAP,Sharepointと連携可能</v>
      </c>
      <c r="AF191" s="53" t="str">
        <f t="shared" si="60"/>
        <v>〇</v>
      </c>
      <c r="AG191" s="53" t="str">
        <f t="shared" si="60"/>
        <v>SAP,Sharepointと連携可能</v>
      </c>
      <c r="AH191" s="22" t="s">
        <v>423</v>
      </c>
    </row>
    <row r="192" spans="2:34" ht="30">
      <c r="B192" s="19" t="s">
        <v>1061</v>
      </c>
      <c r="C192" s="20">
        <v>1</v>
      </c>
      <c r="D192" s="21" t="s">
        <v>1062</v>
      </c>
      <c r="E192" s="21" t="s">
        <v>1063</v>
      </c>
      <c r="F192" s="21" t="s">
        <v>1015</v>
      </c>
      <c r="G192" s="21" t="s">
        <v>720</v>
      </c>
      <c r="H192" s="21" t="s">
        <v>1064</v>
      </c>
      <c r="I192" s="21">
        <v>1</v>
      </c>
      <c r="J192" s="60"/>
      <c r="K192" s="21" t="s">
        <v>21</v>
      </c>
      <c r="L192" s="21" t="s">
        <v>556</v>
      </c>
      <c r="M192" s="21" t="s">
        <v>722</v>
      </c>
      <c r="N192" s="53" t="s">
        <v>21</v>
      </c>
      <c r="O192" s="53"/>
      <c r="P192" s="53"/>
      <c r="Q192" s="53"/>
      <c r="R192" s="53"/>
      <c r="S192" s="53"/>
      <c r="T192" s="53"/>
      <c r="U192" s="53"/>
      <c r="V192" s="53"/>
      <c r="W192" s="53"/>
      <c r="X192" s="53"/>
      <c r="Y192" s="53"/>
      <c r="Z192" s="53"/>
      <c r="AA192" s="53"/>
      <c r="AB192" s="53"/>
      <c r="AC192" s="53"/>
      <c r="AD192" s="53"/>
      <c r="AE192" s="53"/>
      <c r="AF192" s="53"/>
      <c r="AG192" s="53"/>
      <c r="AH192" s="22" t="s">
        <v>423</v>
      </c>
    </row>
    <row r="193" spans="2:34" ht="30">
      <c r="B193" s="19" t="s">
        <v>1061</v>
      </c>
      <c r="C193" s="20">
        <v>2</v>
      </c>
      <c r="D193" s="21" t="s">
        <v>1062</v>
      </c>
      <c r="E193" s="21" t="s">
        <v>1063</v>
      </c>
      <c r="F193" s="21" t="s">
        <v>732</v>
      </c>
      <c r="G193" s="21" t="s">
        <v>720</v>
      </c>
      <c r="H193" s="21" t="s">
        <v>1065</v>
      </c>
      <c r="I193" s="21">
        <v>2</v>
      </c>
      <c r="J193" s="59"/>
      <c r="K193" s="21" t="s">
        <v>21</v>
      </c>
      <c r="L193" s="21" t="s">
        <v>556</v>
      </c>
      <c r="M193" s="21" t="s">
        <v>722</v>
      </c>
      <c r="N193" s="53" t="s">
        <v>21</v>
      </c>
      <c r="O193" s="53"/>
      <c r="P193" s="53"/>
      <c r="Q193" s="53"/>
      <c r="R193" s="53"/>
      <c r="S193" s="53"/>
      <c r="T193" s="53"/>
      <c r="U193" s="53"/>
      <c r="V193" s="53"/>
      <c r="W193" s="53"/>
      <c r="X193" s="53"/>
      <c r="Y193" s="53"/>
      <c r="Z193" s="53"/>
      <c r="AA193" s="53"/>
      <c r="AB193" s="53"/>
      <c r="AC193" s="53"/>
      <c r="AD193" s="53"/>
      <c r="AE193" s="53"/>
      <c r="AF193" s="53"/>
      <c r="AG193" s="53"/>
      <c r="AH193" s="22" t="s">
        <v>423</v>
      </c>
    </row>
    <row r="194" spans="2:34" ht="30">
      <c r="B194" s="19" t="s">
        <v>1061</v>
      </c>
      <c r="C194" s="20">
        <v>3</v>
      </c>
      <c r="D194" s="21" t="s">
        <v>1062</v>
      </c>
      <c r="E194" s="21" t="s">
        <v>1063</v>
      </c>
      <c r="F194" s="21" t="s">
        <v>1066</v>
      </c>
      <c r="G194" s="21" t="s">
        <v>720</v>
      </c>
      <c r="H194" s="21" t="s">
        <v>1067</v>
      </c>
      <c r="I194" s="21" t="s">
        <v>1068</v>
      </c>
      <c r="J194" s="42"/>
      <c r="K194" s="21" t="s">
        <v>21</v>
      </c>
      <c r="L194" s="21" t="s">
        <v>556</v>
      </c>
      <c r="M194" s="21" t="s">
        <v>722</v>
      </c>
      <c r="N194" s="53" t="s">
        <v>21</v>
      </c>
      <c r="O194" s="53"/>
      <c r="P194" s="53"/>
      <c r="Q194" s="53"/>
      <c r="R194" s="53"/>
      <c r="S194" s="53"/>
      <c r="T194" s="53"/>
      <c r="U194" s="53"/>
      <c r="V194" s="53"/>
      <c r="W194" s="53"/>
      <c r="X194" s="53"/>
      <c r="Y194" s="53"/>
      <c r="Z194" s="53"/>
      <c r="AA194" s="53"/>
      <c r="AB194" s="53"/>
      <c r="AC194" s="53"/>
      <c r="AD194" s="53"/>
      <c r="AE194" s="53"/>
      <c r="AF194" s="53"/>
      <c r="AG194" s="53"/>
      <c r="AH194" s="22" t="s">
        <v>423</v>
      </c>
    </row>
    <row r="195" spans="2:34" ht="30">
      <c r="B195" s="19" t="s">
        <v>1069</v>
      </c>
      <c r="C195" s="20">
        <v>1</v>
      </c>
      <c r="D195" s="21" t="s">
        <v>1070</v>
      </c>
      <c r="E195" s="21" t="s">
        <v>1071</v>
      </c>
      <c r="F195" s="21" t="s">
        <v>1072</v>
      </c>
      <c r="G195" s="21" t="s">
        <v>720</v>
      </c>
      <c r="H195" s="21" t="s">
        <v>1073</v>
      </c>
      <c r="I195" s="21" t="s">
        <v>1074</v>
      </c>
      <c r="J195" s="60"/>
      <c r="K195" s="21" t="s">
        <v>21</v>
      </c>
      <c r="L195" s="21" t="s">
        <v>566</v>
      </c>
      <c r="M195" s="21" t="s">
        <v>567</v>
      </c>
      <c r="N195" s="53" t="s">
        <v>1075</v>
      </c>
      <c r="O195" s="53"/>
      <c r="P195" s="53" t="s">
        <v>372</v>
      </c>
      <c r="Q195" s="53" t="s">
        <v>1076</v>
      </c>
      <c r="R195" s="53" t="str">
        <f t="shared" ref="R195" si="61">R$7</f>
        <v>〇</v>
      </c>
      <c r="S195" s="53" t="s">
        <v>1077</v>
      </c>
      <c r="T195" s="53" t="str">
        <f t="shared" ref="T195:U195" si="62">T$7</f>
        <v>△</v>
      </c>
      <c r="U195" s="53" t="str">
        <f t="shared" si="62"/>
        <v>明確な記載なし</v>
      </c>
      <c r="V195" s="53" t="s">
        <v>409</v>
      </c>
      <c r="W195" s="53" t="s">
        <v>432</v>
      </c>
      <c r="X195" s="53" t="s">
        <v>409</v>
      </c>
      <c r="Y195" s="53" t="s">
        <v>432</v>
      </c>
      <c r="Z195" s="53" t="s">
        <v>409</v>
      </c>
      <c r="AA195" s="53" t="s">
        <v>432</v>
      </c>
      <c r="AB195" s="53" t="s">
        <v>409</v>
      </c>
      <c r="AC195" s="53" t="s">
        <v>432</v>
      </c>
      <c r="AD195" s="53" t="s">
        <v>409</v>
      </c>
      <c r="AE195" s="53" t="s">
        <v>432</v>
      </c>
      <c r="AF195" s="53" t="s">
        <v>409</v>
      </c>
      <c r="AG195" s="53" t="s">
        <v>432</v>
      </c>
      <c r="AH195" s="22" t="s">
        <v>423</v>
      </c>
    </row>
    <row r="196" spans="2:34" ht="30">
      <c r="B196" s="19" t="s">
        <v>1069</v>
      </c>
      <c r="C196" s="20">
        <v>2</v>
      </c>
      <c r="D196" s="21" t="s">
        <v>1070</v>
      </c>
      <c r="E196" s="21" t="s">
        <v>1071</v>
      </c>
      <c r="F196" s="21" t="s">
        <v>1078</v>
      </c>
      <c r="G196" s="21" t="s">
        <v>720</v>
      </c>
      <c r="H196" s="21" t="s">
        <v>1073</v>
      </c>
      <c r="I196" s="21">
        <v>217</v>
      </c>
      <c r="J196" s="59"/>
      <c r="K196" s="21" t="s">
        <v>21</v>
      </c>
      <c r="L196" s="21" t="s">
        <v>566</v>
      </c>
      <c r="M196" s="21" t="s">
        <v>567</v>
      </c>
      <c r="N196" s="53" t="s">
        <v>1075</v>
      </c>
      <c r="O196" s="53"/>
      <c r="P196" s="53" t="str">
        <f>P$195</f>
        <v>〇</v>
      </c>
      <c r="Q196" s="53" t="str">
        <f t="shared" ref="Q196:AC199" si="63">Q$195</f>
        <v>検索カードビューで並び替え可能</v>
      </c>
      <c r="R196" s="53" t="str">
        <f t="shared" si="63"/>
        <v>〇</v>
      </c>
      <c r="S196" s="53" t="str">
        <f t="shared" si="63"/>
        <v>カテゴリの登録が可能</v>
      </c>
      <c r="T196" s="53" t="str">
        <f t="shared" si="63"/>
        <v>△</v>
      </c>
      <c r="U196" s="53" t="str">
        <f t="shared" si="63"/>
        <v>明確な記載なし</v>
      </c>
      <c r="V196" s="53" t="str">
        <f t="shared" si="63"/>
        <v>△</v>
      </c>
      <c r="W196" s="53" t="str">
        <f t="shared" si="63"/>
        <v>明確な記載なし</v>
      </c>
      <c r="X196" s="53" t="str">
        <f t="shared" si="63"/>
        <v>△</v>
      </c>
      <c r="Y196" s="53" t="str">
        <f t="shared" si="63"/>
        <v>明確な記載なし</v>
      </c>
      <c r="Z196" s="53" t="str">
        <f t="shared" si="63"/>
        <v>△</v>
      </c>
      <c r="AA196" s="53" t="str">
        <f t="shared" si="63"/>
        <v>明確な記載なし</v>
      </c>
      <c r="AB196" s="53" t="str">
        <f t="shared" si="63"/>
        <v>△</v>
      </c>
      <c r="AC196" s="53" t="str">
        <f t="shared" si="63"/>
        <v>明確な記載なし</v>
      </c>
      <c r="AD196" s="53" t="str">
        <f t="shared" ref="AD196:AG199" si="64">AD$195</f>
        <v>△</v>
      </c>
      <c r="AE196" s="53" t="str">
        <f t="shared" si="64"/>
        <v>明確な記載なし</v>
      </c>
      <c r="AF196" s="53" t="str">
        <f t="shared" si="64"/>
        <v>△</v>
      </c>
      <c r="AG196" s="53" t="str">
        <f t="shared" si="64"/>
        <v>明確な記載なし</v>
      </c>
      <c r="AH196" s="22" t="s">
        <v>423</v>
      </c>
    </row>
    <row r="197" spans="2:34">
      <c r="B197" s="19" t="s">
        <v>1069</v>
      </c>
      <c r="C197" s="20">
        <v>3</v>
      </c>
      <c r="D197" s="21" t="s">
        <v>1070</v>
      </c>
      <c r="E197" s="21" t="s">
        <v>1071</v>
      </c>
      <c r="F197" s="21" t="s">
        <v>1079</v>
      </c>
      <c r="G197" s="21" t="s">
        <v>720</v>
      </c>
      <c r="H197" s="21" t="s">
        <v>1080</v>
      </c>
      <c r="I197" s="21">
        <v>218</v>
      </c>
      <c r="J197" s="59"/>
      <c r="K197" s="21" t="s">
        <v>21</v>
      </c>
      <c r="L197" s="21" t="s">
        <v>566</v>
      </c>
      <c r="M197" s="21" t="s">
        <v>567</v>
      </c>
      <c r="N197" s="53" t="s">
        <v>1075</v>
      </c>
      <c r="O197" s="53"/>
      <c r="P197" s="53" t="str">
        <f t="shared" ref="P197:P199" si="65">P$195</f>
        <v>〇</v>
      </c>
      <c r="Q197" s="53" t="str">
        <f t="shared" si="63"/>
        <v>検索カードビューで並び替え可能</v>
      </c>
      <c r="R197" s="53" t="str">
        <f t="shared" si="63"/>
        <v>〇</v>
      </c>
      <c r="S197" s="53" t="str">
        <f t="shared" si="63"/>
        <v>カテゴリの登録が可能</v>
      </c>
      <c r="T197" s="53" t="str">
        <f t="shared" si="63"/>
        <v>△</v>
      </c>
      <c r="U197" s="53" t="str">
        <f t="shared" si="63"/>
        <v>明確な記載なし</v>
      </c>
      <c r="V197" s="53" t="str">
        <f t="shared" si="63"/>
        <v>△</v>
      </c>
      <c r="W197" s="53" t="str">
        <f t="shared" si="63"/>
        <v>明確な記載なし</v>
      </c>
      <c r="X197" s="53" t="str">
        <f t="shared" si="63"/>
        <v>△</v>
      </c>
      <c r="Y197" s="53" t="str">
        <f t="shared" si="63"/>
        <v>明確な記載なし</v>
      </c>
      <c r="Z197" s="53" t="str">
        <f t="shared" si="63"/>
        <v>△</v>
      </c>
      <c r="AA197" s="53" t="str">
        <f t="shared" si="63"/>
        <v>明確な記載なし</v>
      </c>
      <c r="AB197" s="53" t="str">
        <f t="shared" si="63"/>
        <v>△</v>
      </c>
      <c r="AC197" s="53" t="str">
        <f t="shared" si="63"/>
        <v>明確な記載なし</v>
      </c>
      <c r="AD197" s="53" t="str">
        <f t="shared" si="64"/>
        <v>△</v>
      </c>
      <c r="AE197" s="53" t="str">
        <f t="shared" si="64"/>
        <v>明確な記載なし</v>
      </c>
      <c r="AF197" s="53" t="str">
        <f t="shared" si="64"/>
        <v>△</v>
      </c>
      <c r="AG197" s="53" t="str">
        <f t="shared" si="64"/>
        <v>明確な記載なし</v>
      </c>
      <c r="AH197" s="22" t="s">
        <v>423</v>
      </c>
    </row>
    <row r="198" spans="2:34">
      <c r="B198" s="19" t="s">
        <v>1069</v>
      </c>
      <c r="C198" s="20">
        <v>4</v>
      </c>
      <c r="D198" s="21" t="s">
        <v>1070</v>
      </c>
      <c r="E198" s="21" t="s">
        <v>1071</v>
      </c>
      <c r="F198" s="21" t="s">
        <v>1081</v>
      </c>
      <c r="G198" s="21" t="s">
        <v>720</v>
      </c>
      <c r="H198" s="21" t="s">
        <v>1080</v>
      </c>
      <c r="I198" s="21">
        <v>219</v>
      </c>
      <c r="J198" s="59"/>
      <c r="K198" s="21" t="s">
        <v>21</v>
      </c>
      <c r="L198" s="21" t="s">
        <v>566</v>
      </c>
      <c r="M198" s="21" t="s">
        <v>567</v>
      </c>
      <c r="N198" s="53" t="s">
        <v>1075</v>
      </c>
      <c r="O198" s="53"/>
      <c r="P198" s="53" t="str">
        <f t="shared" si="65"/>
        <v>〇</v>
      </c>
      <c r="Q198" s="53" t="str">
        <f t="shared" si="63"/>
        <v>検索カードビューで並び替え可能</v>
      </c>
      <c r="R198" s="53" t="str">
        <f t="shared" si="63"/>
        <v>〇</v>
      </c>
      <c r="S198" s="53" t="str">
        <f t="shared" si="63"/>
        <v>カテゴリの登録が可能</v>
      </c>
      <c r="T198" s="53" t="str">
        <f t="shared" si="63"/>
        <v>△</v>
      </c>
      <c r="U198" s="53" t="str">
        <f t="shared" si="63"/>
        <v>明確な記載なし</v>
      </c>
      <c r="V198" s="53" t="str">
        <f t="shared" si="63"/>
        <v>△</v>
      </c>
      <c r="W198" s="53" t="str">
        <f t="shared" si="63"/>
        <v>明確な記載なし</v>
      </c>
      <c r="X198" s="53" t="str">
        <f t="shared" si="63"/>
        <v>△</v>
      </c>
      <c r="Y198" s="53" t="str">
        <f t="shared" si="63"/>
        <v>明確な記載なし</v>
      </c>
      <c r="Z198" s="53" t="str">
        <f t="shared" si="63"/>
        <v>△</v>
      </c>
      <c r="AA198" s="53" t="str">
        <f t="shared" si="63"/>
        <v>明確な記載なし</v>
      </c>
      <c r="AB198" s="53" t="str">
        <f t="shared" si="63"/>
        <v>△</v>
      </c>
      <c r="AC198" s="53" t="str">
        <f t="shared" si="63"/>
        <v>明確な記載なし</v>
      </c>
      <c r="AD198" s="53" t="str">
        <f t="shared" si="64"/>
        <v>△</v>
      </c>
      <c r="AE198" s="53" t="str">
        <f t="shared" si="64"/>
        <v>明確な記載なし</v>
      </c>
      <c r="AF198" s="53" t="str">
        <f t="shared" si="64"/>
        <v>△</v>
      </c>
      <c r="AG198" s="53" t="str">
        <f t="shared" si="64"/>
        <v>明確な記載なし</v>
      </c>
      <c r="AH198" s="22" t="s">
        <v>423</v>
      </c>
    </row>
    <row r="199" spans="2:34">
      <c r="B199" s="19" t="s">
        <v>1069</v>
      </c>
      <c r="C199" s="20">
        <v>5</v>
      </c>
      <c r="D199" s="21" t="s">
        <v>1070</v>
      </c>
      <c r="E199" s="21" t="s">
        <v>1071</v>
      </c>
      <c r="F199" s="21" t="s">
        <v>1082</v>
      </c>
      <c r="G199" s="21" t="s">
        <v>720</v>
      </c>
      <c r="H199" s="21" t="s">
        <v>1080</v>
      </c>
      <c r="I199" s="21">
        <v>220</v>
      </c>
      <c r="J199" s="59"/>
      <c r="K199" s="21" t="s">
        <v>21</v>
      </c>
      <c r="L199" s="21" t="s">
        <v>566</v>
      </c>
      <c r="M199" s="21" t="s">
        <v>567</v>
      </c>
      <c r="N199" s="53" t="s">
        <v>1075</v>
      </c>
      <c r="O199" s="53"/>
      <c r="P199" s="53" t="str">
        <f t="shared" si="65"/>
        <v>〇</v>
      </c>
      <c r="Q199" s="53" t="str">
        <f t="shared" si="63"/>
        <v>検索カードビューで並び替え可能</v>
      </c>
      <c r="R199" s="53" t="str">
        <f t="shared" si="63"/>
        <v>〇</v>
      </c>
      <c r="S199" s="53" t="str">
        <f t="shared" si="63"/>
        <v>カテゴリの登録が可能</v>
      </c>
      <c r="T199" s="53" t="str">
        <f t="shared" si="63"/>
        <v>△</v>
      </c>
      <c r="U199" s="53" t="str">
        <f t="shared" si="63"/>
        <v>明確な記載なし</v>
      </c>
      <c r="V199" s="53" t="str">
        <f t="shared" si="63"/>
        <v>△</v>
      </c>
      <c r="W199" s="53" t="str">
        <f t="shared" si="63"/>
        <v>明確な記載なし</v>
      </c>
      <c r="X199" s="53" t="str">
        <f t="shared" si="63"/>
        <v>△</v>
      </c>
      <c r="Y199" s="53" t="str">
        <f t="shared" si="63"/>
        <v>明確な記載なし</v>
      </c>
      <c r="Z199" s="53" t="str">
        <f t="shared" si="63"/>
        <v>△</v>
      </c>
      <c r="AA199" s="53" t="str">
        <f t="shared" si="63"/>
        <v>明確な記載なし</v>
      </c>
      <c r="AB199" s="53" t="str">
        <f t="shared" si="63"/>
        <v>△</v>
      </c>
      <c r="AC199" s="53" t="str">
        <f t="shared" si="63"/>
        <v>明確な記載なし</v>
      </c>
      <c r="AD199" s="53" t="str">
        <f t="shared" si="64"/>
        <v>△</v>
      </c>
      <c r="AE199" s="53" t="str">
        <f t="shared" si="64"/>
        <v>明確な記載なし</v>
      </c>
      <c r="AF199" s="53" t="str">
        <f t="shared" si="64"/>
        <v>△</v>
      </c>
      <c r="AG199" s="53" t="str">
        <f t="shared" si="64"/>
        <v>明確な記載なし</v>
      </c>
      <c r="AH199" s="22" t="s">
        <v>423</v>
      </c>
    </row>
    <row r="200" spans="2:34" ht="30">
      <c r="B200" s="19" t="s">
        <v>1069</v>
      </c>
      <c r="C200" s="20">
        <v>6</v>
      </c>
      <c r="D200" s="21" t="s">
        <v>1070</v>
      </c>
      <c r="E200" s="21" t="s">
        <v>1071</v>
      </c>
      <c r="F200" s="21" t="s">
        <v>1083</v>
      </c>
      <c r="G200" s="21" t="s">
        <v>720</v>
      </c>
      <c r="H200" s="21" t="s">
        <v>773</v>
      </c>
      <c r="I200" s="21">
        <v>35</v>
      </c>
      <c r="J200" s="59"/>
      <c r="K200" s="21" t="s">
        <v>624</v>
      </c>
      <c r="L200" s="21" t="s">
        <v>556</v>
      </c>
      <c r="M200" s="21" t="s">
        <v>619</v>
      </c>
      <c r="N200" s="53" t="s">
        <v>21</v>
      </c>
      <c r="O200" s="53"/>
      <c r="P200" s="53"/>
      <c r="Q200" s="53"/>
      <c r="R200" s="53"/>
      <c r="S200" s="53"/>
      <c r="T200" s="53"/>
      <c r="U200" s="53"/>
      <c r="V200" s="53"/>
      <c r="W200" s="53"/>
      <c r="X200" s="53"/>
      <c r="Y200" s="53"/>
      <c r="Z200" s="53"/>
      <c r="AA200" s="53"/>
      <c r="AB200" s="53"/>
      <c r="AC200" s="53"/>
      <c r="AD200" s="53"/>
      <c r="AE200" s="53"/>
      <c r="AF200" s="53"/>
      <c r="AG200" s="53"/>
      <c r="AH200" s="22" t="s">
        <v>423</v>
      </c>
    </row>
    <row r="201" spans="2:34">
      <c r="B201" s="19" t="s">
        <v>1069</v>
      </c>
      <c r="C201" s="20">
        <v>7</v>
      </c>
      <c r="D201" s="21" t="s">
        <v>1070</v>
      </c>
      <c r="E201" s="21" t="s">
        <v>1084</v>
      </c>
      <c r="F201" s="21" t="s">
        <v>1085</v>
      </c>
      <c r="G201" s="21" t="s">
        <v>720</v>
      </c>
      <c r="H201" s="21" t="s">
        <v>1086</v>
      </c>
      <c r="I201" s="21">
        <v>36</v>
      </c>
      <c r="J201" s="59"/>
      <c r="K201" s="21" t="s">
        <v>771</v>
      </c>
      <c r="L201" s="21" t="s">
        <v>566</v>
      </c>
      <c r="M201" s="52" t="s">
        <v>567</v>
      </c>
      <c r="N201" s="53" t="s">
        <v>568</v>
      </c>
      <c r="O201" s="53"/>
      <c r="P201" s="53" t="str">
        <f t="shared" ref="P201:AH201" si="66">P$7</f>
        <v>〇</v>
      </c>
      <c r="Q201" s="53" t="str">
        <f t="shared" si="66"/>
        <v>ユーザー定義のフィールドで構成された検索ダイアログを設定可能</v>
      </c>
      <c r="R201" s="53" t="str">
        <f t="shared" si="66"/>
        <v>〇</v>
      </c>
      <c r="S201" s="53" t="str">
        <f t="shared" si="66"/>
        <v>コンテンツ、フォルダの検索が可能</v>
      </c>
      <c r="T201" s="53" t="str">
        <f t="shared" si="66"/>
        <v>△</v>
      </c>
      <c r="U201" s="53" t="str">
        <f t="shared" si="66"/>
        <v>明確な記載なし</v>
      </c>
      <c r="V201" s="53" t="str">
        <f t="shared" si="66"/>
        <v>△</v>
      </c>
      <c r="W201" s="53" t="str">
        <f t="shared" si="66"/>
        <v>明確な記載なし</v>
      </c>
      <c r="X201" s="53" t="str">
        <f t="shared" si="66"/>
        <v>△</v>
      </c>
      <c r="Y201" s="53" t="str">
        <f t="shared" si="66"/>
        <v>明確な記載なし</v>
      </c>
      <c r="Z201" s="53" t="str">
        <f t="shared" si="66"/>
        <v>△</v>
      </c>
      <c r="AA201" s="53" t="str">
        <f t="shared" si="66"/>
        <v>明確な記載なし</v>
      </c>
      <c r="AB201" s="53" t="str">
        <f t="shared" si="66"/>
        <v>〇</v>
      </c>
      <c r="AC201" s="53" t="str">
        <f t="shared" si="66"/>
        <v>属性絞り込み可能</v>
      </c>
      <c r="AD201" s="53" t="str">
        <f t="shared" si="66"/>
        <v>〇</v>
      </c>
      <c r="AE201" s="53" t="str">
        <f t="shared" si="66"/>
        <v>文書の検索条件設定可能</v>
      </c>
      <c r="AF201" s="53" t="str">
        <f t="shared" si="66"/>
        <v>△</v>
      </c>
      <c r="AG201" s="53" t="str">
        <f t="shared" si="66"/>
        <v>明確な記載なし</v>
      </c>
      <c r="AH201" s="53" t="str">
        <f t="shared" si="66"/>
        <v>*</v>
      </c>
    </row>
    <row r="202" spans="2:34" ht="30">
      <c r="B202" s="19" t="s">
        <v>1069</v>
      </c>
      <c r="C202" s="20">
        <v>8</v>
      </c>
      <c r="D202" s="21" t="s">
        <v>1070</v>
      </c>
      <c r="E202" s="21" t="s">
        <v>1087</v>
      </c>
      <c r="F202" s="21" t="s">
        <v>1088</v>
      </c>
      <c r="G202" s="21" t="s">
        <v>720</v>
      </c>
      <c r="H202" s="21" t="s">
        <v>773</v>
      </c>
      <c r="I202" s="21">
        <v>56</v>
      </c>
      <c r="J202" s="59"/>
      <c r="K202" s="21" t="s">
        <v>624</v>
      </c>
      <c r="L202" s="21" t="s">
        <v>556</v>
      </c>
      <c r="M202" s="21" t="s">
        <v>619</v>
      </c>
      <c r="N202" s="53" t="s">
        <v>21</v>
      </c>
      <c r="O202" s="53"/>
      <c r="P202" s="53"/>
      <c r="Q202" s="53"/>
      <c r="R202" s="53"/>
      <c r="S202" s="53"/>
      <c r="T202" s="53"/>
      <c r="U202" s="53"/>
      <c r="V202" s="53"/>
      <c r="W202" s="53"/>
      <c r="X202" s="53"/>
      <c r="Y202" s="53"/>
      <c r="Z202" s="53"/>
      <c r="AA202" s="53"/>
      <c r="AB202" s="53"/>
      <c r="AC202" s="53"/>
      <c r="AD202" s="53"/>
      <c r="AE202" s="53"/>
      <c r="AF202" s="53"/>
      <c r="AG202" s="53"/>
      <c r="AH202" s="22" t="s">
        <v>423</v>
      </c>
    </row>
    <row r="203" spans="2:34" ht="30">
      <c r="B203" s="19" t="s">
        <v>1069</v>
      </c>
      <c r="C203" s="20">
        <v>9</v>
      </c>
      <c r="D203" s="21" t="s">
        <v>1070</v>
      </c>
      <c r="E203" s="21" t="s">
        <v>1089</v>
      </c>
      <c r="F203" s="21" t="s">
        <v>1085</v>
      </c>
      <c r="G203" s="21" t="s">
        <v>720</v>
      </c>
      <c r="H203" s="21" t="s">
        <v>770</v>
      </c>
      <c r="I203" s="21">
        <v>55</v>
      </c>
      <c r="J203" s="59"/>
      <c r="K203" s="21" t="s">
        <v>21</v>
      </c>
      <c r="L203" s="21" t="s">
        <v>566</v>
      </c>
      <c r="M203" s="52" t="s">
        <v>567</v>
      </c>
      <c r="N203" s="53" t="s">
        <v>1090</v>
      </c>
      <c r="O203" s="53"/>
      <c r="P203" s="53" t="str">
        <f t="shared" ref="P203:AC204" si="67">P$7</f>
        <v>〇</v>
      </c>
      <c r="Q203" s="53" t="str">
        <f t="shared" si="67"/>
        <v>ユーザー定義のフィールドで構成された検索ダイアログを設定可能</v>
      </c>
      <c r="R203" s="53" t="str">
        <f t="shared" si="67"/>
        <v>〇</v>
      </c>
      <c r="S203" s="53" t="str">
        <f t="shared" si="67"/>
        <v>コンテンツ、フォルダの検索が可能</v>
      </c>
      <c r="T203" s="53" t="str">
        <f t="shared" si="67"/>
        <v>△</v>
      </c>
      <c r="U203" s="53" t="str">
        <f t="shared" si="67"/>
        <v>明確な記載なし</v>
      </c>
      <c r="V203" s="53" t="str">
        <f t="shared" si="67"/>
        <v>△</v>
      </c>
      <c r="W203" s="53" t="str">
        <f t="shared" si="67"/>
        <v>明確な記載なし</v>
      </c>
      <c r="X203" s="53" t="str">
        <f t="shared" si="67"/>
        <v>△</v>
      </c>
      <c r="Y203" s="53" t="str">
        <f t="shared" si="67"/>
        <v>明確な記載なし</v>
      </c>
      <c r="Z203" s="53" t="str">
        <f t="shared" si="67"/>
        <v>△</v>
      </c>
      <c r="AA203" s="53" t="str">
        <f t="shared" si="67"/>
        <v>明確な記載なし</v>
      </c>
      <c r="AB203" s="53" t="str">
        <f t="shared" si="67"/>
        <v>〇</v>
      </c>
      <c r="AC203" s="53" t="str">
        <f t="shared" si="67"/>
        <v>属性絞り込み可能</v>
      </c>
      <c r="AD203" s="53" t="str">
        <f t="shared" ref="AD203:AH204" si="68">AD$7</f>
        <v>〇</v>
      </c>
      <c r="AE203" s="53" t="str">
        <f t="shared" si="68"/>
        <v>文書の検索条件設定可能</v>
      </c>
      <c r="AF203" s="53" t="str">
        <f t="shared" si="68"/>
        <v>△</v>
      </c>
      <c r="AG203" s="53" t="str">
        <f t="shared" si="68"/>
        <v>明確な記載なし</v>
      </c>
      <c r="AH203" s="53" t="str">
        <f t="shared" si="68"/>
        <v>*</v>
      </c>
    </row>
    <row r="204" spans="2:34">
      <c r="B204" s="19" t="s">
        <v>1069</v>
      </c>
      <c r="C204" s="20">
        <v>10</v>
      </c>
      <c r="D204" s="21" t="s">
        <v>1070</v>
      </c>
      <c r="E204" s="21" t="s">
        <v>747</v>
      </c>
      <c r="F204" s="21" t="s">
        <v>747</v>
      </c>
      <c r="G204" s="21" t="s">
        <v>720</v>
      </c>
      <c r="H204" s="21" t="s">
        <v>750</v>
      </c>
      <c r="I204" s="21">
        <v>37</v>
      </c>
      <c r="J204" s="59"/>
      <c r="K204" s="21" t="s">
        <v>771</v>
      </c>
      <c r="L204" s="21" t="s">
        <v>566</v>
      </c>
      <c r="M204" s="52" t="s">
        <v>567</v>
      </c>
      <c r="N204" s="53" t="s">
        <v>1090</v>
      </c>
      <c r="O204" s="53"/>
      <c r="P204" s="53" t="str">
        <f t="shared" si="67"/>
        <v>〇</v>
      </c>
      <c r="Q204" s="53" t="str">
        <f t="shared" si="67"/>
        <v>ユーザー定義のフィールドで構成された検索ダイアログを設定可能</v>
      </c>
      <c r="R204" s="53" t="str">
        <f t="shared" si="67"/>
        <v>〇</v>
      </c>
      <c r="S204" s="53" t="str">
        <f t="shared" si="67"/>
        <v>コンテンツ、フォルダの検索が可能</v>
      </c>
      <c r="T204" s="53" t="str">
        <f t="shared" si="67"/>
        <v>△</v>
      </c>
      <c r="U204" s="53" t="str">
        <f t="shared" si="67"/>
        <v>明確な記載なし</v>
      </c>
      <c r="V204" s="53" t="str">
        <f t="shared" si="67"/>
        <v>△</v>
      </c>
      <c r="W204" s="53" t="str">
        <f t="shared" si="67"/>
        <v>明確な記載なし</v>
      </c>
      <c r="X204" s="53" t="str">
        <f t="shared" si="67"/>
        <v>△</v>
      </c>
      <c r="Y204" s="53" t="str">
        <f t="shared" si="67"/>
        <v>明確な記載なし</v>
      </c>
      <c r="Z204" s="53" t="str">
        <f t="shared" si="67"/>
        <v>△</v>
      </c>
      <c r="AA204" s="53" t="str">
        <f t="shared" si="67"/>
        <v>明確な記載なし</v>
      </c>
      <c r="AB204" s="53" t="str">
        <f t="shared" si="67"/>
        <v>〇</v>
      </c>
      <c r="AC204" s="53" t="str">
        <f t="shared" si="67"/>
        <v>属性絞り込み可能</v>
      </c>
      <c r="AD204" s="53" t="str">
        <f t="shared" si="68"/>
        <v>〇</v>
      </c>
      <c r="AE204" s="53" t="str">
        <f t="shared" si="68"/>
        <v>文書の検索条件設定可能</v>
      </c>
      <c r="AF204" s="53" t="str">
        <f t="shared" si="68"/>
        <v>△</v>
      </c>
      <c r="AG204" s="53" t="str">
        <f t="shared" si="68"/>
        <v>明確な記載なし</v>
      </c>
      <c r="AH204" s="53" t="str">
        <f t="shared" si="68"/>
        <v>*</v>
      </c>
    </row>
    <row r="205" spans="2:34">
      <c r="B205" s="19" t="s">
        <v>1069</v>
      </c>
      <c r="C205" s="20">
        <v>11</v>
      </c>
      <c r="D205" s="21" t="s">
        <v>1070</v>
      </c>
      <c r="E205" s="21" t="s">
        <v>1071</v>
      </c>
      <c r="F205" s="21" t="s">
        <v>1091</v>
      </c>
      <c r="G205" s="21" t="s">
        <v>720</v>
      </c>
      <c r="H205" s="21" t="s">
        <v>1092</v>
      </c>
      <c r="I205" s="21">
        <v>97</v>
      </c>
      <c r="J205" s="42"/>
      <c r="K205" s="21" t="s">
        <v>1093</v>
      </c>
      <c r="L205" s="21" t="s">
        <v>556</v>
      </c>
      <c r="M205" s="21" t="s">
        <v>1094</v>
      </c>
      <c r="N205" s="53" t="s">
        <v>21</v>
      </c>
      <c r="O205" s="53"/>
      <c r="P205" s="53"/>
      <c r="Q205" s="53"/>
      <c r="R205" s="53"/>
      <c r="S205" s="53"/>
      <c r="T205" s="53"/>
      <c r="U205" s="53"/>
      <c r="V205" s="53"/>
      <c r="W205" s="53"/>
      <c r="X205" s="53"/>
      <c r="Y205" s="53"/>
      <c r="Z205" s="53"/>
      <c r="AA205" s="53"/>
      <c r="AB205" s="53"/>
      <c r="AC205" s="53"/>
      <c r="AD205" s="53"/>
      <c r="AE205" s="53"/>
      <c r="AF205" s="53"/>
      <c r="AG205" s="53"/>
      <c r="AH205" s="22" t="s">
        <v>423</v>
      </c>
    </row>
    <row r="206" spans="2:34">
      <c r="B206" s="19" t="s">
        <v>1095</v>
      </c>
      <c r="C206" s="20">
        <v>1</v>
      </c>
      <c r="D206" s="21" t="s">
        <v>1096</v>
      </c>
      <c r="E206" s="21" t="s">
        <v>1097</v>
      </c>
      <c r="F206" s="21" t="s">
        <v>1098</v>
      </c>
      <c r="G206" s="21" t="s">
        <v>720</v>
      </c>
      <c r="H206" s="21" t="s">
        <v>1099</v>
      </c>
      <c r="I206" s="21">
        <v>58</v>
      </c>
      <c r="J206" s="21"/>
      <c r="K206" s="21" t="s">
        <v>771</v>
      </c>
      <c r="L206" s="21" t="s">
        <v>556</v>
      </c>
      <c r="M206" s="21" t="s">
        <v>782</v>
      </c>
      <c r="N206" s="53" t="s">
        <v>21</v>
      </c>
      <c r="O206" s="53"/>
      <c r="P206" s="53"/>
      <c r="Q206" s="53"/>
      <c r="R206" s="53"/>
      <c r="S206" s="53"/>
      <c r="T206" s="53"/>
      <c r="U206" s="53"/>
      <c r="V206" s="53"/>
      <c r="W206" s="53"/>
      <c r="X206" s="53"/>
      <c r="Y206" s="53"/>
      <c r="Z206" s="53"/>
      <c r="AA206" s="53"/>
      <c r="AB206" s="53"/>
      <c r="AC206" s="53"/>
      <c r="AD206" s="53"/>
      <c r="AE206" s="53"/>
      <c r="AF206" s="53"/>
      <c r="AG206" s="53"/>
      <c r="AH206" s="22" t="s">
        <v>423</v>
      </c>
    </row>
    <row r="207" spans="2:34">
      <c r="B207" s="19" t="s">
        <v>1095</v>
      </c>
      <c r="C207" s="20">
        <v>2</v>
      </c>
      <c r="D207" s="21" t="s">
        <v>1096</v>
      </c>
      <c r="E207" s="21" t="s">
        <v>1097</v>
      </c>
      <c r="F207" s="21" t="s">
        <v>1100</v>
      </c>
      <c r="G207" s="21" t="s">
        <v>720</v>
      </c>
      <c r="H207" s="21" t="s">
        <v>1101</v>
      </c>
      <c r="I207" s="21">
        <v>221</v>
      </c>
      <c r="J207" s="21"/>
      <c r="K207" s="21" t="s">
        <v>593</v>
      </c>
      <c r="L207" s="21" t="s">
        <v>556</v>
      </c>
      <c r="M207" s="21" t="s">
        <v>602</v>
      </c>
      <c r="N207" s="53" t="s">
        <v>21</v>
      </c>
      <c r="O207" s="53"/>
      <c r="P207" s="53"/>
      <c r="Q207" s="53"/>
      <c r="R207" s="53"/>
      <c r="S207" s="53"/>
      <c r="T207" s="53"/>
      <c r="U207" s="53"/>
      <c r="V207" s="53"/>
      <c r="W207" s="53"/>
      <c r="X207" s="53"/>
      <c r="Y207" s="53"/>
      <c r="Z207" s="53"/>
      <c r="AA207" s="53"/>
      <c r="AB207" s="53"/>
      <c r="AC207" s="53"/>
      <c r="AD207" s="53"/>
      <c r="AE207" s="53"/>
      <c r="AF207" s="53"/>
      <c r="AG207" s="53"/>
      <c r="AH207" s="22" t="s">
        <v>423</v>
      </c>
    </row>
    <row r="208" spans="2:34" ht="75">
      <c r="B208" s="19" t="s">
        <v>1095</v>
      </c>
      <c r="C208" s="20">
        <v>3</v>
      </c>
      <c r="D208" s="21" t="s">
        <v>1096</v>
      </c>
      <c r="E208" s="21" t="s">
        <v>1097</v>
      </c>
      <c r="F208" s="21" t="s">
        <v>1102</v>
      </c>
      <c r="G208" s="21" t="s">
        <v>720</v>
      </c>
      <c r="H208" s="21" t="s">
        <v>1103</v>
      </c>
      <c r="I208" s="21">
        <v>51</v>
      </c>
      <c r="J208" s="21"/>
      <c r="K208" s="21" t="s">
        <v>707</v>
      </c>
      <c r="L208" s="21" t="s">
        <v>566</v>
      </c>
      <c r="M208" s="21" t="s">
        <v>1104</v>
      </c>
      <c r="N208" s="53" t="s">
        <v>683</v>
      </c>
      <c r="O208" s="53"/>
      <c r="P208" s="53" t="str">
        <f t="shared" ref="P208:AG208" si="69">P$42</f>
        <v>〇</v>
      </c>
      <c r="Q208" s="53" t="str">
        <f t="shared" si="69"/>
        <v>Workflow Managerで通知送付可能</v>
      </c>
      <c r="R208" s="53" t="str">
        <f t="shared" si="69"/>
        <v>〇</v>
      </c>
      <c r="S208" s="53" t="str">
        <f t="shared" si="69"/>
        <v>ワークフローでトリガー設定し、通知の送付可能</v>
      </c>
      <c r="T208" s="53" t="str">
        <f t="shared" si="69"/>
        <v>〇</v>
      </c>
      <c r="U208" s="53" t="str">
        <f t="shared" si="69"/>
        <v>PowerAutomateで通知送付可能</v>
      </c>
      <c r="V208" s="53" t="str">
        <f t="shared" si="69"/>
        <v>△</v>
      </c>
      <c r="W208" s="53" t="str">
        <f t="shared" si="69"/>
        <v>明確な記載なし</v>
      </c>
      <c r="X208" s="53" t="str">
        <f t="shared" si="69"/>
        <v>△</v>
      </c>
      <c r="Y208" s="53" t="str">
        <f t="shared" si="69"/>
        <v>明確な記載なし</v>
      </c>
      <c r="Z208" s="53" t="str">
        <f t="shared" si="69"/>
        <v>〇</v>
      </c>
      <c r="AA208" s="53" t="str">
        <f t="shared" si="69"/>
        <v>通知チャネルで作成可能</v>
      </c>
      <c r="AB208" s="53" t="str">
        <f t="shared" si="69"/>
        <v>〇</v>
      </c>
      <c r="AC208" s="53" t="str">
        <f t="shared" si="69"/>
        <v>ワークフローでトリガー設定し、通知の送付可能</v>
      </c>
      <c r="AD208" s="53" t="str">
        <f t="shared" si="69"/>
        <v>△</v>
      </c>
      <c r="AE208" s="53" t="str">
        <f t="shared" si="69"/>
        <v>通知機能はあるが詳細記載なし</v>
      </c>
      <c r="AF208" s="53" t="str">
        <f t="shared" si="69"/>
        <v>△</v>
      </c>
      <c r="AG208" s="53" t="str">
        <f t="shared" si="69"/>
        <v>明確な記載なし</v>
      </c>
      <c r="AH208" s="22" t="s">
        <v>423</v>
      </c>
    </row>
    <row r="209" spans="2:34" ht="75">
      <c r="B209" s="19" t="s">
        <v>1095</v>
      </c>
      <c r="C209" s="20">
        <v>4</v>
      </c>
      <c r="D209" s="21" t="s">
        <v>1096</v>
      </c>
      <c r="E209" s="21" t="s">
        <v>1105</v>
      </c>
      <c r="F209" s="21" t="s">
        <v>1054</v>
      </c>
      <c r="G209" s="21" t="s">
        <v>755</v>
      </c>
      <c r="H209" s="21" t="s">
        <v>1103</v>
      </c>
      <c r="I209" s="21">
        <v>51</v>
      </c>
      <c r="J209" s="21"/>
      <c r="K209" s="21" t="s">
        <v>707</v>
      </c>
      <c r="L209" s="21" t="s">
        <v>556</v>
      </c>
      <c r="M209" s="21" t="s">
        <v>1106</v>
      </c>
      <c r="N209" s="53" t="s">
        <v>21</v>
      </c>
      <c r="O209" s="53"/>
      <c r="P209" s="53"/>
      <c r="Q209" s="53"/>
      <c r="R209" s="53"/>
      <c r="S209" s="53"/>
      <c r="T209" s="53"/>
      <c r="U209" s="53"/>
      <c r="V209" s="53"/>
      <c r="W209" s="53"/>
      <c r="X209" s="53"/>
      <c r="Y209" s="53"/>
      <c r="Z209" s="53"/>
      <c r="AA209" s="53"/>
      <c r="AB209" s="53"/>
      <c r="AC209" s="53"/>
      <c r="AD209" s="53"/>
      <c r="AE209" s="53"/>
      <c r="AF209" s="53"/>
      <c r="AG209" s="53"/>
      <c r="AH209" s="22" t="s">
        <v>423</v>
      </c>
    </row>
    <row r="210" spans="2:34" ht="75">
      <c r="B210" s="19" t="s">
        <v>1095</v>
      </c>
      <c r="C210" s="20">
        <v>5</v>
      </c>
      <c r="D210" s="21" t="s">
        <v>1096</v>
      </c>
      <c r="E210" s="21" t="s">
        <v>1107</v>
      </c>
      <c r="F210" s="21" t="s">
        <v>1108</v>
      </c>
      <c r="G210" s="21" t="s">
        <v>720</v>
      </c>
      <c r="H210" s="21" t="s">
        <v>867</v>
      </c>
      <c r="I210" s="21">
        <v>90</v>
      </c>
      <c r="J210" s="42"/>
      <c r="K210" s="21" t="s">
        <v>868</v>
      </c>
      <c r="L210" s="21" t="s">
        <v>556</v>
      </c>
      <c r="M210" s="21" t="s">
        <v>869</v>
      </c>
      <c r="N210" s="53" t="s">
        <v>21</v>
      </c>
      <c r="O210" s="53"/>
      <c r="P210" s="53"/>
      <c r="Q210" s="53"/>
      <c r="R210" s="53"/>
      <c r="S210" s="53"/>
      <c r="T210" s="53"/>
      <c r="U210" s="53"/>
      <c r="V210" s="53"/>
      <c r="W210" s="53"/>
      <c r="X210" s="53"/>
      <c r="Y210" s="53"/>
      <c r="Z210" s="53"/>
      <c r="AA210" s="53"/>
      <c r="AB210" s="53"/>
      <c r="AC210" s="53"/>
      <c r="AD210" s="53"/>
      <c r="AE210" s="53"/>
      <c r="AF210" s="53"/>
      <c r="AG210" s="53"/>
      <c r="AH210" s="22" t="s">
        <v>423</v>
      </c>
    </row>
    <row r="211" spans="2:34" ht="45">
      <c r="B211" s="19" t="s">
        <v>1095</v>
      </c>
      <c r="C211" s="20">
        <v>6</v>
      </c>
      <c r="D211" s="21" t="s">
        <v>1096</v>
      </c>
      <c r="E211" s="21" t="s">
        <v>1107</v>
      </c>
      <c r="F211" s="21" t="s">
        <v>1109</v>
      </c>
      <c r="G211" s="21" t="s">
        <v>720</v>
      </c>
      <c r="H211" s="21" t="s">
        <v>1110</v>
      </c>
      <c r="I211" s="21">
        <v>91</v>
      </c>
      <c r="J211" s="42"/>
      <c r="K211" s="21" t="s">
        <v>868</v>
      </c>
      <c r="L211" s="21" t="s">
        <v>556</v>
      </c>
      <c r="M211" s="21" t="s">
        <v>869</v>
      </c>
      <c r="N211" s="53" t="s">
        <v>21</v>
      </c>
      <c r="O211" s="53"/>
      <c r="P211" s="53"/>
      <c r="Q211" s="53"/>
      <c r="R211" s="53"/>
      <c r="S211" s="53"/>
      <c r="T211" s="53"/>
      <c r="U211" s="53"/>
      <c r="V211" s="53"/>
      <c r="W211" s="53"/>
      <c r="X211" s="53"/>
      <c r="Y211" s="53"/>
      <c r="Z211" s="53"/>
      <c r="AA211" s="53"/>
      <c r="AB211" s="53"/>
      <c r="AC211" s="53"/>
      <c r="AD211" s="53"/>
      <c r="AE211" s="53"/>
      <c r="AF211" s="53"/>
      <c r="AG211" s="53"/>
      <c r="AH211" s="22" t="s">
        <v>423</v>
      </c>
    </row>
    <row r="212" spans="2:34" ht="45">
      <c r="B212" s="19" t="s">
        <v>1095</v>
      </c>
      <c r="C212" s="20">
        <v>7</v>
      </c>
      <c r="D212" s="21" t="s">
        <v>1096</v>
      </c>
      <c r="E212" s="21" t="s">
        <v>1111</v>
      </c>
      <c r="F212" s="21" t="s">
        <v>1100</v>
      </c>
      <c r="G212" s="21" t="s">
        <v>720</v>
      </c>
      <c r="H212" s="21" t="s">
        <v>1112</v>
      </c>
      <c r="I212" s="21" t="s">
        <v>1113</v>
      </c>
      <c r="J212" s="60"/>
      <c r="K212" s="21" t="s">
        <v>575</v>
      </c>
      <c r="L212" s="21" t="s">
        <v>566</v>
      </c>
      <c r="M212" s="21" t="s">
        <v>567</v>
      </c>
      <c r="N212" s="53" t="s">
        <v>1114</v>
      </c>
      <c r="O212" s="53"/>
      <c r="P212" s="53" t="s">
        <v>409</v>
      </c>
      <c r="Q212" s="53" t="s">
        <v>432</v>
      </c>
      <c r="R212" s="53" t="str">
        <f t="shared" ref="R212:W212" si="70">R$9</f>
        <v>△</v>
      </c>
      <c r="S212" s="53" t="str">
        <f t="shared" si="70"/>
        <v>明確な記載なし</v>
      </c>
      <c r="T212" s="53" t="str">
        <f t="shared" si="70"/>
        <v>〇</v>
      </c>
      <c r="U212" s="53" t="str">
        <f t="shared" si="70"/>
        <v>Microsoft社がEntraIDをサポート</v>
      </c>
      <c r="V212" s="53" t="str">
        <f t="shared" si="70"/>
        <v>△</v>
      </c>
      <c r="W212" s="53" t="str">
        <f t="shared" si="70"/>
        <v>明確な記載なし</v>
      </c>
      <c r="X212" s="53" t="s">
        <v>432</v>
      </c>
      <c r="Y212" s="53"/>
      <c r="Z212" s="53" t="str">
        <f t="shared" ref="Z212:AA212" si="71">Z$9</f>
        <v>〇</v>
      </c>
      <c r="AA212" s="53" t="str">
        <f t="shared" si="71"/>
        <v>EntraIDと連携あり</v>
      </c>
      <c r="AB212" s="53" t="s">
        <v>409</v>
      </c>
      <c r="AC212" s="53" t="s">
        <v>432</v>
      </c>
      <c r="AD212" s="53" t="s">
        <v>372</v>
      </c>
      <c r="AE212" s="53" t="s">
        <v>582</v>
      </c>
      <c r="AF212" s="53" t="s">
        <v>409</v>
      </c>
      <c r="AG212" s="53" t="s">
        <v>432</v>
      </c>
      <c r="AH212" s="22" t="s">
        <v>423</v>
      </c>
    </row>
    <row r="213" spans="2:34" ht="75">
      <c r="B213" s="19" t="s">
        <v>1095</v>
      </c>
      <c r="C213" s="20">
        <v>8</v>
      </c>
      <c r="D213" s="21" t="s">
        <v>1096</v>
      </c>
      <c r="E213" s="21" t="s">
        <v>1111</v>
      </c>
      <c r="F213" s="21" t="s">
        <v>1115</v>
      </c>
      <c r="G213" s="21" t="s">
        <v>720</v>
      </c>
      <c r="H213" s="21" t="s">
        <v>1116</v>
      </c>
      <c r="I213" s="21">
        <v>72</v>
      </c>
      <c r="J213" s="42"/>
      <c r="K213" s="21" t="s">
        <v>707</v>
      </c>
      <c r="L213" s="21" t="s">
        <v>566</v>
      </c>
      <c r="M213" s="21" t="s">
        <v>682</v>
      </c>
      <c r="N213" s="53" t="s">
        <v>683</v>
      </c>
      <c r="O213" s="53"/>
      <c r="P213" s="53" t="str">
        <f t="shared" ref="P213:AG213" si="72">P$42</f>
        <v>〇</v>
      </c>
      <c r="Q213" s="53" t="str">
        <f t="shared" si="72"/>
        <v>Workflow Managerで通知送付可能</v>
      </c>
      <c r="R213" s="53" t="str">
        <f t="shared" si="72"/>
        <v>〇</v>
      </c>
      <c r="S213" s="53" t="str">
        <f t="shared" si="72"/>
        <v>ワークフローでトリガー設定し、通知の送付可能</v>
      </c>
      <c r="T213" s="53" t="str">
        <f t="shared" si="72"/>
        <v>〇</v>
      </c>
      <c r="U213" s="53" t="str">
        <f t="shared" si="72"/>
        <v>PowerAutomateで通知送付可能</v>
      </c>
      <c r="V213" s="53" t="str">
        <f t="shared" si="72"/>
        <v>△</v>
      </c>
      <c r="W213" s="53" t="str">
        <f t="shared" si="72"/>
        <v>明確な記載なし</v>
      </c>
      <c r="X213" s="53" t="str">
        <f t="shared" si="72"/>
        <v>△</v>
      </c>
      <c r="Y213" s="53" t="str">
        <f t="shared" si="72"/>
        <v>明確な記載なし</v>
      </c>
      <c r="Z213" s="53" t="str">
        <f t="shared" si="72"/>
        <v>〇</v>
      </c>
      <c r="AA213" s="53" t="str">
        <f t="shared" si="72"/>
        <v>通知チャネルで作成可能</v>
      </c>
      <c r="AB213" s="53" t="str">
        <f t="shared" si="72"/>
        <v>〇</v>
      </c>
      <c r="AC213" s="53" t="str">
        <f t="shared" si="72"/>
        <v>ワークフローでトリガー設定し、通知の送付可能</v>
      </c>
      <c r="AD213" s="53" t="str">
        <f t="shared" si="72"/>
        <v>△</v>
      </c>
      <c r="AE213" s="53" t="str">
        <f t="shared" si="72"/>
        <v>通知機能はあるが詳細記載なし</v>
      </c>
      <c r="AF213" s="53" t="str">
        <f t="shared" si="72"/>
        <v>△</v>
      </c>
      <c r="AG213" s="53" t="str">
        <f t="shared" si="72"/>
        <v>明確な記載なし</v>
      </c>
      <c r="AH213" s="22" t="s">
        <v>423</v>
      </c>
    </row>
    <row r="214" spans="2:34" ht="75">
      <c r="B214" s="19" t="s">
        <v>1095</v>
      </c>
      <c r="C214" s="20">
        <v>9</v>
      </c>
      <c r="D214" s="21" t="s">
        <v>1096</v>
      </c>
      <c r="E214" s="21" t="s">
        <v>1111</v>
      </c>
      <c r="F214" s="21" t="s">
        <v>1117</v>
      </c>
      <c r="G214" s="21" t="s">
        <v>720</v>
      </c>
      <c r="H214" s="21" t="s">
        <v>1118</v>
      </c>
      <c r="I214" s="21">
        <v>83</v>
      </c>
      <c r="J214" s="42"/>
      <c r="K214" s="21" t="s">
        <v>707</v>
      </c>
      <c r="L214" s="21" t="s">
        <v>556</v>
      </c>
      <c r="M214" s="21" t="s">
        <v>1106</v>
      </c>
      <c r="N214" s="53" t="s">
        <v>21</v>
      </c>
      <c r="O214" s="53"/>
      <c r="P214" s="53"/>
      <c r="Q214" s="53"/>
      <c r="R214" s="53"/>
      <c r="S214" s="53"/>
      <c r="T214" s="53"/>
      <c r="U214" s="53"/>
      <c r="V214" s="53"/>
      <c r="W214" s="53"/>
      <c r="X214" s="53"/>
      <c r="Y214" s="53"/>
      <c r="Z214" s="53"/>
      <c r="AA214" s="53"/>
      <c r="AB214" s="53"/>
      <c r="AC214" s="53"/>
      <c r="AD214" s="53"/>
      <c r="AE214" s="53"/>
      <c r="AF214" s="53"/>
      <c r="AG214" s="53"/>
      <c r="AH214" s="22" t="s">
        <v>423</v>
      </c>
    </row>
    <row r="215" spans="2:34" ht="45">
      <c r="B215" s="19" t="s">
        <v>1095</v>
      </c>
      <c r="C215" s="20">
        <v>10</v>
      </c>
      <c r="D215" s="21" t="s">
        <v>1096</v>
      </c>
      <c r="E215" s="21" t="s">
        <v>1119</v>
      </c>
      <c r="F215" s="21" t="s">
        <v>1120</v>
      </c>
      <c r="G215" s="21" t="s">
        <v>720</v>
      </c>
      <c r="H215" s="21" t="s">
        <v>873</v>
      </c>
      <c r="I215" s="21">
        <v>92</v>
      </c>
      <c r="J215" s="42"/>
      <c r="K215" s="21" t="s">
        <v>707</v>
      </c>
      <c r="L215" s="21" t="s">
        <v>556</v>
      </c>
      <c r="M215" s="21" t="s">
        <v>1106</v>
      </c>
      <c r="N215" s="53" t="s">
        <v>21</v>
      </c>
      <c r="O215" s="53"/>
      <c r="P215" s="53"/>
      <c r="Q215" s="53"/>
      <c r="R215" s="53"/>
      <c r="S215" s="53"/>
      <c r="T215" s="53"/>
      <c r="U215" s="53"/>
      <c r="V215" s="53"/>
      <c r="W215" s="53"/>
      <c r="X215" s="53"/>
      <c r="Y215" s="53"/>
      <c r="Z215" s="53"/>
      <c r="AA215" s="53"/>
      <c r="AB215" s="53"/>
      <c r="AC215" s="53"/>
      <c r="AD215" s="53"/>
      <c r="AE215" s="53"/>
      <c r="AF215" s="53"/>
      <c r="AG215" s="53"/>
      <c r="AH215" s="22" t="s">
        <v>423</v>
      </c>
    </row>
    <row r="216" spans="2:34" ht="30">
      <c r="B216" s="19" t="s">
        <v>1121</v>
      </c>
      <c r="C216" s="20">
        <v>1</v>
      </c>
      <c r="D216" s="21" t="s">
        <v>1122</v>
      </c>
      <c r="E216" s="21" t="s">
        <v>1123</v>
      </c>
      <c r="F216" s="21" t="s">
        <v>1123</v>
      </c>
      <c r="G216" s="21" t="s">
        <v>21</v>
      </c>
      <c r="H216" s="21" t="s">
        <v>1124</v>
      </c>
      <c r="I216" s="21">
        <v>166</v>
      </c>
      <c r="J216" s="21"/>
      <c r="K216" s="21" t="s">
        <v>21</v>
      </c>
      <c r="L216" s="21" t="s">
        <v>566</v>
      </c>
      <c r="M216" s="21" t="s">
        <v>567</v>
      </c>
      <c r="N216" s="53" t="s">
        <v>1125</v>
      </c>
      <c r="O216" s="53"/>
      <c r="P216" s="53" t="s">
        <v>409</v>
      </c>
      <c r="Q216" s="53" t="s">
        <v>432</v>
      </c>
      <c r="R216" s="53" t="s">
        <v>372</v>
      </c>
      <c r="S216" s="53" t="s">
        <v>685</v>
      </c>
      <c r="T216" s="53" t="s">
        <v>372</v>
      </c>
      <c r="U216" s="53" t="s">
        <v>686</v>
      </c>
      <c r="V216" s="53" t="s">
        <v>308</v>
      </c>
      <c r="W216" s="53" t="s">
        <v>484</v>
      </c>
      <c r="X216" s="53" t="s">
        <v>409</v>
      </c>
      <c r="Y216" s="53" t="s">
        <v>432</v>
      </c>
      <c r="Z216" s="53" t="str">
        <f t="shared" ref="Z216:AA216" si="73">Z$42</f>
        <v>〇</v>
      </c>
      <c r="AA216" s="53" t="str">
        <f t="shared" si="73"/>
        <v>通知チャネルで作成可能</v>
      </c>
      <c r="AB216" s="53" t="s">
        <v>685</v>
      </c>
      <c r="AC216" s="53"/>
      <c r="AD216" s="53" t="s">
        <v>409</v>
      </c>
      <c r="AE216" s="53" t="s">
        <v>688</v>
      </c>
      <c r="AF216" s="53" t="s">
        <v>409</v>
      </c>
      <c r="AG216" s="53" t="s">
        <v>432</v>
      </c>
      <c r="AH216" s="22" t="s">
        <v>423</v>
      </c>
    </row>
    <row r="217" spans="2:34" ht="45">
      <c r="B217" s="19" t="s">
        <v>1121</v>
      </c>
      <c r="C217" s="20">
        <v>2</v>
      </c>
      <c r="D217" s="21" t="s">
        <v>1122</v>
      </c>
      <c r="E217" s="21" t="s">
        <v>1126</v>
      </c>
      <c r="F217" s="21" t="s">
        <v>1126</v>
      </c>
      <c r="G217" s="21" t="s">
        <v>21</v>
      </c>
      <c r="H217" s="21" t="s">
        <v>1127</v>
      </c>
      <c r="I217" s="21">
        <v>167</v>
      </c>
      <c r="J217" s="21"/>
      <c r="K217" s="21" t="s">
        <v>742</v>
      </c>
      <c r="L217" s="21" t="s">
        <v>566</v>
      </c>
      <c r="M217" s="21" t="s">
        <v>682</v>
      </c>
      <c r="N217" s="53" t="s">
        <v>683</v>
      </c>
      <c r="O217" s="53"/>
      <c r="P217" s="53" t="str">
        <f t="shared" ref="P217:AG217" si="74">P$42</f>
        <v>〇</v>
      </c>
      <c r="Q217" s="53" t="str">
        <f t="shared" si="74"/>
        <v>Workflow Managerで通知送付可能</v>
      </c>
      <c r="R217" s="53" t="str">
        <f t="shared" si="74"/>
        <v>〇</v>
      </c>
      <c r="S217" s="53" t="str">
        <f t="shared" si="74"/>
        <v>ワークフローでトリガー設定し、通知の送付可能</v>
      </c>
      <c r="T217" s="53" t="str">
        <f t="shared" si="74"/>
        <v>〇</v>
      </c>
      <c r="U217" s="53" t="str">
        <f t="shared" si="74"/>
        <v>PowerAutomateで通知送付可能</v>
      </c>
      <c r="V217" s="53" t="str">
        <f t="shared" si="74"/>
        <v>△</v>
      </c>
      <c r="W217" s="53" t="str">
        <f t="shared" si="74"/>
        <v>明確な記載なし</v>
      </c>
      <c r="X217" s="53" t="str">
        <f t="shared" si="74"/>
        <v>△</v>
      </c>
      <c r="Y217" s="53" t="str">
        <f t="shared" si="74"/>
        <v>明確な記載なし</v>
      </c>
      <c r="Z217" s="53" t="str">
        <f t="shared" si="74"/>
        <v>〇</v>
      </c>
      <c r="AA217" s="53" t="str">
        <f t="shared" si="74"/>
        <v>通知チャネルで作成可能</v>
      </c>
      <c r="AB217" s="53" t="str">
        <f t="shared" si="74"/>
        <v>〇</v>
      </c>
      <c r="AC217" s="53" t="str">
        <f t="shared" si="74"/>
        <v>ワークフローでトリガー設定し、通知の送付可能</v>
      </c>
      <c r="AD217" s="53" t="str">
        <f t="shared" si="74"/>
        <v>△</v>
      </c>
      <c r="AE217" s="53" t="str">
        <f t="shared" si="74"/>
        <v>通知機能はあるが詳細記載なし</v>
      </c>
      <c r="AF217" s="53" t="str">
        <f t="shared" si="74"/>
        <v>△</v>
      </c>
      <c r="AG217" s="53" t="str">
        <f t="shared" si="74"/>
        <v>明確な記載なし</v>
      </c>
      <c r="AH217" s="22" t="s">
        <v>423</v>
      </c>
    </row>
    <row r="218" spans="2:34" ht="30">
      <c r="B218" s="19" t="s">
        <v>1121</v>
      </c>
      <c r="C218" s="20">
        <v>3</v>
      </c>
      <c r="D218" s="21" t="s">
        <v>1122</v>
      </c>
      <c r="E218" s="21" t="s">
        <v>1128</v>
      </c>
      <c r="F218" s="21" t="s">
        <v>1128</v>
      </c>
      <c r="G218" s="21" t="s">
        <v>21</v>
      </c>
      <c r="H218" s="21" t="s">
        <v>1129</v>
      </c>
      <c r="I218" s="21">
        <v>168</v>
      </c>
      <c r="J218" s="21"/>
      <c r="K218" s="21" t="s">
        <v>742</v>
      </c>
      <c r="L218" s="21" t="s">
        <v>566</v>
      </c>
      <c r="M218" s="21" t="s">
        <v>567</v>
      </c>
      <c r="N218" s="53" t="s">
        <v>988</v>
      </c>
      <c r="O218" s="53"/>
      <c r="P218" s="53" t="str">
        <f t="shared" ref="P218:AC220" si="75">P$163</f>
        <v>△</v>
      </c>
      <c r="Q218" s="53" t="str">
        <f t="shared" si="75"/>
        <v>明確な記載なし</v>
      </c>
      <c r="R218" s="53" t="str">
        <f t="shared" si="75"/>
        <v>△</v>
      </c>
      <c r="S218" s="53" t="str">
        <f t="shared" si="75"/>
        <v>明確な記載なし</v>
      </c>
      <c r="T218" s="53" t="str">
        <f t="shared" si="75"/>
        <v>△</v>
      </c>
      <c r="U218" s="53" t="str">
        <f t="shared" si="75"/>
        <v>明確な記載なし</v>
      </c>
      <c r="V218" s="53" t="str">
        <f t="shared" si="75"/>
        <v>△</v>
      </c>
      <c r="W218" s="53" t="str">
        <f t="shared" si="75"/>
        <v>明確な記載なし</v>
      </c>
      <c r="X218" s="53" t="str">
        <f t="shared" si="75"/>
        <v>△</v>
      </c>
      <c r="Y218" s="53" t="str">
        <f t="shared" si="75"/>
        <v>明確な記載なし</v>
      </c>
      <c r="Z218" s="53" t="str">
        <f t="shared" si="75"/>
        <v>〇</v>
      </c>
      <c r="AA218" s="53" t="str">
        <f t="shared" si="75"/>
        <v>バッチ処理の拡張ポイント設定可能</v>
      </c>
      <c r="AB218" s="53" t="str">
        <f t="shared" si="75"/>
        <v>△</v>
      </c>
      <c r="AC218" s="53" t="str">
        <f t="shared" si="75"/>
        <v>明確な記載なし</v>
      </c>
      <c r="AD218" s="53" t="str">
        <f t="shared" ref="AD218:AG220" si="76">AD$163</f>
        <v>△</v>
      </c>
      <c r="AE218" s="53" t="str">
        <f t="shared" si="76"/>
        <v>明確な記載なし</v>
      </c>
      <c r="AF218" s="53" t="str">
        <f t="shared" si="76"/>
        <v>△</v>
      </c>
      <c r="AG218" s="53" t="str">
        <f t="shared" si="76"/>
        <v>明確な記載なし</v>
      </c>
      <c r="AH218" s="22" t="s">
        <v>423</v>
      </c>
    </row>
    <row r="219" spans="2:34" ht="30">
      <c r="B219" s="19" t="s">
        <v>1121</v>
      </c>
      <c r="C219" s="20">
        <v>4</v>
      </c>
      <c r="D219" s="21" t="s">
        <v>1122</v>
      </c>
      <c r="E219" s="21" t="s">
        <v>1130</v>
      </c>
      <c r="F219" s="21" t="s">
        <v>1130</v>
      </c>
      <c r="G219" s="21" t="s">
        <v>21</v>
      </c>
      <c r="H219" s="21" t="s">
        <v>1131</v>
      </c>
      <c r="I219" s="21">
        <v>169</v>
      </c>
      <c r="J219" s="21"/>
      <c r="K219" s="21" t="s">
        <v>742</v>
      </c>
      <c r="L219" s="21" t="s">
        <v>566</v>
      </c>
      <c r="M219" s="21" t="s">
        <v>567</v>
      </c>
      <c r="N219" s="53" t="s">
        <v>988</v>
      </c>
      <c r="O219" s="53"/>
      <c r="P219" s="53" t="str">
        <f t="shared" si="75"/>
        <v>△</v>
      </c>
      <c r="Q219" s="53" t="str">
        <f t="shared" si="75"/>
        <v>明確な記載なし</v>
      </c>
      <c r="R219" s="53" t="str">
        <f t="shared" si="75"/>
        <v>△</v>
      </c>
      <c r="S219" s="53" t="str">
        <f t="shared" si="75"/>
        <v>明確な記載なし</v>
      </c>
      <c r="T219" s="53" t="str">
        <f t="shared" si="75"/>
        <v>△</v>
      </c>
      <c r="U219" s="53" t="str">
        <f t="shared" si="75"/>
        <v>明確な記載なし</v>
      </c>
      <c r="V219" s="53" t="str">
        <f t="shared" si="75"/>
        <v>△</v>
      </c>
      <c r="W219" s="53" t="str">
        <f t="shared" si="75"/>
        <v>明確な記載なし</v>
      </c>
      <c r="X219" s="53" t="str">
        <f t="shared" si="75"/>
        <v>△</v>
      </c>
      <c r="Y219" s="53" t="str">
        <f t="shared" si="75"/>
        <v>明確な記載なし</v>
      </c>
      <c r="Z219" s="53" t="str">
        <f t="shared" si="75"/>
        <v>〇</v>
      </c>
      <c r="AA219" s="53" t="str">
        <f t="shared" si="75"/>
        <v>バッチ処理の拡張ポイント設定可能</v>
      </c>
      <c r="AB219" s="53" t="str">
        <f t="shared" si="75"/>
        <v>△</v>
      </c>
      <c r="AC219" s="53" t="str">
        <f t="shared" si="75"/>
        <v>明確な記載なし</v>
      </c>
      <c r="AD219" s="53" t="str">
        <f t="shared" si="76"/>
        <v>△</v>
      </c>
      <c r="AE219" s="53" t="str">
        <f t="shared" si="76"/>
        <v>明確な記載なし</v>
      </c>
      <c r="AF219" s="53" t="str">
        <f t="shared" si="76"/>
        <v>△</v>
      </c>
      <c r="AG219" s="53" t="str">
        <f t="shared" si="76"/>
        <v>明確な記載なし</v>
      </c>
      <c r="AH219" s="22" t="s">
        <v>423</v>
      </c>
    </row>
    <row r="220" spans="2:34" ht="30">
      <c r="B220" s="19" t="s">
        <v>1121</v>
      </c>
      <c r="C220" s="20">
        <v>5</v>
      </c>
      <c r="D220" s="21" t="s">
        <v>1122</v>
      </c>
      <c r="E220" s="21" t="s">
        <v>1132</v>
      </c>
      <c r="F220" s="21" t="s">
        <v>1132</v>
      </c>
      <c r="G220" s="21" t="s">
        <v>21</v>
      </c>
      <c r="H220" s="21" t="s">
        <v>1133</v>
      </c>
      <c r="I220" s="21">
        <v>170</v>
      </c>
      <c r="J220" s="21"/>
      <c r="K220" s="21" t="s">
        <v>742</v>
      </c>
      <c r="L220" s="21" t="s">
        <v>566</v>
      </c>
      <c r="M220" s="21" t="s">
        <v>567</v>
      </c>
      <c r="N220" s="53" t="s">
        <v>988</v>
      </c>
      <c r="O220" s="53"/>
      <c r="P220" s="53" t="str">
        <f t="shared" si="75"/>
        <v>△</v>
      </c>
      <c r="Q220" s="53" t="str">
        <f t="shared" si="75"/>
        <v>明確な記載なし</v>
      </c>
      <c r="R220" s="53" t="str">
        <f t="shared" si="75"/>
        <v>△</v>
      </c>
      <c r="S220" s="53" t="str">
        <f t="shared" si="75"/>
        <v>明確な記載なし</v>
      </c>
      <c r="T220" s="53" t="str">
        <f t="shared" si="75"/>
        <v>△</v>
      </c>
      <c r="U220" s="53" t="str">
        <f t="shared" si="75"/>
        <v>明確な記載なし</v>
      </c>
      <c r="V220" s="53" t="str">
        <f t="shared" si="75"/>
        <v>△</v>
      </c>
      <c r="W220" s="53" t="str">
        <f t="shared" si="75"/>
        <v>明確な記載なし</v>
      </c>
      <c r="X220" s="53" t="str">
        <f t="shared" si="75"/>
        <v>△</v>
      </c>
      <c r="Y220" s="53" t="str">
        <f t="shared" si="75"/>
        <v>明確な記載なし</v>
      </c>
      <c r="Z220" s="53" t="str">
        <f t="shared" si="75"/>
        <v>〇</v>
      </c>
      <c r="AA220" s="53" t="str">
        <f t="shared" si="75"/>
        <v>バッチ処理の拡張ポイント設定可能</v>
      </c>
      <c r="AB220" s="53" t="str">
        <f t="shared" si="75"/>
        <v>△</v>
      </c>
      <c r="AC220" s="53" t="str">
        <f t="shared" si="75"/>
        <v>明確な記載なし</v>
      </c>
      <c r="AD220" s="53" t="str">
        <f t="shared" si="76"/>
        <v>△</v>
      </c>
      <c r="AE220" s="53" t="str">
        <f t="shared" si="76"/>
        <v>明確な記載なし</v>
      </c>
      <c r="AF220" s="53" t="str">
        <f t="shared" si="76"/>
        <v>△</v>
      </c>
      <c r="AG220" s="53" t="str">
        <f t="shared" si="76"/>
        <v>明確な記載なし</v>
      </c>
      <c r="AH220" s="22" t="s">
        <v>423</v>
      </c>
    </row>
    <row r="221" spans="2:34" ht="60">
      <c r="B221" s="19" t="s">
        <v>1121</v>
      </c>
      <c r="C221" s="20">
        <v>6</v>
      </c>
      <c r="D221" s="21" t="s">
        <v>1122</v>
      </c>
      <c r="E221" s="21" t="s">
        <v>1134</v>
      </c>
      <c r="F221" s="21" t="s">
        <v>1134</v>
      </c>
      <c r="G221" s="21" t="s">
        <v>21</v>
      </c>
      <c r="H221" s="21" t="s">
        <v>1135</v>
      </c>
      <c r="I221" s="21">
        <v>171</v>
      </c>
      <c r="J221" s="21"/>
      <c r="K221" s="21" t="s">
        <v>742</v>
      </c>
      <c r="L221" s="21" t="s">
        <v>566</v>
      </c>
      <c r="M221" s="21" t="s">
        <v>682</v>
      </c>
      <c r="N221" s="53" t="s">
        <v>683</v>
      </c>
      <c r="O221" s="53"/>
      <c r="P221" s="53" t="str">
        <f t="shared" ref="P221:AC222" si="77">P$42</f>
        <v>〇</v>
      </c>
      <c r="Q221" s="53" t="str">
        <f t="shared" si="77"/>
        <v>Workflow Managerで通知送付可能</v>
      </c>
      <c r="R221" s="53" t="str">
        <f t="shared" si="77"/>
        <v>〇</v>
      </c>
      <c r="S221" s="53" t="str">
        <f t="shared" si="77"/>
        <v>ワークフローでトリガー設定し、通知の送付可能</v>
      </c>
      <c r="T221" s="53" t="str">
        <f t="shared" si="77"/>
        <v>〇</v>
      </c>
      <c r="U221" s="53" t="str">
        <f t="shared" si="77"/>
        <v>PowerAutomateで通知送付可能</v>
      </c>
      <c r="V221" s="53" t="str">
        <f t="shared" si="77"/>
        <v>△</v>
      </c>
      <c r="W221" s="53" t="str">
        <f t="shared" si="77"/>
        <v>明確な記載なし</v>
      </c>
      <c r="X221" s="53" t="str">
        <f t="shared" si="77"/>
        <v>△</v>
      </c>
      <c r="Y221" s="53" t="str">
        <f t="shared" si="77"/>
        <v>明確な記載なし</v>
      </c>
      <c r="Z221" s="53" t="str">
        <f t="shared" si="77"/>
        <v>〇</v>
      </c>
      <c r="AA221" s="53" t="str">
        <f t="shared" si="77"/>
        <v>通知チャネルで作成可能</v>
      </c>
      <c r="AB221" s="53" t="str">
        <f t="shared" si="77"/>
        <v>〇</v>
      </c>
      <c r="AC221" s="53" t="str">
        <f t="shared" si="77"/>
        <v>ワークフローでトリガー設定し、通知の送付可能</v>
      </c>
      <c r="AD221" s="53" t="str">
        <f t="shared" ref="AD221:AG222" si="78">AD$42</f>
        <v>△</v>
      </c>
      <c r="AE221" s="53" t="str">
        <f t="shared" si="78"/>
        <v>通知機能はあるが詳細記載なし</v>
      </c>
      <c r="AF221" s="53" t="str">
        <f t="shared" si="78"/>
        <v>△</v>
      </c>
      <c r="AG221" s="53" t="str">
        <f t="shared" si="78"/>
        <v>明確な記載なし</v>
      </c>
      <c r="AH221" s="22" t="s">
        <v>423</v>
      </c>
    </row>
    <row r="222" spans="2:34" ht="60">
      <c r="B222" s="19" t="s">
        <v>1121</v>
      </c>
      <c r="C222" s="20">
        <v>7</v>
      </c>
      <c r="D222" s="21" t="s">
        <v>1122</v>
      </c>
      <c r="E222" s="21" t="s">
        <v>1136</v>
      </c>
      <c r="F222" s="21" t="s">
        <v>1136</v>
      </c>
      <c r="G222" s="21" t="s">
        <v>21</v>
      </c>
      <c r="H222" s="21" t="s">
        <v>1137</v>
      </c>
      <c r="I222" s="21">
        <v>172</v>
      </c>
      <c r="J222" s="21"/>
      <c r="K222" s="21" t="s">
        <v>742</v>
      </c>
      <c r="L222" s="21" t="s">
        <v>566</v>
      </c>
      <c r="M222" s="21" t="s">
        <v>682</v>
      </c>
      <c r="N222" s="53" t="s">
        <v>683</v>
      </c>
      <c r="O222" s="53"/>
      <c r="P222" s="53" t="str">
        <f t="shared" si="77"/>
        <v>〇</v>
      </c>
      <c r="Q222" s="53" t="str">
        <f t="shared" si="77"/>
        <v>Workflow Managerで通知送付可能</v>
      </c>
      <c r="R222" s="53" t="str">
        <f t="shared" si="77"/>
        <v>〇</v>
      </c>
      <c r="S222" s="53" t="str">
        <f t="shared" si="77"/>
        <v>ワークフローでトリガー設定し、通知の送付可能</v>
      </c>
      <c r="T222" s="53" t="str">
        <f t="shared" si="77"/>
        <v>〇</v>
      </c>
      <c r="U222" s="53" t="str">
        <f t="shared" si="77"/>
        <v>PowerAutomateで通知送付可能</v>
      </c>
      <c r="V222" s="53" t="str">
        <f t="shared" si="77"/>
        <v>△</v>
      </c>
      <c r="W222" s="53" t="str">
        <f t="shared" si="77"/>
        <v>明確な記載なし</v>
      </c>
      <c r="X222" s="53" t="str">
        <f t="shared" si="77"/>
        <v>△</v>
      </c>
      <c r="Y222" s="53" t="str">
        <f t="shared" si="77"/>
        <v>明確な記載なし</v>
      </c>
      <c r="Z222" s="53" t="str">
        <f t="shared" si="77"/>
        <v>〇</v>
      </c>
      <c r="AA222" s="53" t="str">
        <f t="shared" si="77"/>
        <v>通知チャネルで作成可能</v>
      </c>
      <c r="AB222" s="53" t="str">
        <f t="shared" si="77"/>
        <v>〇</v>
      </c>
      <c r="AC222" s="53" t="str">
        <f t="shared" si="77"/>
        <v>ワークフローでトリガー設定し、通知の送付可能</v>
      </c>
      <c r="AD222" s="53" t="str">
        <f t="shared" si="78"/>
        <v>△</v>
      </c>
      <c r="AE222" s="53" t="str">
        <f t="shared" si="78"/>
        <v>通知機能はあるが詳細記載なし</v>
      </c>
      <c r="AF222" s="53" t="str">
        <f t="shared" si="78"/>
        <v>△</v>
      </c>
      <c r="AG222" s="53" t="str">
        <f t="shared" si="78"/>
        <v>明確な記載なし</v>
      </c>
      <c r="AH222" s="22" t="s">
        <v>423</v>
      </c>
    </row>
    <row r="223" spans="2:34" ht="30">
      <c r="B223" s="19" t="s">
        <v>1121</v>
      </c>
      <c r="C223" s="20">
        <v>8</v>
      </c>
      <c r="D223" s="21" t="s">
        <v>1122</v>
      </c>
      <c r="E223" s="21" t="s">
        <v>1138</v>
      </c>
      <c r="F223" s="21" t="s">
        <v>1138</v>
      </c>
      <c r="G223" s="21" t="s">
        <v>21</v>
      </c>
      <c r="H223" s="21" t="s">
        <v>1139</v>
      </c>
      <c r="I223" s="21">
        <v>173</v>
      </c>
      <c r="J223" s="21"/>
      <c r="K223" s="21" t="s">
        <v>707</v>
      </c>
      <c r="L223" s="21" t="s">
        <v>556</v>
      </c>
      <c r="M223" s="21" t="s">
        <v>1140</v>
      </c>
      <c r="N223" s="53" t="s">
        <v>988</v>
      </c>
      <c r="O223" s="53"/>
      <c r="P223" s="53" t="str">
        <f t="shared" ref="P223:AG224" si="79">P$163</f>
        <v>△</v>
      </c>
      <c r="Q223" s="53" t="str">
        <f t="shared" si="79"/>
        <v>明確な記載なし</v>
      </c>
      <c r="R223" s="53" t="str">
        <f t="shared" si="79"/>
        <v>△</v>
      </c>
      <c r="S223" s="53" t="str">
        <f t="shared" si="79"/>
        <v>明確な記載なし</v>
      </c>
      <c r="T223" s="53" t="str">
        <f t="shared" si="79"/>
        <v>△</v>
      </c>
      <c r="U223" s="53" t="str">
        <f t="shared" si="79"/>
        <v>明確な記載なし</v>
      </c>
      <c r="V223" s="53" t="str">
        <f t="shared" si="79"/>
        <v>△</v>
      </c>
      <c r="W223" s="53" t="str">
        <f t="shared" si="79"/>
        <v>明確な記載なし</v>
      </c>
      <c r="X223" s="53" t="str">
        <f t="shared" si="79"/>
        <v>△</v>
      </c>
      <c r="Y223" s="53" t="str">
        <f t="shared" si="79"/>
        <v>明確な記載なし</v>
      </c>
      <c r="Z223" s="53" t="str">
        <f t="shared" si="79"/>
        <v>〇</v>
      </c>
      <c r="AA223" s="53" t="str">
        <f t="shared" si="79"/>
        <v>バッチ処理の拡張ポイント設定可能</v>
      </c>
      <c r="AB223" s="53" t="str">
        <f t="shared" si="79"/>
        <v>△</v>
      </c>
      <c r="AC223" s="53" t="str">
        <f t="shared" si="79"/>
        <v>明確な記載なし</v>
      </c>
      <c r="AD223" s="53" t="str">
        <f t="shared" si="79"/>
        <v>△</v>
      </c>
      <c r="AE223" s="53" t="str">
        <f t="shared" si="79"/>
        <v>明確な記載なし</v>
      </c>
      <c r="AF223" s="53" t="str">
        <f t="shared" si="79"/>
        <v>△</v>
      </c>
      <c r="AG223" s="53" t="str">
        <f t="shared" si="79"/>
        <v>明確な記載なし</v>
      </c>
      <c r="AH223" s="22" t="s">
        <v>423</v>
      </c>
    </row>
    <row r="224" spans="2:34" ht="30">
      <c r="B224" s="19" t="s">
        <v>1121</v>
      </c>
      <c r="C224" s="20">
        <v>9</v>
      </c>
      <c r="D224" s="21" t="s">
        <v>1122</v>
      </c>
      <c r="E224" s="21" t="s">
        <v>1141</v>
      </c>
      <c r="F224" s="21" t="s">
        <v>1141</v>
      </c>
      <c r="G224" s="21" t="s">
        <v>21</v>
      </c>
      <c r="H224" s="21" t="s">
        <v>1142</v>
      </c>
      <c r="I224" s="21">
        <v>174</v>
      </c>
      <c r="J224" s="21"/>
      <c r="K224" s="21" t="s">
        <v>915</v>
      </c>
      <c r="L224" s="21" t="s">
        <v>556</v>
      </c>
      <c r="M224" s="21" t="s">
        <v>1143</v>
      </c>
      <c r="N224" s="53" t="s">
        <v>1144</v>
      </c>
      <c r="O224" s="53"/>
      <c r="P224" s="53" t="s">
        <v>409</v>
      </c>
      <c r="Q224" s="53" t="s">
        <v>432</v>
      </c>
      <c r="R224" s="53" t="s">
        <v>409</v>
      </c>
      <c r="S224" s="53" t="s">
        <v>432</v>
      </c>
      <c r="T224" s="53" t="s">
        <v>409</v>
      </c>
      <c r="U224" s="53" t="s">
        <v>432</v>
      </c>
      <c r="V224" s="53" t="s">
        <v>409</v>
      </c>
      <c r="W224" s="53" t="s">
        <v>432</v>
      </c>
      <c r="X224" s="53" t="s">
        <v>409</v>
      </c>
      <c r="Y224" s="53" t="s">
        <v>432</v>
      </c>
      <c r="Z224" s="53" t="s">
        <v>372</v>
      </c>
      <c r="AA224" s="53" t="s">
        <v>989</v>
      </c>
      <c r="AB224" s="53" t="str">
        <f t="shared" si="79"/>
        <v>△</v>
      </c>
      <c r="AC224" s="53" t="str">
        <f t="shared" si="79"/>
        <v>明確な記載なし</v>
      </c>
      <c r="AD224" s="53" t="str">
        <f t="shared" si="79"/>
        <v>△</v>
      </c>
      <c r="AE224" s="53" t="str">
        <f t="shared" si="79"/>
        <v>明確な記載なし</v>
      </c>
      <c r="AF224" s="53" t="str">
        <f t="shared" si="79"/>
        <v>△</v>
      </c>
      <c r="AG224" s="53" t="str">
        <f t="shared" si="79"/>
        <v>明確な記載なし</v>
      </c>
      <c r="AH224" s="22" t="s">
        <v>423</v>
      </c>
    </row>
    <row r="225" spans="1:34">
      <c r="B225" s="19"/>
      <c r="C225" s="20"/>
      <c r="D225" s="21"/>
      <c r="E225" s="21"/>
      <c r="F225" s="21"/>
      <c r="G225" s="21"/>
      <c r="H225" s="21"/>
      <c r="I225" s="21"/>
      <c r="J225" s="21"/>
      <c r="K225" s="21"/>
      <c r="L225" s="21"/>
      <c r="M225" s="21"/>
      <c r="N225" s="52"/>
      <c r="O225" s="53"/>
      <c r="P225" s="53"/>
      <c r="Q225" s="53"/>
      <c r="R225" s="53"/>
      <c r="S225" s="53"/>
      <c r="T225" s="53"/>
      <c r="U225" s="53"/>
      <c r="V225" s="53"/>
      <c r="W225" s="53"/>
      <c r="X225" s="53"/>
      <c r="Y225" s="53"/>
      <c r="Z225" s="53"/>
      <c r="AA225" s="53"/>
      <c r="AB225" s="53"/>
      <c r="AC225" s="53"/>
      <c r="AD225" s="53"/>
      <c r="AE225" s="53"/>
      <c r="AF225" s="53"/>
      <c r="AG225" s="53"/>
      <c r="AH225" s="22" t="s">
        <v>423</v>
      </c>
    </row>
    <row r="226" spans="1:34">
      <c r="B226" s="19"/>
      <c r="C226" s="20"/>
      <c r="D226" s="21"/>
      <c r="E226" s="21"/>
      <c r="F226" s="21"/>
      <c r="G226" s="21"/>
      <c r="H226" s="21"/>
      <c r="I226" s="21"/>
      <c r="J226" s="21"/>
      <c r="K226" s="21"/>
      <c r="L226" s="21"/>
      <c r="M226" s="21"/>
      <c r="N226" s="52"/>
      <c r="O226" s="53"/>
      <c r="P226" s="53"/>
      <c r="Q226" s="53"/>
      <c r="R226" s="53"/>
      <c r="S226" s="53"/>
      <c r="T226" s="53"/>
      <c r="U226" s="53"/>
      <c r="V226" s="53"/>
      <c r="W226" s="53"/>
      <c r="X226" s="53"/>
      <c r="Y226" s="53"/>
      <c r="Z226" s="53"/>
      <c r="AA226" s="53"/>
      <c r="AB226" s="53"/>
      <c r="AC226" s="53"/>
      <c r="AD226" s="53"/>
      <c r="AE226" s="53"/>
      <c r="AF226" s="53"/>
      <c r="AG226" s="53"/>
      <c r="AH226" s="22" t="s">
        <v>423</v>
      </c>
    </row>
    <row r="227" spans="1:34">
      <c r="B227" s="19"/>
      <c r="C227" s="20"/>
      <c r="D227" s="21"/>
      <c r="E227" s="21"/>
      <c r="F227" s="21"/>
      <c r="G227" s="21"/>
      <c r="H227" s="21"/>
      <c r="I227" s="21"/>
      <c r="J227" s="21"/>
      <c r="K227" s="21"/>
      <c r="L227" s="21"/>
      <c r="M227" s="21"/>
      <c r="N227" s="52"/>
      <c r="O227" s="53"/>
      <c r="P227" s="53"/>
      <c r="Q227" s="53"/>
      <c r="R227" s="53"/>
      <c r="S227" s="53"/>
      <c r="T227" s="53"/>
      <c r="U227" s="53"/>
      <c r="V227" s="53"/>
      <c r="W227" s="53"/>
      <c r="X227" s="53"/>
      <c r="Y227" s="53"/>
      <c r="Z227" s="53"/>
      <c r="AA227" s="53"/>
      <c r="AB227" s="53"/>
      <c r="AC227" s="53"/>
      <c r="AD227" s="53"/>
      <c r="AE227" s="53"/>
      <c r="AF227" s="53"/>
      <c r="AG227" s="53"/>
      <c r="AH227" s="22" t="s">
        <v>423</v>
      </c>
    </row>
    <row r="228" spans="1:34">
      <c r="B228" s="19"/>
      <c r="C228" s="20"/>
      <c r="D228" s="21"/>
      <c r="E228" s="21"/>
      <c r="F228" s="21"/>
      <c r="G228" s="21"/>
      <c r="H228" s="21"/>
      <c r="I228" s="21"/>
      <c r="J228" s="21"/>
      <c r="K228" s="21"/>
      <c r="L228" s="21"/>
      <c r="M228" s="21"/>
      <c r="N228" s="52"/>
      <c r="O228" s="53"/>
      <c r="P228" s="53"/>
      <c r="Q228" s="53"/>
      <c r="R228" s="53"/>
      <c r="S228" s="53"/>
      <c r="T228" s="53"/>
      <c r="U228" s="53"/>
      <c r="V228" s="53"/>
      <c r="W228" s="53"/>
      <c r="X228" s="53"/>
      <c r="Y228" s="53"/>
      <c r="Z228" s="53"/>
      <c r="AA228" s="53"/>
      <c r="AB228" s="53"/>
      <c r="AC228" s="53"/>
      <c r="AD228" s="53"/>
      <c r="AE228" s="53"/>
      <c r="AF228" s="53"/>
      <c r="AG228" s="53"/>
      <c r="AH228" s="22" t="s">
        <v>423</v>
      </c>
    </row>
    <row r="229" spans="1:34">
      <c r="A229" s="22" t="s">
        <v>423</v>
      </c>
      <c r="B229" s="22" t="s">
        <v>423</v>
      </c>
      <c r="C229" s="22" t="s">
        <v>423</v>
      </c>
      <c r="D229" s="22" t="s">
        <v>423</v>
      </c>
      <c r="E229" s="22" t="s">
        <v>423</v>
      </c>
      <c r="F229" s="22" t="s">
        <v>423</v>
      </c>
      <c r="G229" s="22" t="s">
        <v>423</v>
      </c>
      <c r="H229" s="22" t="s">
        <v>423</v>
      </c>
      <c r="I229" s="22" t="s">
        <v>423</v>
      </c>
      <c r="K229" s="22" t="s">
        <v>423</v>
      </c>
      <c r="L229" s="22" t="s">
        <v>423</v>
      </c>
      <c r="M229" s="22" t="s">
        <v>423</v>
      </c>
      <c r="N229" s="22" t="s">
        <v>423</v>
      </c>
      <c r="O229" s="22" t="s">
        <v>423</v>
      </c>
      <c r="P229" s="22" t="s">
        <v>423</v>
      </c>
      <c r="Q229" s="22" t="s">
        <v>423</v>
      </c>
      <c r="R229" s="22" t="s">
        <v>423</v>
      </c>
      <c r="S229" s="22" t="s">
        <v>423</v>
      </c>
      <c r="T229" s="22" t="s">
        <v>423</v>
      </c>
      <c r="U229" s="22" t="s">
        <v>423</v>
      </c>
      <c r="V229" s="22" t="s">
        <v>423</v>
      </c>
      <c r="W229" s="22" t="s">
        <v>423</v>
      </c>
      <c r="X229" s="22" t="s">
        <v>423</v>
      </c>
      <c r="Y229" s="22" t="s">
        <v>423</v>
      </c>
      <c r="Z229" s="22" t="s">
        <v>423</v>
      </c>
      <c r="AA229" s="22" t="s">
        <v>423</v>
      </c>
      <c r="AB229" s="22" t="s">
        <v>423</v>
      </c>
      <c r="AC229" s="22" t="s">
        <v>423</v>
      </c>
      <c r="AD229" s="22" t="s">
        <v>423</v>
      </c>
      <c r="AE229" s="22" t="s">
        <v>423</v>
      </c>
      <c r="AF229" s="22" t="s">
        <v>423</v>
      </c>
      <c r="AG229" s="22" t="s">
        <v>423</v>
      </c>
      <c r="AH229" s="22" t="s">
        <v>423</v>
      </c>
    </row>
  </sheetData>
  <autoFilter ref="B3:AG229" xr:uid="{2814620C-5965-4A9A-9FCF-51689DBCFEB2}"/>
  <phoneticPr fontId="1"/>
  <conditionalFormatting sqref="O4:AG228">
    <cfRule type="expression" dxfId="2" priority="1">
      <formula>$L4="不要"</formula>
    </cfRule>
  </conditionalFormatting>
  <pageMargins left="0.7" right="0.7" top="0.75" bottom="0.75" header="0.3" footer="0.3"/>
  <pageSetup paperSize="9" scale="41" fitToHeight="0" orientation="landscape" r:id="rId1"/>
  <ignoredErrors>
    <ignoredError sqref="P186:AG186 T187:U187" formula="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11861-739B-4415-AD30-CEE73B3FC3A7}">
  <sheetPr>
    <pageSetUpPr fitToPage="1"/>
  </sheetPr>
  <dimension ref="A1:AH229"/>
  <sheetViews>
    <sheetView topLeftCell="J7" zoomScale="82" workbookViewId="0">
      <selection activeCell="O70" sqref="O70"/>
    </sheetView>
  </sheetViews>
  <sheetFormatPr defaultColWidth="9" defaultRowHeight="15" outlineLevelCol="1"/>
  <cols>
    <col min="1" max="1" width="3.69921875" style="22" customWidth="1"/>
    <col min="2" max="2" width="2.5" style="22" customWidth="1"/>
    <col min="3" max="3" width="3.59765625" style="22" customWidth="1"/>
    <col min="4" max="4" width="22.8984375" style="22" customWidth="1"/>
    <col min="5" max="5" width="18.59765625" style="22" customWidth="1"/>
    <col min="6" max="6" width="22.3984375" style="22" customWidth="1"/>
    <col min="7" max="7" width="21.8984375" style="22" customWidth="1"/>
    <col min="8" max="8" width="103.19921875" style="22" customWidth="1"/>
    <col min="9" max="9" width="25.09765625" style="22" hidden="1" customWidth="1" outlineLevel="1"/>
    <col min="10" max="10" width="50.3984375" style="22" customWidth="1" collapsed="1"/>
    <col min="11" max="11" width="15.3984375" style="22" customWidth="1"/>
    <col min="12" max="12" width="9" style="22"/>
    <col min="13" max="13" width="30.5" style="22" customWidth="1"/>
    <col min="14" max="14" width="9" style="22" customWidth="1"/>
    <col min="15" max="15" width="13.19921875" style="22" bestFit="1" customWidth="1"/>
    <col min="16" max="33" width="10" style="22" customWidth="1"/>
    <col min="34" max="16384" width="9" style="22"/>
  </cols>
  <sheetData>
    <row r="1" spans="2:34">
      <c r="P1" s="75"/>
      <c r="Q1" s="75"/>
      <c r="R1" s="75"/>
      <c r="S1" s="75"/>
      <c r="T1" s="75"/>
      <c r="U1" s="75"/>
      <c r="V1" s="75"/>
      <c r="W1" s="75"/>
      <c r="X1" s="75"/>
      <c r="Y1" s="75"/>
      <c r="Z1" s="75"/>
      <c r="AA1" s="75"/>
      <c r="AB1" s="75"/>
      <c r="AC1" s="75"/>
      <c r="AD1" s="75"/>
      <c r="AE1" s="75"/>
      <c r="AF1" s="75"/>
      <c r="AG1" s="75"/>
    </row>
    <row r="2" spans="2:34" ht="16.2">
      <c r="B2" s="10"/>
      <c r="C2" s="11"/>
      <c r="D2" s="12" t="s">
        <v>534</v>
      </c>
      <c r="E2" s="13"/>
      <c r="F2" s="14"/>
      <c r="G2" s="15"/>
      <c r="H2" s="15"/>
      <c r="I2" s="41" t="s">
        <v>535</v>
      </c>
      <c r="J2" s="41" t="s">
        <v>536</v>
      </c>
      <c r="K2" s="55" t="s">
        <v>537</v>
      </c>
      <c r="L2" s="55" t="s">
        <v>538</v>
      </c>
      <c r="M2" s="55" t="s">
        <v>538</v>
      </c>
      <c r="N2" s="55" t="s">
        <v>538</v>
      </c>
      <c r="O2" s="55"/>
      <c r="P2" s="61" t="str">
        <f>IF(COUNTIF(P4:P224,"×")&gt;0,"×","○/△")</f>
        <v>○/△</v>
      </c>
      <c r="Q2" s="55"/>
      <c r="R2" s="61" t="str">
        <f>IF(COUNTIF(R4:R224,"×")&gt;0,"×","○/△")</f>
        <v>×</v>
      </c>
      <c r="S2" s="55"/>
      <c r="T2" s="61" t="str">
        <f>IF(COUNTIF(T4:T224,"×")&gt;0,"×","○/△")</f>
        <v>×</v>
      </c>
      <c r="U2" s="55"/>
      <c r="V2" s="61" t="str">
        <f>IF(COUNTIF(V4:V224,"×")&gt;0,"×","○/△")</f>
        <v>○/△</v>
      </c>
      <c r="W2" s="55"/>
      <c r="X2" s="61" t="str">
        <f>IF(COUNTIF(X4:X224,"×")&gt;0,"×","○/△")</f>
        <v>○/△</v>
      </c>
      <c r="Y2" s="55"/>
      <c r="Z2" s="61" t="str">
        <f>IF(COUNTIF(Z4:Z224,"×")&gt;0,"×","○/△")</f>
        <v>○/△</v>
      </c>
      <c r="AA2" s="56"/>
      <c r="AB2" s="61" t="str">
        <f>IF(COUNTIF(AB4:AB224,"×")&gt;0,"×","○/△")</f>
        <v>×</v>
      </c>
      <c r="AC2" s="56"/>
      <c r="AD2" s="61" t="str">
        <f>IF(COUNTIF(AD4:AD224,"×")&gt;0,"×","○/△")</f>
        <v>×</v>
      </c>
      <c r="AE2" s="56"/>
      <c r="AF2" s="61" t="str">
        <f>IF(COUNTIF(AF4:AF224,"×")&gt;0,"×","○/△")</f>
        <v>○/△</v>
      </c>
      <c r="AG2" s="56"/>
      <c r="AH2" s="22" t="s">
        <v>423</v>
      </c>
    </row>
    <row r="3" spans="2:34" ht="64.8">
      <c r="B3" s="16" t="s">
        <v>68</v>
      </c>
      <c r="C3" s="17"/>
      <c r="D3" s="12" t="s">
        <v>414</v>
      </c>
      <c r="E3" s="13" t="s">
        <v>539</v>
      </c>
      <c r="F3" s="14" t="s">
        <v>415</v>
      </c>
      <c r="G3" s="18" t="s">
        <v>540</v>
      </c>
      <c r="H3" s="18" t="s">
        <v>541</v>
      </c>
      <c r="I3" s="18" t="s">
        <v>542</v>
      </c>
      <c r="J3" s="18" t="s">
        <v>543</v>
      </c>
      <c r="K3" s="55" t="s">
        <v>70</v>
      </c>
      <c r="L3" s="55" t="s">
        <v>544</v>
      </c>
      <c r="M3" s="55" t="s">
        <v>545</v>
      </c>
      <c r="N3" s="55" t="str" cm="1">
        <f t="array" ref="N3">"評価項目
（個数"&amp;SUMPRODUCT(1/COUNTIF(N4:N224,N4:N224))-1&amp;"）"</f>
        <v>評価項目
（個数25）</v>
      </c>
      <c r="O3" s="55" t="s">
        <v>546</v>
      </c>
      <c r="P3" s="26" t="s">
        <v>417</v>
      </c>
      <c r="Q3" s="69" t="s">
        <v>547</v>
      </c>
      <c r="R3" s="26" t="s">
        <v>146</v>
      </c>
      <c r="S3" s="69" t="s">
        <v>548</v>
      </c>
      <c r="T3" s="26" t="s">
        <v>300</v>
      </c>
      <c r="U3" s="69" t="s">
        <v>548</v>
      </c>
      <c r="V3" s="26" t="s">
        <v>350</v>
      </c>
      <c r="W3" s="69" t="s">
        <v>548</v>
      </c>
      <c r="X3" s="26" t="s">
        <v>353</v>
      </c>
      <c r="Y3" s="69" t="s">
        <v>548</v>
      </c>
      <c r="Z3" s="26" t="s">
        <v>256</v>
      </c>
      <c r="AA3" s="69" t="s">
        <v>548</v>
      </c>
      <c r="AB3" s="26" t="s">
        <v>259</v>
      </c>
      <c r="AC3" s="69" t="s">
        <v>548</v>
      </c>
      <c r="AD3" s="26" t="s">
        <v>276</v>
      </c>
      <c r="AE3" s="69" t="s">
        <v>548</v>
      </c>
      <c r="AF3" s="26" t="s">
        <v>279</v>
      </c>
      <c r="AG3" s="69" t="s">
        <v>548</v>
      </c>
      <c r="AH3" s="22" t="s">
        <v>423</v>
      </c>
    </row>
    <row r="4" spans="2:34" ht="45">
      <c r="B4" s="19" t="s">
        <v>549</v>
      </c>
      <c r="C4" s="20">
        <v>1</v>
      </c>
      <c r="D4" s="21" t="s">
        <v>550</v>
      </c>
      <c r="E4" s="21" t="s">
        <v>551</v>
      </c>
      <c r="F4" s="21" t="s">
        <v>552</v>
      </c>
      <c r="G4" s="21" t="s">
        <v>553</v>
      </c>
      <c r="H4" s="21" t="s">
        <v>554</v>
      </c>
      <c r="I4" s="21">
        <v>63</v>
      </c>
      <c r="J4" s="21"/>
      <c r="K4" s="21" t="s">
        <v>555</v>
      </c>
      <c r="L4" s="21" t="s">
        <v>556</v>
      </c>
      <c r="M4" s="21" t="s">
        <v>557</v>
      </c>
      <c r="N4" s="53" t="s">
        <v>21</v>
      </c>
      <c r="O4" s="53"/>
      <c r="P4" s="53"/>
      <c r="Q4" s="53"/>
      <c r="R4" s="53"/>
      <c r="S4" s="53"/>
      <c r="T4" s="53"/>
      <c r="U4" s="53"/>
      <c r="V4" s="53"/>
      <c r="W4" s="53"/>
      <c r="X4" s="53"/>
      <c r="Y4" s="53"/>
      <c r="Z4" s="53"/>
      <c r="AA4" s="53"/>
      <c r="AB4" s="53"/>
      <c r="AC4" s="68"/>
      <c r="AD4" s="53"/>
      <c r="AE4" s="53"/>
      <c r="AF4" s="53"/>
      <c r="AG4" s="53"/>
      <c r="AH4" s="22" t="s">
        <v>423</v>
      </c>
    </row>
    <row r="5" spans="2:34" ht="60">
      <c r="B5" s="19" t="s">
        <v>549</v>
      </c>
      <c r="C5" s="20">
        <v>1</v>
      </c>
      <c r="D5" s="21" t="s">
        <v>550</v>
      </c>
      <c r="E5" s="21" t="s">
        <v>551</v>
      </c>
      <c r="F5" s="21" t="s">
        <v>558</v>
      </c>
      <c r="G5" s="21" t="s">
        <v>553</v>
      </c>
      <c r="H5" s="21" t="s">
        <v>559</v>
      </c>
      <c r="I5" s="21">
        <v>57</v>
      </c>
      <c r="J5" s="59"/>
      <c r="K5" s="21" t="s">
        <v>555</v>
      </c>
      <c r="L5" s="21" t="s">
        <v>556</v>
      </c>
      <c r="M5" s="21" t="s">
        <v>557</v>
      </c>
      <c r="N5" s="53" t="s">
        <v>21</v>
      </c>
      <c r="O5" s="53"/>
      <c r="P5" s="53"/>
      <c r="Q5" s="53"/>
      <c r="R5" s="53"/>
      <c r="S5" s="53"/>
      <c r="T5" s="53"/>
      <c r="U5" s="53"/>
      <c r="V5" s="53"/>
      <c r="W5" s="53"/>
      <c r="X5" s="53"/>
      <c r="Y5" s="53"/>
      <c r="Z5" s="53"/>
      <c r="AA5" s="53"/>
      <c r="AB5" s="53"/>
      <c r="AC5" s="53"/>
      <c r="AD5" s="53"/>
      <c r="AE5" s="53"/>
      <c r="AF5" s="53"/>
      <c r="AG5" s="53"/>
      <c r="AH5" s="22" t="s">
        <v>423</v>
      </c>
    </row>
    <row r="6" spans="2:34" ht="75">
      <c r="B6" s="19" t="s">
        <v>549</v>
      </c>
      <c r="C6" s="20">
        <v>2</v>
      </c>
      <c r="D6" s="21" t="s">
        <v>550</v>
      </c>
      <c r="E6" s="21" t="s">
        <v>551</v>
      </c>
      <c r="F6" s="21" t="s">
        <v>560</v>
      </c>
      <c r="G6" s="21" t="s">
        <v>553</v>
      </c>
      <c r="H6" s="21" t="s">
        <v>561</v>
      </c>
      <c r="I6" s="21">
        <v>66</v>
      </c>
      <c r="J6" s="59"/>
      <c r="K6" s="21" t="s">
        <v>562</v>
      </c>
      <c r="L6" s="21" t="s">
        <v>556</v>
      </c>
      <c r="M6" s="21" t="s">
        <v>563</v>
      </c>
      <c r="N6" s="53" t="s">
        <v>21</v>
      </c>
      <c r="O6" s="53"/>
      <c r="P6" s="53"/>
      <c r="Q6" s="53"/>
      <c r="R6" s="53"/>
      <c r="S6" s="53"/>
      <c r="T6" s="53"/>
      <c r="U6" s="53"/>
      <c r="V6" s="53"/>
      <c r="W6" s="53"/>
      <c r="X6" s="53"/>
      <c r="Y6" s="53"/>
      <c r="Z6" s="53"/>
      <c r="AA6" s="53"/>
      <c r="AB6" s="53"/>
      <c r="AC6" s="53"/>
      <c r="AD6" s="53"/>
      <c r="AE6" s="53"/>
      <c r="AF6" s="53"/>
      <c r="AG6" s="53"/>
      <c r="AH6" s="22" t="s">
        <v>423</v>
      </c>
    </row>
    <row r="7" spans="2:34" ht="30">
      <c r="B7" s="19" t="s">
        <v>549</v>
      </c>
      <c r="C7" s="20">
        <v>3</v>
      </c>
      <c r="D7" s="21" t="s">
        <v>550</v>
      </c>
      <c r="E7" s="21" t="s">
        <v>551</v>
      </c>
      <c r="F7" s="21" t="s">
        <v>564</v>
      </c>
      <c r="G7" s="21" t="s">
        <v>553</v>
      </c>
      <c r="H7" s="21" t="s">
        <v>565</v>
      </c>
      <c r="I7" s="21">
        <v>67</v>
      </c>
      <c r="J7" s="59"/>
      <c r="K7" s="21" t="s">
        <v>562</v>
      </c>
      <c r="L7" s="21" t="s">
        <v>566</v>
      </c>
      <c r="M7" s="52" t="s">
        <v>567</v>
      </c>
      <c r="N7" s="53" t="s">
        <v>568</v>
      </c>
      <c r="O7" s="53"/>
      <c r="P7" s="53" t="s">
        <v>372</v>
      </c>
      <c r="Q7" s="53" t="s">
        <v>1145</v>
      </c>
      <c r="R7" s="53" t="s">
        <v>372</v>
      </c>
      <c r="S7" s="53" t="s">
        <v>1146</v>
      </c>
      <c r="T7" s="53" t="s">
        <v>372</v>
      </c>
      <c r="U7" s="53" t="s">
        <v>1147</v>
      </c>
      <c r="V7" s="53" t="s">
        <v>409</v>
      </c>
      <c r="W7" s="53" t="s">
        <v>432</v>
      </c>
      <c r="X7" s="53" t="s">
        <v>409</v>
      </c>
      <c r="Y7" s="53" t="s">
        <v>432</v>
      </c>
      <c r="Z7" s="53" t="s">
        <v>409</v>
      </c>
      <c r="AA7" s="53" t="s">
        <v>432</v>
      </c>
      <c r="AB7" s="53" t="s">
        <v>372</v>
      </c>
      <c r="AC7" s="53" t="s">
        <v>1148</v>
      </c>
      <c r="AD7" s="53" t="s">
        <v>372</v>
      </c>
      <c r="AE7" s="53" t="s">
        <v>1149</v>
      </c>
      <c r="AF7" s="53" t="s">
        <v>372</v>
      </c>
      <c r="AG7" s="53" t="s">
        <v>1150</v>
      </c>
      <c r="AH7" s="22" t="s">
        <v>423</v>
      </c>
    </row>
    <row r="8" spans="2:34" ht="30">
      <c r="B8" s="19" t="s">
        <v>549</v>
      </c>
      <c r="C8" s="20">
        <v>4</v>
      </c>
      <c r="D8" s="21" t="s">
        <v>550</v>
      </c>
      <c r="E8" s="21" t="s">
        <v>551</v>
      </c>
      <c r="F8" s="21" t="s">
        <v>573</v>
      </c>
      <c r="G8" s="21" t="s">
        <v>553</v>
      </c>
      <c r="H8" s="21" t="s">
        <v>574</v>
      </c>
      <c r="I8" s="21">
        <v>68</v>
      </c>
      <c r="J8" s="59"/>
      <c r="K8" s="21" t="s">
        <v>575</v>
      </c>
      <c r="L8" s="21" t="s">
        <v>556</v>
      </c>
      <c r="M8" s="21" t="s">
        <v>576</v>
      </c>
      <c r="N8" s="53" t="s">
        <v>21</v>
      </c>
      <c r="O8" s="53"/>
      <c r="P8" s="53"/>
      <c r="Q8" s="53"/>
      <c r="R8" s="53"/>
      <c r="S8" s="53"/>
      <c r="T8" s="53"/>
      <c r="U8" s="53"/>
      <c r="V8" s="53"/>
      <c r="W8" s="53"/>
      <c r="X8" s="53"/>
      <c r="Y8" s="53"/>
      <c r="Z8" s="53"/>
      <c r="AA8" s="53"/>
      <c r="AB8" s="53"/>
      <c r="AC8" s="53"/>
      <c r="AD8" s="53"/>
      <c r="AE8" s="53"/>
      <c r="AF8" s="53"/>
      <c r="AG8" s="53"/>
      <c r="AH8" s="22" t="s">
        <v>423</v>
      </c>
    </row>
    <row r="9" spans="2:34" ht="30">
      <c r="B9" s="19" t="s">
        <v>549</v>
      </c>
      <c r="C9" s="20">
        <v>5</v>
      </c>
      <c r="D9" s="21" t="s">
        <v>550</v>
      </c>
      <c r="E9" s="21" t="s">
        <v>551</v>
      </c>
      <c r="F9" s="21" t="s">
        <v>577</v>
      </c>
      <c r="G9" s="21" t="s">
        <v>553</v>
      </c>
      <c r="H9" s="21" t="s">
        <v>578</v>
      </c>
      <c r="I9" s="21">
        <v>69</v>
      </c>
      <c r="J9" s="42"/>
      <c r="K9" s="21" t="s">
        <v>575</v>
      </c>
      <c r="L9" s="21" t="s">
        <v>566</v>
      </c>
      <c r="M9" s="21" t="s">
        <v>579</v>
      </c>
      <c r="N9" s="53" t="s">
        <v>580</v>
      </c>
      <c r="O9" s="53"/>
      <c r="P9" s="53" t="s">
        <v>372</v>
      </c>
      <c r="Q9" s="53" t="s">
        <v>1151</v>
      </c>
      <c r="R9" s="53" t="s">
        <v>409</v>
      </c>
      <c r="S9" s="53" t="s">
        <v>1152</v>
      </c>
      <c r="T9" s="53" t="s">
        <v>372</v>
      </c>
      <c r="U9" s="53" t="s">
        <v>581</v>
      </c>
      <c r="V9" s="53" t="s">
        <v>409</v>
      </c>
      <c r="W9" s="53" t="s">
        <v>432</v>
      </c>
      <c r="X9" s="53" t="s">
        <v>409</v>
      </c>
      <c r="Y9" s="53" t="s">
        <v>432</v>
      </c>
      <c r="Z9" s="53" t="s">
        <v>372</v>
      </c>
      <c r="AA9" s="53" t="s">
        <v>582</v>
      </c>
      <c r="AB9" s="53" t="s">
        <v>372</v>
      </c>
      <c r="AC9" s="53" t="s">
        <v>1153</v>
      </c>
      <c r="AD9" s="53" t="s">
        <v>409</v>
      </c>
      <c r="AE9" s="53" t="s">
        <v>1154</v>
      </c>
      <c r="AF9" s="53" t="s">
        <v>372</v>
      </c>
      <c r="AG9" s="53" t="s">
        <v>1155</v>
      </c>
      <c r="AH9" s="22" t="s">
        <v>423</v>
      </c>
    </row>
    <row r="10" spans="2:34" ht="30">
      <c r="B10" s="19" t="s">
        <v>549</v>
      </c>
      <c r="C10" s="20">
        <v>6</v>
      </c>
      <c r="D10" s="21" t="s">
        <v>550</v>
      </c>
      <c r="E10" s="21" t="s">
        <v>551</v>
      </c>
      <c r="F10" s="21" t="s">
        <v>583</v>
      </c>
      <c r="G10" s="21" t="s">
        <v>553</v>
      </c>
      <c r="H10" s="21" t="s">
        <v>584</v>
      </c>
      <c r="I10" s="21">
        <v>5</v>
      </c>
      <c r="J10" s="60"/>
      <c r="K10" s="21" t="s">
        <v>575</v>
      </c>
      <c r="L10" s="21" t="s">
        <v>566</v>
      </c>
      <c r="M10" s="52" t="s">
        <v>567</v>
      </c>
      <c r="N10" s="53" t="s">
        <v>585</v>
      </c>
      <c r="O10" s="53"/>
      <c r="P10" s="53" t="str">
        <f>P$7</f>
        <v>〇</v>
      </c>
      <c r="Q10" s="53" t="str">
        <f t="shared" ref="Q10:AH10" si="0">Q$7</f>
        <v>文書とともに保存するメタデータを用いて、単語検索、日付などの範囲検索、それぞれのメータデータでの組合せ検索など様々な絞り込み検索が可能です。</v>
      </c>
      <c r="R10" s="53" t="str">
        <f t="shared" si="0"/>
        <v>〇</v>
      </c>
      <c r="S10" s="53" t="str">
        <f t="shared" si="0"/>
        <v>品名やグレードなどの項目を属性情報として文書に紐づけて検索可能です。</v>
      </c>
      <c r="T10" s="53" t="str">
        <f t="shared" si="0"/>
        <v>〇</v>
      </c>
      <c r="U10" s="53" t="str">
        <f t="shared" si="0"/>
        <v>他アプリ開発において実績有</v>
      </c>
      <c r="V10" s="53" t="str">
        <f t="shared" si="0"/>
        <v>△</v>
      </c>
      <c r="W10" s="53" t="str">
        <f t="shared" si="0"/>
        <v>明確な記載なし</v>
      </c>
      <c r="X10" s="53" t="str">
        <f t="shared" si="0"/>
        <v>△</v>
      </c>
      <c r="Y10" s="53" t="str">
        <f t="shared" si="0"/>
        <v>明確な記載なし</v>
      </c>
      <c r="Z10" s="53" t="str">
        <f t="shared" si="0"/>
        <v>△</v>
      </c>
      <c r="AA10" s="53" t="str">
        <f t="shared" si="0"/>
        <v>明確な記載なし</v>
      </c>
      <c r="AB10" s="53" t="str">
        <f t="shared" si="0"/>
        <v>〇</v>
      </c>
      <c r="AC10" s="53" t="str">
        <f t="shared" si="0"/>
        <v>属性情報（管理したい項目）だけでなく、ファイルの中身を検索できる全文検索機能も有しています。
製品概要15・16ページをご参照ください。</v>
      </c>
      <c r="AD10" s="53" t="str">
        <f t="shared" si="0"/>
        <v>〇</v>
      </c>
      <c r="AE10" s="53" t="str">
        <f t="shared" si="0"/>
        <v>全文検索が可能です。</v>
      </c>
      <c r="AF10" s="53" t="str">
        <f t="shared" si="0"/>
        <v>〇</v>
      </c>
      <c r="AG10" s="53" t="str">
        <f t="shared" si="0"/>
        <v>文書内を含めた全文検索が可能です。加えて移行プロジェクトが必要ですが、移行段階で既存システムの項目を属性情報として移行することで、属性情報ごとに絞り込み検索や関連情報への遷移も可能となります。</v>
      </c>
      <c r="AH10" s="53" t="str">
        <f t="shared" si="0"/>
        <v>*</v>
      </c>
    </row>
    <row r="11" spans="2:34" ht="30">
      <c r="B11" s="19" t="s">
        <v>549</v>
      </c>
      <c r="C11" s="20">
        <v>7</v>
      </c>
      <c r="D11" s="21" t="s">
        <v>550</v>
      </c>
      <c r="E11" s="21" t="s">
        <v>551</v>
      </c>
      <c r="F11" s="21" t="s">
        <v>586</v>
      </c>
      <c r="G11" s="21" t="s">
        <v>553</v>
      </c>
      <c r="H11" s="21" t="s">
        <v>587</v>
      </c>
      <c r="I11" s="21">
        <v>6</v>
      </c>
      <c r="J11" s="59"/>
      <c r="K11" s="21" t="s">
        <v>575</v>
      </c>
      <c r="L11" s="21" t="s">
        <v>556</v>
      </c>
      <c r="M11" s="21" t="s">
        <v>576</v>
      </c>
      <c r="N11" s="53" t="s">
        <v>21</v>
      </c>
      <c r="O11" s="53"/>
      <c r="P11" s="53"/>
      <c r="Q11" s="53"/>
      <c r="R11" s="53"/>
      <c r="S11" s="53"/>
      <c r="T11" s="53"/>
      <c r="U11" s="53"/>
      <c r="V11" s="53"/>
      <c r="W11" s="53"/>
      <c r="X11" s="53"/>
      <c r="Y11" s="53"/>
      <c r="Z11" s="53"/>
      <c r="AA11" s="53"/>
      <c r="AB11" s="53"/>
      <c r="AC11" s="53"/>
      <c r="AD11" s="53"/>
      <c r="AE11" s="53"/>
      <c r="AF11" s="53"/>
      <c r="AG11" s="53"/>
      <c r="AH11" s="22" t="s">
        <v>423</v>
      </c>
    </row>
    <row r="12" spans="2:34" ht="30">
      <c r="B12" s="19" t="s">
        <v>549</v>
      </c>
      <c r="C12" s="20">
        <v>8</v>
      </c>
      <c r="D12" s="21" t="s">
        <v>550</v>
      </c>
      <c r="E12" s="21" t="s">
        <v>551</v>
      </c>
      <c r="F12" s="21" t="s">
        <v>588</v>
      </c>
      <c r="G12" s="21" t="s">
        <v>553</v>
      </c>
      <c r="H12" s="21" t="s">
        <v>589</v>
      </c>
      <c r="I12" s="21">
        <v>7</v>
      </c>
      <c r="J12" s="59"/>
      <c r="K12" s="21" t="s">
        <v>575</v>
      </c>
      <c r="L12" s="21" t="s">
        <v>566</v>
      </c>
      <c r="M12" s="21" t="s">
        <v>579</v>
      </c>
      <c r="N12" s="53" t="s">
        <v>590</v>
      </c>
      <c r="O12" s="53"/>
      <c r="P12" s="53" t="str">
        <f>P$9</f>
        <v>〇</v>
      </c>
      <c r="Q12" s="53" t="str">
        <f t="shared" ref="Q12:AG12" si="1">Q$9</f>
        <v>EntraIDとユーザ情報、グループ情報の同期は可能です。</v>
      </c>
      <c r="R12" s="53" t="str">
        <f t="shared" si="1"/>
        <v>△</v>
      </c>
      <c r="S12" s="53" t="str">
        <f t="shared" si="1"/>
        <v>LDAPSにてAzure AD内のユーザー情報の取得は可能です。</v>
      </c>
      <c r="T12" s="53" t="str">
        <f t="shared" si="1"/>
        <v>〇</v>
      </c>
      <c r="U12" s="53" t="str">
        <f t="shared" si="1"/>
        <v>Microsoft社がEntraIDをサポート</v>
      </c>
      <c r="V12" s="53" t="str">
        <f t="shared" si="1"/>
        <v>△</v>
      </c>
      <c r="W12" s="53" t="str">
        <f t="shared" si="1"/>
        <v>明確な記載なし</v>
      </c>
      <c r="X12" s="53" t="str">
        <f t="shared" si="1"/>
        <v>△</v>
      </c>
      <c r="Y12" s="53" t="str">
        <f t="shared" si="1"/>
        <v>明確な記載なし</v>
      </c>
      <c r="Z12" s="53" t="str">
        <f t="shared" si="1"/>
        <v>〇</v>
      </c>
      <c r="AA12" s="53" t="str">
        <f t="shared" si="1"/>
        <v>EntraIDと連携あり</v>
      </c>
      <c r="AB12" s="53" t="str">
        <f t="shared" si="1"/>
        <v>〇</v>
      </c>
      <c r="AC12" s="53" t="str">
        <f t="shared" si="1"/>
        <v>Entra IDと連携可能</v>
      </c>
      <c r="AD12" s="53" t="str">
        <f t="shared" si="1"/>
        <v>△</v>
      </c>
      <c r="AE12" s="53" t="str">
        <f t="shared" si="1"/>
        <v>SmartDB上でも組織情報を持つ必要はありますが、SSOには対応しています。組織情報はAPI経由で連携可能です。</v>
      </c>
      <c r="AF12" s="53" t="str">
        <f t="shared" si="1"/>
        <v>〇</v>
      </c>
      <c r="AG12" s="53" t="str">
        <f t="shared" si="1"/>
        <v>Entra IDと連携可</v>
      </c>
      <c r="AH12" s="22" t="s">
        <v>423</v>
      </c>
    </row>
    <row r="13" spans="2:34" ht="30">
      <c r="B13" s="19" t="s">
        <v>549</v>
      </c>
      <c r="C13" s="20">
        <v>9</v>
      </c>
      <c r="D13" s="21" t="s">
        <v>550</v>
      </c>
      <c r="E13" s="21" t="s">
        <v>551</v>
      </c>
      <c r="F13" s="21" t="s">
        <v>591</v>
      </c>
      <c r="G13" s="21" t="s">
        <v>553</v>
      </c>
      <c r="H13" s="21" t="s">
        <v>592</v>
      </c>
      <c r="I13" s="21">
        <v>8</v>
      </c>
      <c r="J13" s="59"/>
      <c r="K13" s="21" t="s">
        <v>593</v>
      </c>
      <c r="L13" s="21" t="s">
        <v>566</v>
      </c>
      <c r="M13" s="52" t="s">
        <v>567</v>
      </c>
      <c r="N13" s="53" t="s">
        <v>594</v>
      </c>
      <c r="O13" s="53"/>
      <c r="P13" s="53" t="s">
        <v>372</v>
      </c>
      <c r="Q13" s="53" t="s">
        <v>1156</v>
      </c>
      <c r="R13" s="53" t="s">
        <v>372</v>
      </c>
      <c r="S13" s="53" t="s">
        <v>1157</v>
      </c>
      <c r="T13" s="53" t="s">
        <v>409</v>
      </c>
      <c r="U13" s="53" t="s">
        <v>1158</v>
      </c>
      <c r="V13" s="53" t="s">
        <v>409</v>
      </c>
      <c r="W13" s="53" t="s">
        <v>598</v>
      </c>
      <c r="X13" s="53" t="s">
        <v>372</v>
      </c>
      <c r="Y13" s="53" t="s">
        <v>599</v>
      </c>
      <c r="Z13" s="53" t="s">
        <v>372</v>
      </c>
      <c r="AA13" s="53" t="s">
        <v>599</v>
      </c>
      <c r="AB13" s="106" t="s">
        <v>130</v>
      </c>
      <c r="AC13" s="53" t="s">
        <v>1159</v>
      </c>
      <c r="AD13" s="53" t="s">
        <v>372</v>
      </c>
      <c r="AE13" s="53" t="s">
        <v>1160</v>
      </c>
      <c r="AF13" s="53" t="s">
        <v>372</v>
      </c>
      <c r="AG13" s="53" t="s">
        <v>1161</v>
      </c>
      <c r="AH13" s="22" t="s">
        <v>423</v>
      </c>
    </row>
    <row r="14" spans="2:34" ht="30">
      <c r="B14" s="19" t="s">
        <v>549</v>
      </c>
      <c r="C14" s="20">
        <v>10</v>
      </c>
      <c r="D14" s="21" t="s">
        <v>550</v>
      </c>
      <c r="E14" s="21" t="s">
        <v>551</v>
      </c>
      <c r="F14" s="21" t="s">
        <v>600</v>
      </c>
      <c r="G14" s="21" t="s">
        <v>553</v>
      </c>
      <c r="H14" s="21" t="s">
        <v>601</v>
      </c>
      <c r="I14" s="21">
        <v>203</v>
      </c>
      <c r="J14" s="59"/>
      <c r="K14" s="21" t="s">
        <v>593</v>
      </c>
      <c r="L14" s="21" t="s">
        <v>556</v>
      </c>
      <c r="M14" s="21" t="s">
        <v>602</v>
      </c>
      <c r="N14" s="53" t="s">
        <v>21</v>
      </c>
      <c r="O14" s="53"/>
      <c r="P14" s="53"/>
      <c r="Q14" s="53"/>
      <c r="R14" s="53"/>
      <c r="S14" s="53"/>
      <c r="T14" s="53"/>
      <c r="U14" s="53"/>
      <c r="V14" s="53"/>
      <c r="W14" s="53"/>
      <c r="X14" s="53"/>
      <c r="Y14" s="53"/>
      <c r="Z14" s="53"/>
      <c r="AA14" s="53"/>
      <c r="AB14" s="53"/>
      <c r="AC14" s="53"/>
      <c r="AD14" s="53"/>
      <c r="AE14" s="53"/>
      <c r="AF14" s="53"/>
      <c r="AG14" s="53"/>
      <c r="AH14" s="22" t="s">
        <v>423</v>
      </c>
    </row>
    <row r="15" spans="2:34" ht="30">
      <c r="B15" s="19" t="s">
        <v>549</v>
      </c>
      <c r="C15" s="20">
        <v>11</v>
      </c>
      <c r="D15" s="21" t="s">
        <v>550</v>
      </c>
      <c r="E15" s="21" t="s">
        <v>551</v>
      </c>
      <c r="F15" s="21" t="s">
        <v>603</v>
      </c>
      <c r="G15" s="21" t="s">
        <v>553</v>
      </c>
      <c r="H15" s="21" t="s">
        <v>604</v>
      </c>
      <c r="I15" s="21">
        <v>204</v>
      </c>
      <c r="J15" s="42"/>
      <c r="K15" s="21" t="s">
        <v>593</v>
      </c>
      <c r="L15" s="21" t="s">
        <v>556</v>
      </c>
      <c r="M15" s="21" t="s">
        <v>602</v>
      </c>
      <c r="N15" s="53" t="s">
        <v>21</v>
      </c>
      <c r="O15" s="53"/>
      <c r="P15" s="53"/>
      <c r="Q15" s="53"/>
      <c r="R15" s="53"/>
      <c r="S15" s="53"/>
      <c r="T15" s="53"/>
      <c r="U15" s="53"/>
      <c r="V15" s="53"/>
      <c r="W15" s="53"/>
      <c r="X15" s="53"/>
      <c r="Y15" s="53"/>
      <c r="Z15" s="53"/>
      <c r="AA15" s="53"/>
      <c r="AB15" s="53"/>
      <c r="AC15" s="53"/>
      <c r="AD15" s="53"/>
      <c r="AE15" s="53"/>
      <c r="AF15" s="53"/>
      <c r="AG15" s="53"/>
      <c r="AH15" s="22" t="s">
        <v>423</v>
      </c>
    </row>
    <row r="16" spans="2:34" ht="30">
      <c r="B16" s="19" t="s">
        <v>549</v>
      </c>
      <c r="C16" s="20">
        <v>12</v>
      </c>
      <c r="D16" s="21" t="s">
        <v>550</v>
      </c>
      <c r="E16" s="21" t="s">
        <v>551</v>
      </c>
      <c r="F16" s="21" t="s">
        <v>605</v>
      </c>
      <c r="G16" s="21" t="s">
        <v>553</v>
      </c>
      <c r="H16" s="21" t="s">
        <v>606</v>
      </c>
      <c r="I16" s="21">
        <v>205</v>
      </c>
      <c r="J16" s="60"/>
      <c r="K16" s="21" t="s">
        <v>593</v>
      </c>
      <c r="L16" s="21" t="s">
        <v>556</v>
      </c>
      <c r="M16" s="21" t="s">
        <v>602</v>
      </c>
      <c r="N16" s="53" t="s">
        <v>21</v>
      </c>
      <c r="O16" s="53"/>
      <c r="P16" s="53"/>
      <c r="Q16" s="53"/>
      <c r="R16" s="53"/>
      <c r="S16" s="53"/>
      <c r="T16" s="53"/>
      <c r="U16" s="53"/>
      <c r="V16" s="53"/>
      <c r="W16" s="53"/>
      <c r="X16" s="53"/>
      <c r="Y16" s="53"/>
      <c r="Z16" s="53"/>
      <c r="AA16" s="53"/>
      <c r="AB16" s="53"/>
      <c r="AC16" s="53"/>
      <c r="AD16" s="53"/>
      <c r="AE16" s="53"/>
      <c r="AF16" s="53"/>
      <c r="AG16" s="53"/>
      <c r="AH16" s="22" t="s">
        <v>423</v>
      </c>
    </row>
    <row r="17" spans="2:34" ht="30">
      <c r="B17" s="19" t="s">
        <v>549</v>
      </c>
      <c r="C17" s="20">
        <v>13</v>
      </c>
      <c r="D17" s="21" t="s">
        <v>550</v>
      </c>
      <c r="E17" s="21" t="s">
        <v>551</v>
      </c>
      <c r="F17" s="21" t="s">
        <v>607</v>
      </c>
      <c r="G17" s="21" t="s">
        <v>553</v>
      </c>
      <c r="H17" s="21" t="s">
        <v>608</v>
      </c>
      <c r="I17" s="21">
        <v>206</v>
      </c>
      <c r="J17" s="59"/>
      <c r="K17" s="21" t="s">
        <v>593</v>
      </c>
      <c r="L17" s="21" t="s">
        <v>556</v>
      </c>
      <c r="M17" s="21" t="s">
        <v>602</v>
      </c>
      <c r="N17" s="53" t="s">
        <v>21</v>
      </c>
      <c r="O17" s="53"/>
      <c r="P17" s="53"/>
      <c r="Q17" s="53"/>
      <c r="R17" s="53"/>
      <c r="S17" s="53"/>
      <c r="T17" s="53"/>
      <c r="U17" s="53"/>
      <c r="V17" s="53"/>
      <c r="W17" s="53"/>
      <c r="X17" s="53"/>
      <c r="Y17" s="53"/>
      <c r="Z17" s="53"/>
      <c r="AA17" s="53"/>
      <c r="AB17" s="53"/>
      <c r="AC17" s="53"/>
      <c r="AD17" s="53"/>
      <c r="AE17" s="53"/>
      <c r="AF17" s="53"/>
      <c r="AG17" s="53"/>
      <c r="AH17" s="22" t="s">
        <v>423</v>
      </c>
    </row>
    <row r="18" spans="2:34" ht="30">
      <c r="B18" s="19" t="s">
        <v>549</v>
      </c>
      <c r="C18" s="20">
        <v>14</v>
      </c>
      <c r="D18" s="21" t="s">
        <v>550</v>
      </c>
      <c r="E18" s="21" t="s">
        <v>551</v>
      </c>
      <c r="F18" s="21" t="s">
        <v>609</v>
      </c>
      <c r="G18" s="21" t="s">
        <v>553</v>
      </c>
      <c r="H18" s="21" t="s">
        <v>610</v>
      </c>
      <c r="I18" s="21">
        <v>207</v>
      </c>
      <c r="J18" s="59"/>
      <c r="K18" s="21" t="s">
        <v>593</v>
      </c>
      <c r="L18" s="21" t="s">
        <v>556</v>
      </c>
      <c r="M18" s="21" t="s">
        <v>602</v>
      </c>
      <c r="N18" s="53" t="s">
        <v>21</v>
      </c>
      <c r="O18" s="53"/>
      <c r="P18" s="53"/>
      <c r="Q18" s="53"/>
      <c r="R18" s="53"/>
      <c r="S18" s="53"/>
      <c r="T18" s="53"/>
      <c r="U18" s="53"/>
      <c r="V18" s="53"/>
      <c r="W18" s="53"/>
      <c r="X18" s="53"/>
      <c r="Y18" s="53"/>
      <c r="Z18" s="53"/>
      <c r="AA18" s="53"/>
      <c r="AB18" s="53"/>
      <c r="AC18" s="53"/>
      <c r="AD18" s="53"/>
      <c r="AE18" s="53"/>
      <c r="AF18" s="53"/>
      <c r="AG18" s="53"/>
      <c r="AH18" s="22" t="s">
        <v>423</v>
      </c>
    </row>
    <row r="19" spans="2:34" ht="30">
      <c r="B19" s="19" t="s">
        <v>549</v>
      </c>
      <c r="C19" s="20">
        <v>15</v>
      </c>
      <c r="D19" s="21" t="s">
        <v>550</v>
      </c>
      <c r="E19" s="21" t="s">
        <v>551</v>
      </c>
      <c r="F19" s="21" t="s">
        <v>611</v>
      </c>
      <c r="G19" s="21" t="s">
        <v>553</v>
      </c>
      <c r="H19" s="21" t="s">
        <v>612</v>
      </c>
      <c r="I19" s="21">
        <v>208</v>
      </c>
      <c r="J19" s="42"/>
      <c r="K19" s="21" t="s">
        <v>593</v>
      </c>
      <c r="L19" s="21" t="s">
        <v>556</v>
      </c>
      <c r="M19" s="21" t="s">
        <v>602</v>
      </c>
      <c r="N19" s="53" t="s">
        <v>21</v>
      </c>
      <c r="O19" s="53"/>
      <c r="P19" s="53"/>
      <c r="Q19" s="53"/>
      <c r="R19" s="53"/>
      <c r="S19" s="53"/>
      <c r="T19" s="53"/>
      <c r="U19" s="53"/>
      <c r="V19" s="53"/>
      <c r="W19" s="53"/>
      <c r="X19" s="53"/>
      <c r="Y19" s="53"/>
      <c r="Z19" s="53"/>
      <c r="AA19" s="53"/>
      <c r="AB19" s="53"/>
      <c r="AC19" s="53"/>
      <c r="AD19" s="53"/>
      <c r="AE19" s="53"/>
      <c r="AF19" s="53"/>
      <c r="AG19" s="53"/>
      <c r="AH19" s="22" t="s">
        <v>423</v>
      </c>
    </row>
    <row r="20" spans="2:34" ht="60">
      <c r="B20" s="19" t="s">
        <v>549</v>
      </c>
      <c r="C20" s="20">
        <v>16</v>
      </c>
      <c r="D20" s="21" t="s">
        <v>550</v>
      </c>
      <c r="E20" s="21" t="s">
        <v>551</v>
      </c>
      <c r="F20" s="21" t="s">
        <v>613</v>
      </c>
      <c r="G20" s="21" t="s">
        <v>553</v>
      </c>
      <c r="H20" s="21" t="s">
        <v>614</v>
      </c>
      <c r="I20" s="21" t="s">
        <v>615</v>
      </c>
      <c r="J20" s="60"/>
      <c r="K20" s="21" t="s">
        <v>575</v>
      </c>
      <c r="L20" s="21" t="s">
        <v>566</v>
      </c>
      <c r="M20" s="21" t="s">
        <v>579</v>
      </c>
      <c r="N20" s="53" t="s">
        <v>585</v>
      </c>
      <c r="O20" s="53"/>
      <c r="P20" s="53" t="str">
        <f t="shared" ref="P20:AH20" si="2">P$7</f>
        <v>〇</v>
      </c>
      <c r="Q20" s="53" t="str">
        <f t="shared" si="2"/>
        <v>文書とともに保存するメタデータを用いて、単語検索、日付などの範囲検索、それぞれのメータデータでの組合せ検索など様々な絞り込み検索が可能です。</v>
      </c>
      <c r="R20" s="53" t="str">
        <f t="shared" si="2"/>
        <v>〇</v>
      </c>
      <c r="S20" s="53" t="str">
        <f t="shared" si="2"/>
        <v>品名やグレードなどの項目を属性情報として文書に紐づけて検索可能です。</v>
      </c>
      <c r="T20" s="53" t="str">
        <f t="shared" si="2"/>
        <v>〇</v>
      </c>
      <c r="U20" s="53" t="str">
        <f t="shared" si="2"/>
        <v>他アプリ開発において実績有</v>
      </c>
      <c r="V20" s="53" t="str">
        <f t="shared" si="2"/>
        <v>△</v>
      </c>
      <c r="W20" s="53" t="str">
        <f t="shared" si="2"/>
        <v>明確な記載なし</v>
      </c>
      <c r="X20" s="53" t="str">
        <f t="shared" si="2"/>
        <v>△</v>
      </c>
      <c r="Y20" s="53" t="str">
        <f t="shared" si="2"/>
        <v>明確な記載なし</v>
      </c>
      <c r="Z20" s="53" t="str">
        <f t="shared" si="2"/>
        <v>△</v>
      </c>
      <c r="AA20" s="53" t="str">
        <f t="shared" si="2"/>
        <v>明確な記載なし</v>
      </c>
      <c r="AB20" s="53" t="str">
        <f t="shared" si="2"/>
        <v>〇</v>
      </c>
      <c r="AC20" s="53" t="str">
        <f t="shared" si="2"/>
        <v>属性情報（管理したい項目）だけでなく、ファイルの中身を検索できる全文検索機能も有しています。
製品概要15・16ページをご参照ください。</v>
      </c>
      <c r="AD20" s="53" t="str">
        <f t="shared" si="2"/>
        <v>〇</v>
      </c>
      <c r="AE20" s="53" t="str">
        <f t="shared" si="2"/>
        <v>全文検索が可能です。</v>
      </c>
      <c r="AF20" s="53" t="str">
        <f t="shared" si="2"/>
        <v>〇</v>
      </c>
      <c r="AG20" s="53" t="str">
        <f t="shared" si="2"/>
        <v>文書内を含めた全文検索が可能です。加えて移行プロジェクトが必要ですが、移行段階で既存システムの項目を属性情報として移行することで、属性情報ごとに絞り込み検索や関連情報への遷移も可能となります。</v>
      </c>
      <c r="AH20" s="53" t="str">
        <f t="shared" si="2"/>
        <v>*</v>
      </c>
    </row>
    <row r="21" spans="2:34" ht="30">
      <c r="B21" s="19" t="s">
        <v>549</v>
      </c>
      <c r="C21" s="20">
        <v>17</v>
      </c>
      <c r="D21" s="21" t="s">
        <v>550</v>
      </c>
      <c r="E21" s="21" t="s">
        <v>551</v>
      </c>
      <c r="F21" s="21" t="s">
        <v>616</v>
      </c>
      <c r="G21" s="21" t="s">
        <v>553</v>
      </c>
      <c r="H21" s="21" t="s">
        <v>617</v>
      </c>
      <c r="I21" s="21">
        <v>209</v>
      </c>
      <c r="J21" s="60"/>
      <c r="K21" s="21" t="s">
        <v>618</v>
      </c>
      <c r="L21" s="21" t="s">
        <v>556</v>
      </c>
      <c r="M21" s="21" t="s">
        <v>619</v>
      </c>
      <c r="N21" s="53" t="s">
        <v>21</v>
      </c>
      <c r="O21" s="53"/>
      <c r="P21" s="53"/>
      <c r="Q21" s="53"/>
      <c r="R21" s="53"/>
      <c r="S21" s="53"/>
      <c r="T21" s="53"/>
      <c r="U21" s="53"/>
      <c r="V21" s="53"/>
      <c r="W21" s="53"/>
      <c r="X21" s="53"/>
      <c r="Y21" s="53"/>
      <c r="Z21" s="53"/>
      <c r="AA21" s="53"/>
      <c r="AB21" s="53"/>
      <c r="AC21" s="53"/>
      <c r="AD21" s="53"/>
      <c r="AE21" s="53"/>
      <c r="AF21" s="53"/>
      <c r="AG21" s="53"/>
      <c r="AH21" s="22" t="s">
        <v>423</v>
      </c>
    </row>
    <row r="22" spans="2:34" ht="30">
      <c r="B22" s="19" t="s">
        <v>549</v>
      </c>
      <c r="C22" s="20">
        <v>18</v>
      </c>
      <c r="D22" s="21" t="s">
        <v>550</v>
      </c>
      <c r="E22" s="21" t="s">
        <v>551</v>
      </c>
      <c r="F22" s="21" t="s">
        <v>620</v>
      </c>
      <c r="G22" s="21" t="s">
        <v>553</v>
      </c>
      <c r="H22" s="21" t="s">
        <v>621</v>
      </c>
      <c r="I22" s="21">
        <v>210</v>
      </c>
      <c r="J22" s="59"/>
      <c r="K22" s="21" t="s">
        <v>593</v>
      </c>
      <c r="L22" s="21" t="s">
        <v>556</v>
      </c>
      <c r="M22" s="21" t="s">
        <v>602</v>
      </c>
      <c r="N22" s="53" t="s">
        <v>21</v>
      </c>
      <c r="O22" s="53"/>
      <c r="P22" s="53"/>
      <c r="Q22" s="53"/>
      <c r="R22" s="53"/>
      <c r="S22" s="53"/>
      <c r="T22" s="53"/>
      <c r="U22" s="53"/>
      <c r="V22" s="53"/>
      <c r="W22" s="53"/>
      <c r="X22" s="53"/>
      <c r="Y22" s="53"/>
      <c r="Z22" s="53"/>
      <c r="AA22" s="53"/>
      <c r="AB22" s="53"/>
      <c r="AC22" s="53"/>
      <c r="AD22" s="53"/>
      <c r="AE22" s="53"/>
      <c r="AF22" s="53"/>
      <c r="AG22" s="53"/>
      <c r="AH22" s="22" t="s">
        <v>423</v>
      </c>
    </row>
    <row r="23" spans="2:34" ht="30">
      <c r="B23" s="19" t="s">
        <v>549</v>
      </c>
      <c r="C23" s="20">
        <v>19</v>
      </c>
      <c r="D23" s="21" t="s">
        <v>550</v>
      </c>
      <c r="E23" s="21" t="s">
        <v>551</v>
      </c>
      <c r="F23" s="21" t="s">
        <v>622</v>
      </c>
      <c r="G23" s="21" t="s">
        <v>553</v>
      </c>
      <c r="H23" s="21" t="s">
        <v>623</v>
      </c>
      <c r="I23" s="21">
        <v>14</v>
      </c>
      <c r="J23" s="59"/>
      <c r="K23" s="21" t="s">
        <v>624</v>
      </c>
      <c r="L23" s="21" t="s">
        <v>556</v>
      </c>
      <c r="M23" s="21" t="s">
        <v>619</v>
      </c>
      <c r="N23" s="53" t="s">
        <v>21</v>
      </c>
      <c r="O23" s="53"/>
      <c r="P23" s="53"/>
      <c r="Q23" s="53"/>
      <c r="R23" s="53"/>
      <c r="S23" s="53"/>
      <c r="T23" s="53"/>
      <c r="U23" s="53"/>
      <c r="V23" s="53"/>
      <c r="W23" s="53"/>
      <c r="X23" s="53"/>
      <c r="Y23" s="53"/>
      <c r="Z23" s="53"/>
      <c r="AA23" s="53"/>
      <c r="AB23" s="53"/>
      <c r="AC23" s="53"/>
      <c r="AD23" s="53"/>
      <c r="AE23" s="53"/>
      <c r="AF23" s="53"/>
      <c r="AG23" s="53"/>
      <c r="AH23" s="22" t="s">
        <v>423</v>
      </c>
    </row>
    <row r="24" spans="2:34" ht="30">
      <c r="B24" s="19" t="s">
        <v>549</v>
      </c>
      <c r="C24" s="20">
        <v>20</v>
      </c>
      <c r="D24" s="21" t="s">
        <v>550</v>
      </c>
      <c r="E24" s="21" t="s">
        <v>551</v>
      </c>
      <c r="F24" s="21" t="s">
        <v>625</v>
      </c>
      <c r="G24" s="21" t="s">
        <v>553</v>
      </c>
      <c r="H24" s="21" t="s">
        <v>626</v>
      </c>
      <c r="I24" s="21">
        <v>15</v>
      </c>
      <c r="J24" s="59"/>
      <c r="K24" s="21" t="s">
        <v>21</v>
      </c>
      <c r="L24" s="21" t="s">
        <v>566</v>
      </c>
      <c r="M24" s="21" t="s">
        <v>567</v>
      </c>
      <c r="N24" s="53" t="s">
        <v>627</v>
      </c>
      <c r="O24" s="53" t="s">
        <v>628</v>
      </c>
      <c r="P24" s="53" t="s">
        <v>372</v>
      </c>
      <c r="Q24" s="53" t="s">
        <v>1162</v>
      </c>
      <c r="R24" s="53" t="s">
        <v>16</v>
      </c>
      <c r="S24" s="53" t="s">
        <v>1163</v>
      </c>
      <c r="T24" s="53" t="s">
        <v>16</v>
      </c>
      <c r="U24" s="53" t="s">
        <v>1164</v>
      </c>
      <c r="V24" s="53" t="s">
        <v>409</v>
      </c>
      <c r="W24" s="53" t="s">
        <v>432</v>
      </c>
      <c r="X24" s="53" t="s">
        <v>409</v>
      </c>
      <c r="Y24" s="53" t="s">
        <v>432</v>
      </c>
      <c r="Z24" s="53" t="s">
        <v>409</v>
      </c>
      <c r="AA24" s="53" t="s">
        <v>432</v>
      </c>
      <c r="AB24" s="53" t="s">
        <v>409</v>
      </c>
      <c r="AC24" s="53" t="s">
        <v>1165</v>
      </c>
      <c r="AD24" s="53" t="s">
        <v>409</v>
      </c>
      <c r="AE24" s="53" t="s">
        <v>1166</v>
      </c>
      <c r="AF24" s="53" t="s">
        <v>372</v>
      </c>
      <c r="AG24" s="53" t="s">
        <v>1167</v>
      </c>
      <c r="AH24" s="22" t="s">
        <v>423</v>
      </c>
    </row>
    <row r="25" spans="2:34" ht="30">
      <c r="B25" s="19" t="s">
        <v>549</v>
      </c>
      <c r="C25" s="20">
        <v>21</v>
      </c>
      <c r="D25" s="21" t="s">
        <v>550</v>
      </c>
      <c r="E25" s="21" t="s">
        <v>551</v>
      </c>
      <c r="F25" s="21" t="s">
        <v>629</v>
      </c>
      <c r="G25" s="21" t="s">
        <v>553</v>
      </c>
      <c r="H25" s="21" t="s">
        <v>630</v>
      </c>
      <c r="I25" s="21">
        <v>211</v>
      </c>
      <c r="J25" s="42"/>
      <c r="K25" s="21" t="s">
        <v>593</v>
      </c>
      <c r="L25" s="21" t="s">
        <v>556</v>
      </c>
      <c r="M25" s="21" t="s">
        <v>602</v>
      </c>
      <c r="N25" s="53" t="s">
        <v>21</v>
      </c>
      <c r="O25" s="53"/>
      <c r="P25" s="53"/>
      <c r="Q25" s="53"/>
      <c r="R25" s="53"/>
      <c r="S25" s="53"/>
      <c r="T25" s="53"/>
      <c r="U25" s="53"/>
      <c r="V25" s="53"/>
      <c r="W25" s="53"/>
      <c r="X25" s="53"/>
      <c r="Y25" s="53"/>
      <c r="Z25" s="53"/>
      <c r="AA25" s="53"/>
      <c r="AB25" s="53"/>
      <c r="AC25" s="53"/>
      <c r="AD25" s="53"/>
      <c r="AE25" s="53"/>
      <c r="AF25" s="53"/>
      <c r="AG25" s="53"/>
      <c r="AH25" s="22" t="s">
        <v>423</v>
      </c>
    </row>
    <row r="26" spans="2:34" ht="60">
      <c r="B26" s="19" t="s">
        <v>549</v>
      </c>
      <c r="C26" s="20">
        <v>22</v>
      </c>
      <c r="D26" s="21" t="s">
        <v>550</v>
      </c>
      <c r="E26" s="21" t="s">
        <v>551</v>
      </c>
      <c r="F26" s="21" t="s">
        <v>631</v>
      </c>
      <c r="G26" s="21" t="s">
        <v>553</v>
      </c>
      <c r="H26" s="21" t="s">
        <v>632</v>
      </c>
      <c r="I26" s="21">
        <v>13</v>
      </c>
      <c r="J26" s="21"/>
      <c r="K26" s="21" t="s">
        <v>633</v>
      </c>
      <c r="L26" s="21" t="s">
        <v>556</v>
      </c>
      <c r="M26" s="21" t="s">
        <v>634</v>
      </c>
      <c r="N26" s="53" t="s">
        <v>21</v>
      </c>
      <c r="O26" s="53"/>
      <c r="P26" s="53"/>
      <c r="Q26" s="53"/>
      <c r="R26" s="53"/>
      <c r="S26" s="53"/>
      <c r="T26" s="53"/>
      <c r="U26" s="53"/>
      <c r="V26" s="53"/>
      <c r="W26" s="53"/>
      <c r="X26" s="53"/>
      <c r="Y26" s="53"/>
      <c r="Z26" s="53"/>
      <c r="AA26" s="53"/>
      <c r="AB26" s="53"/>
      <c r="AC26" s="53"/>
      <c r="AD26" s="53"/>
      <c r="AE26" s="53"/>
      <c r="AF26" s="53"/>
      <c r="AG26" s="53"/>
      <c r="AH26" s="22" t="s">
        <v>423</v>
      </c>
    </row>
    <row r="27" spans="2:34" ht="30">
      <c r="B27" s="19" t="s">
        <v>549</v>
      </c>
      <c r="C27" s="20">
        <v>23</v>
      </c>
      <c r="D27" s="21" t="s">
        <v>550</v>
      </c>
      <c r="E27" s="21" t="s">
        <v>635</v>
      </c>
      <c r="F27" s="21" t="s">
        <v>636</v>
      </c>
      <c r="G27" s="21" t="s">
        <v>637</v>
      </c>
      <c r="H27" s="21" t="s">
        <v>638</v>
      </c>
      <c r="I27" s="21">
        <v>212</v>
      </c>
      <c r="J27" s="60"/>
      <c r="K27" s="21" t="s">
        <v>633</v>
      </c>
      <c r="L27" s="21" t="s">
        <v>566</v>
      </c>
      <c r="M27" s="21" t="s">
        <v>567</v>
      </c>
      <c r="N27" s="53" t="str">
        <f>H27</f>
        <v>利用者が文書へ回答可否に応じて、ワークフロー有無を選択できること。</v>
      </c>
      <c r="O27" s="53"/>
      <c r="P27" s="53" t="s">
        <v>372</v>
      </c>
      <c r="Q27" s="53" t="s">
        <v>1168</v>
      </c>
      <c r="R27" s="53" t="s">
        <v>354</v>
      </c>
      <c r="S27" s="53" t="s">
        <v>1169</v>
      </c>
      <c r="T27" s="53" t="s">
        <v>409</v>
      </c>
      <c r="U27" s="53" t="s">
        <v>432</v>
      </c>
      <c r="V27" s="53" t="s">
        <v>409</v>
      </c>
      <c r="W27" s="53" t="s">
        <v>432</v>
      </c>
      <c r="X27" s="53" t="s">
        <v>409</v>
      </c>
      <c r="Y27" s="53" t="s">
        <v>432</v>
      </c>
      <c r="Z27" s="53" t="s">
        <v>409</v>
      </c>
      <c r="AA27" s="53" t="s">
        <v>432</v>
      </c>
      <c r="AB27" s="53" t="s">
        <v>409</v>
      </c>
      <c r="AC27" s="53" t="s">
        <v>1170</v>
      </c>
      <c r="AD27" s="53" t="s">
        <v>372</v>
      </c>
      <c r="AE27" s="53" t="s">
        <v>1171</v>
      </c>
      <c r="AF27" s="53" t="s">
        <v>372</v>
      </c>
      <c r="AG27" s="53" t="s">
        <v>1172</v>
      </c>
      <c r="AH27" s="22" t="s">
        <v>423</v>
      </c>
    </row>
    <row r="28" spans="2:34" ht="60">
      <c r="B28" s="19" t="s">
        <v>549</v>
      </c>
      <c r="C28" s="20">
        <v>24</v>
      </c>
      <c r="D28" s="21" t="s">
        <v>550</v>
      </c>
      <c r="E28" s="21" t="s">
        <v>635</v>
      </c>
      <c r="F28" s="21" t="s">
        <v>639</v>
      </c>
      <c r="G28" s="21" t="s">
        <v>637</v>
      </c>
      <c r="H28" s="21" t="s">
        <v>640</v>
      </c>
      <c r="I28" s="21">
        <v>16</v>
      </c>
      <c r="J28" s="59"/>
      <c r="K28" s="21" t="s">
        <v>641</v>
      </c>
      <c r="L28" s="21" t="s">
        <v>556</v>
      </c>
      <c r="M28" s="21" t="s">
        <v>642</v>
      </c>
      <c r="N28" s="53" t="s">
        <v>21</v>
      </c>
      <c r="O28" s="53"/>
      <c r="P28" s="53"/>
      <c r="Q28" s="53"/>
      <c r="R28" s="53"/>
      <c r="S28" s="53"/>
      <c r="T28" s="53"/>
      <c r="U28" s="53"/>
      <c r="V28" s="53"/>
      <c r="W28" s="53"/>
      <c r="X28" s="53"/>
      <c r="Y28" s="53"/>
      <c r="Z28" s="53"/>
      <c r="AA28" s="53"/>
      <c r="AB28" s="53"/>
      <c r="AC28" s="53"/>
      <c r="AD28" s="53"/>
      <c r="AE28" s="53"/>
      <c r="AF28" s="53"/>
      <c r="AG28" s="53"/>
      <c r="AH28" s="22" t="s">
        <v>423</v>
      </c>
    </row>
    <row r="29" spans="2:34" ht="30">
      <c r="B29" s="19" t="s">
        <v>549</v>
      </c>
      <c r="C29" s="20">
        <v>25</v>
      </c>
      <c r="D29" s="21" t="s">
        <v>550</v>
      </c>
      <c r="E29" s="21" t="s">
        <v>635</v>
      </c>
      <c r="F29" s="21" t="s">
        <v>643</v>
      </c>
      <c r="G29" s="21" t="s">
        <v>637</v>
      </c>
      <c r="H29" s="21" t="s">
        <v>644</v>
      </c>
      <c r="I29" s="21">
        <v>18</v>
      </c>
      <c r="J29" s="59"/>
      <c r="K29" s="21" t="s">
        <v>633</v>
      </c>
      <c r="L29" s="21" t="s">
        <v>566</v>
      </c>
      <c r="M29" s="21" t="s">
        <v>567</v>
      </c>
      <c r="N29" s="53" t="str">
        <f>H29</f>
        <v>利用者は、ワークフローの各段階において、現在の担当者や承認者を他の利用者に変更できること。変更時には、変更履歴が記録されること。</v>
      </c>
      <c r="O29" s="53"/>
      <c r="P29" s="53" t="s">
        <v>372</v>
      </c>
      <c r="Q29" s="53" t="s">
        <v>1173</v>
      </c>
      <c r="R29" s="53" t="s">
        <v>372</v>
      </c>
      <c r="S29" s="53" t="s">
        <v>1174</v>
      </c>
      <c r="T29" s="53" t="s">
        <v>409</v>
      </c>
      <c r="U29" s="53" t="s">
        <v>432</v>
      </c>
      <c r="V29" s="53" t="s">
        <v>409</v>
      </c>
      <c r="W29" s="53" t="s">
        <v>432</v>
      </c>
      <c r="X29" s="53" t="s">
        <v>409</v>
      </c>
      <c r="Y29" s="53" t="s">
        <v>432</v>
      </c>
      <c r="Z29" s="53" t="s">
        <v>409</v>
      </c>
      <c r="AA29" s="53" t="s">
        <v>432</v>
      </c>
      <c r="AB29" s="53" t="s">
        <v>409</v>
      </c>
      <c r="AC29" s="53" t="s">
        <v>1175</v>
      </c>
      <c r="AD29" s="53" t="s">
        <v>372</v>
      </c>
      <c r="AE29" s="53" t="s">
        <v>1176</v>
      </c>
      <c r="AF29" s="53" t="s">
        <v>372</v>
      </c>
      <c r="AG29" s="53" t="s">
        <v>1177</v>
      </c>
      <c r="AH29" s="22" t="s">
        <v>423</v>
      </c>
    </row>
    <row r="30" spans="2:34" ht="45">
      <c r="B30" s="19" t="s">
        <v>549</v>
      </c>
      <c r="C30" s="20">
        <v>26</v>
      </c>
      <c r="D30" s="21" t="s">
        <v>550</v>
      </c>
      <c r="E30" s="21" t="s">
        <v>635</v>
      </c>
      <c r="F30" s="21" t="s">
        <v>645</v>
      </c>
      <c r="G30" s="21" t="s">
        <v>637</v>
      </c>
      <c r="H30" s="21" t="s">
        <v>646</v>
      </c>
      <c r="I30" s="21">
        <v>208</v>
      </c>
      <c r="J30" s="59"/>
      <c r="K30" s="21" t="s">
        <v>593</v>
      </c>
      <c r="L30" s="21" t="s">
        <v>556</v>
      </c>
      <c r="M30" s="21" t="s">
        <v>647</v>
      </c>
      <c r="N30" s="53" t="s">
        <v>21</v>
      </c>
      <c r="O30" s="53"/>
      <c r="P30" s="53"/>
      <c r="Q30" s="53"/>
      <c r="R30" s="53"/>
      <c r="S30" s="53"/>
      <c r="T30" s="53"/>
      <c r="U30" s="53"/>
      <c r="V30" s="53"/>
      <c r="W30" s="53"/>
      <c r="X30" s="53"/>
      <c r="Y30" s="53"/>
      <c r="Z30" s="53"/>
      <c r="AA30" s="53"/>
      <c r="AB30" s="53"/>
      <c r="AC30" s="53"/>
      <c r="AD30" s="53"/>
      <c r="AE30" s="53"/>
      <c r="AF30" s="53"/>
      <c r="AG30" s="53"/>
      <c r="AH30" s="22" t="s">
        <v>423</v>
      </c>
    </row>
    <row r="31" spans="2:34" ht="45">
      <c r="B31" s="19" t="s">
        <v>549</v>
      </c>
      <c r="C31" s="20">
        <v>27</v>
      </c>
      <c r="D31" s="21" t="s">
        <v>550</v>
      </c>
      <c r="E31" s="21" t="s">
        <v>635</v>
      </c>
      <c r="F31" s="21" t="s">
        <v>631</v>
      </c>
      <c r="G31" s="21" t="s">
        <v>637</v>
      </c>
      <c r="H31" s="42" t="s">
        <v>648</v>
      </c>
      <c r="I31" s="21">
        <v>17</v>
      </c>
      <c r="J31" s="42"/>
      <c r="K31" s="21" t="s">
        <v>633</v>
      </c>
      <c r="L31" s="21" t="s">
        <v>566</v>
      </c>
      <c r="M31" s="21" t="s">
        <v>649</v>
      </c>
      <c r="N31" s="53" t="s">
        <v>650</v>
      </c>
      <c r="O31" s="53" t="s">
        <v>628</v>
      </c>
      <c r="P31" s="53" t="s">
        <v>651</v>
      </c>
      <c r="Q31" s="53" t="s">
        <v>1178</v>
      </c>
      <c r="R31" s="53" t="s">
        <v>409</v>
      </c>
      <c r="S31" s="53" t="s">
        <v>1179</v>
      </c>
      <c r="T31" s="53" t="s">
        <v>372</v>
      </c>
      <c r="U31" s="53" t="s">
        <v>1147</v>
      </c>
      <c r="V31" s="53" t="s">
        <v>409</v>
      </c>
      <c r="W31" s="53" t="s">
        <v>432</v>
      </c>
      <c r="X31" s="53" t="s">
        <v>409</v>
      </c>
      <c r="Y31" s="53" t="s">
        <v>432</v>
      </c>
      <c r="Z31" s="53" t="s">
        <v>409</v>
      </c>
      <c r="AA31" s="53" t="s">
        <v>432</v>
      </c>
      <c r="AB31" s="53" t="s">
        <v>372</v>
      </c>
      <c r="AC31" s="53" t="s">
        <v>1180</v>
      </c>
      <c r="AD31" s="53" t="s">
        <v>372</v>
      </c>
      <c r="AE31" s="53" t="s">
        <v>1171</v>
      </c>
      <c r="AF31" s="53" t="s">
        <v>372</v>
      </c>
      <c r="AG31" s="53" t="s">
        <v>1181</v>
      </c>
      <c r="AH31" s="22" t="s">
        <v>423</v>
      </c>
    </row>
    <row r="32" spans="2:34" ht="45">
      <c r="B32" s="19" t="s">
        <v>549</v>
      </c>
      <c r="C32" s="20">
        <v>28</v>
      </c>
      <c r="D32" s="21" t="s">
        <v>550</v>
      </c>
      <c r="E32" s="21" t="s">
        <v>653</v>
      </c>
      <c r="F32" s="21" t="s">
        <v>654</v>
      </c>
      <c r="G32" s="21" t="s">
        <v>655</v>
      </c>
      <c r="H32" s="42" t="s">
        <v>656</v>
      </c>
      <c r="I32" s="21" t="s">
        <v>657</v>
      </c>
      <c r="J32" s="21"/>
      <c r="K32" s="21" t="s">
        <v>624</v>
      </c>
      <c r="L32" s="21" t="s">
        <v>566</v>
      </c>
      <c r="M32" s="21" t="s">
        <v>567</v>
      </c>
      <c r="N32" s="53" t="str">
        <f>H32</f>
        <v xml:space="preserve">利用者は本文ファイル閲覧し、添付ファイルを直接編集・保存ができること
</v>
      </c>
      <c r="O32" s="53"/>
      <c r="P32" s="53" t="s">
        <v>372</v>
      </c>
      <c r="Q32" s="53" t="s">
        <v>1182</v>
      </c>
      <c r="R32" s="53" t="s">
        <v>409</v>
      </c>
      <c r="S32" s="53" t="s">
        <v>1183</v>
      </c>
      <c r="T32" s="53" t="s">
        <v>16</v>
      </c>
      <c r="U32" s="53" t="s">
        <v>1184</v>
      </c>
      <c r="V32" s="53" t="s">
        <v>409</v>
      </c>
      <c r="W32" s="53" t="s">
        <v>432</v>
      </c>
      <c r="X32" s="53" t="s">
        <v>409</v>
      </c>
      <c r="Y32" s="53" t="s">
        <v>432</v>
      </c>
      <c r="Z32" s="53" t="s">
        <v>409</v>
      </c>
      <c r="AA32" s="53" t="s">
        <v>432</v>
      </c>
      <c r="AB32" s="53" t="s">
        <v>16</v>
      </c>
      <c r="AC32" s="53" t="s">
        <v>1185</v>
      </c>
      <c r="AD32" s="53" t="s">
        <v>16</v>
      </c>
      <c r="AE32" s="53" t="s">
        <v>1186</v>
      </c>
      <c r="AF32" s="53" t="s">
        <v>372</v>
      </c>
      <c r="AG32" s="53" t="s">
        <v>1187</v>
      </c>
      <c r="AH32" s="22" t="s">
        <v>423</v>
      </c>
    </row>
    <row r="33" spans="2:34" ht="45">
      <c r="B33" s="19" t="s">
        <v>549</v>
      </c>
      <c r="C33" s="20">
        <v>29</v>
      </c>
      <c r="D33" s="21" t="s">
        <v>550</v>
      </c>
      <c r="E33" s="21" t="s">
        <v>653</v>
      </c>
      <c r="F33" s="21" t="s">
        <v>658</v>
      </c>
      <c r="G33" s="21" t="s">
        <v>655</v>
      </c>
      <c r="H33" s="42" t="s">
        <v>659</v>
      </c>
      <c r="I33" s="21" t="s">
        <v>660</v>
      </c>
      <c r="J33" s="21"/>
      <c r="K33" s="21" t="s">
        <v>633</v>
      </c>
      <c r="L33" s="21" t="s">
        <v>566</v>
      </c>
      <c r="M33" s="21" t="s">
        <v>567</v>
      </c>
      <c r="N33" s="53" t="s">
        <v>661</v>
      </c>
      <c r="O33" s="53"/>
      <c r="P33" s="53" t="s">
        <v>372</v>
      </c>
      <c r="Q33" s="53" t="s">
        <v>1188</v>
      </c>
      <c r="R33" s="53" t="s">
        <v>372</v>
      </c>
      <c r="S33" s="53" t="s">
        <v>1189</v>
      </c>
      <c r="T33" s="53" t="s">
        <v>372</v>
      </c>
      <c r="U33" s="53" t="s">
        <v>662</v>
      </c>
      <c r="V33" s="53" t="s">
        <v>409</v>
      </c>
      <c r="W33" s="53" t="s">
        <v>432</v>
      </c>
      <c r="X33" s="53" t="s">
        <v>409</v>
      </c>
      <c r="Y33" s="53" t="s">
        <v>432</v>
      </c>
      <c r="Z33" s="53" t="s">
        <v>409</v>
      </c>
      <c r="AA33" s="53" t="s">
        <v>432</v>
      </c>
      <c r="AB33" s="53" t="s">
        <v>372</v>
      </c>
      <c r="AC33" s="53" t="s">
        <v>1171</v>
      </c>
      <c r="AD33" s="53" t="s">
        <v>372</v>
      </c>
      <c r="AE33" s="53" t="s">
        <v>1171</v>
      </c>
      <c r="AF33" s="106" t="s">
        <v>130</v>
      </c>
      <c r="AG33" s="53" t="s">
        <v>1190</v>
      </c>
      <c r="AH33" s="22" t="s">
        <v>423</v>
      </c>
    </row>
    <row r="34" spans="2:34" ht="45">
      <c r="B34" s="19" t="s">
        <v>549</v>
      </c>
      <c r="C34" s="20">
        <v>30</v>
      </c>
      <c r="D34" s="21" t="s">
        <v>550</v>
      </c>
      <c r="E34" s="21" t="s">
        <v>663</v>
      </c>
      <c r="F34" s="21" t="s">
        <v>631</v>
      </c>
      <c r="G34" s="21" t="s">
        <v>637</v>
      </c>
      <c r="H34" s="42" t="s">
        <v>664</v>
      </c>
      <c r="I34" s="21">
        <v>20</v>
      </c>
      <c r="J34" s="21"/>
      <c r="K34" s="21" t="s">
        <v>633</v>
      </c>
      <c r="L34" s="21" t="s">
        <v>566</v>
      </c>
      <c r="M34" s="21" t="s">
        <v>567</v>
      </c>
      <c r="N34" s="53" t="s">
        <v>661</v>
      </c>
      <c r="O34" s="53"/>
      <c r="P34" s="53" t="str">
        <f>P$33</f>
        <v>〇</v>
      </c>
      <c r="Q34" s="53" t="str">
        <f t="shared" ref="Q34:AG35" si="3">Q$33</f>
        <v>設定上7段階並列承認のワークフローを構成することは可能です。仕様上明確な上限設定はありません。</v>
      </c>
      <c r="R34" s="53" t="str">
        <f t="shared" si="3"/>
        <v>〇</v>
      </c>
      <c r="S34" s="53" t="str">
        <f t="shared" si="3"/>
        <v>設定に応じて可能と思います。
詳しくは以下の設定画面例をご覧ください。
https://docs.alfresco.com/process-services/latest/using/process/bpmn/</v>
      </c>
      <c r="T34" s="53" t="str">
        <f t="shared" si="3"/>
        <v>〇</v>
      </c>
      <c r="U34" s="53" t="str">
        <f t="shared" si="3"/>
        <v>PowerAutomateで実現可能</v>
      </c>
      <c r="V34" s="53" t="str">
        <f t="shared" si="3"/>
        <v>△</v>
      </c>
      <c r="W34" s="53" t="str">
        <f t="shared" si="3"/>
        <v>明確な記載なし</v>
      </c>
      <c r="X34" s="53" t="str">
        <f t="shared" si="3"/>
        <v>△</v>
      </c>
      <c r="Y34" s="53" t="str">
        <f t="shared" si="3"/>
        <v>明確な記載なし</v>
      </c>
      <c r="Z34" s="53" t="str">
        <f t="shared" si="3"/>
        <v>△</v>
      </c>
      <c r="AA34" s="53" t="str">
        <f t="shared" si="3"/>
        <v>明確な記載なし</v>
      </c>
      <c r="AB34" s="53" t="str">
        <f t="shared" si="3"/>
        <v>〇</v>
      </c>
      <c r="AC34" s="53" t="str">
        <f t="shared" si="3"/>
        <v>可能です。</v>
      </c>
      <c r="AD34" s="53" t="str">
        <f t="shared" si="3"/>
        <v>〇</v>
      </c>
      <c r="AE34" s="53" t="str">
        <f t="shared" si="3"/>
        <v>可能です。</v>
      </c>
      <c r="AF34" s="107" t="str">
        <f t="shared" si="3"/>
        <v>○</v>
      </c>
      <c r="AG34" s="53" t="str">
        <f t="shared" si="3"/>
        <v>標準機能としては直列のWFのみとなります。並列や条件の内容によっては、若干のコーディングが必要となります。弊社スタッフによる設定代行も可能ですが、WFの内容や本数によっては、別途WFツールとの連携の上で提供するケースが多いです。他社製品を併用する前提で○とする（DTC追記）</v>
      </c>
      <c r="AH34" s="22" t="s">
        <v>423</v>
      </c>
    </row>
    <row r="35" spans="2:34" ht="45">
      <c r="B35" s="19" t="s">
        <v>549</v>
      </c>
      <c r="C35" s="20">
        <v>31</v>
      </c>
      <c r="D35" s="21" t="s">
        <v>550</v>
      </c>
      <c r="E35" s="21" t="s">
        <v>665</v>
      </c>
      <c r="F35" s="21" t="s">
        <v>658</v>
      </c>
      <c r="G35" s="21" t="s">
        <v>655</v>
      </c>
      <c r="H35" s="42" t="s">
        <v>666</v>
      </c>
      <c r="I35" s="21">
        <v>19</v>
      </c>
      <c r="J35" s="21"/>
      <c r="K35" s="21" t="s">
        <v>633</v>
      </c>
      <c r="L35" s="21" t="s">
        <v>566</v>
      </c>
      <c r="M35" s="21" t="s">
        <v>567</v>
      </c>
      <c r="N35" s="53" t="s">
        <v>667</v>
      </c>
      <c r="O35" s="53"/>
      <c r="P35" s="53" t="s">
        <v>372</v>
      </c>
      <c r="Q35" s="53" t="str">
        <f t="shared" si="3"/>
        <v>設定上7段階並列承認のワークフローを構成することは可能です。仕様上明確な上限設定はありません。</v>
      </c>
      <c r="R35" s="53" t="s">
        <v>372</v>
      </c>
      <c r="S35" s="53" t="s">
        <v>1189</v>
      </c>
      <c r="T35" s="53" t="str">
        <f t="shared" si="3"/>
        <v>〇</v>
      </c>
      <c r="U35" s="53" t="str">
        <f t="shared" si="3"/>
        <v>PowerAutomateで実現可能</v>
      </c>
      <c r="V35" s="53" t="s">
        <v>409</v>
      </c>
      <c r="W35" s="53" t="s">
        <v>432</v>
      </c>
      <c r="X35" s="53" t="s">
        <v>409</v>
      </c>
      <c r="Y35" s="53" t="s">
        <v>432</v>
      </c>
      <c r="Z35" s="53" t="str">
        <f t="shared" si="3"/>
        <v>△</v>
      </c>
      <c r="AA35" s="53" t="str">
        <f t="shared" si="3"/>
        <v>明確な記載なし</v>
      </c>
      <c r="AB35" s="53" t="str">
        <f t="shared" si="3"/>
        <v>〇</v>
      </c>
      <c r="AC35" s="53" t="str">
        <f t="shared" si="3"/>
        <v>可能です。</v>
      </c>
      <c r="AD35" s="53" t="s">
        <v>409</v>
      </c>
      <c r="AE35" s="53" t="s">
        <v>432</v>
      </c>
      <c r="AF35" s="107" t="s">
        <v>130</v>
      </c>
      <c r="AG35" s="53" t="str">
        <f t="shared" si="3"/>
        <v>標準機能としては直列のWFのみとなります。並列や条件の内容によっては、若干のコーディングが必要となります。弊社スタッフによる設定代行も可能ですが、WFの内容や本数によっては、別途WFツールとの連携の上で提供するケースが多いです。他社製品を併用する前提で○とする（DTC追記）</v>
      </c>
      <c r="AH35" s="22" t="s">
        <v>423</v>
      </c>
    </row>
    <row r="36" spans="2:34" ht="45">
      <c r="B36" s="19" t="s">
        <v>549</v>
      </c>
      <c r="C36" s="20">
        <v>32</v>
      </c>
      <c r="D36" s="21" t="s">
        <v>550</v>
      </c>
      <c r="E36" s="21" t="s">
        <v>668</v>
      </c>
      <c r="F36" s="21" t="s">
        <v>631</v>
      </c>
      <c r="G36" s="21" t="s">
        <v>637</v>
      </c>
      <c r="H36" s="42" t="s">
        <v>664</v>
      </c>
      <c r="I36" s="21">
        <v>20</v>
      </c>
      <c r="J36" s="21"/>
      <c r="K36" s="21" t="s">
        <v>633</v>
      </c>
      <c r="L36" s="21" t="s">
        <v>566</v>
      </c>
      <c r="M36" s="21" t="s">
        <v>567</v>
      </c>
      <c r="N36" s="53" t="s">
        <v>661</v>
      </c>
      <c r="O36" s="53"/>
      <c r="P36" s="53" t="str">
        <f t="shared" ref="P36:AE38" si="4">P$33</f>
        <v>〇</v>
      </c>
      <c r="Q36" s="53" t="str">
        <f t="shared" si="4"/>
        <v>設定上7段階並列承認のワークフローを構成することは可能です。仕様上明確な上限設定はありません。</v>
      </c>
      <c r="R36" s="53" t="str">
        <f t="shared" si="4"/>
        <v>〇</v>
      </c>
      <c r="S36" s="53" t="s">
        <v>1189</v>
      </c>
      <c r="T36" s="53" t="str">
        <f t="shared" si="4"/>
        <v>〇</v>
      </c>
      <c r="U36" s="53" t="str">
        <f t="shared" si="4"/>
        <v>PowerAutomateで実現可能</v>
      </c>
      <c r="V36" s="53" t="str">
        <f t="shared" si="4"/>
        <v>△</v>
      </c>
      <c r="W36" s="53" t="str">
        <f t="shared" si="4"/>
        <v>明確な記載なし</v>
      </c>
      <c r="X36" s="53" t="str">
        <f t="shared" si="4"/>
        <v>△</v>
      </c>
      <c r="Y36" s="53" t="str">
        <f t="shared" si="4"/>
        <v>明確な記載なし</v>
      </c>
      <c r="Z36" s="53" t="str">
        <f t="shared" si="4"/>
        <v>△</v>
      </c>
      <c r="AA36" s="53" t="str">
        <f t="shared" si="4"/>
        <v>明確な記載なし</v>
      </c>
      <c r="AB36" s="53" t="str">
        <f t="shared" si="4"/>
        <v>〇</v>
      </c>
      <c r="AC36" s="53" t="str">
        <f t="shared" si="4"/>
        <v>可能です。</v>
      </c>
      <c r="AD36" s="53" t="str">
        <f t="shared" si="4"/>
        <v>〇</v>
      </c>
      <c r="AE36" s="53" t="str">
        <f t="shared" si="4"/>
        <v>可能です。</v>
      </c>
      <c r="AF36" s="107" t="str">
        <f t="shared" ref="AD36:AG38" si="5">AF$33</f>
        <v>○</v>
      </c>
      <c r="AG36" s="53" t="str">
        <f t="shared" si="5"/>
        <v>標準機能としては直列のWFのみとなります。並列や条件の内容によっては、若干のコーディングが必要となります。弊社スタッフによる設定代行も可能ですが、WFの内容や本数によっては、別途WFツールとの連携の上で提供するケースが多いです。他社製品を併用する前提で○とする（DTC追記）</v>
      </c>
      <c r="AH36" s="22" t="s">
        <v>423</v>
      </c>
    </row>
    <row r="37" spans="2:34" ht="45">
      <c r="B37" s="19" t="s">
        <v>549</v>
      </c>
      <c r="C37" s="20">
        <v>33</v>
      </c>
      <c r="D37" s="21" t="s">
        <v>550</v>
      </c>
      <c r="E37" s="21" t="s">
        <v>669</v>
      </c>
      <c r="F37" s="21" t="s">
        <v>658</v>
      </c>
      <c r="G37" s="21" t="s">
        <v>655</v>
      </c>
      <c r="H37" s="42" t="s">
        <v>666</v>
      </c>
      <c r="I37" s="21" t="s">
        <v>660</v>
      </c>
      <c r="J37" s="21"/>
      <c r="K37" s="21" t="s">
        <v>633</v>
      </c>
      <c r="L37" s="21" t="s">
        <v>566</v>
      </c>
      <c r="M37" s="21" t="s">
        <v>567</v>
      </c>
      <c r="N37" s="53" t="s">
        <v>661</v>
      </c>
      <c r="O37" s="53"/>
      <c r="P37" s="53" t="str">
        <f t="shared" si="4"/>
        <v>〇</v>
      </c>
      <c r="Q37" s="53" t="str">
        <f t="shared" si="4"/>
        <v>設定上7段階並列承認のワークフローを構成することは可能です。仕様上明確な上限設定はありません。</v>
      </c>
      <c r="R37" s="53" t="str">
        <f t="shared" si="4"/>
        <v>〇</v>
      </c>
      <c r="S37" s="53" t="s">
        <v>1191</v>
      </c>
      <c r="T37" s="53" t="str">
        <f t="shared" si="4"/>
        <v>〇</v>
      </c>
      <c r="U37" s="53" t="str">
        <f t="shared" si="4"/>
        <v>PowerAutomateで実現可能</v>
      </c>
      <c r="V37" s="53" t="str">
        <f t="shared" si="4"/>
        <v>△</v>
      </c>
      <c r="W37" s="53" t="str">
        <f t="shared" si="4"/>
        <v>明確な記載なし</v>
      </c>
      <c r="X37" s="53" t="str">
        <f t="shared" si="4"/>
        <v>△</v>
      </c>
      <c r="Y37" s="53" t="str">
        <f t="shared" si="4"/>
        <v>明確な記載なし</v>
      </c>
      <c r="Z37" s="53" t="str">
        <f t="shared" si="4"/>
        <v>△</v>
      </c>
      <c r="AA37" s="53" t="str">
        <f t="shared" si="4"/>
        <v>明確な記載なし</v>
      </c>
      <c r="AB37" s="53" t="str">
        <f t="shared" si="4"/>
        <v>〇</v>
      </c>
      <c r="AC37" s="53" t="str">
        <f t="shared" si="4"/>
        <v>可能です。</v>
      </c>
      <c r="AD37" s="53" t="str">
        <f t="shared" si="5"/>
        <v>〇</v>
      </c>
      <c r="AE37" s="53" t="str">
        <f t="shared" si="5"/>
        <v>可能です。</v>
      </c>
      <c r="AF37" s="107" t="str">
        <f t="shared" si="5"/>
        <v>○</v>
      </c>
      <c r="AG37" s="53" t="str">
        <f t="shared" si="5"/>
        <v>標準機能としては直列のWFのみとなります。並列や条件の内容によっては、若干のコーディングが必要となります。弊社スタッフによる設定代行も可能ですが、WFの内容や本数によっては、別途WFツールとの連携の上で提供するケースが多いです。他社製品を併用する前提で○とする（DTC追記）</v>
      </c>
      <c r="AH37" s="22" t="s">
        <v>423</v>
      </c>
    </row>
    <row r="38" spans="2:34" ht="45">
      <c r="B38" s="19" t="s">
        <v>549</v>
      </c>
      <c r="C38" s="20">
        <v>34</v>
      </c>
      <c r="D38" s="21" t="s">
        <v>550</v>
      </c>
      <c r="E38" s="21" t="s">
        <v>670</v>
      </c>
      <c r="F38" s="21" t="s">
        <v>631</v>
      </c>
      <c r="G38" s="21" t="s">
        <v>637</v>
      </c>
      <c r="H38" s="42" t="s">
        <v>664</v>
      </c>
      <c r="I38" s="21">
        <v>20</v>
      </c>
      <c r="J38" s="60"/>
      <c r="K38" s="21" t="s">
        <v>633</v>
      </c>
      <c r="L38" s="21" t="s">
        <v>566</v>
      </c>
      <c r="M38" s="21" t="s">
        <v>567</v>
      </c>
      <c r="N38" s="53" t="s">
        <v>661</v>
      </c>
      <c r="O38" s="53"/>
      <c r="P38" s="53" t="str">
        <f t="shared" si="4"/>
        <v>〇</v>
      </c>
      <c r="Q38" s="53" t="str">
        <f t="shared" si="4"/>
        <v>設定上7段階並列承認のワークフローを構成することは可能です。仕様上明確な上限設定はありません。</v>
      </c>
      <c r="R38" s="53" t="str">
        <f t="shared" si="4"/>
        <v>〇</v>
      </c>
      <c r="S38" s="53" t="str">
        <f t="shared" si="4"/>
        <v>設定に応じて可能と思います。
詳しくは以下の設定画面例をご覧ください。
https://docs.alfresco.com/process-services/latest/using/process/bpmn/</v>
      </c>
      <c r="T38" s="53" t="str">
        <f t="shared" si="4"/>
        <v>〇</v>
      </c>
      <c r="U38" s="53" t="str">
        <f t="shared" si="4"/>
        <v>PowerAutomateで実現可能</v>
      </c>
      <c r="V38" s="53" t="str">
        <f t="shared" si="4"/>
        <v>△</v>
      </c>
      <c r="W38" s="53" t="str">
        <f t="shared" si="4"/>
        <v>明確な記載なし</v>
      </c>
      <c r="X38" s="53" t="str">
        <f t="shared" si="4"/>
        <v>△</v>
      </c>
      <c r="Y38" s="53" t="str">
        <f t="shared" si="4"/>
        <v>明確な記載なし</v>
      </c>
      <c r="Z38" s="53" t="str">
        <f t="shared" si="4"/>
        <v>△</v>
      </c>
      <c r="AA38" s="53" t="str">
        <f t="shared" si="4"/>
        <v>明確な記載なし</v>
      </c>
      <c r="AB38" s="53" t="str">
        <f t="shared" si="4"/>
        <v>〇</v>
      </c>
      <c r="AC38" s="53" t="str">
        <f t="shared" si="4"/>
        <v>可能です。</v>
      </c>
      <c r="AD38" s="53" t="str">
        <f t="shared" si="5"/>
        <v>〇</v>
      </c>
      <c r="AE38" s="53" t="str">
        <f t="shared" si="5"/>
        <v>可能です。</v>
      </c>
      <c r="AF38" s="107" t="str">
        <f t="shared" si="5"/>
        <v>○</v>
      </c>
      <c r="AG38" s="53" t="str">
        <f t="shared" si="5"/>
        <v>標準機能としては直列のWFのみとなります。並列や条件の内容によっては、若干のコーディングが必要となります。弊社スタッフによる設定代行も可能ですが、WFの内容や本数によっては、別途WFツールとの連携の上で提供するケースが多いです。他社製品を併用する前提で○とする（DTC追記）</v>
      </c>
      <c r="AH38" s="22" t="s">
        <v>423</v>
      </c>
    </row>
    <row r="39" spans="2:34" ht="45">
      <c r="B39" s="19" t="s">
        <v>549</v>
      </c>
      <c r="C39" s="20">
        <v>35</v>
      </c>
      <c r="D39" s="21" t="s">
        <v>550</v>
      </c>
      <c r="E39" s="21" t="s">
        <v>671</v>
      </c>
      <c r="F39" s="21" t="s">
        <v>672</v>
      </c>
      <c r="G39" s="21" t="s">
        <v>673</v>
      </c>
      <c r="H39" s="21" t="s">
        <v>674</v>
      </c>
      <c r="I39" s="21">
        <v>21</v>
      </c>
      <c r="J39" s="60"/>
      <c r="K39" s="21" t="s">
        <v>633</v>
      </c>
      <c r="L39" s="21" t="s">
        <v>566</v>
      </c>
      <c r="M39" s="21" t="s">
        <v>649</v>
      </c>
      <c r="N39" s="53" t="s">
        <v>650</v>
      </c>
      <c r="O39" s="53" t="s">
        <v>628</v>
      </c>
      <c r="P39" s="53" t="str">
        <f>P$31</f>
        <v xml:space="preserve">〇 </v>
      </c>
      <c r="Q39" s="53" t="str">
        <f t="shared" ref="Q39:AG39" si="6">Q$31</f>
        <v>送付する通知メールの件名や文面を入力し送る方法が数種類あります。
ご要望お伺いしご提案いたします。</v>
      </c>
      <c r="R39" s="53" t="str">
        <f t="shared" si="6"/>
        <v>△</v>
      </c>
      <c r="S39" s="53" t="str">
        <f t="shared" si="6"/>
        <v>Alfrescoプロセスサービスのワークフロー設定によってユーザーに補足情報の入力を促す作りにすることは可能です。</v>
      </c>
      <c r="T39" s="53" t="str">
        <f t="shared" si="6"/>
        <v>〇</v>
      </c>
      <c r="U39" s="53" t="str">
        <f t="shared" si="6"/>
        <v>他アプリ開発において実績有</v>
      </c>
      <c r="V39" s="53" t="str">
        <f t="shared" si="6"/>
        <v>△</v>
      </c>
      <c r="W39" s="53" t="str">
        <f t="shared" si="6"/>
        <v>明確な記載なし</v>
      </c>
      <c r="X39" s="53" t="str">
        <f t="shared" si="6"/>
        <v>△</v>
      </c>
      <c r="Y39" s="53" t="str">
        <f t="shared" si="6"/>
        <v>明確な記載なし</v>
      </c>
      <c r="Z39" s="53" t="str">
        <f t="shared" si="6"/>
        <v>△</v>
      </c>
      <c r="AA39" s="53" t="str">
        <f t="shared" si="6"/>
        <v>明確な記載なし</v>
      </c>
      <c r="AB39" s="53" t="str">
        <f t="shared" si="6"/>
        <v>〇</v>
      </c>
      <c r="AC39" s="53" t="s">
        <v>1165</v>
      </c>
      <c r="AD39" s="53" t="str">
        <f t="shared" si="6"/>
        <v>〇</v>
      </c>
      <c r="AE39" s="53" t="str">
        <f t="shared" si="6"/>
        <v>可能です。</v>
      </c>
      <c r="AF39" s="53" t="str">
        <f t="shared" si="6"/>
        <v>〇</v>
      </c>
      <c r="AG39" s="53" t="str">
        <f t="shared" si="6"/>
        <v>可能です。システムからのメールの送信にはOutlookと連携して使用しますので、実送付前にOutlookをしようしたメールの文面の編集が可能です。</v>
      </c>
      <c r="AH39" s="22" t="s">
        <v>423</v>
      </c>
    </row>
    <row r="40" spans="2:34" ht="45">
      <c r="B40" s="19" t="s">
        <v>549</v>
      </c>
      <c r="C40" s="20">
        <v>36</v>
      </c>
      <c r="D40" s="21" t="s">
        <v>550</v>
      </c>
      <c r="E40" s="21" t="s">
        <v>671</v>
      </c>
      <c r="F40" s="21" t="s">
        <v>675</v>
      </c>
      <c r="G40" s="21" t="s">
        <v>673</v>
      </c>
      <c r="H40" s="21" t="s">
        <v>676</v>
      </c>
      <c r="I40" s="21">
        <v>22</v>
      </c>
      <c r="J40" s="59"/>
      <c r="K40" s="21" t="s">
        <v>641</v>
      </c>
      <c r="L40" s="21" t="s">
        <v>556</v>
      </c>
      <c r="M40" s="21" t="s">
        <v>677</v>
      </c>
      <c r="N40" s="53" t="s">
        <v>21</v>
      </c>
      <c r="O40" s="53"/>
      <c r="P40" s="53"/>
      <c r="Q40" s="53"/>
      <c r="R40" s="53"/>
      <c r="S40" s="53"/>
      <c r="T40" s="53"/>
      <c r="U40" s="53"/>
      <c r="V40" s="53"/>
      <c r="W40" s="53"/>
      <c r="X40" s="53"/>
      <c r="Y40" s="53"/>
      <c r="Z40" s="53"/>
      <c r="AA40" s="53"/>
      <c r="AB40" s="53"/>
      <c r="AC40" s="53"/>
      <c r="AD40" s="53"/>
      <c r="AE40" s="53"/>
      <c r="AF40" s="53"/>
      <c r="AG40" s="53"/>
      <c r="AH40" s="22" t="s">
        <v>423</v>
      </c>
    </row>
    <row r="41" spans="2:34" ht="45">
      <c r="B41" s="19" t="s">
        <v>549</v>
      </c>
      <c r="C41" s="20">
        <v>37</v>
      </c>
      <c r="D41" s="21" t="s">
        <v>550</v>
      </c>
      <c r="E41" s="21" t="s">
        <v>671</v>
      </c>
      <c r="F41" s="21" t="s">
        <v>631</v>
      </c>
      <c r="G41" s="21" t="s">
        <v>673</v>
      </c>
      <c r="H41" s="21" t="s">
        <v>678</v>
      </c>
      <c r="I41" s="21">
        <v>23</v>
      </c>
      <c r="J41" s="42"/>
      <c r="K41" s="21" t="s">
        <v>633</v>
      </c>
      <c r="L41" s="21" t="s">
        <v>566</v>
      </c>
      <c r="M41" s="21" t="s">
        <v>649</v>
      </c>
      <c r="N41" s="53" t="s">
        <v>650</v>
      </c>
      <c r="O41" s="53" t="s">
        <v>628</v>
      </c>
      <c r="P41" s="53" t="str">
        <f t="shared" ref="P41:AG41" si="7">P$31</f>
        <v xml:space="preserve">〇 </v>
      </c>
      <c r="Q41" s="53" t="str">
        <f t="shared" si="7"/>
        <v>送付する通知メールの件名や文面を入力し送る方法が数種類あります。
ご要望お伺いしご提案いたします。</v>
      </c>
      <c r="R41" s="53" t="str">
        <f t="shared" si="7"/>
        <v>△</v>
      </c>
      <c r="S41" s="53" t="str">
        <f t="shared" si="7"/>
        <v>Alfrescoプロセスサービスのワークフロー設定によってユーザーに補足情報の入力を促す作りにすることは可能です。</v>
      </c>
      <c r="T41" s="53" t="str">
        <f t="shared" si="7"/>
        <v>〇</v>
      </c>
      <c r="U41" s="53" t="str">
        <f t="shared" si="7"/>
        <v>他アプリ開発において実績有</v>
      </c>
      <c r="V41" s="53" t="str">
        <f t="shared" si="7"/>
        <v>△</v>
      </c>
      <c r="W41" s="53" t="str">
        <f t="shared" si="7"/>
        <v>明確な記載なし</v>
      </c>
      <c r="X41" s="53" t="str">
        <f t="shared" si="7"/>
        <v>△</v>
      </c>
      <c r="Y41" s="53" t="str">
        <f t="shared" si="7"/>
        <v>明確な記載なし</v>
      </c>
      <c r="Z41" s="53" t="str">
        <f t="shared" si="7"/>
        <v>△</v>
      </c>
      <c r="AA41" s="53" t="str">
        <f t="shared" si="7"/>
        <v>明確な記載なし</v>
      </c>
      <c r="AB41" s="53" t="str">
        <f t="shared" si="7"/>
        <v>〇</v>
      </c>
      <c r="AC41" s="53" t="str">
        <f t="shared" si="7"/>
        <v>編集可能</v>
      </c>
      <c r="AD41" s="53" t="str">
        <f t="shared" si="7"/>
        <v>〇</v>
      </c>
      <c r="AE41" s="53" t="str">
        <f t="shared" si="7"/>
        <v>可能です。</v>
      </c>
      <c r="AF41" s="53" t="str">
        <f t="shared" si="7"/>
        <v>〇</v>
      </c>
      <c r="AG41" s="53" t="str">
        <f t="shared" si="7"/>
        <v>可能です。システムからのメールの送信にはOutlookと連携して使用しますので、実送付前にOutlookをしようしたメールの文面の編集が可能です。</v>
      </c>
      <c r="AH41" s="22" t="s">
        <v>423</v>
      </c>
    </row>
    <row r="42" spans="2:34" ht="60">
      <c r="B42" s="19" t="s">
        <v>549</v>
      </c>
      <c r="C42" s="20">
        <v>38</v>
      </c>
      <c r="D42" s="21" t="s">
        <v>550</v>
      </c>
      <c r="E42" s="21" t="s">
        <v>679</v>
      </c>
      <c r="F42" s="21" t="s">
        <v>680</v>
      </c>
      <c r="G42" s="21" t="s">
        <v>553</v>
      </c>
      <c r="H42" s="21" t="s">
        <v>681</v>
      </c>
      <c r="I42" s="21">
        <v>24</v>
      </c>
      <c r="J42" s="21"/>
      <c r="K42" s="21" t="s">
        <v>593</v>
      </c>
      <c r="L42" s="21" t="s">
        <v>566</v>
      </c>
      <c r="M42" s="21" t="s">
        <v>682</v>
      </c>
      <c r="N42" s="53" t="s">
        <v>683</v>
      </c>
      <c r="O42" s="53"/>
      <c r="P42" s="53" t="s">
        <v>372</v>
      </c>
      <c r="Q42" s="53" t="s">
        <v>1192</v>
      </c>
      <c r="R42" s="53" t="s">
        <v>372</v>
      </c>
      <c r="S42" s="53" t="s">
        <v>1193</v>
      </c>
      <c r="T42" s="53" t="s">
        <v>372</v>
      </c>
      <c r="U42" s="53" t="s">
        <v>1194</v>
      </c>
      <c r="V42" s="53" t="s">
        <v>409</v>
      </c>
      <c r="W42" s="53" t="s">
        <v>432</v>
      </c>
      <c r="X42" s="53" t="s">
        <v>409</v>
      </c>
      <c r="Y42" s="53" t="s">
        <v>432</v>
      </c>
      <c r="Z42" s="53" t="s">
        <v>372</v>
      </c>
      <c r="AA42" s="53" t="s">
        <v>687</v>
      </c>
      <c r="AB42" s="53" t="s">
        <v>372</v>
      </c>
      <c r="AC42" s="53" t="s">
        <v>1195</v>
      </c>
      <c r="AD42" s="53" t="s">
        <v>372</v>
      </c>
      <c r="AE42" s="53" t="s">
        <v>1196</v>
      </c>
      <c r="AF42" s="53" t="s">
        <v>372</v>
      </c>
      <c r="AG42" s="53" t="s">
        <v>1197</v>
      </c>
      <c r="AH42" s="22" t="s">
        <v>423</v>
      </c>
    </row>
    <row r="43" spans="2:34" ht="30">
      <c r="B43" s="19" t="s">
        <v>549</v>
      </c>
      <c r="C43" s="20">
        <v>39</v>
      </c>
      <c r="D43" s="21" t="s">
        <v>550</v>
      </c>
      <c r="E43" s="21" t="s">
        <v>679</v>
      </c>
      <c r="F43" s="21" t="s">
        <v>689</v>
      </c>
      <c r="G43" s="21" t="s">
        <v>553</v>
      </c>
      <c r="H43" s="21" t="s">
        <v>690</v>
      </c>
      <c r="I43" s="21">
        <v>214</v>
      </c>
      <c r="J43" s="60"/>
      <c r="K43" s="21" t="s">
        <v>593</v>
      </c>
      <c r="L43" s="21" t="s">
        <v>556</v>
      </c>
      <c r="M43" s="21" t="s">
        <v>602</v>
      </c>
      <c r="N43" s="53" t="s">
        <v>21</v>
      </c>
      <c r="O43" s="53"/>
      <c r="P43" s="53"/>
      <c r="Q43" s="53"/>
      <c r="R43" s="53"/>
      <c r="S43" s="53"/>
      <c r="T43" s="53"/>
      <c r="U43" s="53"/>
      <c r="V43" s="53"/>
      <c r="W43" s="53"/>
      <c r="X43" s="53"/>
      <c r="Y43" s="53"/>
      <c r="Z43" s="53"/>
      <c r="AA43" s="53"/>
      <c r="AB43" s="53"/>
      <c r="AC43" s="53"/>
      <c r="AD43" s="53"/>
      <c r="AE43" s="53"/>
      <c r="AF43" s="53"/>
      <c r="AG43" s="53"/>
      <c r="AH43" s="22" t="s">
        <v>423</v>
      </c>
    </row>
    <row r="44" spans="2:34" ht="30">
      <c r="B44" s="19" t="s">
        <v>549</v>
      </c>
      <c r="C44" s="20">
        <v>40</v>
      </c>
      <c r="D44" s="21" t="s">
        <v>550</v>
      </c>
      <c r="E44" s="21" t="s">
        <v>679</v>
      </c>
      <c r="F44" s="21" t="s">
        <v>691</v>
      </c>
      <c r="G44" s="21" t="s">
        <v>553</v>
      </c>
      <c r="H44" s="21" t="s">
        <v>692</v>
      </c>
      <c r="I44" s="21">
        <v>26</v>
      </c>
      <c r="J44" s="59"/>
      <c r="K44" s="21" t="s">
        <v>641</v>
      </c>
      <c r="L44" s="21" t="s">
        <v>566</v>
      </c>
      <c r="M44" s="52" t="s">
        <v>693</v>
      </c>
      <c r="N44" s="53" t="s">
        <v>594</v>
      </c>
      <c r="O44" s="53"/>
      <c r="P44" s="53" t="str">
        <f t="shared" ref="P44:AG45" si="8">P$13</f>
        <v>〇</v>
      </c>
      <c r="Q44" s="53" t="str">
        <f t="shared" si="8"/>
        <v>REST APIやPowerPlatformコネクタを利用したSAP、SharePointOnlineとの連携が可能です。現在想定されている連携での操作等ございましたら、お聞かせください。</v>
      </c>
      <c r="R44" s="53" t="str">
        <f t="shared" si="8"/>
        <v>〇</v>
      </c>
      <c r="S44" s="53" t="str">
        <f t="shared" si="8"/>
        <v>どちらも連携可能です。</v>
      </c>
      <c r="T44" s="53" t="str">
        <f t="shared" si="8"/>
        <v>△</v>
      </c>
      <c r="U44" s="53" t="str">
        <f t="shared" si="8"/>
        <v>SAP、Oracle、Entra IDとの連携はMS社ドキュメントに連携可能と記載あり。ただし、SAP, Oracleと接続した実績なし</v>
      </c>
      <c r="V44" s="53" t="str">
        <f t="shared" si="8"/>
        <v>△</v>
      </c>
      <c r="W44" s="53" t="str">
        <f t="shared" si="8"/>
        <v>SAPとの連携あるが、Sharepointは記載なし</v>
      </c>
      <c r="X44" s="53" t="str">
        <f t="shared" si="8"/>
        <v>〇</v>
      </c>
      <c r="Y44" s="53" t="str">
        <f t="shared" si="8"/>
        <v>SAP,Sharepointと連携可能</v>
      </c>
      <c r="Z44" s="53" t="str">
        <f t="shared" si="8"/>
        <v>〇</v>
      </c>
      <c r="AA44" s="53" t="str">
        <f t="shared" si="8"/>
        <v>SAP,Sharepointと連携可能</v>
      </c>
      <c r="AB44" s="53" t="str">
        <f t="shared" si="8"/>
        <v>○</v>
      </c>
      <c r="AC44" s="53" t="str">
        <f t="shared" si="8"/>
        <v>恐れ入りますが、直接の連携は出来ず、データは必ず楽々Document Plusのサーバ内に保管いただく必要があります。
該当システムから連携用のCSVファイルを出力いただき、定期に楽々Document Plus(DP)へデータを登録する仕組みはご案内できます。
製品概要24ページをご参照ください。
CIH等の連携基盤を利用することで実現可能と思料（DTC追記）</v>
      </c>
      <c r="AD44" s="53" t="str">
        <f t="shared" si="8"/>
        <v>〇</v>
      </c>
      <c r="AE44" s="53" t="str">
        <f t="shared" si="8"/>
        <v>APIオプションにて対応可能です。</v>
      </c>
      <c r="AF44" s="53" t="str">
        <f t="shared" si="8"/>
        <v>〇</v>
      </c>
      <c r="AG44" s="53" t="str">
        <f t="shared" si="8"/>
        <v>SAPは連携可能。Sharepointの連携は取り込みにはAPIでの開発が必要です。</v>
      </c>
      <c r="AH44" s="22" t="s">
        <v>423</v>
      </c>
    </row>
    <row r="45" spans="2:34" ht="45">
      <c r="B45" s="19" t="s">
        <v>549</v>
      </c>
      <c r="C45" s="20">
        <v>41</v>
      </c>
      <c r="D45" s="21" t="s">
        <v>550</v>
      </c>
      <c r="E45" s="21" t="s">
        <v>679</v>
      </c>
      <c r="F45" s="21" t="s">
        <v>694</v>
      </c>
      <c r="G45" s="21" t="s">
        <v>553</v>
      </c>
      <c r="H45" s="21" t="s">
        <v>695</v>
      </c>
      <c r="I45" s="21">
        <v>25</v>
      </c>
      <c r="J45" s="59"/>
      <c r="K45" s="21" t="s">
        <v>633</v>
      </c>
      <c r="L45" s="21" t="s">
        <v>566</v>
      </c>
      <c r="M45" s="21" t="s">
        <v>649</v>
      </c>
      <c r="N45" s="53" t="str">
        <f>N$13</f>
        <v>SAP,SharePoint等とデータ連携できること</v>
      </c>
      <c r="O45" s="53"/>
      <c r="P45" s="53" t="str">
        <f t="shared" si="8"/>
        <v>〇</v>
      </c>
      <c r="Q45" s="53" t="str">
        <f t="shared" si="8"/>
        <v>REST APIやPowerPlatformコネクタを利用したSAP、SharePointOnlineとの連携が可能です。現在想定されている連携での操作等ございましたら、お聞かせください。</v>
      </c>
      <c r="R45" s="53" t="str">
        <f t="shared" si="8"/>
        <v>〇</v>
      </c>
      <c r="S45" s="53" t="str">
        <f t="shared" si="8"/>
        <v>どちらも連携可能です。</v>
      </c>
      <c r="T45" s="53" t="str">
        <f t="shared" si="8"/>
        <v>△</v>
      </c>
      <c r="U45" s="53" t="str">
        <f t="shared" si="8"/>
        <v>SAP、Oracle、Entra IDとの連携はMS社ドキュメントに連携可能と記載あり。ただし、SAP, Oracleと接続した実績なし</v>
      </c>
      <c r="V45" s="53" t="str">
        <f t="shared" si="8"/>
        <v>△</v>
      </c>
      <c r="W45" s="53" t="str">
        <f t="shared" si="8"/>
        <v>SAPとの連携あるが、Sharepointは記載なし</v>
      </c>
      <c r="X45" s="53" t="str">
        <f t="shared" si="8"/>
        <v>〇</v>
      </c>
      <c r="Y45" s="53" t="str">
        <f t="shared" si="8"/>
        <v>SAP,Sharepointと連携可能</v>
      </c>
      <c r="Z45" s="53" t="str">
        <f t="shared" si="8"/>
        <v>〇</v>
      </c>
      <c r="AA45" s="53" t="str">
        <f t="shared" si="8"/>
        <v>SAP,Sharepointと連携可能</v>
      </c>
      <c r="AB45" s="53" t="str">
        <f t="shared" si="8"/>
        <v>○</v>
      </c>
      <c r="AC45" s="53" t="str">
        <f t="shared" si="8"/>
        <v>恐れ入りますが、直接の連携は出来ず、データは必ず楽々Document Plusのサーバ内に保管いただく必要があります。
該当システムから連携用のCSVファイルを出力いただき、定期に楽々Document Plus(DP)へデータを登録する仕組みはご案内できます。
製品概要24ページをご参照ください。
CIH等の連携基盤を利用することで実現可能と思料（DTC追記）</v>
      </c>
      <c r="AD45" s="53" t="str">
        <f t="shared" si="8"/>
        <v>〇</v>
      </c>
      <c r="AE45" s="53" t="str">
        <f t="shared" si="8"/>
        <v>APIオプションにて対応可能です。</v>
      </c>
      <c r="AF45" s="53" t="str">
        <f t="shared" si="8"/>
        <v>〇</v>
      </c>
      <c r="AG45" s="53" t="str">
        <f t="shared" si="8"/>
        <v>SAPは連携可能。Sharepointの連携は取り込みにはAPIでの開発が必要です。</v>
      </c>
      <c r="AH45" s="22" t="s">
        <v>423</v>
      </c>
    </row>
    <row r="46" spans="2:34" ht="45">
      <c r="B46" s="19" t="s">
        <v>549</v>
      </c>
      <c r="C46" s="20">
        <v>42</v>
      </c>
      <c r="D46" s="21" t="s">
        <v>550</v>
      </c>
      <c r="E46" s="21" t="s">
        <v>679</v>
      </c>
      <c r="F46" s="21" t="s">
        <v>696</v>
      </c>
      <c r="G46" s="21" t="s">
        <v>553</v>
      </c>
      <c r="H46" s="21" t="s">
        <v>697</v>
      </c>
      <c r="I46" s="21">
        <v>27</v>
      </c>
      <c r="J46" s="42"/>
      <c r="K46" s="21" t="s">
        <v>633</v>
      </c>
      <c r="L46" s="21" t="s">
        <v>566</v>
      </c>
      <c r="M46" s="21" t="s">
        <v>698</v>
      </c>
      <c r="N46" s="53" t="s">
        <v>683</v>
      </c>
      <c r="O46" s="53"/>
      <c r="P46" s="53" t="str">
        <f>P$42</f>
        <v>〇</v>
      </c>
      <c r="Q46" s="53" t="str">
        <f t="shared" ref="Q46:AG46" si="9">Q$42</f>
        <v>登録された文書をトリガとしてユーザへ提出期限やステータス変更を通知可能です。</v>
      </c>
      <c r="R46" s="53" t="str">
        <f t="shared" si="9"/>
        <v>〇</v>
      </c>
      <c r="S46" s="53" t="str">
        <f t="shared" si="9"/>
        <v>ファイルに紐づく属性情報を変更すると通知が設定ユーザーに送信されるルールを作成できます。</v>
      </c>
      <c r="T46" s="53" t="str">
        <f t="shared" si="9"/>
        <v>〇</v>
      </c>
      <c r="U46" s="53" t="str">
        <f>U$42</f>
        <v>他アプリ開発において実績有</v>
      </c>
      <c r="V46" s="53" t="str">
        <f t="shared" si="9"/>
        <v>△</v>
      </c>
      <c r="W46" s="53" t="str">
        <f t="shared" si="9"/>
        <v>明確な記載なし</v>
      </c>
      <c r="X46" s="53" t="str">
        <f t="shared" si="9"/>
        <v>△</v>
      </c>
      <c r="Y46" s="53" t="str">
        <f t="shared" si="9"/>
        <v>明確な記載なし</v>
      </c>
      <c r="Z46" s="53" t="str">
        <f t="shared" si="9"/>
        <v>〇</v>
      </c>
      <c r="AA46" s="53" t="str">
        <f t="shared" si="9"/>
        <v>通知チャネルで作成可能</v>
      </c>
      <c r="AB46" s="53" t="str">
        <f t="shared" si="9"/>
        <v>〇</v>
      </c>
      <c r="AC46" s="53" t="str">
        <f t="shared" si="9"/>
        <v>ワークフローの機能内で、ユーザへ通知する機能がございます。</v>
      </c>
      <c r="AD46" s="53" t="str">
        <f t="shared" si="9"/>
        <v>〇</v>
      </c>
      <c r="AE46" s="53" t="str">
        <f t="shared" si="9"/>
        <v>通知設定が可能です。
◆参考：https://doc.support-dreamarts.com/SmartDB/Document/SmartDB_%E3%83%90%E3%82%A4%E3%83%B3%E3%83%80%E4%BD%9C%E6%88%90%E3%82%AC%E3%82%A4%E3%83%89/binder_setting/37000/index.html</v>
      </c>
      <c r="AF46" s="53" t="str">
        <f t="shared" si="9"/>
        <v>〇</v>
      </c>
      <c r="AG46" s="53" t="str">
        <f t="shared" si="9"/>
        <v>通知機能により一定のアクションに対してユーザーに通知をすることが可能です。</v>
      </c>
      <c r="AH46" s="22" t="s">
        <v>423</v>
      </c>
    </row>
    <row r="47" spans="2:34" ht="30">
      <c r="B47" s="19" t="s">
        <v>549</v>
      </c>
      <c r="C47" s="20">
        <v>43</v>
      </c>
      <c r="D47" s="21" t="s">
        <v>550</v>
      </c>
      <c r="E47" s="21" t="s">
        <v>699</v>
      </c>
      <c r="F47" s="21" t="s">
        <v>700</v>
      </c>
      <c r="G47" s="21" t="s">
        <v>701</v>
      </c>
      <c r="H47" s="21" t="s">
        <v>702</v>
      </c>
      <c r="I47" s="21">
        <v>215</v>
      </c>
      <c r="J47" s="60"/>
      <c r="K47" s="21" t="s">
        <v>593</v>
      </c>
      <c r="L47" s="21" t="s">
        <v>556</v>
      </c>
      <c r="M47" s="21" t="s">
        <v>602</v>
      </c>
      <c r="N47" s="53" t="s">
        <v>21</v>
      </c>
      <c r="O47" s="53"/>
      <c r="P47" s="53"/>
      <c r="Q47" s="53"/>
      <c r="R47" s="53"/>
      <c r="S47" s="53"/>
      <c r="T47" s="53"/>
      <c r="U47" s="53"/>
      <c r="V47" s="53"/>
      <c r="W47" s="53"/>
      <c r="X47" s="53"/>
      <c r="Y47" s="53"/>
      <c r="Z47" s="53"/>
      <c r="AA47" s="53"/>
      <c r="AB47" s="53"/>
      <c r="AC47" s="53"/>
      <c r="AD47" s="53"/>
      <c r="AE47" s="53"/>
      <c r="AF47" s="53"/>
      <c r="AG47" s="53"/>
      <c r="AH47" s="22" t="s">
        <v>423</v>
      </c>
    </row>
    <row r="48" spans="2:34" ht="30">
      <c r="B48" s="19" t="s">
        <v>549</v>
      </c>
      <c r="C48" s="20">
        <v>44</v>
      </c>
      <c r="D48" s="21" t="s">
        <v>550</v>
      </c>
      <c r="E48" s="21" t="s">
        <v>699</v>
      </c>
      <c r="F48" s="21" t="s">
        <v>703</v>
      </c>
      <c r="G48" s="21" t="s">
        <v>701</v>
      </c>
      <c r="H48" s="21" t="s">
        <v>704</v>
      </c>
      <c r="I48" s="21">
        <v>28</v>
      </c>
      <c r="J48" s="59"/>
      <c r="K48" s="21" t="s">
        <v>633</v>
      </c>
      <c r="L48" s="21" t="s">
        <v>566</v>
      </c>
      <c r="M48" s="52" t="s">
        <v>649</v>
      </c>
      <c r="N48" s="53" t="s">
        <v>594</v>
      </c>
      <c r="O48" s="53"/>
      <c r="P48" s="53" t="str">
        <f t="shared" ref="P48:AG48" si="10">P$13</f>
        <v>〇</v>
      </c>
      <c r="Q48" s="53" t="str">
        <f t="shared" si="10"/>
        <v>REST APIやPowerPlatformコネクタを利用したSAP、SharePointOnlineとの連携が可能です。現在想定されている連携での操作等ございましたら、お聞かせください。</v>
      </c>
      <c r="R48" s="53" t="str">
        <f t="shared" si="10"/>
        <v>〇</v>
      </c>
      <c r="S48" s="53" t="str">
        <f t="shared" si="10"/>
        <v>どちらも連携可能です。</v>
      </c>
      <c r="T48" s="53" t="str">
        <f t="shared" si="10"/>
        <v>△</v>
      </c>
      <c r="U48" s="53" t="str">
        <f t="shared" si="10"/>
        <v>SAP、Oracle、Entra IDとの連携はMS社ドキュメントに連携可能と記載あり。ただし、SAP, Oracleと接続した実績なし</v>
      </c>
      <c r="V48" s="53" t="str">
        <f t="shared" si="10"/>
        <v>△</v>
      </c>
      <c r="W48" s="53" t="str">
        <f t="shared" si="10"/>
        <v>SAPとの連携あるが、Sharepointは記載なし</v>
      </c>
      <c r="X48" s="53" t="str">
        <f t="shared" si="10"/>
        <v>〇</v>
      </c>
      <c r="Y48" s="53" t="str">
        <f t="shared" si="10"/>
        <v>SAP,Sharepointと連携可能</v>
      </c>
      <c r="Z48" s="53" t="str">
        <f t="shared" si="10"/>
        <v>〇</v>
      </c>
      <c r="AA48" s="53" t="str">
        <f t="shared" si="10"/>
        <v>SAP,Sharepointと連携可能</v>
      </c>
      <c r="AB48" s="53" t="str">
        <f t="shared" si="10"/>
        <v>○</v>
      </c>
      <c r="AC48" s="53" t="str">
        <f t="shared" si="10"/>
        <v>恐れ入りますが、直接の連携は出来ず、データは必ず楽々Document Plusのサーバ内に保管いただく必要があります。
該当システムから連携用のCSVファイルを出力いただき、定期に楽々Document Plus(DP)へデータを登録する仕組みはご案内できます。
製品概要24ページをご参照ください。
CIH等の連携基盤を利用することで実現可能と思料（DTC追記）</v>
      </c>
      <c r="AD48" s="53" t="str">
        <f t="shared" si="10"/>
        <v>〇</v>
      </c>
      <c r="AE48" s="53" t="str">
        <f t="shared" si="10"/>
        <v>APIオプションにて対応可能です。</v>
      </c>
      <c r="AF48" s="53" t="str">
        <f t="shared" si="10"/>
        <v>〇</v>
      </c>
      <c r="AG48" s="53" t="str">
        <f t="shared" si="10"/>
        <v>SAPは連携可能。Sharepointの連携は取り込みにはAPIでの開発が必要です。</v>
      </c>
      <c r="AH48" s="22" t="s">
        <v>423</v>
      </c>
    </row>
    <row r="49" spans="2:34" ht="105">
      <c r="B49" s="19" t="s">
        <v>549</v>
      </c>
      <c r="C49" s="20">
        <v>45</v>
      </c>
      <c r="D49" s="21" t="s">
        <v>550</v>
      </c>
      <c r="E49" s="21" t="s">
        <v>699</v>
      </c>
      <c r="F49" s="21" t="s">
        <v>705</v>
      </c>
      <c r="G49" s="21" t="s">
        <v>701</v>
      </c>
      <c r="H49" s="21" t="s">
        <v>706</v>
      </c>
      <c r="I49" s="21">
        <v>29</v>
      </c>
      <c r="J49" s="59"/>
      <c r="K49" s="21" t="s">
        <v>707</v>
      </c>
      <c r="L49" s="21" t="s">
        <v>566</v>
      </c>
      <c r="M49" s="21" t="s">
        <v>708</v>
      </c>
      <c r="N49" s="53" t="s">
        <v>683</v>
      </c>
      <c r="O49" s="53"/>
      <c r="P49" s="53" t="str">
        <f t="shared" ref="P49:AG49" si="11">P$42</f>
        <v>〇</v>
      </c>
      <c r="Q49" s="53" t="str">
        <f t="shared" si="11"/>
        <v>登録された文書をトリガとしてユーザへ提出期限やステータス変更を通知可能です。</v>
      </c>
      <c r="R49" s="53" t="str">
        <f t="shared" si="11"/>
        <v>〇</v>
      </c>
      <c r="S49" s="53" t="str">
        <f t="shared" si="11"/>
        <v>ファイルに紐づく属性情報を変更すると通知が設定ユーザーに送信されるルールを作成できます。</v>
      </c>
      <c r="T49" s="53" t="str">
        <f t="shared" si="11"/>
        <v>〇</v>
      </c>
      <c r="U49" s="53" t="str">
        <f t="shared" si="11"/>
        <v>他アプリ開発において実績有</v>
      </c>
      <c r="V49" s="53" t="str">
        <f t="shared" si="11"/>
        <v>△</v>
      </c>
      <c r="W49" s="53" t="str">
        <f t="shared" si="11"/>
        <v>明確な記載なし</v>
      </c>
      <c r="X49" s="53" t="str">
        <f t="shared" si="11"/>
        <v>△</v>
      </c>
      <c r="Y49" s="53" t="str">
        <f t="shared" si="11"/>
        <v>明確な記載なし</v>
      </c>
      <c r="Z49" s="53" t="str">
        <f t="shared" si="11"/>
        <v>〇</v>
      </c>
      <c r="AA49" s="53" t="str">
        <f t="shared" si="11"/>
        <v>通知チャネルで作成可能</v>
      </c>
      <c r="AB49" s="53" t="str">
        <f t="shared" si="11"/>
        <v>〇</v>
      </c>
      <c r="AC49" s="53" t="str">
        <f t="shared" si="11"/>
        <v>ワークフローの機能内で、ユーザへ通知する機能がございます。</v>
      </c>
      <c r="AD49" s="53" t="str">
        <f t="shared" si="11"/>
        <v>〇</v>
      </c>
      <c r="AE49" s="53" t="str">
        <f t="shared" si="11"/>
        <v>通知設定が可能です。
◆参考：https://doc.support-dreamarts.com/SmartDB/Document/SmartDB_%E3%83%90%E3%82%A4%E3%83%B3%E3%83%80%E4%BD%9C%E6%88%90%E3%82%AC%E3%82%A4%E3%83%89/binder_setting/37000/index.html</v>
      </c>
      <c r="AF49" s="53" t="str">
        <f t="shared" si="11"/>
        <v>〇</v>
      </c>
      <c r="AG49" s="53" t="str">
        <f t="shared" si="11"/>
        <v>通知機能により一定のアクションに対してユーザーに通知をすることが可能です。</v>
      </c>
      <c r="AH49" s="22" t="s">
        <v>423</v>
      </c>
    </row>
    <row r="50" spans="2:34" ht="45">
      <c r="B50" s="19" t="s">
        <v>549</v>
      </c>
      <c r="C50" s="20">
        <v>46</v>
      </c>
      <c r="D50" s="21" t="s">
        <v>550</v>
      </c>
      <c r="E50" s="21" t="s">
        <v>709</v>
      </c>
      <c r="F50" s="21" t="s">
        <v>710</v>
      </c>
      <c r="G50" s="21" t="s">
        <v>711</v>
      </c>
      <c r="H50" s="21" t="s">
        <v>712</v>
      </c>
      <c r="I50" s="21">
        <v>30</v>
      </c>
      <c r="J50" s="42"/>
      <c r="K50" s="21" t="s">
        <v>707</v>
      </c>
      <c r="L50" s="21" t="s">
        <v>556</v>
      </c>
      <c r="M50" s="21" t="s">
        <v>713</v>
      </c>
      <c r="N50" s="53" t="s">
        <v>21</v>
      </c>
      <c r="O50" s="53"/>
      <c r="P50" s="53"/>
      <c r="Q50" s="53"/>
      <c r="R50" s="53"/>
      <c r="S50" s="53"/>
      <c r="T50" s="53"/>
      <c r="U50" s="53"/>
      <c r="V50" s="53"/>
      <c r="W50" s="53"/>
      <c r="X50" s="53"/>
      <c r="Y50" s="53"/>
      <c r="Z50" s="53"/>
      <c r="AA50" s="53"/>
      <c r="AB50" s="53"/>
      <c r="AC50" s="53"/>
      <c r="AD50" s="53"/>
      <c r="AE50" s="53"/>
      <c r="AF50" s="53"/>
      <c r="AG50" s="53"/>
      <c r="AH50" s="22" t="s">
        <v>423</v>
      </c>
    </row>
    <row r="51" spans="2:34" ht="45">
      <c r="B51" s="19" t="s">
        <v>549</v>
      </c>
      <c r="C51" s="20">
        <v>47</v>
      </c>
      <c r="D51" s="21" t="s">
        <v>550</v>
      </c>
      <c r="E51" s="21" t="s">
        <v>714</v>
      </c>
      <c r="F51" s="21" t="s">
        <v>715</v>
      </c>
      <c r="G51" s="21" t="s">
        <v>637</v>
      </c>
      <c r="H51" s="21" t="s">
        <v>716</v>
      </c>
      <c r="I51" s="21">
        <v>38</v>
      </c>
      <c r="J51" s="21"/>
      <c r="K51" s="21" t="s">
        <v>717</v>
      </c>
      <c r="L51" s="21" t="s">
        <v>566</v>
      </c>
      <c r="M51" s="21" t="s">
        <v>718</v>
      </c>
      <c r="N51" s="53" t="s">
        <v>683</v>
      </c>
      <c r="O51" s="53"/>
      <c r="P51" s="53" t="str">
        <f t="shared" ref="P51:AG51" si="12">P$42</f>
        <v>〇</v>
      </c>
      <c r="Q51" s="53" t="str">
        <f t="shared" si="12"/>
        <v>登録された文書をトリガとしてユーザへ提出期限やステータス変更を通知可能です。</v>
      </c>
      <c r="R51" s="53" t="str">
        <f t="shared" si="12"/>
        <v>〇</v>
      </c>
      <c r="S51" s="53" t="str">
        <f t="shared" si="12"/>
        <v>ファイルに紐づく属性情報を変更すると通知が設定ユーザーに送信されるルールを作成できます。</v>
      </c>
      <c r="T51" s="53" t="str">
        <f t="shared" si="12"/>
        <v>〇</v>
      </c>
      <c r="U51" s="53" t="str">
        <f t="shared" si="12"/>
        <v>他アプリ開発において実績有</v>
      </c>
      <c r="V51" s="53" t="str">
        <f t="shared" si="12"/>
        <v>△</v>
      </c>
      <c r="W51" s="53" t="str">
        <f t="shared" si="12"/>
        <v>明確な記載なし</v>
      </c>
      <c r="X51" s="53" t="str">
        <f t="shared" si="12"/>
        <v>△</v>
      </c>
      <c r="Y51" s="53" t="str">
        <f t="shared" si="12"/>
        <v>明確な記載なし</v>
      </c>
      <c r="Z51" s="53" t="str">
        <f t="shared" si="12"/>
        <v>〇</v>
      </c>
      <c r="AA51" s="53" t="str">
        <f t="shared" si="12"/>
        <v>通知チャネルで作成可能</v>
      </c>
      <c r="AB51" s="53" t="str">
        <f t="shared" si="12"/>
        <v>〇</v>
      </c>
      <c r="AC51" s="53" t="str">
        <f t="shared" si="12"/>
        <v>ワークフローの機能内で、ユーザへ通知する機能がございます。</v>
      </c>
      <c r="AD51" s="53" t="str">
        <f t="shared" si="12"/>
        <v>〇</v>
      </c>
      <c r="AE51" s="53" t="str">
        <f t="shared" si="12"/>
        <v>通知設定が可能です。
◆参考：https://doc.support-dreamarts.com/SmartDB/Document/SmartDB_%E3%83%90%E3%82%A4%E3%83%B3%E3%83%80%E4%BD%9C%E6%88%90%E3%82%AC%E3%82%A4%E3%83%89/binder_setting/37000/index.html</v>
      </c>
      <c r="AF51" s="53" t="str">
        <f t="shared" si="12"/>
        <v>〇</v>
      </c>
      <c r="AG51" s="53" t="str">
        <f t="shared" si="12"/>
        <v>通知機能により一定のアクションに対してユーザーに通知をすることが可能です。</v>
      </c>
      <c r="AH51" s="22" t="s">
        <v>423</v>
      </c>
    </row>
    <row r="52" spans="2:34" ht="30">
      <c r="B52" s="19" t="s">
        <v>549</v>
      </c>
      <c r="C52" s="20">
        <v>48</v>
      </c>
      <c r="D52" s="21" t="s">
        <v>550</v>
      </c>
      <c r="E52" s="21" t="s">
        <v>714</v>
      </c>
      <c r="F52" s="21" t="s">
        <v>719</v>
      </c>
      <c r="G52" s="21" t="s">
        <v>720</v>
      </c>
      <c r="H52" s="21" t="s">
        <v>721</v>
      </c>
      <c r="I52" s="21">
        <v>39</v>
      </c>
      <c r="J52" s="21"/>
      <c r="K52" s="21" t="s">
        <v>21</v>
      </c>
      <c r="L52" s="21" t="s">
        <v>556</v>
      </c>
      <c r="M52" s="21" t="s">
        <v>722</v>
      </c>
      <c r="N52" s="53" t="s">
        <v>21</v>
      </c>
      <c r="O52" s="53"/>
      <c r="P52" s="53"/>
      <c r="Q52" s="53"/>
      <c r="R52" s="53"/>
      <c r="S52" s="53"/>
      <c r="T52" s="53"/>
      <c r="U52" s="53"/>
      <c r="V52" s="53"/>
      <c r="W52" s="53"/>
      <c r="X52" s="53"/>
      <c r="Y52" s="53"/>
      <c r="Z52" s="53"/>
      <c r="AA52" s="53"/>
      <c r="AB52" s="53"/>
      <c r="AC52" s="53"/>
      <c r="AD52" s="53"/>
      <c r="AE52" s="53"/>
      <c r="AF52" s="53"/>
      <c r="AG52" s="53"/>
      <c r="AH52" s="22" t="s">
        <v>423</v>
      </c>
    </row>
    <row r="53" spans="2:34" ht="30">
      <c r="B53" s="19" t="s">
        <v>549</v>
      </c>
      <c r="C53" s="20">
        <v>49</v>
      </c>
      <c r="D53" s="21" t="s">
        <v>550</v>
      </c>
      <c r="E53" s="21" t="s">
        <v>714</v>
      </c>
      <c r="F53" s="21" t="s">
        <v>723</v>
      </c>
      <c r="G53" s="21" t="s">
        <v>720</v>
      </c>
      <c r="H53" s="21" t="s">
        <v>724</v>
      </c>
      <c r="I53" s="21">
        <v>40</v>
      </c>
      <c r="J53" s="21"/>
      <c r="K53" s="21" t="s">
        <v>21</v>
      </c>
      <c r="L53" s="21" t="s">
        <v>566</v>
      </c>
      <c r="M53" s="21" t="s">
        <v>682</v>
      </c>
      <c r="N53" s="53" t="str">
        <f>H53</f>
        <v>利用者は、特定の文書に対する督促通知（メール等）の送信を停止するための設定を行えること。</v>
      </c>
      <c r="O53" s="53"/>
      <c r="P53" s="53" t="s">
        <v>372</v>
      </c>
      <c r="Q53" s="53" t="s">
        <v>1198</v>
      </c>
      <c r="R53" s="53" t="s">
        <v>409</v>
      </c>
      <c r="S53" s="53" t="s">
        <v>1199</v>
      </c>
      <c r="T53" s="53" t="s">
        <v>409</v>
      </c>
      <c r="U53" s="53" t="s">
        <v>1200</v>
      </c>
      <c r="V53" s="53" t="s">
        <v>409</v>
      </c>
      <c r="W53" s="53" t="s">
        <v>432</v>
      </c>
      <c r="X53" s="53" t="s">
        <v>409</v>
      </c>
      <c r="Y53" s="53" t="s">
        <v>432</v>
      </c>
      <c r="Z53" s="53" t="s">
        <v>409</v>
      </c>
      <c r="AA53" s="53" t="s">
        <v>432</v>
      </c>
      <c r="AB53" s="53" t="s">
        <v>372</v>
      </c>
      <c r="AC53" s="77" t="s">
        <v>1201</v>
      </c>
      <c r="AD53" s="53" t="s">
        <v>372</v>
      </c>
      <c r="AE53" s="53" t="s">
        <v>1202</v>
      </c>
      <c r="AF53" s="53" t="s">
        <v>409</v>
      </c>
      <c r="AG53" s="53" t="s">
        <v>1203</v>
      </c>
      <c r="AH53" s="22" t="s">
        <v>423</v>
      </c>
    </row>
    <row r="54" spans="2:34" ht="30">
      <c r="B54" s="19" t="s">
        <v>549</v>
      </c>
      <c r="C54" s="20">
        <v>50</v>
      </c>
      <c r="D54" s="21" t="s">
        <v>550</v>
      </c>
      <c r="E54" s="21" t="s">
        <v>714</v>
      </c>
      <c r="F54" s="21" t="s">
        <v>726</v>
      </c>
      <c r="G54" s="21" t="s">
        <v>720</v>
      </c>
      <c r="H54" s="21" t="s">
        <v>727</v>
      </c>
      <c r="I54" s="21">
        <v>41</v>
      </c>
      <c r="J54" s="21"/>
      <c r="K54" s="21" t="s">
        <v>575</v>
      </c>
      <c r="L54" s="21" t="s">
        <v>556</v>
      </c>
      <c r="M54" s="21" t="s">
        <v>728</v>
      </c>
      <c r="N54" s="53" t="s">
        <v>21</v>
      </c>
      <c r="O54" s="53"/>
      <c r="P54" s="53"/>
      <c r="Q54" s="53"/>
      <c r="R54" s="53"/>
      <c r="S54" s="87"/>
      <c r="T54" s="53"/>
      <c r="U54" s="53"/>
      <c r="V54" s="53"/>
      <c r="W54" s="53"/>
      <c r="X54" s="53"/>
      <c r="Y54" s="53"/>
      <c r="Z54" s="53"/>
      <c r="AA54" s="53"/>
      <c r="AB54" s="53"/>
      <c r="AC54" s="53"/>
      <c r="AD54" s="53"/>
      <c r="AE54" s="53"/>
      <c r="AF54" s="53"/>
      <c r="AG54" s="53"/>
      <c r="AH54" s="22" t="s">
        <v>423</v>
      </c>
    </row>
    <row r="55" spans="2:34" ht="30">
      <c r="B55" s="19" t="s">
        <v>549</v>
      </c>
      <c r="C55" s="20">
        <v>51</v>
      </c>
      <c r="D55" s="21" t="s">
        <v>550</v>
      </c>
      <c r="E55" s="21" t="s">
        <v>714</v>
      </c>
      <c r="F55" s="21" t="s">
        <v>729</v>
      </c>
      <c r="G55" s="21" t="s">
        <v>720</v>
      </c>
      <c r="H55" s="21" t="s">
        <v>730</v>
      </c>
      <c r="I55" s="21">
        <v>42</v>
      </c>
      <c r="J55" s="21"/>
      <c r="K55" s="21" t="s">
        <v>575</v>
      </c>
      <c r="L55" s="21" t="s">
        <v>556</v>
      </c>
      <c r="M55" s="21" t="s">
        <v>731</v>
      </c>
      <c r="N55" s="53" t="s">
        <v>21</v>
      </c>
      <c r="O55" s="53"/>
      <c r="P55" s="53"/>
      <c r="Q55" s="53"/>
      <c r="R55" s="53"/>
      <c r="S55" s="53"/>
      <c r="T55" s="53"/>
      <c r="U55" s="53"/>
      <c r="V55" s="53"/>
      <c r="W55" s="53"/>
      <c r="X55" s="53"/>
      <c r="Y55" s="53"/>
      <c r="Z55" s="53"/>
      <c r="AA55" s="53"/>
      <c r="AB55" s="53"/>
      <c r="AC55" s="53"/>
      <c r="AD55" s="53"/>
      <c r="AE55" s="53"/>
      <c r="AF55" s="53"/>
      <c r="AG55" s="53"/>
      <c r="AH55" s="22" t="s">
        <v>423</v>
      </c>
    </row>
    <row r="56" spans="2:34" ht="30">
      <c r="B56" s="19" t="s">
        <v>549</v>
      </c>
      <c r="C56" s="20">
        <v>52</v>
      </c>
      <c r="D56" s="21" t="s">
        <v>550</v>
      </c>
      <c r="E56" s="21" t="s">
        <v>714</v>
      </c>
      <c r="F56" s="21" t="s">
        <v>732</v>
      </c>
      <c r="G56" s="21" t="s">
        <v>720</v>
      </c>
      <c r="H56" s="21" t="s">
        <v>733</v>
      </c>
      <c r="I56" s="21">
        <v>31</v>
      </c>
      <c r="J56" s="21"/>
      <c r="K56" s="21" t="s">
        <v>21</v>
      </c>
      <c r="L56" s="21" t="s">
        <v>556</v>
      </c>
      <c r="M56" s="21" t="s">
        <v>722</v>
      </c>
      <c r="N56" s="53" t="s">
        <v>21</v>
      </c>
      <c r="O56" s="53"/>
      <c r="P56" s="53"/>
      <c r="Q56" s="53"/>
      <c r="R56" s="53"/>
      <c r="S56" s="53"/>
      <c r="T56" s="53"/>
      <c r="U56" s="53"/>
      <c r="V56" s="53"/>
      <c r="W56" s="53"/>
      <c r="X56" s="53"/>
      <c r="Y56" s="53"/>
      <c r="Z56" s="53"/>
      <c r="AA56" s="53"/>
      <c r="AB56" s="53"/>
      <c r="AC56" s="53"/>
      <c r="AD56" s="53"/>
      <c r="AE56" s="53"/>
      <c r="AF56" s="53"/>
      <c r="AG56" s="53"/>
      <c r="AH56" s="22" t="s">
        <v>423</v>
      </c>
    </row>
    <row r="57" spans="2:34" ht="30">
      <c r="B57" s="19" t="s">
        <v>549</v>
      </c>
      <c r="C57" s="20">
        <v>53</v>
      </c>
      <c r="D57" s="21" t="s">
        <v>550</v>
      </c>
      <c r="E57" s="21" t="s">
        <v>714</v>
      </c>
      <c r="F57" s="21" t="s">
        <v>734</v>
      </c>
      <c r="G57" s="21" t="s">
        <v>720</v>
      </c>
      <c r="H57" s="21" t="s">
        <v>735</v>
      </c>
      <c r="I57" s="21">
        <v>32</v>
      </c>
      <c r="J57" s="21"/>
      <c r="K57" s="21" t="s">
        <v>21</v>
      </c>
      <c r="L57" s="21" t="s">
        <v>556</v>
      </c>
      <c r="M57" s="21" t="s">
        <v>722</v>
      </c>
      <c r="N57" s="53" t="s">
        <v>21</v>
      </c>
      <c r="O57" s="53"/>
      <c r="P57" s="53"/>
      <c r="Q57" s="53"/>
      <c r="R57" s="53"/>
      <c r="S57" s="53"/>
      <c r="T57" s="53"/>
      <c r="U57" s="53"/>
      <c r="V57" s="53"/>
      <c r="W57" s="53"/>
      <c r="X57" s="53"/>
      <c r="Y57" s="53"/>
      <c r="Z57" s="53"/>
      <c r="AA57" s="53"/>
      <c r="AB57" s="53"/>
      <c r="AC57" s="53"/>
      <c r="AD57" s="53"/>
      <c r="AE57" s="53"/>
      <c r="AF57" s="53"/>
      <c r="AG57" s="53"/>
      <c r="AH57" s="22" t="s">
        <v>423</v>
      </c>
    </row>
    <row r="58" spans="2:34" ht="30">
      <c r="B58" s="19" t="s">
        <v>549</v>
      </c>
      <c r="C58" s="20">
        <v>54</v>
      </c>
      <c r="D58" s="21" t="s">
        <v>550</v>
      </c>
      <c r="E58" s="21" t="s">
        <v>714</v>
      </c>
      <c r="F58" s="21" t="s">
        <v>736</v>
      </c>
      <c r="G58" s="21" t="s">
        <v>720</v>
      </c>
      <c r="H58" s="21" t="s">
        <v>737</v>
      </c>
      <c r="I58" s="21">
        <v>33</v>
      </c>
      <c r="J58" s="21"/>
      <c r="K58" s="21" t="s">
        <v>738</v>
      </c>
      <c r="L58" s="21" t="s">
        <v>556</v>
      </c>
      <c r="M58" s="21" t="s">
        <v>739</v>
      </c>
      <c r="N58" s="53" t="s">
        <v>21</v>
      </c>
      <c r="O58" s="53"/>
      <c r="P58" s="53"/>
      <c r="Q58" s="53"/>
      <c r="R58" s="53"/>
      <c r="S58" s="53"/>
      <c r="T58" s="53"/>
      <c r="U58" s="53"/>
      <c r="V58" s="53"/>
      <c r="W58" s="53"/>
      <c r="X58" s="53"/>
      <c r="Y58" s="53"/>
      <c r="Z58" s="53"/>
      <c r="AA58" s="53"/>
      <c r="AB58" s="53"/>
      <c r="AC58" s="53"/>
      <c r="AD58" s="53"/>
      <c r="AE58" s="53"/>
      <c r="AF58" s="53"/>
      <c r="AG58" s="53"/>
      <c r="AH58" s="22" t="s">
        <v>423</v>
      </c>
    </row>
    <row r="59" spans="2:34" ht="30">
      <c r="B59" s="19" t="s">
        <v>549</v>
      </c>
      <c r="C59" s="20">
        <v>55</v>
      </c>
      <c r="D59" s="21" t="s">
        <v>550</v>
      </c>
      <c r="E59" s="21" t="s">
        <v>714</v>
      </c>
      <c r="F59" s="21" t="s">
        <v>740</v>
      </c>
      <c r="G59" s="21" t="s">
        <v>720</v>
      </c>
      <c r="H59" s="21" t="s">
        <v>741</v>
      </c>
      <c r="I59" s="21">
        <v>34</v>
      </c>
      <c r="J59" s="21"/>
      <c r="K59" s="21" t="s">
        <v>742</v>
      </c>
      <c r="L59" s="21" t="s">
        <v>556</v>
      </c>
      <c r="M59" s="21" t="s">
        <v>743</v>
      </c>
      <c r="N59" s="53" t="s">
        <v>21</v>
      </c>
      <c r="O59" s="53"/>
      <c r="P59" s="53"/>
      <c r="Q59" s="53"/>
      <c r="R59" s="53"/>
      <c r="S59" s="53"/>
      <c r="T59" s="53"/>
      <c r="U59" s="53"/>
      <c r="V59" s="53"/>
      <c r="W59" s="53"/>
      <c r="X59" s="53"/>
      <c r="Y59" s="53"/>
      <c r="Z59" s="53"/>
      <c r="AA59" s="53"/>
      <c r="AB59" s="53"/>
      <c r="AC59" s="53"/>
      <c r="AD59" s="53"/>
      <c r="AE59" s="53"/>
      <c r="AF59" s="53"/>
      <c r="AG59" s="53"/>
      <c r="AH59" s="22" t="s">
        <v>423</v>
      </c>
    </row>
    <row r="60" spans="2:34" ht="30">
      <c r="B60" s="19" t="s">
        <v>549</v>
      </c>
      <c r="C60" s="20">
        <v>56</v>
      </c>
      <c r="D60" s="21" t="s">
        <v>550</v>
      </c>
      <c r="E60" s="21" t="s">
        <v>714</v>
      </c>
      <c r="F60" s="21" t="s">
        <v>744</v>
      </c>
      <c r="G60" s="21" t="s">
        <v>720</v>
      </c>
      <c r="H60" s="21" t="s">
        <v>745</v>
      </c>
      <c r="I60" s="21">
        <v>35</v>
      </c>
      <c r="J60" s="21"/>
      <c r="K60" s="21" t="s">
        <v>624</v>
      </c>
      <c r="L60" s="21" t="s">
        <v>556</v>
      </c>
      <c r="M60" s="21" t="s">
        <v>746</v>
      </c>
      <c r="N60" s="53" t="s">
        <v>21</v>
      </c>
      <c r="O60" s="53"/>
      <c r="P60" s="53"/>
      <c r="Q60" s="53"/>
      <c r="R60" s="53"/>
      <c r="S60" s="53"/>
      <c r="T60" s="53"/>
      <c r="U60" s="53"/>
      <c r="V60" s="53"/>
      <c r="W60" s="53"/>
      <c r="X60" s="53"/>
      <c r="Y60" s="53"/>
      <c r="Z60" s="53"/>
      <c r="AA60" s="53"/>
      <c r="AB60" s="53"/>
      <c r="AC60" s="53"/>
      <c r="AD60" s="53"/>
      <c r="AE60" s="53"/>
      <c r="AF60" s="53"/>
      <c r="AG60" s="53"/>
      <c r="AH60" s="22" t="s">
        <v>423</v>
      </c>
    </row>
    <row r="61" spans="2:34" ht="30">
      <c r="B61" s="19" t="s">
        <v>549</v>
      </c>
      <c r="C61" s="20">
        <v>57</v>
      </c>
      <c r="D61" s="21" t="s">
        <v>550</v>
      </c>
      <c r="E61" s="21" t="s">
        <v>714</v>
      </c>
      <c r="F61" s="21" t="s">
        <v>747</v>
      </c>
      <c r="G61" s="21" t="s">
        <v>720</v>
      </c>
      <c r="H61" s="21" t="s">
        <v>748</v>
      </c>
      <c r="I61" s="21">
        <v>36</v>
      </c>
      <c r="J61" s="21"/>
      <c r="K61" s="21" t="s">
        <v>21</v>
      </c>
      <c r="L61" s="21" t="s">
        <v>566</v>
      </c>
      <c r="M61" s="52" t="s">
        <v>567</v>
      </c>
      <c r="N61" s="53" t="s">
        <v>585</v>
      </c>
      <c r="O61" s="53"/>
      <c r="P61" s="53" t="str">
        <f t="shared" ref="P61:AE62" si="13">P$7</f>
        <v>〇</v>
      </c>
      <c r="Q61" s="53" t="str">
        <f t="shared" si="13"/>
        <v>文書とともに保存するメタデータを用いて、単語検索、日付などの範囲検索、それぞれのメータデータでの組合せ検索など様々な絞り込み検索が可能です。</v>
      </c>
      <c r="R61" s="53" t="str">
        <f t="shared" si="13"/>
        <v>〇</v>
      </c>
      <c r="S61" s="53" t="str">
        <f t="shared" si="13"/>
        <v>品名やグレードなどの項目を属性情報として文書に紐づけて検索可能です。</v>
      </c>
      <c r="T61" s="53" t="str">
        <f t="shared" si="13"/>
        <v>〇</v>
      </c>
      <c r="U61" s="53" t="str">
        <f t="shared" si="13"/>
        <v>他アプリ開発において実績有</v>
      </c>
      <c r="V61" s="53" t="str">
        <f t="shared" si="13"/>
        <v>△</v>
      </c>
      <c r="W61" s="53" t="str">
        <f t="shared" si="13"/>
        <v>明確な記載なし</v>
      </c>
      <c r="X61" s="53" t="str">
        <f t="shared" si="13"/>
        <v>△</v>
      </c>
      <c r="Y61" s="53" t="str">
        <f t="shared" si="13"/>
        <v>明確な記載なし</v>
      </c>
      <c r="Z61" s="53" t="str">
        <f t="shared" si="13"/>
        <v>△</v>
      </c>
      <c r="AA61" s="53" t="str">
        <f t="shared" si="13"/>
        <v>明確な記載なし</v>
      </c>
      <c r="AB61" s="53" t="str">
        <f t="shared" si="13"/>
        <v>〇</v>
      </c>
      <c r="AC61" s="53" t="str">
        <f t="shared" si="13"/>
        <v>属性情報（管理したい項目）だけでなく、ファイルの中身を検索できる全文検索機能も有しています。
製品概要15・16ページをご参照ください。</v>
      </c>
      <c r="AD61" s="53" t="str">
        <f t="shared" si="13"/>
        <v>〇</v>
      </c>
      <c r="AE61" s="53" t="str">
        <f t="shared" si="13"/>
        <v>全文検索が可能です。</v>
      </c>
      <c r="AF61" s="53" t="str">
        <f t="shared" ref="AD61:AH62" si="14">AF$7</f>
        <v>〇</v>
      </c>
      <c r="AG61" s="53" t="str">
        <f t="shared" si="14"/>
        <v>文書内を含めた全文検索が可能です。加えて移行プロジェクトが必要ですが、移行段階で既存システムの項目を属性情報として移行することで、属性情報ごとに絞り込み検索や関連情報への遷移も可能となります。</v>
      </c>
      <c r="AH61" s="53" t="str">
        <f t="shared" si="14"/>
        <v>*</v>
      </c>
    </row>
    <row r="62" spans="2:34" ht="30">
      <c r="B62" s="19" t="s">
        <v>549</v>
      </c>
      <c r="C62" s="20">
        <v>58</v>
      </c>
      <c r="D62" s="21" t="s">
        <v>550</v>
      </c>
      <c r="E62" s="21" t="s">
        <v>714</v>
      </c>
      <c r="F62" s="21" t="s">
        <v>749</v>
      </c>
      <c r="G62" s="21" t="s">
        <v>720</v>
      </c>
      <c r="H62" s="21" t="s">
        <v>750</v>
      </c>
      <c r="I62" s="21">
        <v>37</v>
      </c>
      <c r="J62" s="21"/>
      <c r="K62" s="21" t="s">
        <v>21</v>
      </c>
      <c r="L62" s="21" t="s">
        <v>566</v>
      </c>
      <c r="M62" s="52" t="s">
        <v>567</v>
      </c>
      <c r="N62" s="53" t="s">
        <v>585</v>
      </c>
      <c r="O62" s="53"/>
      <c r="P62" s="53" t="str">
        <f t="shared" si="13"/>
        <v>〇</v>
      </c>
      <c r="Q62" s="53" t="str">
        <f t="shared" si="13"/>
        <v>文書とともに保存するメタデータを用いて、単語検索、日付などの範囲検索、それぞれのメータデータでの組合せ検索など様々な絞り込み検索が可能です。</v>
      </c>
      <c r="R62" s="53" t="str">
        <f t="shared" si="13"/>
        <v>〇</v>
      </c>
      <c r="S62" s="53" t="str">
        <f t="shared" si="13"/>
        <v>品名やグレードなどの項目を属性情報として文書に紐づけて検索可能です。</v>
      </c>
      <c r="T62" s="53" t="str">
        <f t="shared" si="13"/>
        <v>〇</v>
      </c>
      <c r="U62" s="53" t="str">
        <f t="shared" si="13"/>
        <v>他アプリ開発において実績有</v>
      </c>
      <c r="V62" s="53" t="str">
        <f t="shared" si="13"/>
        <v>△</v>
      </c>
      <c r="W62" s="53" t="str">
        <f t="shared" si="13"/>
        <v>明確な記載なし</v>
      </c>
      <c r="X62" s="53" t="str">
        <f t="shared" si="13"/>
        <v>△</v>
      </c>
      <c r="Y62" s="53" t="str">
        <f t="shared" si="13"/>
        <v>明確な記載なし</v>
      </c>
      <c r="Z62" s="53" t="str">
        <f t="shared" si="13"/>
        <v>△</v>
      </c>
      <c r="AA62" s="53" t="str">
        <f t="shared" si="13"/>
        <v>明確な記載なし</v>
      </c>
      <c r="AB62" s="53" t="str">
        <f t="shared" si="13"/>
        <v>〇</v>
      </c>
      <c r="AC62" s="53" t="str">
        <f t="shared" si="13"/>
        <v>属性情報（管理したい項目）だけでなく、ファイルの中身を検索できる全文検索機能も有しています。
製品概要15・16ページをご参照ください。</v>
      </c>
      <c r="AD62" s="53" t="str">
        <f t="shared" si="14"/>
        <v>〇</v>
      </c>
      <c r="AE62" s="53" t="str">
        <f t="shared" si="14"/>
        <v>全文検索が可能です。</v>
      </c>
      <c r="AF62" s="53" t="str">
        <f t="shared" si="14"/>
        <v>〇</v>
      </c>
      <c r="AG62" s="53" t="str">
        <f t="shared" si="14"/>
        <v>文書内を含めた全文検索が可能です。加えて移行プロジェクトが必要ですが、移行段階で既存システムの項目を属性情報として移行することで、属性情報ごとに絞り込み検索や関連情報への遷移も可能となります。</v>
      </c>
      <c r="AH62" s="53" t="str">
        <f t="shared" si="14"/>
        <v>*</v>
      </c>
    </row>
    <row r="63" spans="2:34" ht="105">
      <c r="B63" s="19" t="s">
        <v>751</v>
      </c>
      <c r="C63" s="20">
        <v>1</v>
      </c>
      <c r="D63" s="21" t="s">
        <v>752</v>
      </c>
      <c r="E63" s="21" t="s">
        <v>753</v>
      </c>
      <c r="F63" s="21" t="s">
        <v>754</v>
      </c>
      <c r="G63" s="21" t="s">
        <v>755</v>
      </c>
      <c r="H63" s="21" t="s">
        <v>756</v>
      </c>
      <c r="I63" s="21">
        <v>43</v>
      </c>
      <c r="J63" s="21"/>
      <c r="K63" s="21" t="s">
        <v>757</v>
      </c>
      <c r="L63" s="21" t="s">
        <v>556</v>
      </c>
      <c r="M63" s="21" t="s">
        <v>758</v>
      </c>
      <c r="N63" s="53" t="s">
        <v>21</v>
      </c>
      <c r="O63" s="53"/>
      <c r="P63" s="53"/>
      <c r="Q63" s="53"/>
      <c r="R63" s="53"/>
      <c r="S63" s="53"/>
      <c r="T63" s="53"/>
      <c r="U63" s="53"/>
      <c r="V63" s="53"/>
      <c r="W63" s="53"/>
      <c r="X63" s="53"/>
      <c r="Y63" s="53"/>
      <c r="Z63" s="53"/>
      <c r="AA63" s="53"/>
      <c r="AB63" s="53"/>
      <c r="AC63" s="53"/>
      <c r="AD63" s="53"/>
      <c r="AE63" s="53"/>
      <c r="AF63" s="53"/>
      <c r="AG63" s="53"/>
      <c r="AH63" s="22" t="s">
        <v>423</v>
      </c>
    </row>
    <row r="64" spans="2:34" ht="150">
      <c r="B64" s="19" t="s">
        <v>751</v>
      </c>
      <c r="C64" s="20">
        <v>2</v>
      </c>
      <c r="D64" s="21" t="s">
        <v>752</v>
      </c>
      <c r="E64" s="21" t="s">
        <v>753</v>
      </c>
      <c r="F64" s="21" t="s">
        <v>759</v>
      </c>
      <c r="G64" s="21" t="s">
        <v>755</v>
      </c>
      <c r="H64" s="21" t="s">
        <v>760</v>
      </c>
      <c r="I64" s="21" t="s">
        <v>761</v>
      </c>
      <c r="J64" s="21"/>
      <c r="K64" s="21" t="s">
        <v>757</v>
      </c>
      <c r="L64" s="21" t="s">
        <v>556</v>
      </c>
      <c r="M64" s="21" t="s">
        <v>762</v>
      </c>
      <c r="N64" s="53" t="s">
        <v>21</v>
      </c>
      <c r="O64" s="53"/>
      <c r="P64" s="53"/>
      <c r="Q64" s="53"/>
      <c r="R64" s="53"/>
      <c r="S64" s="53"/>
      <c r="T64" s="53"/>
      <c r="U64" s="53"/>
      <c r="V64" s="53"/>
      <c r="W64" s="53"/>
      <c r="X64" s="53"/>
      <c r="Y64" s="53"/>
      <c r="Z64" s="53"/>
      <c r="AA64" s="53"/>
      <c r="AB64" s="53"/>
      <c r="AC64" s="53"/>
      <c r="AD64" s="53"/>
      <c r="AE64" s="53"/>
      <c r="AF64" s="53"/>
      <c r="AG64" s="53"/>
      <c r="AH64" s="22" t="s">
        <v>423</v>
      </c>
    </row>
    <row r="65" spans="2:34" ht="90">
      <c r="B65" s="19" t="s">
        <v>751</v>
      </c>
      <c r="C65" s="20">
        <v>3</v>
      </c>
      <c r="D65" s="21" t="s">
        <v>752</v>
      </c>
      <c r="E65" s="21" t="s">
        <v>753</v>
      </c>
      <c r="F65" s="21" t="s">
        <v>763</v>
      </c>
      <c r="G65" s="21" t="s">
        <v>755</v>
      </c>
      <c r="H65" s="21" t="s">
        <v>764</v>
      </c>
      <c r="I65" s="21">
        <v>50</v>
      </c>
      <c r="J65" s="60"/>
      <c r="K65" s="21" t="s">
        <v>707</v>
      </c>
      <c r="L65" s="21" t="s">
        <v>566</v>
      </c>
      <c r="M65" s="21" t="s">
        <v>708</v>
      </c>
      <c r="N65" s="53" t="s">
        <v>683</v>
      </c>
      <c r="O65" s="53"/>
      <c r="P65" s="53" t="str">
        <f t="shared" ref="P65:AG65" si="15">P$42</f>
        <v>〇</v>
      </c>
      <c r="Q65" s="53" t="str">
        <f t="shared" si="15"/>
        <v>登録された文書をトリガとしてユーザへ提出期限やステータス変更を通知可能です。</v>
      </c>
      <c r="R65" s="53" t="str">
        <f t="shared" si="15"/>
        <v>〇</v>
      </c>
      <c r="S65" s="53" t="str">
        <f t="shared" si="15"/>
        <v>ファイルに紐づく属性情報を変更すると通知が設定ユーザーに送信されるルールを作成できます。</v>
      </c>
      <c r="T65" s="53" t="str">
        <f t="shared" si="15"/>
        <v>〇</v>
      </c>
      <c r="U65" s="53" t="str">
        <f t="shared" si="15"/>
        <v>他アプリ開発において実績有</v>
      </c>
      <c r="V65" s="53" t="str">
        <f t="shared" si="15"/>
        <v>△</v>
      </c>
      <c r="W65" s="53" t="str">
        <f t="shared" si="15"/>
        <v>明確な記載なし</v>
      </c>
      <c r="X65" s="53" t="str">
        <f t="shared" si="15"/>
        <v>△</v>
      </c>
      <c r="Y65" s="53" t="str">
        <f t="shared" si="15"/>
        <v>明確な記載なし</v>
      </c>
      <c r="Z65" s="53" t="str">
        <f t="shared" si="15"/>
        <v>〇</v>
      </c>
      <c r="AA65" s="53" t="str">
        <f t="shared" si="15"/>
        <v>通知チャネルで作成可能</v>
      </c>
      <c r="AB65" s="53" t="str">
        <f t="shared" si="15"/>
        <v>〇</v>
      </c>
      <c r="AC65" s="53" t="str">
        <f t="shared" si="15"/>
        <v>ワークフローの機能内で、ユーザへ通知する機能がございます。</v>
      </c>
      <c r="AD65" s="53" t="str">
        <f t="shared" si="15"/>
        <v>〇</v>
      </c>
      <c r="AE65" s="53" t="str">
        <f t="shared" si="15"/>
        <v>通知設定が可能です。
◆参考：https://doc.support-dreamarts.com/SmartDB/Document/SmartDB_%E3%83%90%E3%82%A4%E3%83%B3%E3%83%80%E4%BD%9C%E6%88%90%E3%82%AC%E3%82%A4%E3%83%89/binder_setting/37000/index.html</v>
      </c>
      <c r="AF65" s="53" t="str">
        <f t="shared" si="15"/>
        <v>〇</v>
      </c>
      <c r="AG65" s="53" t="str">
        <f t="shared" si="15"/>
        <v>通知機能により一定のアクションに対してユーザーに通知をすることが可能です。</v>
      </c>
      <c r="AH65" s="22" t="s">
        <v>423</v>
      </c>
    </row>
    <row r="66" spans="2:34" ht="30">
      <c r="B66" s="19" t="s">
        <v>751</v>
      </c>
      <c r="C66" s="20">
        <v>4</v>
      </c>
      <c r="D66" s="21" t="s">
        <v>752</v>
      </c>
      <c r="E66" s="21" t="s">
        <v>765</v>
      </c>
      <c r="F66" s="21" t="s">
        <v>734</v>
      </c>
      <c r="G66" s="21" t="s">
        <v>720</v>
      </c>
      <c r="H66" s="21" t="s">
        <v>766</v>
      </c>
      <c r="I66" s="21">
        <v>52</v>
      </c>
      <c r="J66" s="60"/>
      <c r="K66" s="21" t="s">
        <v>21</v>
      </c>
      <c r="L66" s="21" t="s">
        <v>556</v>
      </c>
      <c r="M66" s="21" t="s">
        <v>722</v>
      </c>
      <c r="N66" s="53" t="s">
        <v>21</v>
      </c>
      <c r="O66" s="53"/>
      <c r="P66" s="53"/>
      <c r="Q66" s="53"/>
      <c r="R66" s="53"/>
      <c r="S66" s="53"/>
      <c r="T66" s="53"/>
      <c r="U66" s="53"/>
      <c r="V66" s="53"/>
      <c r="W66" s="53"/>
      <c r="X66" s="53"/>
      <c r="Y66" s="53"/>
      <c r="Z66" s="53"/>
      <c r="AA66" s="53"/>
      <c r="AB66" s="53"/>
      <c r="AC66" s="53"/>
      <c r="AD66" s="53"/>
      <c r="AE66" s="53"/>
      <c r="AF66" s="53"/>
      <c r="AG66" s="53"/>
      <c r="AH66" s="22" t="s">
        <v>423</v>
      </c>
    </row>
    <row r="67" spans="2:34" ht="30">
      <c r="B67" s="19" t="s">
        <v>751</v>
      </c>
      <c r="C67" s="20">
        <v>5</v>
      </c>
      <c r="D67" s="21" t="s">
        <v>752</v>
      </c>
      <c r="E67" s="21" t="s">
        <v>765</v>
      </c>
      <c r="F67" s="21" t="s">
        <v>736</v>
      </c>
      <c r="G67" s="21" t="s">
        <v>720</v>
      </c>
      <c r="H67" s="21" t="s">
        <v>767</v>
      </c>
      <c r="I67" s="21">
        <v>53</v>
      </c>
      <c r="J67" s="60"/>
      <c r="K67" s="21" t="s">
        <v>738</v>
      </c>
      <c r="L67" s="21" t="s">
        <v>556</v>
      </c>
      <c r="M67" s="21" t="s">
        <v>739</v>
      </c>
      <c r="N67" s="53" t="s">
        <v>21</v>
      </c>
      <c r="O67" s="53"/>
      <c r="P67" s="53"/>
      <c r="Q67" s="53"/>
      <c r="R67" s="53"/>
      <c r="S67" s="53"/>
      <c r="T67" s="53"/>
      <c r="U67" s="53"/>
      <c r="V67" s="53"/>
      <c r="W67" s="53"/>
      <c r="X67" s="53"/>
      <c r="Y67" s="53"/>
      <c r="Z67" s="53"/>
      <c r="AA67" s="53"/>
      <c r="AB67" s="53"/>
      <c r="AC67" s="53"/>
      <c r="AD67" s="53"/>
      <c r="AE67" s="53"/>
      <c r="AF67" s="53"/>
      <c r="AG67" s="53"/>
      <c r="AH67" s="22" t="s">
        <v>423</v>
      </c>
    </row>
    <row r="68" spans="2:34" ht="30">
      <c r="B68" s="19" t="s">
        <v>751</v>
      </c>
      <c r="C68" s="20">
        <v>6</v>
      </c>
      <c r="D68" s="21" t="s">
        <v>752</v>
      </c>
      <c r="E68" s="21" t="s">
        <v>765</v>
      </c>
      <c r="F68" s="21" t="s">
        <v>740</v>
      </c>
      <c r="G68" s="21" t="s">
        <v>720</v>
      </c>
      <c r="H68" s="21" t="s">
        <v>768</v>
      </c>
      <c r="I68" s="21">
        <v>54</v>
      </c>
      <c r="J68" s="60"/>
      <c r="K68" s="21" t="s">
        <v>742</v>
      </c>
      <c r="L68" s="21" t="s">
        <v>556</v>
      </c>
      <c r="M68" s="21" t="s">
        <v>743</v>
      </c>
      <c r="N68" s="53" t="s">
        <v>21</v>
      </c>
      <c r="O68" s="53"/>
      <c r="P68" s="53"/>
      <c r="Q68" s="53"/>
      <c r="R68" s="53"/>
      <c r="S68" s="53"/>
      <c r="T68" s="53"/>
      <c r="U68" s="53"/>
      <c r="V68" s="53"/>
      <c r="W68" s="53"/>
      <c r="X68" s="53"/>
      <c r="Y68" s="53"/>
      <c r="Z68" s="53"/>
      <c r="AA68" s="53"/>
      <c r="AB68" s="53"/>
      <c r="AC68" s="53"/>
      <c r="AD68" s="53"/>
      <c r="AE68" s="53"/>
      <c r="AF68" s="53"/>
      <c r="AG68" s="53"/>
      <c r="AH68" s="22" t="s">
        <v>423</v>
      </c>
    </row>
    <row r="69" spans="2:34" ht="30">
      <c r="B69" s="19" t="s">
        <v>751</v>
      </c>
      <c r="C69" s="20">
        <v>7</v>
      </c>
      <c r="D69" s="21" t="s">
        <v>752</v>
      </c>
      <c r="E69" s="21" t="s">
        <v>765</v>
      </c>
      <c r="F69" s="21" t="s">
        <v>769</v>
      </c>
      <c r="G69" s="21" t="s">
        <v>720</v>
      </c>
      <c r="H69" s="21" t="s">
        <v>770</v>
      </c>
      <c r="I69" s="21">
        <v>55</v>
      </c>
      <c r="J69" s="60"/>
      <c r="K69" s="21" t="s">
        <v>771</v>
      </c>
      <c r="L69" s="21" t="s">
        <v>566</v>
      </c>
      <c r="M69" s="52" t="s">
        <v>772</v>
      </c>
      <c r="N69" s="53" t="s">
        <v>585</v>
      </c>
      <c r="O69" s="53"/>
      <c r="P69" s="53" t="str">
        <f t="shared" ref="P69:AH69" si="16">P$7</f>
        <v>〇</v>
      </c>
      <c r="Q69" s="53" t="str">
        <f t="shared" si="16"/>
        <v>文書とともに保存するメタデータを用いて、単語検索、日付などの範囲検索、それぞれのメータデータでの組合せ検索など様々な絞り込み検索が可能です。</v>
      </c>
      <c r="R69" s="53" t="str">
        <f t="shared" si="16"/>
        <v>〇</v>
      </c>
      <c r="S69" s="53" t="str">
        <f t="shared" si="16"/>
        <v>品名やグレードなどの項目を属性情報として文書に紐づけて検索可能です。</v>
      </c>
      <c r="T69" s="53" t="str">
        <f t="shared" si="16"/>
        <v>〇</v>
      </c>
      <c r="U69" s="53" t="str">
        <f t="shared" si="16"/>
        <v>他アプリ開発において実績有</v>
      </c>
      <c r="V69" s="53" t="str">
        <f t="shared" si="16"/>
        <v>△</v>
      </c>
      <c r="W69" s="53" t="str">
        <f t="shared" si="16"/>
        <v>明確な記載なし</v>
      </c>
      <c r="X69" s="53" t="str">
        <f t="shared" si="16"/>
        <v>△</v>
      </c>
      <c r="Y69" s="53" t="str">
        <f t="shared" si="16"/>
        <v>明確な記載なし</v>
      </c>
      <c r="Z69" s="53" t="str">
        <f t="shared" si="16"/>
        <v>△</v>
      </c>
      <c r="AA69" s="53" t="str">
        <f t="shared" si="16"/>
        <v>明確な記載なし</v>
      </c>
      <c r="AB69" s="53" t="str">
        <f t="shared" si="16"/>
        <v>〇</v>
      </c>
      <c r="AC69" s="53" t="str">
        <f t="shared" si="16"/>
        <v>属性情報（管理したい項目）だけでなく、ファイルの中身を検索できる全文検索機能も有しています。
製品概要15・16ページをご参照ください。</v>
      </c>
      <c r="AD69" s="53" t="str">
        <f t="shared" si="16"/>
        <v>〇</v>
      </c>
      <c r="AE69" s="53" t="str">
        <f t="shared" si="16"/>
        <v>全文検索が可能です。</v>
      </c>
      <c r="AF69" s="53" t="str">
        <f t="shared" si="16"/>
        <v>〇</v>
      </c>
      <c r="AG69" s="53" t="str">
        <f t="shared" si="16"/>
        <v>文書内を含めた全文検索が可能です。加えて移行プロジェクトが必要ですが、移行段階で既存システムの項目を属性情報として移行することで、属性情報ごとに絞り込み検索や関連情報への遷移も可能となります。</v>
      </c>
      <c r="AH69" s="53" t="str">
        <f t="shared" si="16"/>
        <v>*</v>
      </c>
    </row>
    <row r="70" spans="2:34" ht="30">
      <c r="B70" s="19" t="s">
        <v>751</v>
      </c>
      <c r="C70" s="20">
        <v>8</v>
      </c>
      <c r="D70" s="21" t="s">
        <v>752</v>
      </c>
      <c r="E70" s="21" t="s">
        <v>765</v>
      </c>
      <c r="F70" s="21" t="s">
        <v>744</v>
      </c>
      <c r="G70" s="21" t="s">
        <v>720</v>
      </c>
      <c r="H70" s="21" t="s">
        <v>773</v>
      </c>
      <c r="I70" s="21">
        <v>56</v>
      </c>
      <c r="J70" s="60"/>
      <c r="K70" s="21" t="s">
        <v>624</v>
      </c>
      <c r="L70" s="21" t="s">
        <v>566</v>
      </c>
      <c r="M70" s="21" t="s">
        <v>567</v>
      </c>
      <c r="N70" s="53" t="s">
        <v>774</v>
      </c>
      <c r="O70" s="53"/>
      <c r="P70" s="53" t="s">
        <v>372</v>
      </c>
      <c r="Q70" s="53" t="s">
        <v>1204</v>
      </c>
      <c r="R70" s="53" t="s">
        <v>372</v>
      </c>
      <c r="S70" s="53" t="s">
        <v>776</v>
      </c>
      <c r="T70" s="53" t="s">
        <v>372</v>
      </c>
      <c r="U70" s="53" t="s">
        <v>776</v>
      </c>
      <c r="V70" s="53" t="s">
        <v>409</v>
      </c>
      <c r="W70" s="53" t="s">
        <v>432</v>
      </c>
      <c r="X70" s="53" t="s">
        <v>409</v>
      </c>
      <c r="Y70" s="53" t="s">
        <v>432</v>
      </c>
      <c r="Z70" s="53" t="s">
        <v>372</v>
      </c>
      <c r="AA70" s="53" t="s">
        <v>777</v>
      </c>
      <c r="AB70" s="53" t="s">
        <v>372</v>
      </c>
      <c r="AC70" s="53" t="s">
        <v>1205</v>
      </c>
      <c r="AD70" s="53" t="s">
        <v>409</v>
      </c>
      <c r="AE70" s="53" t="s">
        <v>1206</v>
      </c>
      <c r="AF70" s="53" t="s">
        <v>372</v>
      </c>
      <c r="AG70" s="53" t="s">
        <v>1207</v>
      </c>
      <c r="AH70" s="22" t="s">
        <v>423</v>
      </c>
    </row>
    <row r="71" spans="2:34" ht="60">
      <c r="B71" s="19" t="s">
        <v>751</v>
      </c>
      <c r="C71" s="20">
        <v>9</v>
      </c>
      <c r="D71" s="21" t="s">
        <v>752</v>
      </c>
      <c r="E71" s="21" t="s">
        <v>765</v>
      </c>
      <c r="F71" s="21" t="s">
        <v>778</v>
      </c>
      <c r="G71" s="21" t="s">
        <v>720</v>
      </c>
      <c r="H71" s="21" t="s">
        <v>559</v>
      </c>
      <c r="I71" s="21">
        <v>57</v>
      </c>
      <c r="J71" s="60"/>
      <c r="K71" s="21" t="s">
        <v>555</v>
      </c>
      <c r="L71" s="21" t="s">
        <v>556</v>
      </c>
      <c r="M71" s="21" t="s">
        <v>779</v>
      </c>
      <c r="N71" s="53" t="s">
        <v>21</v>
      </c>
      <c r="O71" s="53"/>
      <c r="P71" s="53"/>
      <c r="Q71" s="53"/>
      <c r="R71" s="53"/>
      <c r="S71" s="53"/>
      <c r="T71" s="53"/>
      <c r="U71" s="53"/>
      <c r="V71" s="53"/>
      <c r="W71" s="53"/>
      <c r="X71" s="53"/>
      <c r="Y71" s="53"/>
      <c r="Z71" s="53"/>
      <c r="AA71" s="53"/>
      <c r="AB71" s="53"/>
      <c r="AC71" s="53"/>
      <c r="AD71" s="53"/>
      <c r="AE71" s="53"/>
      <c r="AF71" s="53"/>
      <c r="AG71" s="53"/>
      <c r="AH71" s="22" t="s">
        <v>423</v>
      </c>
    </row>
    <row r="72" spans="2:34" ht="30">
      <c r="B72" s="19" t="s">
        <v>751</v>
      </c>
      <c r="C72" s="20">
        <v>10</v>
      </c>
      <c r="D72" s="21" t="s">
        <v>752</v>
      </c>
      <c r="E72" s="21" t="s">
        <v>765</v>
      </c>
      <c r="F72" s="21" t="s">
        <v>780</v>
      </c>
      <c r="G72" s="21" t="s">
        <v>720</v>
      </c>
      <c r="H72" s="21" t="s">
        <v>781</v>
      </c>
      <c r="I72" s="21">
        <v>58</v>
      </c>
      <c r="J72" s="60"/>
      <c r="K72" s="21" t="s">
        <v>771</v>
      </c>
      <c r="L72" s="21" t="s">
        <v>556</v>
      </c>
      <c r="M72" s="21" t="s">
        <v>782</v>
      </c>
      <c r="N72" s="53" t="s">
        <v>21</v>
      </c>
      <c r="O72" s="53"/>
      <c r="P72" s="53"/>
      <c r="Q72" s="53"/>
      <c r="R72" s="53"/>
      <c r="S72" s="53"/>
      <c r="T72" s="53"/>
      <c r="U72" s="53"/>
      <c r="V72" s="53"/>
      <c r="W72" s="53"/>
      <c r="X72" s="53"/>
      <c r="Y72" s="53"/>
      <c r="Z72" s="53"/>
      <c r="AA72" s="53"/>
      <c r="AB72" s="53"/>
      <c r="AC72" s="53"/>
      <c r="AD72" s="53"/>
      <c r="AE72" s="53"/>
      <c r="AF72" s="53"/>
      <c r="AG72" s="53"/>
      <c r="AH72" s="22" t="s">
        <v>423</v>
      </c>
    </row>
    <row r="73" spans="2:34" ht="45">
      <c r="B73" s="19" t="s">
        <v>751</v>
      </c>
      <c r="C73" s="20">
        <v>11</v>
      </c>
      <c r="D73" s="21" t="s">
        <v>752</v>
      </c>
      <c r="E73" s="21" t="s">
        <v>765</v>
      </c>
      <c r="F73" s="21" t="s">
        <v>783</v>
      </c>
      <c r="G73" s="21" t="s">
        <v>720</v>
      </c>
      <c r="H73" s="21" t="s">
        <v>784</v>
      </c>
      <c r="I73" s="21">
        <v>59</v>
      </c>
      <c r="J73" s="60"/>
      <c r="K73" s="21" t="s">
        <v>593</v>
      </c>
      <c r="L73" s="21" t="s">
        <v>566</v>
      </c>
      <c r="M73" s="21" t="s">
        <v>785</v>
      </c>
      <c r="N73" s="53" t="s">
        <v>786</v>
      </c>
      <c r="O73" s="53"/>
      <c r="P73" s="53" t="s">
        <v>372</v>
      </c>
      <c r="Q73" s="53" t="s">
        <v>1208</v>
      </c>
      <c r="R73" s="53" t="s">
        <v>372</v>
      </c>
      <c r="S73" s="53" t="s">
        <v>1209</v>
      </c>
      <c r="T73" s="53" t="s">
        <v>372</v>
      </c>
      <c r="U73" s="53" t="s">
        <v>1147</v>
      </c>
      <c r="V73" s="53" t="s">
        <v>409</v>
      </c>
      <c r="W73" s="53" t="s">
        <v>432</v>
      </c>
      <c r="X73" s="53" t="s">
        <v>409</v>
      </c>
      <c r="Y73" s="53" t="s">
        <v>432</v>
      </c>
      <c r="Z73" s="53" t="s">
        <v>372</v>
      </c>
      <c r="AA73" s="53" t="s">
        <v>788</v>
      </c>
      <c r="AB73" s="53" t="s">
        <v>372</v>
      </c>
      <c r="AC73" s="53" t="s">
        <v>1210</v>
      </c>
      <c r="AD73" s="53" t="s">
        <v>372</v>
      </c>
      <c r="AE73" s="53" t="s">
        <v>789</v>
      </c>
      <c r="AF73" s="53" t="s">
        <v>372</v>
      </c>
      <c r="AG73" s="53" t="s">
        <v>1211</v>
      </c>
      <c r="AH73" s="22" t="s">
        <v>423</v>
      </c>
    </row>
    <row r="74" spans="2:34" ht="30">
      <c r="B74" s="19" t="s">
        <v>751</v>
      </c>
      <c r="C74" s="20">
        <v>12</v>
      </c>
      <c r="D74" s="21" t="s">
        <v>752</v>
      </c>
      <c r="E74" s="21" t="s">
        <v>765</v>
      </c>
      <c r="F74" s="21" t="s">
        <v>719</v>
      </c>
      <c r="G74" s="21" t="s">
        <v>720</v>
      </c>
      <c r="H74" s="21" t="s">
        <v>790</v>
      </c>
      <c r="I74" s="21">
        <v>60</v>
      </c>
      <c r="J74" s="60"/>
      <c r="K74" s="21" t="s">
        <v>21</v>
      </c>
      <c r="L74" s="21" t="s">
        <v>556</v>
      </c>
      <c r="M74" s="21" t="s">
        <v>722</v>
      </c>
      <c r="N74" s="53" t="s">
        <v>21</v>
      </c>
      <c r="O74" s="53"/>
      <c r="P74" s="53"/>
      <c r="Q74" s="53"/>
      <c r="R74" s="53"/>
      <c r="S74" s="53"/>
      <c r="T74" s="53"/>
      <c r="U74" s="53"/>
      <c r="V74" s="53"/>
      <c r="W74" s="53"/>
      <c r="X74" s="53"/>
      <c r="Y74" s="53"/>
      <c r="Z74" s="53"/>
      <c r="AA74" s="53"/>
      <c r="AB74" s="53"/>
      <c r="AC74" s="53"/>
      <c r="AD74" s="53"/>
      <c r="AE74" s="53"/>
      <c r="AF74" s="53"/>
      <c r="AG74" s="53"/>
      <c r="AH74" s="22" t="s">
        <v>423</v>
      </c>
    </row>
    <row r="75" spans="2:34" ht="30">
      <c r="B75" s="19" t="s">
        <v>751</v>
      </c>
      <c r="C75" s="20">
        <v>13</v>
      </c>
      <c r="D75" s="21" t="s">
        <v>752</v>
      </c>
      <c r="E75" s="21" t="s">
        <v>765</v>
      </c>
      <c r="F75" s="21" t="s">
        <v>791</v>
      </c>
      <c r="G75" s="21" t="s">
        <v>720</v>
      </c>
      <c r="H75" s="21" t="s">
        <v>792</v>
      </c>
      <c r="I75" s="21">
        <v>61</v>
      </c>
      <c r="J75" s="60"/>
      <c r="K75" s="21" t="s">
        <v>575</v>
      </c>
      <c r="L75" s="21" t="s">
        <v>556</v>
      </c>
      <c r="M75" s="21" t="s">
        <v>728</v>
      </c>
      <c r="N75" s="53" t="s">
        <v>21</v>
      </c>
      <c r="O75" s="53"/>
      <c r="P75" s="53"/>
      <c r="Q75" s="53"/>
      <c r="R75" s="53"/>
      <c r="S75" s="53"/>
      <c r="T75" s="53"/>
      <c r="U75" s="53"/>
      <c r="V75" s="53"/>
      <c r="W75" s="53"/>
      <c r="X75" s="53"/>
      <c r="Y75" s="53"/>
      <c r="Z75" s="53"/>
      <c r="AA75" s="53"/>
      <c r="AB75" s="53"/>
      <c r="AC75" s="53"/>
      <c r="AD75" s="53"/>
      <c r="AE75" s="53"/>
      <c r="AF75" s="53"/>
      <c r="AG75" s="53"/>
      <c r="AH75" s="22" t="s">
        <v>423</v>
      </c>
    </row>
    <row r="76" spans="2:34" ht="30">
      <c r="B76" s="19" t="s">
        <v>751</v>
      </c>
      <c r="C76" s="20">
        <v>14</v>
      </c>
      <c r="D76" s="21" t="s">
        <v>752</v>
      </c>
      <c r="E76" s="21" t="s">
        <v>765</v>
      </c>
      <c r="F76" s="21" t="s">
        <v>793</v>
      </c>
      <c r="G76" s="21" t="s">
        <v>720</v>
      </c>
      <c r="H76" s="21" t="s">
        <v>730</v>
      </c>
      <c r="I76" s="21">
        <v>62</v>
      </c>
      <c r="J76" s="60"/>
      <c r="K76" s="21" t="s">
        <v>575</v>
      </c>
      <c r="L76" s="21" t="s">
        <v>556</v>
      </c>
      <c r="M76" s="21" t="s">
        <v>794</v>
      </c>
      <c r="N76" s="53" t="s">
        <v>21</v>
      </c>
      <c r="O76" s="53"/>
      <c r="P76" s="53"/>
      <c r="Q76" s="53"/>
      <c r="R76" s="53"/>
      <c r="S76" s="53"/>
      <c r="T76" s="53"/>
      <c r="U76" s="53"/>
      <c r="V76" s="53"/>
      <c r="W76" s="53"/>
      <c r="X76" s="53"/>
      <c r="Y76" s="53"/>
      <c r="Z76" s="53"/>
      <c r="AA76" s="53"/>
      <c r="AB76" s="53"/>
      <c r="AC76" s="53"/>
      <c r="AD76" s="53"/>
      <c r="AE76" s="53"/>
      <c r="AF76" s="53"/>
      <c r="AG76" s="53"/>
      <c r="AH76" s="22" t="s">
        <v>423</v>
      </c>
    </row>
    <row r="77" spans="2:34" ht="45">
      <c r="B77" s="19" t="s">
        <v>795</v>
      </c>
      <c r="C77" s="20">
        <v>1</v>
      </c>
      <c r="D77" s="21" t="s">
        <v>796</v>
      </c>
      <c r="E77" s="21" t="s">
        <v>797</v>
      </c>
      <c r="F77" s="21" t="s">
        <v>552</v>
      </c>
      <c r="G77" s="21" t="s">
        <v>798</v>
      </c>
      <c r="H77" s="21" t="s">
        <v>554</v>
      </c>
      <c r="I77" s="21">
        <v>95</v>
      </c>
      <c r="J77" s="21"/>
      <c r="K77" s="21" t="s">
        <v>555</v>
      </c>
      <c r="L77" s="21" t="s">
        <v>556</v>
      </c>
      <c r="M77" s="21" t="s">
        <v>557</v>
      </c>
      <c r="N77" s="53" t="s">
        <v>21</v>
      </c>
      <c r="O77" s="53"/>
      <c r="P77" s="53"/>
      <c r="Q77" s="53"/>
      <c r="R77" s="53"/>
      <c r="S77" s="53"/>
      <c r="T77" s="53"/>
      <c r="U77" s="53"/>
      <c r="V77" s="53"/>
      <c r="W77" s="53"/>
      <c r="X77" s="53"/>
      <c r="Y77" s="53"/>
      <c r="Z77" s="53"/>
      <c r="AA77" s="53"/>
      <c r="AB77" s="53"/>
      <c r="AC77" s="53"/>
      <c r="AD77" s="53"/>
      <c r="AE77" s="53"/>
      <c r="AF77" s="53"/>
      <c r="AG77" s="53"/>
      <c r="AH77" s="22" t="s">
        <v>423</v>
      </c>
    </row>
    <row r="78" spans="2:34" ht="75">
      <c r="B78" s="19" t="s">
        <v>795</v>
      </c>
      <c r="C78" s="20">
        <v>2</v>
      </c>
      <c r="D78" s="21" t="s">
        <v>796</v>
      </c>
      <c r="E78" s="21" t="s">
        <v>797</v>
      </c>
      <c r="F78" s="21" t="s">
        <v>560</v>
      </c>
      <c r="G78" s="21" t="s">
        <v>798</v>
      </c>
      <c r="H78" s="21" t="s">
        <v>561</v>
      </c>
      <c r="I78" s="21">
        <v>66</v>
      </c>
      <c r="J78" s="60"/>
      <c r="K78" s="21" t="s">
        <v>555</v>
      </c>
      <c r="L78" s="21" t="s">
        <v>556</v>
      </c>
      <c r="M78" s="21" t="s">
        <v>799</v>
      </c>
      <c r="N78" s="53" t="s">
        <v>21</v>
      </c>
      <c r="O78" s="53"/>
      <c r="P78" s="53"/>
      <c r="Q78" s="53"/>
      <c r="R78" s="53"/>
      <c r="S78" s="53"/>
      <c r="T78" s="53"/>
      <c r="U78" s="53"/>
      <c r="V78" s="53"/>
      <c r="W78" s="53"/>
      <c r="X78" s="53"/>
      <c r="Y78" s="53"/>
      <c r="Z78" s="53"/>
      <c r="AA78" s="53"/>
      <c r="AB78" s="53"/>
      <c r="AC78" s="53"/>
      <c r="AD78" s="53"/>
      <c r="AE78" s="53"/>
      <c r="AF78" s="53"/>
      <c r="AG78" s="53"/>
      <c r="AH78" s="22" t="s">
        <v>423</v>
      </c>
    </row>
    <row r="79" spans="2:34" ht="30">
      <c r="B79" s="19" t="s">
        <v>795</v>
      </c>
      <c r="C79" s="20">
        <v>3</v>
      </c>
      <c r="D79" s="21" t="s">
        <v>796</v>
      </c>
      <c r="E79" s="21" t="s">
        <v>797</v>
      </c>
      <c r="F79" s="21" t="s">
        <v>564</v>
      </c>
      <c r="G79" s="21" t="s">
        <v>798</v>
      </c>
      <c r="H79" s="21" t="s">
        <v>565</v>
      </c>
      <c r="I79" s="21">
        <v>67</v>
      </c>
      <c r="J79" s="59"/>
      <c r="K79" s="21" t="s">
        <v>562</v>
      </c>
      <c r="L79" s="21" t="s">
        <v>566</v>
      </c>
      <c r="M79" s="52" t="s">
        <v>567</v>
      </c>
      <c r="N79" s="53" t="s">
        <v>585</v>
      </c>
      <c r="O79" s="53"/>
      <c r="P79" s="53" t="str">
        <f t="shared" ref="P79:AH79" si="17">P$7</f>
        <v>〇</v>
      </c>
      <c r="Q79" s="53" t="str">
        <f t="shared" si="17"/>
        <v>文書とともに保存するメタデータを用いて、単語検索、日付などの範囲検索、それぞれのメータデータでの組合せ検索など様々な絞り込み検索が可能です。</v>
      </c>
      <c r="R79" s="53" t="str">
        <f t="shared" si="17"/>
        <v>〇</v>
      </c>
      <c r="S79" s="53" t="str">
        <f t="shared" si="17"/>
        <v>品名やグレードなどの項目を属性情報として文書に紐づけて検索可能です。</v>
      </c>
      <c r="T79" s="53" t="str">
        <f t="shared" si="17"/>
        <v>〇</v>
      </c>
      <c r="U79" s="53" t="str">
        <f t="shared" si="17"/>
        <v>他アプリ開発において実績有</v>
      </c>
      <c r="V79" s="53" t="str">
        <f t="shared" si="17"/>
        <v>△</v>
      </c>
      <c r="W79" s="53" t="str">
        <f t="shared" si="17"/>
        <v>明確な記載なし</v>
      </c>
      <c r="X79" s="53" t="str">
        <f t="shared" si="17"/>
        <v>△</v>
      </c>
      <c r="Y79" s="53" t="str">
        <f t="shared" si="17"/>
        <v>明確な記載なし</v>
      </c>
      <c r="Z79" s="53" t="str">
        <f t="shared" si="17"/>
        <v>△</v>
      </c>
      <c r="AA79" s="53" t="str">
        <f t="shared" si="17"/>
        <v>明確な記載なし</v>
      </c>
      <c r="AB79" s="53" t="str">
        <f t="shared" si="17"/>
        <v>〇</v>
      </c>
      <c r="AC79" s="53" t="str">
        <f t="shared" si="17"/>
        <v>属性情報（管理したい項目）だけでなく、ファイルの中身を検索できる全文検索機能も有しています。
製品概要15・16ページをご参照ください。</v>
      </c>
      <c r="AD79" s="53" t="str">
        <f t="shared" si="17"/>
        <v>〇</v>
      </c>
      <c r="AE79" s="53" t="str">
        <f t="shared" si="17"/>
        <v>全文検索が可能です。</v>
      </c>
      <c r="AF79" s="53" t="str">
        <f t="shared" si="17"/>
        <v>〇</v>
      </c>
      <c r="AG79" s="53" t="str">
        <f t="shared" si="17"/>
        <v>文書内を含めた全文検索が可能です。加えて移行プロジェクトが必要ですが、移行段階で既存システムの項目を属性情報として移行することで、属性情報ごとに絞り込み検索や関連情報への遷移も可能となります。</v>
      </c>
      <c r="AH79" s="53" t="str">
        <f t="shared" si="17"/>
        <v>*</v>
      </c>
    </row>
    <row r="80" spans="2:34" ht="30">
      <c r="B80" s="19" t="s">
        <v>795</v>
      </c>
      <c r="C80" s="20">
        <v>4</v>
      </c>
      <c r="D80" s="21" t="s">
        <v>796</v>
      </c>
      <c r="E80" s="21" t="s">
        <v>797</v>
      </c>
      <c r="F80" s="21" t="s">
        <v>573</v>
      </c>
      <c r="G80" s="21" t="s">
        <v>798</v>
      </c>
      <c r="H80" s="21" t="s">
        <v>574</v>
      </c>
      <c r="I80" s="21">
        <v>68</v>
      </c>
      <c r="J80" s="59"/>
      <c r="K80" s="21" t="s">
        <v>575</v>
      </c>
      <c r="L80" s="21" t="s">
        <v>556</v>
      </c>
      <c r="M80" s="21" t="s">
        <v>576</v>
      </c>
      <c r="N80" s="53" t="s">
        <v>21</v>
      </c>
      <c r="O80" s="53"/>
      <c r="P80" s="53"/>
      <c r="Q80" s="53"/>
      <c r="R80" s="53"/>
      <c r="S80" s="53"/>
      <c r="T80" s="53"/>
      <c r="U80" s="53"/>
      <c r="V80" s="53"/>
      <c r="W80" s="53"/>
      <c r="X80" s="53"/>
      <c r="Y80" s="53"/>
      <c r="Z80" s="53"/>
      <c r="AA80" s="53"/>
      <c r="AB80" s="53"/>
      <c r="AC80" s="53"/>
      <c r="AD80" s="53"/>
      <c r="AE80" s="53"/>
      <c r="AF80" s="53"/>
      <c r="AG80" s="53"/>
      <c r="AH80" s="22" t="s">
        <v>423</v>
      </c>
    </row>
    <row r="81" spans="2:34" ht="30">
      <c r="B81" s="19" t="s">
        <v>795</v>
      </c>
      <c r="C81" s="20">
        <v>5</v>
      </c>
      <c r="D81" s="21" t="s">
        <v>796</v>
      </c>
      <c r="E81" s="21" t="s">
        <v>797</v>
      </c>
      <c r="F81" s="21" t="s">
        <v>577</v>
      </c>
      <c r="G81" s="21" t="s">
        <v>798</v>
      </c>
      <c r="H81" s="21" t="s">
        <v>578</v>
      </c>
      <c r="I81" s="21">
        <v>69</v>
      </c>
      <c r="J81" s="42"/>
      <c r="K81" s="21" t="s">
        <v>575</v>
      </c>
      <c r="L81" s="21" t="s">
        <v>566</v>
      </c>
      <c r="M81" s="21" t="s">
        <v>579</v>
      </c>
      <c r="N81" s="53" t="s">
        <v>590</v>
      </c>
      <c r="O81" s="53"/>
      <c r="P81" s="53" t="str">
        <f t="shared" ref="P81:AG81" si="18">P$9</f>
        <v>〇</v>
      </c>
      <c r="Q81" s="53" t="str">
        <f>Q$9</f>
        <v>EntraIDとユーザ情報、グループ情報の同期は可能です。</v>
      </c>
      <c r="R81" s="53" t="str">
        <f t="shared" si="18"/>
        <v>△</v>
      </c>
      <c r="S81" s="53" t="str">
        <f t="shared" si="18"/>
        <v>LDAPSにてAzure AD内のユーザー情報の取得は可能です。</v>
      </c>
      <c r="T81" s="53" t="str">
        <f t="shared" si="18"/>
        <v>〇</v>
      </c>
      <c r="U81" s="53" t="str">
        <f t="shared" si="18"/>
        <v>Microsoft社がEntraIDをサポート</v>
      </c>
      <c r="V81" s="53" t="str">
        <f t="shared" si="18"/>
        <v>△</v>
      </c>
      <c r="W81" s="53" t="str">
        <f t="shared" si="18"/>
        <v>明確な記載なし</v>
      </c>
      <c r="X81" s="53" t="str">
        <f t="shared" si="18"/>
        <v>△</v>
      </c>
      <c r="Y81" s="53" t="str">
        <f t="shared" si="18"/>
        <v>明確な記載なし</v>
      </c>
      <c r="Z81" s="53" t="str">
        <f t="shared" si="18"/>
        <v>〇</v>
      </c>
      <c r="AA81" s="53" t="str">
        <f t="shared" si="18"/>
        <v>EntraIDと連携あり</v>
      </c>
      <c r="AB81" s="53" t="str">
        <f t="shared" si="18"/>
        <v>〇</v>
      </c>
      <c r="AC81" s="53" t="str">
        <f t="shared" si="18"/>
        <v>Entra IDと連携可能</v>
      </c>
      <c r="AD81" s="53" t="str">
        <f t="shared" si="18"/>
        <v>△</v>
      </c>
      <c r="AE81" s="53" t="str">
        <f t="shared" si="18"/>
        <v>SmartDB上でも組織情報を持つ必要はありますが、SSOには対応しています。組織情報はAPI経由で連携可能です。</v>
      </c>
      <c r="AF81" s="53" t="str">
        <f t="shared" si="18"/>
        <v>〇</v>
      </c>
      <c r="AG81" s="53" t="str">
        <f t="shared" si="18"/>
        <v>Entra IDと連携可</v>
      </c>
      <c r="AH81" s="22" t="s">
        <v>423</v>
      </c>
    </row>
    <row r="82" spans="2:34" ht="30">
      <c r="B82" s="19" t="s">
        <v>795</v>
      </c>
      <c r="C82" s="20">
        <v>6</v>
      </c>
      <c r="D82" s="21" t="s">
        <v>796</v>
      </c>
      <c r="E82" s="21" t="s">
        <v>797</v>
      </c>
      <c r="F82" s="21" t="s">
        <v>800</v>
      </c>
      <c r="G82" s="21" t="s">
        <v>798</v>
      </c>
      <c r="H82" s="21" t="s">
        <v>801</v>
      </c>
      <c r="I82" s="21">
        <v>222</v>
      </c>
      <c r="J82" s="60"/>
      <c r="K82" s="21" t="s">
        <v>593</v>
      </c>
      <c r="L82" s="21" t="s">
        <v>556</v>
      </c>
      <c r="M82" s="21" t="s">
        <v>602</v>
      </c>
      <c r="N82" s="53" t="s">
        <v>21</v>
      </c>
      <c r="O82" s="53"/>
      <c r="P82" s="53"/>
      <c r="Q82" s="53"/>
      <c r="R82" s="53"/>
      <c r="S82" s="53"/>
      <c r="T82" s="53"/>
      <c r="U82" s="53"/>
      <c r="V82" s="53"/>
      <c r="W82" s="53"/>
      <c r="X82" s="53"/>
      <c r="Y82" s="53"/>
      <c r="Z82" s="53"/>
      <c r="AA82" s="53"/>
      <c r="AB82" s="53"/>
      <c r="AC82" s="53"/>
      <c r="AD82" s="53"/>
      <c r="AE82" s="53"/>
      <c r="AF82" s="53"/>
      <c r="AG82" s="53"/>
      <c r="AH82" s="22" t="s">
        <v>423</v>
      </c>
    </row>
    <row r="83" spans="2:34" ht="30">
      <c r="B83" s="19" t="s">
        <v>795</v>
      </c>
      <c r="C83" s="20">
        <v>7</v>
      </c>
      <c r="D83" s="21" t="s">
        <v>796</v>
      </c>
      <c r="E83" s="21" t="s">
        <v>797</v>
      </c>
      <c r="F83" s="21" t="s">
        <v>802</v>
      </c>
      <c r="G83" s="21" t="s">
        <v>798</v>
      </c>
      <c r="H83" s="21" t="s">
        <v>803</v>
      </c>
      <c r="I83" s="21">
        <v>73</v>
      </c>
      <c r="J83" s="59"/>
      <c r="K83" s="21" t="s">
        <v>575</v>
      </c>
      <c r="L83" s="21" t="s">
        <v>566</v>
      </c>
      <c r="M83" s="52" t="s">
        <v>567</v>
      </c>
      <c r="N83" s="53" t="s">
        <v>585</v>
      </c>
      <c r="O83" s="53"/>
      <c r="P83" s="53" t="str">
        <f t="shared" ref="P83:AH83" si="19">P$7</f>
        <v>〇</v>
      </c>
      <c r="Q83" s="53" t="str">
        <f t="shared" si="19"/>
        <v>文書とともに保存するメタデータを用いて、単語検索、日付などの範囲検索、それぞれのメータデータでの組合せ検索など様々な絞り込み検索が可能です。</v>
      </c>
      <c r="R83" s="53" t="str">
        <f t="shared" si="19"/>
        <v>〇</v>
      </c>
      <c r="S83" s="53" t="str">
        <f t="shared" si="19"/>
        <v>品名やグレードなどの項目を属性情報として文書に紐づけて検索可能です。</v>
      </c>
      <c r="T83" s="53" t="str">
        <f t="shared" si="19"/>
        <v>〇</v>
      </c>
      <c r="U83" s="53" t="str">
        <f t="shared" si="19"/>
        <v>他アプリ開発において実績有</v>
      </c>
      <c r="V83" s="53" t="str">
        <f t="shared" si="19"/>
        <v>△</v>
      </c>
      <c r="W83" s="53" t="str">
        <f t="shared" si="19"/>
        <v>明確な記載なし</v>
      </c>
      <c r="X83" s="53" t="str">
        <f t="shared" si="19"/>
        <v>△</v>
      </c>
      <c r="Y83" s="53" t="str">
        <f t="shared" si="19"/>
        <v>明確な記載なし</v>
      </c>
      <c r="Z83" s="53" t="str">
        <f t="shared" si="19"/>
        <v>△</v>
      </c>
      <c r="AA83" s="53" t="str">
        <f t="shared" si="19"/>
        <v>明確な記載なし</v>
      </c>
      <c r="AB83" s="53" t="str">
        <f t="shared" si="19"/>
        <v>〇</v>
      </c>
      <c r="AC83" s="53" t="str">
        <f t="shared" si="19"/>
        <v>属性情報（管理したい項目）だけでなく、ファイルの中身を検索できる全文検索機能も有しています。
製品概要15・16ページをご参照ください。</v>
      </c>
      <c r="AD83" s="53" t="str">
        <f t="shared" si="19"/>
        <v>〇</v>
      </c>
      <c r="AE83" s="53" t="str">
        <f t="shared" si="19"/>
        <v>全文検索が可能です。</v>
      </c>
      <c r="AF83" s="53" t="str">
        <f t="shared" si="19"/>
        <v>〇</v>
      </c>
      <c r="AG83" s="53" t="str">
        <f t="shared" si="19"/>
        <v>文書内を含めた全文検索が可能です。加えて移行プロジェクトが必要ですが、移行段階で既存システムの項目を属性情報として移行することで、属性情報ごとに絞り込み検索や関連情報への遷移も可能となります。</v>
      </c>
      <c r="AH83" s="53" t="str">
        <f t="shared" si="19"/>
        <v>*</v>
      </c>
    </row>
    <row r="84" spans="2:34" ht="30">
      <c r="B84" s="19" t="s">
        <v>795</v>
      </c>
      <c r="C84" s="20">
        <v>8</v>
      </c>
      <c r="D84" s="21" t="s">
        <v>796</v>
      </c>
      <c r="E84" s="21" t="s">
        <v>797</v>
      </c>
      <c r="F84" s="21" t="s">
        <v>804</v>
      </c>
      <c r="G84" s="21" t="s">
        <v>798</v>
      </c>
      <c r="H84" s="21" t="s">
        <v>805</v>
      </c>
      <c r="I84" s="21">
        <v>74</v>
      </c>
      <c r="J84" s="59"/>
      <c r="K84" s="21" t="s">
        <v>575</v>
      </c>
      <c r="L84" s="21" t="s">
        <v>556</v>
      </c>
      <c r="M84" s="21" t="s">
        <v>576</v>
      </c>
      <c r="N84" s="53" t="s">
        <v>21</v>
      </c>
      <c r="O84" s="53"/>
      <c r="P84" s="53"/>
      <c r="Q84" s="53"/>
      <c r="R84" s="53"/>
      <c r="S84" s="53"/>
      <c r="T84" s="53"/>
      <c r="U84" s="53"/>
      <c r="V84" s="53"/>
      <c r="W84" s="53"/>
      <c r="X84" s="53"/>
      <c r="Y84" s="53"/>
      <c r="Z84" s="53"/>
      <c r="AA84" s="53"/>
      <c r="AB84" s="53"/>
      <c r="AC84" s="53"/>
      <c r="AD84" s="53"/>
      <c r="AE84" s="53"/>
      <c r="AF84" s="53"/>
      <c r="AG84" s="53"/>
      <c r="AH84" s="22" t="s">
        <v>423</v>
      </c>
    </row>
    <row r="85" spans="2:34" ht="30">
      <c r="B85" s="19" t="s">
        <v>795</v>
      </c>
      <c r="C85" s="20">
        <v>9</v>
      </c>
      <c r="D85" s="21" t="s">
        <v>796</v>
      </c>
      <c r="E85" s="21" t="s">
        <v>797</v>
      </c>
      <c r="F85" s="21" t="s">
        <v>806</v>
      </c>
      <c r="G85" s="21" t="s">
        <v>798</v>
      </c>
      <c r="H85" s="21" t="s">
        <v>807</v>
      </c>
      <c r="I85" s="21">
        <v>223</v>
      </c>
      <c r="J85" s="59"/>
      <c r="K85" s="21" t="s">
        <v>575</v>
      </c>
      <c r="L85" s="21" t="s">
        <v>566</v>
      </c>
      <c r="M85" s="21" t="s">
        <v>579</v>
      </c>
      <c r="N85" s="53" t="s">
        <v>590</v>
      </c>
      <c r="O85" s="53"/>
      <c r="P85" s="53" t="str">
        <f t="shared" ref="P85:AE86" si="20">P$9</f>
        <v>〇</v>
      </c>
      <c r="Q85" s="53" t="str">
        <f t="shared" si="20"/>
        <v>EntraIDとユーザ情報、グループ情報の同期は可能です。</v>
      </c>
      <c r="R85" s="53" t="str">
        <f t="shared" si="20"/>
        <v>△</v>
      </c>
      <c r="S85" s="53" t="str">
        <f t="shared" si="20"/>
        <v>LDAPSにてAzure AD内のユーザー情報の取得は可能です。</v>
      </c>
      <c r="T85" s="53" t="str">
        <f t="shared" si="20"/>
        <v>〇</v>
      </c>
      <c r="U85" s="53" t="str">
        <f t="shared" si="20"/>
        <v>Microsoft社がEntraIDをサポート</v>
      </c>
      <c r="V85" s="53" t="str">
        <f t="shared" si="20"/>
        <v>△</v>
      </c>
      <c r="W85" s="53" t="str">
        <f t="shared" si="20"/>
        <v>明確な記載なし</v>
      </c>
      <c r="X85" s="53" t="str">
        <f t="shared" si="20"/>
        <v>△</v>
      </c>
      <c r="Y85" s="53" t="str">
        <f t="shared" si="20"/>
        <v>明確な記載なし</v>
      </c>
      <c r="Z85" s="53" t="str">
        <f t="shared" si="20"/>
        <v>〇</v>
      </c>
      <c r="AA85" s="53" t="str">
        <f t="shared" si="20"/>
        <v>EntraIDと連携あり</v>
      </c>
      <c r="AB85" s="53" t="str">
        <f t="shared" si="20"/>
        <v>〇</v>
      </c>
      <c r="AC85" s="53" t="str">
        <f t="shared" si="20"/>
        <v>Entra IDと連携可能</v>
      </c>
      <c r="AD85" s="53" t="str">
        <f t="shared" si="20"/>
        <v>△</v>
      </c>
      <c r="AE85" s="53" t="str">
        <f t="shared" si="20"/>
        <v>SmartDB上でも組織情報を持つ必要はありますが、SSOには対応しています。組織情報はAPI経由で連携可能です。</v>
      </c>
      <c r="AF85" s="53" t="str">
        <f t="shared" ref="AD85:AG86" si="21">AF$9</f>
        <v>〇</v>
      </c>
      <c r="AG85" s="53" t="str">
        <f t="shared" si="21"/>
        <v>Entra IDと連携可</v>
      </c>
      <c r="AH85" s="22" t="s">
        <v>423</v>
      </c>
    </row>
    <row r="86" spans="2:34" ht="30">
      <c r="B86" s="19" t="s">
        <v>795</v>
      </c>
      <c r="C86" s="20">
        <v>10</v>
      </c>
      <c r="D86" s="21" t="s">
        <v>796</v>
      </c>
      <c r="E86" s="21" t="s">
        <v>797</v>
      </c>
      <c r="F86" s="21" t="s">
        <v>808</v>
      </c>
      <c r="G86" s="21" t="s">
        <v>798</v>
      </c>
      <c r="H86" s="21" t="s">
        <v>809</v>
      </c>
      <c r="I86" s="21">
        <v>75</v>
      </c>
      <c r="J86" s="59"/>
      <c r="K86" s="21" t="s">
        <v>575</v>
      </c>
      <c r="L86" s="21" t="s">
        <v>566</v>
      </c>
      <c r="M86" s="21" t="s">
        <v>579</v>
      </c>
      <c r="N86" s="53" t="s">
        <v>590</v>
      </c>
      <c r="O86" s="53"/>
      <c r="P86" s="53" t="str">
        <f t="shared" si="20"/>
        <v>〇</v>
      </c>
      <c r="Q86" s="53" t="str">
        <f t="shared" si="20"/>
        <v>EntraIDとユーザ情報、グループ情報の同期は可能です。</v>
      </c>
      <c r="R86" s="53" t="str">
        <f t="shared" si="20"/>
        <v>△</v>
      </c>
      <c r="S86" s="53" t="str">
        <f t="shared" si="20"/>
        <v>LDAPSにてAzure AD内のユーザー情報の取得は可能です。</v>
      </c>
      <c r="T86" s="53" t="str">
        <f t="shared" si="20"/>
        <v>〇</v>
      </c>
      <c r="U86" s="53" t="str">
        <f t="shared" si="20"/>
        <v>Microsoft社がEntraIDをサポート</v>
      </c>
      <c r="V86" s="53" t="str">
        <f t="shared" si="20"/>
        <v>△</v>
      </c>
      <c r="W86" s="53" t="str">
        <f t="shared" si="20"/>
        <v>明確な記載なし</v>
      </c>
      <c r="X86" s="53" t="str">
        <f t="shared" si="20"/>
        <v>△</v>
      </c>
      <c r="Y86" s="53" t="str">
        <f t="shared" si="20"/>
        <v>明確な記載なし</v>
      </c>
      <c r="Z86" s="53" t="str">
        <f t="shared" si="20"/>
        <v>〇</v>
      </c>
      <c r="AA86" s="53" t="str">
        <f t="shared" si="20"/>
        <v>EntraIDと連携あり</v>
      </c>
      <c r="AB86" s="53" t="str">
        <f t="shared" si="20"/>
        <v>〇</v>
      </c>
      <c r="AC86" s="53" t="str">
        <f t="shared" si="20"/>
        <v>Entra IDと連携可能</v>
      </c>
      <c r="AD86" s="53" t="str">
        <f t="shared" si="21"/>
        <v>△</v>
      </c>
      <c r="AE86" s="53" t="str">
        <f t="shared" si="21"/>
        <v>SmartDB上でも組織情報を持つ必要はありますが、SSOには対応しています。組織情報はAPI経由で連携可能です。</v>
      </c>
      <c r="AF86" s="53" t="str">
        <f t="shared" si="21"/>
        <v>〇</v>
      </c>
      <c r="AG86" s="53" t="str">
        <f t="shared" si="21"/>
        <v>Entra IDと連携可</v>
      </c>
      <c r="AH86" s="22" t="s">
        <v>423</v>
      </c>
    </row>
    <row r="87" spans="2:34" ht="30">
      <c r="B87" s="19" t="s">
        <v>795</v>
      </c>
      <c r="C87" s="20">
        <v>11</v>
      </c>
      <c r="D87" s="21" t="s">
        <v>796</v>
      </c>
      <c r="E87" s="21" t="s">
        <v>797</v>
      </c>
      <c r="F87" s="21" t="s">
        <v>810</v>
      </c>
      <c r="G87" s="21" t="s">
        <v>798</v>
      </c>
      <c r="H87" s="21" t="s">
        <v>811</v>
      </c>
      <c r="I87" s="21">
        <v>224</v>
      </c>
      <c r="J87" s="59"/>
      <c r="K87" s="21" t="s">
        <v>593</v>
      </c>
      <c r="L87" s="21" t="s">
        <v>556</v>
      </c>
      <c r="M87" s="21" t="s">
        <v>602</v>
      </c>
      <c r="N87" s="53" t="s">
        <v>21</v>
      </c>
      <c r="O87" s="53"/>
      <c r="P87" s="53"/>
      <c r="Q87" s="53"/>
      <c r="R87" s="53"/>
      <c r="S87" s="53"/>
      <c r="T87" s="53"/>
      <c r="U87" s="53"/>
      <c r="V87" s="53"/>
      <c r="W87" s="53"/>
      <c r="X87" s="53"/>
      <c r="Y87" s="53"/>
      <c r="Z87" s="53"/>
      <c r="AA87" s="53"/>
      <c r="AB87" s="53"/>
      <c r="AC87" s="53"/>
      <c r="AD87" s="53"/>
      <c r="AE87" s="53"/>
      <c r="AF87" s="53"/>
      <c r="AG87" s="53"/>
      <c r="AH87" s="22" t="s">
        <v>423</v>
      </c>
    </row>
    <row r="88" spans="2:34" ht="30">
      <c r="B88" s="19" t="s">
        <v>795</v>
      </c>
      <c r="C88" s="20">
        <v>12</v>
      </c>
      <c r="D88" s="21" t="s">
        <v>796</v>
      </c>
      <c r="E88" s="21" t="s">
        <v>797</v>
      </c>
      <c r="F88" s="21" t="s">
        <v>812</v>
      </c>
      <c r="G88" s="21" t="s">
        <v>798</v>
      </c>
      <c r="H88" s="21" t="s">
        <v>813</v>
      </c>
      <c r="I88" s="21">
        <v>225</v>
      </c>
      <c r="J88" s="59"/>
      <c r="K88" s="21" t="s">
        <v>593</v>
      </c>
      <c r="L88" s="21" t="s">
        <v>556</v>
      </c>
      <c r="M88" s="21" t="s">
        <v>602</v>
      </c>
      <c r="N88" s="53" t="s">
        <v>21</v>
      </c>
      <c r="O88" s="53"/>
      <c r="P88" s="53"/>
      <c r="Q88" s="53"/>
      <c r="R88" s="53"/>
      <c r="S88" s="53"/>
      <c r="T88" s="53"/>
      <c r="U88" s="53"/>
      <c r="V88" s="53"/>
      <c r="W88" s="53"/>
      <c r="X88" s="53"/>
      <c r="Y88" s="53"/>
      <c r="Z88" s="53"/>
      <c r="AA88" s="53"/>
      <c r="AB88" s="53"/>
      <c r="AC88" s="53"/>
      <c r="AD88" s="53"/>
      <c r="AE88" s="53"/>
      <c r="AF88" s="53"/>
      <c r="AG88" s="53"/>
      <c r="AH88" s="22" t="s">
        <v>423</v>
      </c>
    </row>
    <row r="89" spans="2:34" ht="30">
      <c r="B89" s="19" t="s">
        <v>795</v>
      </c>
      <c r="C89" s="20">
        <v>13</v>
      </c>
      <c r="D89" s="21" t="s">
        <v>796</v>
      </c>
      <c r="E89" s="21" t="s">
        <v>797</v>
      </c>
      <c r="F89" s="21" t="s">
        <v>814</v>
      </c>
      <c r="G89" s="21" t="s">
        <v>798</v>
      </c>
      <c r="H89" s="21" t="s">
        <v>815</v>
      </c>
      <c r="I89" s="21">
        <v>226</v>
      </c>
      <c r="J89" s="59"/>
      <c r="K89" s="21" t="s">
        <v>593</v>
      </c>
      <c r="L89" s="21" t="s">
        <v>556</v>
      </c>
      <c r="M89" s="21" t="s">
        <v>602</v>
      </c>
      <c r="N89" s="53" t="s">
        <v>21</v>
      </c>
      <c r="O89" s="53"/>
      <c r="P89" s="53"/>
      <c r="Q89" s="53"/>
      <c r="R89" s="53"/>
      <c r="S89" s="53"/>
      <c r="T89" s="53"/>
      <c r="U89" s="53"/>
      <c r="V89" s="53"/>
      <c r="W89" s="53"/>
      <c r="X89" s="53"/>
      <c r="Y89" s="53"/>
      <c r="Z89" s="53"/>
      <c r="AA89" s="53"/>
      <c r="AB89" s="53"/>
      <c r="AC89" s="53"/>
      <c r="AD89" s="53"/>
      <c r="AE89" s="53"/>
      <c r="AF89" s="53"/>
      <c r="AG89" s="53"/>
      <c r="AH89" s="22" t="s">
        <v>423</v>
      </c>
    </row>
    <row r="90" spans="2:34" ht="30">
      <c r="B90" s="19" t="s">
        <v>795</v>
      </c>
      <c r="C90" s="20">
        <v>14</v>
      </c>
      <c r="D90" s="21" t="s">
        <v>796</v>
      </c>
      <c r="E90" s="21" t="s">
        <v>797</v>
      </c>
      <c r="F90" s="21" t="s">
        <v>816</v>
      </c>
      <c r="G90" s="21" t="s">
        <v>798</v>
      </c>
      <c r="H90" s="21" t="s">
        <v>817</v>
      </c>
      <c r="I90" s="21">
        <v>227</v>
      </c>
      <c r="J90" s="59"/>
      <c r="K90" s="21" t="s">
        <v>593</v>
      </c>
      <c r="L90" s="21" t="s">
        <v>556</v>
      </c>
      <c r="M90" s="21" t="s">
        <v>602</v>
      </c>
      <c r="N90" s="53" t="s">
        <v>21</v>
      </c>
      <c r="O90" s="53"/>
      <c r="P90" s="53"/>
      <c r="Q90" s="53"/>
      <c r="R90" s="53"/>
      <c r="S90" s="53"/>
      <c r="T90" s="53"/>
      <c r="U90" s="53"/>
      <c r="V90" s="53"/>
      <c r="W90" s="53"/>
      <c r="X90" s="53"/>
      <c r="Y90" s="53"/>
      <c r="Z90" s="53"/>
      <c r="AA90" s="53"/>
      <c r="AB90" s="53"/>
      <c r="AC90" s="53"/>
      <c r="AD90" s="53"/>
      <c r="AE90" s="53"/>
      <c r="AF90" s="53"/>
      <c r="AG90" s="53"/>
      <c r="AH90" s="22" t="s">
        <v>423</v>
      </c>
    </row>
    <row r="91" spans="2:34" ht="45">
      <c r="B91" s="19" t="s">
        <v>795</v>
      </c>
      <c r="C91" s="20">
        <v>15</v>
      </c>
      <c r="D91" s="21" t="s">
        <v>796</v>
      </c>
      <c r="E91" s="21" t="s">
        <v>797</v>
      </c>
      <c r="F91" s="21" t="s">
        <v>818</v>
      </c>
      <c r="G91" s="21" t="s">
        <v>798</v>
      </c>
      <c r="H91" s="21" t="s">
        <v>819</v>
      </c>
      <c r="I91" s="21">
        <v>76</v>
      </c>
      <c r="J91" s="59"/>
      <c r="K91" s="21" t="s">
        <v>641</v>
      </c>
      <c r="L91" s="21" t="s">
        <v>566</v>
      </c>
      <c r="M91" s="21" t="s">
        <v>820</v>
      </c>
      <c r="N91" s="53" t="s">
        <v>661</v>
      </c>
      <c r="O91" s="53"/>
      <c r="P91" s="53" t="str">
        <f t="shared" ref="P91:AG91" si="22">P$33</f>
        <v>〇</v>
      </c>
      <c r="Q91" s="53" t="str">
        <f t="shared" si="22"/>
        <v>設定上7段階並列承認のワークフローを構成することは可能です。仕様上明確な上限設定はありません。</v>
      </c>
      <c r="R91" s="53" t="str">
        <f t="shared" si="22"/>
        <v>〇</v>
      </c>
      <c r="S91" s="53" t="str">
        <f t="shared" si="22"/>
        <v>設定に応じて可能と思います。
詳しくは以下の設定画面例をご覧ください。
https://docs.alfresco.com/process-services/latest/using/process/bpmn/</v>
      </c>
      <c r="T91" s="53" t="str">
        <f t="shared" si="22"/>
        <v>〇</v>
      </c>
      <c r="U91" s="53" t="str">
        <f t="shared" si="22"/>
        <v>PowerAutomateで実現可能</v>
      </c>
      <c r="V91" s="53" t="str">
        <f t="shared" si="22"/>
        <v>△</v>
      </c>
      <c r="W91" s="53" t="str">
        <f t="shared" si="22"/>
        <v>明確な記載なし</v>
      </c>
      <c r="X91" s="53" t="str">
        <f t="shared" si="22"/>
        <v>△</v>
      </c>
      <c r="Y91" s="53" t="str">
        <f t="shared" si="22"/>
        <v>明確な記載なし</v>
      </c>
      <c r="Z91" s="53" t="str">
        <f t="shared" si="22"/>
        <v>△</v>
      </c>
      <c r="AA91" s="53" t="str">
        <f t="shared" si="22"/>
        <v>明確な記載なし</v>
      </c>
      <c r="AB91" s="53" t="str">
        <f t="shared" si="22"/>
        <v>〇</v>
      </c>
      <c r="AC91" s="53" t="str">
        <f t="shared" si="22"/>
        <v>可能です。</v>
      </c>
      <c r="AD91" s="53" t="str">
        <f t="shared" si="22"/>
        <v>〇</v>
      </c>
      <c r="AE91" s="53" t="str">
        <f t="shared" si="22"/>
        <v>可能です。</v>
      </c>
      <c r="AF91" s="107" t="str">
        <f t="shared" si="22"/>
        <v>○</v>
      </c>
      <c r="AG91" s="53" t="str">
        <f t="shared" si="22"/>
        <v>標準機能としては直列のWFのみとなります。並列や条件の内容によっては、若干のコーディングが必要となります。弊社スタッフによる設定代行も可能ですが、WFの内容や本数によっては、別途WFツールとの連携の上で提供するケースが多いです。他社製品を併用する前提で○とする（DTC追記）</v>
      </c>
      <c r="AH91" s="22" t="s">
        <v>423</v>
      </c>
    </row>
    <row r="92" spans="2:34" ht="30">
      <c r="B92" s="19" t="s">
        <v>795</v>
      </c>
      <c r="C92" s="20">
        <v>16</v>
      </c>
      <c r="D92" s="21" t="s">
        <v>796</v>
      </c>
      <c r="E92" s="21" t="s">
        <v>797</v>
      </c>
      <c r="F92" s="21" t="s">
        <v>821</v>
      </c>
      <c r="G92" s="21" t="s">
        <v>798</v>
      </c>
      <c r="H92" s="21" t="s">
        <v>822</v>
      </c>
      <c r="I92" s="21">
        <v>228</v>
      </c>
      <c r="J92" s="59"/>
      <c r="K92" s="21" t="s">
        <v>618</v>
      </c>
      <c r="L92" s="21" t="s">
        <v>556</v>
      </c>
      <c r="M92" s="21" t="s">
        <v>619</v>
      </c>
      <c r="N92" s="53" t="s">
        <v>21</v>
      </c>
      <c r="O92" s="53"/>
      <c r="P92" s="53"/>
      <c r="Q92" s="53"/>
      <c r="R92" s="53"/>
      <c r="S92" s="53"/>
      <c r="T92" s="53"/>
      <c r="U92" s="53"/>
      <c r="V92" s="53"/>
      <c r="W92" s="53"/>
      <c r="X92" s="53"/>
      <c r="Y92" s="53"/>
      <c r="Z92" s="53"/>
      <c r="AA92" s="53"/>
      <c r="AB92" s="53"/>
      <c r="AC92" s="53"/>
      <c r="AD92" s="53"/>
      <c r="AE92" s="53"/>
      <c r="AF92" s="53"/>
      <c r="AG92" s="53"/>
      <c r="AH92" s="22" t="s">
        <v>423</v>
      </c>
    </row>
    <row r="93" spans="2:34" ht="30">
      <c r="B93" s="19" t="s">
        <v>795</v>
      </c>
      <c r="C93" s="20">
        <v>17</v>
      </c>
      <c r="D93" s="21" t="s">
        <v>796</v>
      </c>
      <c r="E93" s="21" t="s">
        <v>797</v>
      </c>
      <c r="F93" s="21" t="s">
        <v>823</v>
      </c>
      <c r="G93" s="21" t="s">
        <v>798</v>
      </c>
      <c r="H93" s="21" t="s">
        <v>646</v>
      </c>
      <c r="I93" s="21">
        <v>229</v>
      </c>
      <c r="J93" s="42"/>
      <c r="K93" s="21" t="s">
        <v>593</v>
      </c>
      <c r="L93" s="21" t="s">
        <v>556</v>
      </c>
      <c r="M93" s="21" t="s">
        <v>602</v>
      </c>
      <c r="N93" s="53" t="s">
        <v>21</v>
      </c>
      <c r="O93" s="53"/>
      <c r="P93" s="53"/>
      <c r="Q93" s="53"/>
      <c r="R93" s="53"/>
      <c r="S93" s="53"/>
      <c r="T93" s="53"/>
      <c r="U93" s="53"/>
      <c r="V93" s="53"/>
      <c r="W93" s="53"/>
      <c r="X93" s="53"/>
      <c r="Y93" s="53"/>
      <c r="Z93" s="53"/>
      <c r="AA93" s="53"/>
      <c r="AB93" s="53"/>
      <c r="AC93" s="53"/>
      <c r="AD93" s="53"/>
      <c r="AE93" s="53"/>
      <c r="AF93" s="53"/>
      <c r="AG93" s="53"/>
      <c r="AH93" s="22" t="s">
        <v>423</v>
      </c>
    </row>
    <row r="94" spans="2:34" ht="30">
      <c r="B94" s="19" t="s">
        <v>795</v>
      </c>
      <c r="C94" s="20">
        <v>18</v>
      </c>
      <c r="D94" s="21" t="s">
        <v>796</v>
      </c>
      <c r="E94" s="21" t="s">
        <v>797</v>
      </c>
      <c r="F94" s="21" t="s">
        <v>824</v>
      </c>
      <c r="G94" s="21" t="s">
        <v>798</v>
      </c>
      <c r="H94" s="21" t="s">
        <v>825</v>
      </c>
      <c r="I94" s="21">
        <v>230</v>
      </c>
      <c r="J94" s="42"/>
      <c r="K94" s="21" t="s">
        <v>633</v>
      </c>
      <c r="L94" s="21" t="s">
        <v>566</v>
      </c>
      <c r="M94" s="21" t="s">
        <v>567</v>
      </c>
      <c r="N94" s="53" t="str">
        <f>H94</f>
        <v>利用者がワークフローの並列・直列を選択できること</v>
      </c>
      <c r="O94" s="53"/>
      <c r="P94" s="53" t="s">
        <v>372</v>
      </c>
      <c r="Q94" s="53" t="s">
        <v>1212</v>
      </c>
      <c r="R94" s="53" t="s">
        <v>372</v>
      </c>
      <c r="S94" s="53" t="s">
        <v>1213</v>
      </c>
      <c r="T94" s="53" t="str">
        <f t="shared" ref="T94:U94" si="23">T$33</f>
        <v>〇</v>
      </c>
      <c r="U94" s="53" t="str">
        <f t="shared" si="23"/>
        <v>PowerAutomateで実現可能</v>
      </c>
      <c r="V94" s="53" t="s">
        <v>409</v>
      </c>
      <c r="W94" s="53" t="s">
        <v>432</v>
      </c>
      <c r="X94" s="53" t="s">
        <v>409</v>
      </c>
      <c r="Y94" s="53" t="s">
        <v>432</v>
      </c>
      <c r="Z94" s="53" t="s">
        <v>372</v>
      </c>
      <c r="AA94" s="53" t="s">
        <v>827</v>
      </c>
      <c r="AB94" s="53" t="s">
        <v>372</v>
      </c>
      <c r="AC94" s="53" t="s">
        <v>828</v>
      </c>
      <c r="AD94" s="53" t="s">
        <v>372</v>
      </c>
      <c r="AE94" s="53" t="s">
        <v>1171</v>
      </c>
      <c r="AF94" s="53" t="s">
        <v>409</v>
      </c>
      <c r="AG94" s="53" t="s">
        <v>1214</v>
      </c>
      <c r="AH94" s="22" t="s">
        <v>423</v>
      </c>
    </row>
    <row r="95" spans="2:34" ht="60">
      <c r="B95" s="19" t="s">
        <v>795</v>
      </c>
      <c r="C95" s="20">
        <v>19</v>
      </c>
      <c r="D95" s="21" t="s">
        <v>796</v>
      </c>
      <c r="E95" s="21" t="s">
        <v>797</v>
      </c>
      <c r="F95" s="21" t="s">
        <v>631</v>
      </c>
      <c r="G95" s="21" t="s">
        <v>798</v>
      </c>
      <c r="H95" s="21" t="s">
        <v>830</v>
      </c>
      <c r="I95" s="21">
        <v>77</v>
      </c>
      <c r="J95" s="21"/>
      <c r="K95" s="21" t="s">
        <v>641</v>
      </c>
      <c r="L95" s="21" t="s">
        <v>556</v>
      </c>
      <c r="M95" s="21" t="s">
        <v>831</v>
      </c>
      <c r="N95" s="53" t="s">
        <v>21</v>
      </c>
      <c r="O95" s="53"/>
      <c r="P95" s="53"/>
      <c r="Q95" s="53"/>
      <c r="R95" s="53"/>
      <c r="S95" s="53"/>
      <c r="T95" s="53"/>
      <c r="U95" s="53"/>
      <c r="V95" s="53"/>
      <c r="W95" s="53"/>
      <c r="X95" s="53"/>
      <c r="Y95" s="53"/>
      <c r="Z95" s="53"/>
      <c r="AA95" s="53"/>
      <c r="AB95" s="53"/>
      <c r="AC95" s="53"/>
      <c r="AD95" s="53"/>
      <c r="AE95" s="53"/>
      <c r="AF95" s="53"/>
      <c r="AG95" s="53"/>
      <c r="AH95" s="22" t="s">
        <v>423</v>
      </c>
    </row>
    <row r="96" spans="2:34" ht="30">
      <c r="B96" s="19" t="s">
        <v>795</v>
      </c>
      <c r="C96" s="20">
        <v>20</v>
      </c>
      <c r="D96" s="21" t="s">
        <v>796</v>
      </c>
      <c r="E96" s="21" t="s">
        <v>635</v>
      </c>
      <c r="F96" s="21" t="s">
        <v>832</v>
      </c>
      <c r="G96" s="21" t="s">
        <v>833</v>
      </c>
      <c r="H96" s="21" t="s">
        <v>834</v>
      </c>
      <c r="I96" s="21" t="s">
        <v>835</v>
      </c>
      <c r="J96" s="21"/>
      <c r="K96" s="21" t="s">
        <v>618</v>
      </c>
      <c r="L96" s="21" t="s">
        <v>556</v>
      </c>
      <c r="M96" s="21" t="s">
        <v>619</v>
      </c>
      <c r="N96" s="53" t="s">
        <v>21</v>
      </c>
      <c r="O96" s="53"/>
      <c r="P96" s="53"/>
      <c r="Q96" s="53"/>
      <c r="R96" s="53"/>
      <c r="S96" s="53"/>
      <c r="T96" s="53"/>
      <c r="U96" s="53"/>
      <c r="V96" s="53"/>
      <c r="W96" s="53"/>
      <c r="X96" s="53"/>
      <c r="Y96" s="53"/>
      <c r="Z96" s="53"/>
      <c r="AA96" s="53"/>
      <c r="AB96" s="53"/>
      <c r="AC96" s="53"/>
      <c r="AD96" s="53"/>
      <c r="AE96" s="53"/>
      <c r="AF96" s="53"/>
      <c r="AG96" s="53"/>
      <c r="AH96" s="22" t="s">
        <v>423</v>
      </c>
    </row>
    <row r="97" spans="2:34" ht="120">
      <c r="B97" s="19" t="s">
        <v>795</v>
      </c>
      <c r="C97" s="20">
        <v>21</v>
      </c>
      <c r="D97" s="21" t="s">
        <v>796</v>
      </c>
      <c r="E97" s="21" t="s">
        <v>635</v>
      </c>
      <c r="F97" s="21" t="s">
        <v>643</v>
      </c>
      <c r="G97" s="21" t="s">
        <v>836</v>
      </c>
      <c r="H97" s="21" t="s">
        <v>837</v>
      </c>
      <c r="I97" s="21">
        <v>78</v>
      </c>
      <c r="J97" s="21"/>
      <c r="K97" s="21" t="s">
        <v>641</v>
      </c>
      <c r="L97" s="21" t="s">
        <v>566</v>
      </c>
      <c r="M97" s="21" t="s">
        <v>567</v>
      </c>
      <c r="N97" s="53" t="s">
        <v>838</v>
      </c>
      <c r="O97" s="53"/>
      <c r="P97" s="53" t="s">
        <v>372</v>
      </c>
      <c r="Q97" s="53" t="s">
        <v>1173</v>
      </c>
      <c r="R97" s="53" t="s">
        <v>372</v>
      </c>
      <c r="S97" s="53" t="s">
        <v>1174</v>
      </c>
      <c r="T97" s="53" t="s">
        <v>409</v>
      </c>
      <c r="U97" s="53" t="s">
        <v>432</v>
      </c>
      <c r="V97" s="53" t="s">
        <v>409</v>
      </c>
      <c r="W97" s="53" t="s">
        <v>432</v>
      </c>
      <c r="X97" s="53" t="s">
        <v>409</v>
      </c>
      <c r="Y97" s="53" t="s">
        <v>432</v>
      </c>
      <c r="Z97" s="53" t="s">
        <v>409</v>
      </c>
      <c r="AA97" s="53" t="s">
        <v>432</v>
      </c>
      <c r="AB97" s="53" t="s">
        <v>409</v>
      </c>
      <c r="AC97" s="53" t="s">
        <v>1175</v>
      </c>
      <c r="AD97" s="53" t="str">
        <f t="shared" ref="AD97" si="24">AD$33</f>
        <v>〇</v>
      </c>
      <c r="AE97" s="53" t="s">
        <v>1176</v>
      </c>
      <c r="AF97" s="53" t="s">
        <v>372</v>
      </c>
      <c r="AG97" s="53" t="s">
        <v>1177</v>
      </c>
      <c r="AH97" s="22" t="s">
        <v>423</v>
      </c>
    </row>
    <row r="98" spans="2:34" ht="60">
      <c r="B98" s="19" t="s">
        <v>795</v>
      </c>
      <c r="C98" s="20">
        <v>22</v>
      </c>
      <c r="D98" s="21" t="s">
        <v>796</v>
      </c>
      <c r="E98" s="21" t="s">
        <v>635</v>
      </c>
      <c r="F98" s="21" t="s">
        <v>839</v>
      </c>
      <c r="G98" s="21" t="s">
        <v>836</v>
      </c>
      <c r="H98" s="42" t="s">
        <v>840</v>
      </c>
      <c r="I98" s="21">
        <v>79</v>
      </c>
      <c r="J98" s="21"/>
      <c r="K98" s="21" t="s">
        <v>633</v>
      </c>
      <c r="L98" s="21" t="s">
        <v>556</v>
      </c>
      <c r="M98" s="21" t="s">
        <v>841</v>
      </c>
      <c r="N98" s="53" t="s">
        <v>21</v>
      </c>
      <c r="O98" s="53"/>
      <c r="P98" s="53"/>
      <c r="Q98" s="53"/>
      <c r="R98" s="53"/>
      <c r="S98" s="53"/>
      <c r="T98" s="53"/>
      <c r="U98" s="53"/>
      <c r="V98" s="53"/>
      <c r="W98" s="53"/>
      <c r="X98" s="53"/>
      <c r="Y98" s="53"/>
      <c r="Z98" s="53"/>
      <c r="AA98" s="53"/>
      <c r="AB98" s="53"/>
      <c r="AC98" s="53"/>
      <c r="AD98" s="53"/>
      <c r="AE98" s="53"/>
      <c r="AF98" s="53"/>
      <c r="AG98" s="53"/>
      <c r="AH98" s="22" t="s">
        <v>423</v>
      </c>
    </row>
    <row r="99" spans="2:34" ht="30">
      <c r="B99" s="19" t="s">
        <v>795</v>
      </c>
      <c r="C99" s="20">
        <v>23</v>
      </c>
      <c r="D99" s="21" t="s">
        <v>796</v>
      </c>
      <c r="E99" s="21" t="s">
        <v>653</v>
      </c>
      <c r="F99" s="21" t="s">
        <v>832</v>
      </c>
      <c r="G99" s="21" t="s">
        <v>842</v>
      </c>
      <c r="H99" s="21" t="s">
        <v>834</v>
      </c>
      <c r="I99" s="21" t="s">
        <v>835</v>
      </c>
      <c r="J99" s="21"/>
      <c r="K99" s="21" t="s">
        <v>618</v>
      </c>
      <c r="L99" s="21" t="s">
        <v>556</v>
      </c>
      <c r="M99" s="21" t="s">
        <v>619</v>
      </c>
      <c r="N99" s="53" t="s">
        <v>21</v>
      </c>
      <c r="O99" s="53"/>
      <c r="P99" s="53"/>
      <c r="Q99" s="53"/>
      <c r="R99" s="53"/>
      <c r="S99" s="53"/>
      <c r="T99" s="53"/>
      <c r="U99" s="53"/>
      <c r="V99" s="53"/>
      <c r="W99" s="53"/>
      <c r="X99" s="53"/>
      <c r="Y99" s="53"/>
      <c r="Z99" s="53"/>
      <c r="AA99" s="53"/>
      <c r="AB99" s="53"/>
      <c r="AC99" s="53"/>
      <c r="AD99" s="53"/>
      <c r="AE99" s="53"/>
      <c r="AF99" s="53"/>
      <c r="AG99" s="53"/>
      <c r="AH99" s="22" t="s">
        <v>423</v>
      </c>
    </row>
    <row r="100" spans="2:34" ht="90">
      <c r="B100" s="19" t="s">
        <v>795</v>
      </c>
      <c r="C100" s="20">
        <v>24</v>
      </c>
      <c r="D100" s="21" t="s">
        <v>796</v>
      </c>
      <c r="E100" s="21" t="s">
        <v>653</v>
      </c>
      <c r="F100" s="21" t="s">
        <v>643</v>
      </c>
      <c r="G100" s="21" t="s">
        <v>842</v>
      </c>
      <c r="H100" s="21" t="s">
        <v>843</v>
      </c>
      <c r="I100" s="21">
        <v>78</v>
      </c>
      <c r="J100" s="21"/>
      <c r="K100" s="21" t="s">
        <v>641</v>
      </c>
      <c r="L100" s="21" t="s">
        <v>566</v>
      </c>
      <c r="M100" s="21" t="s">
        <v>567</v>
      </c>
      <c r="N100" s="53" t="s">
        <v>838</v>
      </c>
      <c r="O100" s="53"/>
      <c r="P100" s="53" t="str">
        <f>P$97</f>
        <v>〇</v>
      </c>
      <c r="Q100" s="53" t="str">
        <f t="shared" ref="Q100:AG100" si="25">Q$97</f>
        <v>初期設定や申請者が指定した承認者を強制的に変更する設定を行うことができます。</v>
      </c>
      <c r="R100" s="53" t="str">
        <f t="shared" si="25"/>
        <v>〇</v>
      </c>
      <c r="S100" s="53" t="str">
        <f t="shared" si="25"/>
        <v>ユーザーの割り当てタスクにて変更が可能です。変更履歴は監査ログにて確認できます。</v>
      </c>
      <c r="T100" s="53" t="str">
        <f t="shared" si="25"/>
        <v>△</v>
      </c>
      <c r="U100" s="53" t="str">
        <f t="shared" si="25"/>
        <v>明確な記載なし</v>
      </c>
      <c r="V100" s="53" t="str">
        <f t="shared" si="25"/>
        <v>△</v>
      </c>
      <c r="W100" s="53" t="str">
        <f t="shared" si="25"/>
        <v>明確な記載なし</v>
      </c>
      <c r="X100" s="53" t="str">
        <f t="shared" si="25"/>
        <v>△</v>
      </c>
      <c r="Y100" s="53" t="str">
        <f t="shared" si="25"/>
        <v>明確な記載なし</v>
      </c>
      <c r="Z100" s="53" t="str">
        <f t="shared" si="25"/>
        <v>△</v>
      </c>
      <c r="AA100" s="53" t="str">
        <f t="shared" si="25"/>
        <v>明確な記載なし</v>
      </c>
      <c r="AB100" s="53" t="str">
        <f t="shared" si="25"/>
        <v>△</v>
      </c>
      <c r="AC100" s="53" t="str">
        <f t="shared" si="25"/>
        <v>ワークフローの履歴自体は残りますが、処理を実行した担当者が履歴として残り、変更された担当者としての履歴は残りません。</v>
      </c>
      <c r="AD100" s="53" t="str">
        <f t="shared" si="25"/>
        <v>〇</v>
      </c>
      <c r="AE100" s="53" t="str">
        <f t="shared" si="25"/>
        <v>可能です。
◆参考：https://doc.support-dreamarts.com/SmartDB/Document/SmartDB_%E5%88%A9%E7%94%A8%E8%80%85%E3%82%AC%E3%82%A4%E3%83%89/processes/47000/index.html</v>
      </c>
      <c r="AF100" s="53" t="str">
        <f t="shared" si="25"/>
        <v>〇</v>
      </c>
      <c r="AG100" s="53" t="str">
        <f t="shared" si="25"/>
        <v>変更履歴管理可能</v>
      </c>
      <c r="AH100" s="22" t="s">
        <v>423</v>
      </c>
    </row>
    <row r="101" spans="2:34" ht="60">
      <c r="B101" s="19" t="s">
        <v>795</v>
      </c>
      <c r="C101" s="20">
        <v>25</v>
      </c>
      <c r="D101" s="21" t="s">
        <v>796</v>
      </c>
      <c r="E101" s="21" t="s">
        <v>653</v>
      </c>
      <c r="F101" s="21" t="s">
        <v>839</v>
      </c>
      <c r="G101" s="21" t="s">
        <v>842</v>
      </c>
      <c r="H101" s="42" t="s">
        <v>840</v>
      </c>
      <c r="I101" s="21">
        <v>79</v>
      </c>
      <c r="J101" s="21"/>
      <c r="K101" s="21" t="s">
        <v>633</v>
      </c>
      <c r="L101" s="21" t="s">
        <v>556</v>
      </c>
      <c r="M101" s="21" t="s">
        <v>841</v>
      </c>
      <c r="N101" s="53" t="s">
        <v>21</v>
      </c>
      <c r="O101" s="53"/>
      <c r="P101" s="53"/>
      <c r="Q101" s="53"/>
      <c r="R101" s="53"/>
      <c r="S101" s="53"/>
      <c r="T101" s="53"/>
      <c r="U101" s="53"/>
      <c r="V101" s="53"/>
      <c r="W101" s="53"/>
      <c r="X101" s="53"/>
      <c r="Y101" s="53"/>
      <c r="Z101" s="53"/>
      <c r="AA101" s="53"/>
      <c r="AB101" s="53"/>
      <c r="AC101" s="53"/>
      <c r="AD101" s="53"/>
      <c r="AE101" s="53"/>
      <c r="AF101" s="53"/>
      <c r="AG101" s="53"/>
      <c r="AH101" s="22" t="s">
        <v>423</v>
      </c>
    </row>
    <row r="102" spans="2:34" ht="30">
      <c r="B102" s="19" t="s">
        <v>795</v>
      </c>
      <c r="C102" s="20">
        <v>26</v>
      </c>
      <c r="D102" s="21" t="s">
        <v>796</v>
      </c>
      <c r="E102" s="21" t="s">
        <v>844</v>
      </c>
      <c r="F102" s="21" t="s">
        <v>845</v>
      </c>
      <c r="G102" s="21" t="s">
        <v>798</v>
      </c>
      <c r="H102" s="21" t="s">
        <v>846</v>
      </c>
      <c r="I102" s="21">
        <v>80</v>
      </c>
      <c r="J102" s="60"/>
      <c r="K102" s="21" t="s">
        <v>575</v>
      </c>
      <c r="L102" s="21" t="s">
        <v>566</v>
      </c>
      <c r="M102" s="21" t="s">
        <v>567</v>
      </c>
      <c r="N102" s="53" t="s">
        <v>580</v>
      </c>
      <c r="O102" s="53"/>
      <c r="P102" s="53" t="str">
        <f t="shared" ref="P102:AG102" si="26">P$9</f>
        <v>〇</v>
      </c>
      <c r="Q102" s="53" t="str">
        <f t="shared" si="26"/>
        <v>EntraIDとユーザ情報、グループ情報の同期は可能です。</v>
      </c>
      <c r="R102" s="53" t="str">
        <f t="shared" si="26"/>
        <v>△</v>
      </c>
      <c r="S102" s="53" t="str">
        <f t="shared" si="26"/>
        <v>LDAPSにてAzure AD内のユーザー情報の取得は可能です。</v>
      </c>
      <c r="T102" s="53" t="str">
        <f t="shared" si="26"/>
        <v>〇</v>
      </c>
      <c r="U102" s="53" t="str">
        <f t="shared" si="26"/>
        <v>Microsoft社がEntraIDをサポート</v>
      </c>
      <c r="V102" s="53" t="str">
        <f t="shared" si="26"/>
        <v>△</v>
      </c>
      <c r="W102" s="53" t="str">
        <f t="shared" si="26"/>
        <v>明確な記載なし</v>
      </c>
      <c r="X102" s="53" t="str">
        <f t="shared" si="26"/>
        <v>△</v>
      </c>
      <c r="Y102" s="53" t="str">
        <f t="shared" si="26"/>
        <v>明確な記載なし</v>
      </c>
      <c r="Z102" s="53" t="str">
        <f t="shared" si="26"/>
        <v>〇</v>
      </c>
      <c r="AA102" s="53" t="str">
        <f t="shared" si="26"/>
        <v>EntraIDと連携あり</v>
      </c>
      <c r="AB102" s="53" t="str">
        <f t="shared" si="26"/>
        <v>〇</v>
      </c>
      <c r="AC102" s="53" t="str">
        <f t="shared" si="26"/>
        <v>Entra IDと連携可能</v>
      </c>
      <c r="AD102" s="53" t="str">
        <f t="shared" si="26"/>
        <v>△</v>
      </c>
      <c r="AE102" s="53" t="str">
        <f t="shared" si="26"/>
        <v>SmartDB上でも組織情報を持つ必要はありますが、SSOには対応しています。組織情報はAPI経由で連携可能です。</v>
      </c>
      <c r="AF102" s="53" t="str">
        <f t="shared" si="26"/>
        <v>〇</v>
      </c>
      <c r="AG102" s="53" t="str">
        <f t="shared" si="26"/>
        <v>Entra IDと連携可</v>
      </c>
      <c r="AH102" s="22" t="s">
        <v>423</v>
      </c>
    </row>
    <row r="103" spans="2:34" ht="30">
      <c r="B103" s="19" t="s">
        <v>795</v>
      </c>
      <c r="C103" s="20">
        <v>27</v>
      </c>
      <c r="D103" s="21" t="s">
        <v>796</v>
      </c>
      <c r="E103" s="21" t="s">
        <v>844</v>
      </c>
      <c r="F103" s="21" t="s">
        <v>847</v>
      </c>
      <c r="G103" s="21" t="s">
        <v>798</v>
      </c>
      <c r="H103" s="21" t="s">
        <v>848</v>
      </c>
      <c r="I103" s="21">
        <v>81</v>
      </c>
      <c r="J103" s="59"/>
      <c r="K103" s="21" t="s">
        <v>593</v>
      </c>
      <c r="L103" s="21" t="s">
        <v>556</v>
      </c>
      <c r="M103" s="21" t="s">
        <v>602</v>
      </c>
      <c r="N103" s="53" t="s">
        <v>21</v>
      </c>
      <c r="O103" s="53"/>
      <c r="P103" s="53"/>
      <c r="Q103" s="53"/>
      <c r="R103" s="53"/>
      <c r="S103" s="53"/>
      <c r="T103" s="53"/>
      <c r="U103" s="53"/>
      <c r="V103" s="53"/>
      <c r="W103" s="53"/>
      <c r="X103" s="53"/>
      <c r="Y103" s="53"/>
      <c r="Z103" s="53"/>
      <c r="AA103" s="53"/>
      <c r="AB103" s="53"/>
      <c r="AC103" s="53"/>
      <c r="AD103" s="53"/>
      <c r="AE103" s="53"/>
      <c r="AF103" s="53"/>
      <c r="AG103" s="53"/>
      <c r="AH103" s="22" t="s">
        <v>423</v>
      </c>
    </row>
    <row r="104" spans="2:34" ht="30">
      <c r="B104" s="19" t="s">
        <v>795</v>
      </c>
      <c r="C104" s="20">
        <v>28</v>
      </c>
      <c r="D104" s="21" t="s">
        <v>796</v>
      </c>
      <c r="E104" s="21" t="s">
        <v>844</v>
      </c>
      <c r="F104" s="21" t="s">
        <v>849</v>
      </c>
      <c r="G104" s="21" t="s">
        <v>798</v>
      </c>
      <c r="H104" s="21" t="s">
        <v>850</v>
      </c>
      <c r="I104" s="21">
        <v>231</v>
      </c>
      <c r="J104" s="59"/>
      <c r="K104" s="21" t="s">
        <v>21</v>
      </c>
      <c r="L104" s="21" t="s">
        <v>566</v>
      </c>
      <c r="M104" s="21"/>
      <c r="N104" s="53" t="str">
        <f>H104</f>
        <v>システム上で配付履歴が管理できること</v>
      </c>
      <c r="O104" s="53"/>
      <c r="P104" s="53" t="s">
        <v>372</v>
      </c>
      <c r="Q104" s="53" t="s">
        <v>1215</v>
      </c>
      <c r="R104" s="53" t="s">
        <v>372</v>
      </c>
      <c r="S104" s="53" t="s">
        <v>1216</v>
      </c>
      <c r="T104" s="53" t="s">
        <v>409</v>
      </c>
      <c r="U104" s="53" t="s">
        <v>1200</v>
      </c>
      <c r="V104" s="53" t="s">
        <v>409</v>
      </c>
      <c r="W104" s="53" t="s">
        <v>852</v>
      </c>
      <c r="X104" s="53" t="s">
        <v>409</v>
      </c>
      <c r="Y104" s="53" t="s">
        <v>432</v>
      </c>
      <c r="Z104" s="53" t="s">
        <v>409</v>
      </c>
      <c r="AA104" s="53" t="s">
        <v>432</v>
      </c>
      <c r="AB104" s="53" t="s">
        <v>372</v>
      </c>
      <c r="AC104" s="53" t="s">
        <v>1217</v>
      </c>
      <c r="AD104" s="53" t="s">
        <v>372</v>
      </c>
      <c r="AE104" s="53" t="s">
        <v>1171</v>
      </c>
      <c r="AF104" s="53" t="s">
        <v>409</v>
      </c>
      <c r="AG104" s="53" t="s">
        <v>1218</v>
      </c>
      <c r="AH104" s="22" t="s">
        <v>423</v>
      </c>
    </row>
    <row r="105" spans="2:34" ht="90">
      <c r="B105" s="19" t="s">
        <v>795</v>
      </c>
      <c r="C105" s="20">
        <v>29</v>
      </c>
      <c r="D105" s="21" t="s">
        <v>796</v>
      </c>
      <c r="E105" s="21" t="s">
        <v>844</v>
      </c>
      <c r="F105" s="21" t="s">
        <v>763</v>
      </c>
      <c r="G105" s="21" t="s">
        <v>798</v>
      </c>
      <c r="H105" s="21" t="s">
        <v>854</v>
      </c>
      <c r="I105" s="21">
        <v>82</v>
      </c>
      <c r="J105" s="42"/>
      <c r="K105" s="21" t="s">
        <v>21</v>
      </c>
      <c r="L105" s="21" t="s">
        <v>566</v>
      </c>
      <c r="M105" s="21" t="s">
        <v>567</v>
      </c>
      <c r="N105" s="53" t="s">
        <v>650</v>
      </c>
      <c r="O105" s="53" t="s">
        <v>628</v>
      </c>
      <c r="P105" s="53" t="str">
        <f t="shared" ref="P105:AG105" si="27">P$31</f>
        <v xml:space="preserve">〇 </v>
      </c>
      <c r="Q105" s="53" t="str">
        <f t="shared" si="27"/>
        <v>送付する通知メールの件名や文面を入力し送る方法が数種類あります。
ご要望お伺いしご提案いたします。</v>
      </c>
      <c r="R105" s="53" t="str">
        <f t="shared" si="27"/>
        <v>△</v>
      </c>
      <c r="S105" s="53" t="str">
        <f t="shared" si="27"/>
        <v>Alfrescoプロセスサービスのワークフロー設定によってユーザーに補足情報の入力を促す作りにすることは可能です。</v>
      </c>
      <c r="T105" s="53" t="str">
        <f t="shared" si="27"/>
        <v>〇</v>
      </c>
      <c r="U105" s="53" t="str">
        <f t="shared" si="27"/>
        <v>他アプリ開発において実績有</v>
      </c>
      <c r="V105" s="53" t="str">
        <f t="shared" si="27"/>
        <v>△</v>
      </c>
      <c r="W105" s="53" t="str">
        <f t="shared" si="27"/>
        <v>明確な記載なし</v>
      </c>
      <c r="X105" s="53" t="str">
        <f t="shared" si="27"/>
        <v>△</v>
      </c>
      <c r="Y105" s="53" t="str">
        <f t="shared" si="27"/>
        <v>明確な記載なし</v>
      </c>
      <c r="Z105" s="53" t="str">
        <f t="shared" si="27"/>
        <v>△</v>
      </c>
      <c r="AA105" s="53" t="str">
        <f t="shared" si="27"/>
        <v>明確な記載なし</v>
      </c>
      <c r="AB105" s="53" t="str">
        <f t="shared" si="27"/>
        <v>〇</v>
      </c>
      <c r="AC105" s="53" t="str">
        <f t="shared" si="27"/>
        <v>編集可能</v>
      </c>
      <c r="AD105" s="53" t="str">
        <f t="shared" si="27"/>
        <v>〇</v>
      </c>
      <c r="AE105" s="53" t="str">
        <f t="shared" si="27"/>
        <v>可能です。</v>
      </c>
      <c r="AF105" s="53" t="str">
        <f t="shared" si="27"/>
        <v>〇</v>
      </c>
      <c r="AG105" s="53" t="str">
        <f t="shared" si="27"/>
        <v>可能です。システムからのメールの送信にはOutlookと連携して使用しますので、実送付前にOutlookをしようしたメールの文面の編集が可能です。</v>
      </c>
      <c r="AH105" s="22" t="s">
        <v>423</v>
      </c>
    </row>
    <row r="106" spans="2:34" ht="30">
      <c r="B106" s="19" t="s">
        <v>795</v>
      </c>
      <c r="C106" s="20">
        <v>30</v>
      </c>
      <c r="D106" s="21" t="s">
        <v>796</v>
      </c>
      <c r="E106" s="21" t="s">
        <v>714</v>
      </c>
      <c r="F106" s="21" t="s">
        <v>732</v>
      </c>
      <c r="G106" s="21" t="s">
        <v>720</v>
      </c>
      <c r="H106" s="21" t="s">
        <v>855</v>
      </c>
      <c r="I106" s="21">
        <v>84</v>
      </c>
      <c r="J106" s="21"/>
      <c r="K106" s="21" t="s">
        <v>21</v>
      </c>
      <c r="L106" s="21" t="s">
        <v>556</v>
      </c>
      <c r="M106" s="21" t="s">
        <v>722</v>
      </c>
      <c r="N106" s="53" t="s">
        <v>21</v>
      </c>
      <c r="O106" s="53"/>
      <c r="P106" s="53"/>
      <c r="Q106" s="53"/>
      <c r="R106" s="53"/>
      <c r="S106" s="53"/>
      <c r="T106" s="53"/>
      <c r="U106" s="53"/>
      <c r="V106" s="53"/>
      <c r="W106" s="53"/>
      <c r="X106" s="53"/>
      <c r="Y106" s="53"/>
      <c r="Z106" s="53"/>
      <c r="AA106" s="53"/>
      <c r="AB106" s="53"/>
      <c r="AC106" s="53"/>
      <c r="AD106" s="53"/>
      <c r="AE106" s="53"/>
      <c r="AF106" s="53"/>
      <c r="AG106" s="53"/>
      <c r="AH106" s="22" t="s">
        <v>423</v>
      </c>
    </row>
    <row r="107" spans="2:34" ht="30">
      <c r="B107" s="19" t="s">
        <v>795</v>
      </c>
      <c r="C107" s="20">
        <v>31</v>
      </c>
      <c r="D107" s="21" t="s">
        <v>796</v>
      </c>
      <c r="E107" s="21" t="s">
        <v>714</v>
      </c>
      <c r="F107" s="21" t="s">
        <v>734</v>
      </c>
      <c r="G107" s="21" t="s">
        <v>720</v>
      </c>
      <c r="H107" s="21" t="s">
        <v>856</v>
      </c>
      <c r="I107" s="21">
        <v>85</v>
      </c>
      <c r="J107" s="21"/>
      <c r="K107" s="21" t="s">
        <v>21</v>
      </c>
      <c r="L107" s="21" t="s">
        <v>556</v>
      </c>
      <c r="M107" s="21" t="s">
        <v>722</v>
      </c>
      <c r="N107" s="53" t="s">
        <v>21</v>
      </c>
      <c r="O107" s="53"/>
      <c r="P107" s="53"/>
      <c r="Q107" s="53"/>
      <c r="R107" s="53"/>
      <c r="S107" s="53"/>
      <c r="T107" s="53"/>
      <c r="U107" s="53"/>
      <c r="V107" s="53"/>
      <c r="W107" s="53"/>
      <c r="X107" s="53"/>
      <c r="Y107" s="53"/>
      <c r="Z107" s="53"/>
      <c r="AA107" s="53"/>
      <c r="AB107" s="53"/>
      <c r="AC107" s="53"/>
      <c r="AD107" s="53"/>
      <c r="AE107" s="53"/>
      <c r="AF107" s="53"/>
      <c r="AG107" s="53"/>
      <c r="AH107" s="22" t="s">
        <v>423</v>
      </c>
    </row>
    <row r="108" spans="2:34" ht="30">
      <c r="B108" s="19" t="s">
        <v>795</v>
      </c>
      <c r="C108" s="20">
        <v>32</v>
      </c>
      <c r="D108" s="21" t="s">
        <v>796</v>
      </c>
      <c r="E108" s="21" t="s">
        <v>714</v>
      </c>
      <c r="F108" s="21" t="s">
        <v>736</v>
      </c>
      <c r="G108" s="21" t="s">
        <v>720</v>
      </c>
      <c r="H108" s="21" t="s">
        <v>857</v>
      </c>
      <c r="I108" s="21">
        <v>86</v>
      </c>
      <c r="J108" s="21"/>
      <c r="K108" s="21" t="s">
        <v>738</v>
      </c>
      <c r="L108" s="21" t="s">
        <v>556</v>
      </c>
      <c r="M108" s="21" t="s">
        <v>858</v>
      </c>
      <c r="N108" s="53" t="s">
        <v>21</v>
      </c>
      <c r="O108" s="53"/>
      <c r="P108" s="53"/>
      <c r="Q108" s="53"/>
      <c r="R108" s="53"/>
      <c r="S108" s="53"/>
      <c r="T108" s="53"/>
      <c r="U108" s="53"/>
      <c r="V108" s="53"/>
      <c r="W108" s="53"/>
      <c r="X108" s="53"/>
      <c r="Y108" s="53"/>
      <c r="Z108" s="53"/>
      <c r="AA108" s="53"/>
      <c r="AB108" s="53"/>
      <c r="AC108" s="53"/>
      <c r="AD108" s="53"/>
      <c r="AE108" s="53"/>
      <c r="AF108" s="53"/>
      <c r="AG108" s="53"/>
      <c r="AH108" s="22" t="s">
        <v>423</v>
      </c>
    </row>
    <row r="109" spans="2:34" ht="30">
      <c r="B109" s="19" t="s">
        <v>795</v>
      </c>
      <c r="C109" s="20">
        <v>33</v>
      </c>
      <c r="D109" s="21" t="s">
        <v>796</v>
      </c>
      <c r="E109" s="21" t="s">
        <v>714</v>
      </c>
      <c r="F109" s="21" t="s">
        <v>740</v>
      </c>
      <c r="G109" s="21" t="s">
        <v>720</v>
      </c>
      <c r="H109" s="21" t="s">
        <v>859</v>
      </c>
      <c r="I109" s="21">
        <v>87</v>
      </c>
      <c r="J109" s="21"/>
      <c r="K109" s="21" t="s">
        <v>742</v>
      </c>
      <c r="L109" s="21" t="s">
        <v>556</v>
      </c>
      <c r="M109" s="21" t="s">
        <v>860</v>
      </c>
      <c r="N109" s="53" t="s">
        <v>21</v>
      </c>
      <c r="O109" s="53"/>
      <c r="P109" s="53"/>
      <c r="Q109" s="53"/>
      <c r="R109" s="53"/>
      <c r="S109" s="53"/>
      <c r="T109" s="53"/>
      <c r="U109" s="53"/>
      <c r="V109" s="53"/>
      <c r="W109" s="53"/>
      <c r="X109" s="53"/>
      <c r="Y109" s="53"/>
      <c r="Z109" s="53"/>
      <c r="AA109" s="53"/>
      <c r="AB109" s="53"/>
      <c r="AC109" s="53"/>
      <c r="AD109" s="53"/>
      <c r="AE109" s="53"/>
      <c r="AF109" s="53"/>
      <c r="AG109" s="53"/>
      <c r="AH109" s="22" t="s">
        <v>423</v>
      </c>
    </row>
    <row r="110" spans="2:34" ht="30">
      <c r="B110" s="19" t="s">
        <v>795</v>
      </c>
      <c r="C110" s="20">
        <v>34</v>
      </c>
      <c r="D110" s="21" t="s">
        <v>796</v>
      </c>
      <c r="E110" s="21" t="s">
        <v>714</v>
      </c>
      <c r="F110" s="21" t="s">
        <v>861</v>
      </c>
      <c r="G110" s="21" t="s">
        <v>720</v>
      </c>
      <c r="H110" s="21" t="s">
        <v>862</v>
      </c>
      <c r="I110" s="21">
        <v>88</v>
      </c>
      <c r="J110" s="21"/>
      <c r="K110" s="21" t="s">
        <v>771</v>
      </c>
      <c r="L110" s="21" t="s">
        <v>566</v>
      </c>
      <c r="M110" s="21" t="s">
        <v>863</v>
      </c>
      <c r="N110" s="53" t="s">
        <v>568</v>
      </c>
      <c r="O110" s="53"/>
      <c r="P110" s="53" t="str">
        <f t="shared" ref="P110:AH110" si="28">P$7</f>
        <v>〇</v>
      </c>
      <c r="Q110" s="53" t="str">
        <f t="shared" si="28"/>
        <v>文書とともに保存するメタデータを用いて、単語検索、日付などの範囲検索、それぞれのメータデータでの組合せ検索など様々な絞り込み検索が可能です。</v>
      </c>
      <c r="R110" s="53" t="str">
        <f t="shared" si="28"/>
        <v>〇</v>
      </c>
      <c r="S110" s="53" t="str">
        <f t="shared" si="28"/>
        <v>品名やグレードなどの項目を属性情報として文書に紐づけて検索可能です。</v>
      </c>
      <c r="T110" s="53" t="str">
        <f t="shared" si="28"/>
        <v>〇</v>
      </c>
      <c r="U110" s="53" t="str">
        <f t="shared" si="28"/>
        <v>他アプリ開発において実績有</v>
      </c>
      <c r="V110" s="53" t="str">
        <f t="shared" si="28"/>
        <v>△</v>
      </c>
      <c r="W110" s="53" t="str">
        <f t="shared" si="28"/>
        <v>明確な記載なし</v>
      </c>
      <c r="X110" s="53" t="str">
        <f t="shared" si="28"/>
        <v>△</v>
      </c>
      <c r="Y110" s="53" t="str">
        <f t="shared" si="28"/>
        <v>明確な記載なし</v>
      </c>
      <c r="Z110" s="53" t="str">
        <f t="shared" si="28"/>
        <v>△</v>
      </c>
      <c r="AA110" s="53" t="str">
        <f t="shared" si="28"/>
        <v>明確な記載なし</v>
      </c>
      <c r="AB110" s="53" t="str">
        <f t="shared" si="28"/>
        <v>〇</v>
      </c>
      <c r="AC110" s="53" t="str">
        <f t="shared" si="28"/>
        <v>属性情報（管理したい項目）だけでなく、ファイルの中身を検索できる全文検索機能も有しています。
製品概要15・16ページをご参照ください。</v>
      </c>
      <c r="AD110" s="53" t="str">
        <f t="shared" si="28"/>
        <v>〇</v>
      </c>
      <c r="AE110" s="53" t="str">
        <f t="shared" si="28"/>
        <v>全文検索が可能です。</v>
      </c>
      <c r="AF110" s="53" t="str">
        <f t="shared" si="28"/>
        <v>〇</v>
      </c>
      <c r="AG110" s="53" t="str">
        <f t="shared" si="28"/>
        <v>文書内を含めた全文検索が可能です。加えて移行プロジェクトが必要ですが、移行段階で既存システムの項目を属性情報として移行することで、属性情報ごとに絞り込み検索や関連情報への遷移も可能となります。</v>
      </c>
      <c r="AH110" s="53" t="str">
        <f t="shared" si="28"/>
        <v>*</v>
      </c>
    </row>
    <row r="111" spans="2:34" ht="45">
      <c r="B111" s="19" t="s">
        <v>795</v>
      </c>
      <c r="C111" s="20">
        <v>35</v>
      </c>
      <c r="D111" s="21" t="s">
        <v>796</v>
      </c>
      <c r="E111" s="21" t="s">
        <v>714</v>
      </c>
      <c r="F111" s="21" t="s">
        <v>778</v>
      </c>
      <c r="G111" s="21" t="s">
        <v>720</v>
      </c>
      <c r="H111" s="21" t="s">
        <v>864</v>
      </c>
      <c r="I111" s="21">
        <v>89</v>
      </c>
      <c r="J111" s="21"/>
      <c r="K111" s="21" t="s">
        <v>555</v>
      </c>
      <c r="L111" s="21" t="s">
        <v>556</v>
      </c>
      <c r="M111" s="21" t="s">
        <v>865</v>
      </c>
      <c r="N111" s="53" t="s">
        <v>580</v>
      </c>
      <c r="O111" s="53"/>
      <c r="P111" s="53" t="str">
        <f t="shared" ref="P111:AG111" si="29">P$9</f>
        <v>〇</v>
      </c>
      <c r="Q111" s="53" t="str">
        <f t="shared" si="29"/>
        <v>EntraIDとユーザ情報、グループ情報の同期は可能です。</v>
      </c>
      <c r="R111" s="53" t="str">
        <f t="shared" si="29"/>
        <v>△</v>
      </c>
      <c r="S111" s="53" t="str">
        <f t="shared" si="29"/>
        <v>LDAPSにてAzure AD内のユーザー情報の取得は可能です。</v>
      </c>
      <c r="T111" s="53" t="str">
        <f t="shared" si="29"/>
        <v>〇</v>
      </c>
      <c r="U111" s="53" t="str">
        <f t="shared" si="29"/>
        <v>Microsoft社がEntraIDをサポート</v>
      </c>
      <c r="V111" s="53" t="str">
        <f t="shared" si="29"/>
        <v>△</v>
      </c>
      <c r="W111" s="53" t="str">
        <f t="shared" si="29"/>
        <v>明確な記載なし</v>
      </c>
      <c r="X111" s="53" t="str">
        <f t="shared" si="29"/>
        <v>△</v>
      </c>
      <c r="Y111" s="53" t="str">
        <f t="shared" si="29"/>
        <v>明確な記載なし</v>
      </c>
      <c r="Z111" s="53" t="str">
        <f t="shared" si="29"/>
        <v>〇</v>
      </c>
      <c r="AA111" s="53" t="str">
        <f t="shared" si="29"/>
        <v>EntraIDと連携あり</v>
      </c>
      <c r="AB111" s="53" t="str">
        <f t="shared" si="29"/>
        <v>〇</v>
      </c>
      <c r="AC111" s="53" t="str">
        <f t="shared" si="29"/>
        <v>Entra IDと連携可能</v>
      </c>
      <c r="AD111" s="53" t="str">
        <f t="shared" si="29"/>
        <v>△</v>
      </c>
      <c r="AE111" s="53" t="str">
        <f t="shared" si="29"/>
        <v>SmartDB上でも組織情報を持つ必要はありますが、SSOには対応しています。組織情報はAPI経由で連携可能です。</v>
      </c>
      <c r="AF111" s="53" t="str">
        <f t="shared" si="29"/>
        <v>〇</v>
      </c>
      <c r="AG111" s="53" t="str">
        <f t="shared" si="29"/>
        <v>Entra IDと連携可</v>
      </c>
      <c r="AH111" s="22" t="s">
        <v>423</v>
      </c>
    </row>
    <row r="112" spans="2:34" ht="75">
      <c r="B112" s="19" t="s">
        <v>795</v>
      </c>
      <c r="C112" s="20">
        <v>36</v>
      </c>
      <c r="D112" s="21" t="s">
        <v>796</v>
      </c>
      <c r="E112" s="21" t="s">
        <v>714</v>
      </c>
      <c r="F112" s="21" t="s">
        <v>866</v>
      </c>
      <c r="G112" s="21" t="s">
        <v>720</v>
      </c>
      <c r="H112" s="21" t="s">
        <v>867</v>
      </c>
      <c r="I112" s="21">
        <v>90</v>
      </c>
      <c r="J112" s="42"/>
      <c r="K112" s="21" t="s">
        <v>868</v>
      </c>
      <c r="L112" s="21" t="s">
        <v>556</v>
      </c>
      <c r="M112" s="21" t="s">
        <v>869</v>
      </c>
      <c r="N112" s="53" t="s">
        <v>21</v>
      </c>
      <c r="O112" s="53"/>
      <c r="P112" s="53"/>
      <c r="Q112" s="53"/>
      <c r="R112" s="53"/>
      <c r="S112" s="53"/>
      <c r="T112" s="53"/>
      <c r="U112" s="53"/>
      <c r="V112" s="53"/>
      <c r="W112" s="53"/>
      <c r="X112" s="53"/>
      <c r="Y112" s="53"/>
      <c r="Z112" s="53"/>
      <c r="AA112" s="53"/>
      <c r="AB112" s="53"/>
      <c r="AC112" s="53"/>
      <c r="AD112" s="53"/>
      <c r="AE112" s="53"/>
      <c r="AF112" s="53"/>
      <c r="AG112" s="53"/>
      <c r="AH112" s="22" t="s">
        <v>423</v>
      </c>
    </row>
    <row r="113" spans="2:34" ht="45">
      <c r="B113" s="19" t="s">
        <v>795</v>
      </c>
      <c r="C113" s="20">
        <v>37</v>
      </c>
      <c r="D113" s="21" t="s">
        <v>796</v>
      </c>
      <c r="E113" s="21" t="s">
        <v>714</v>
      </c>
      <c r="F113" s="21" t="s">
        <v>870</v>
      </c>
      <c r="G113" s="21" t="s">
        <v>720</v>
      </c>
      <c r="H113" s="21" t="s">
        <v>871</v>
      </c>
      <c r="I113" s="21">
        <v>91</v>
      </c>
      <c r="J113" s="42"/>
      <c r="K113" s="21" t="s">
        <v>771</v>
      </c>
      <c r="L113" s="21" t="s">
        <v>556</v>
      </c>
      <c r="M113" s="21" t="s">
        <v>782</v>
      </c>
      <c r="N113" s="53" t="s">
        <v>21</v>
      </c>
      <c r="O113" s="53"/>
      <c r="P113" s="53"/>
      <c r="Q113" s="53"/>
      <c r="R113" s="53"/>
      <c r="S113" s="53"/>
      <c r="T113" s="53"/>
      <c r="U113" s="53"/>
      <c r="V113" s="53"/>
      <c r="W113" s="53"/>
      <c r="X113" s="53"/>
      <c r="Y113" s="53"/>
      <c r="Z113" s="53"/>
      <c r="AA113" s="53"/>
      <c r="AB113" s="53"/>
      <c r="AC113" s="53"/>
      <c r="AD113" s="53"/>
      <c r="AE113" s="53"/>
      <c r="AF113" s="53"/>
      <c r="AG113" s="53"/>
      <c r="AH113" s="22" t="s">
        <v>423</v>
      </c>
    </row>
    <row r="114" spans="2:34" ht="45">
      <c r="B114" s="19" t="s">
        <v>795</v>
      </c>
      <c r="C114" s="20">
        <v>38</v>
      </c>
      <c r="D114" s="21" t="s">
        <v>796</v>
      </c>
      <c r="E114" s="21" t="s">
        <v>714</v>
      </c>
      <c r="F114" s="21" t="s">
        <v>872</v>
      </c>
      <c r="G114" s="21" t="s">
        <v>720</v>
      </c>
      <c r="H114" s="21" t="s">
        <v>873</v>
      </c>
      <c r="I114" s="21">
        <v>92</v>
      </c>
      <c r="J114" s="42"/>
      <c r="K114" s="21" t="s">
        <v>771</v>
      </c>
      <c r="L114" s="21" t="s">
        <v>556</v>
      </c>
      <c r="M114" s="21" t="s">
        <v>782</v>
      </c>
      <c r="N114" s="53" t="s">
        <v>21</v>
      </c>
      <c r="O114" s="53"/>
      <c r="P114" s="53"/>
      <c r="Q114" s="53"/>
      <c r="R114" s="53"/>
      <c r="S114" s="53"/>
      <c r="T114" s="53"/>
      <c r="U114" s="53"/>
      <c r="V114" s="53"/>
      <c r="W114" s="53"/>
      <c r="X114" s="53"/>
      <c r="Y114" s="53"/>
      <c r="Z114" s="53"/>
      <c r="AA114" s="53"/>
      <c r="AB114" s="53"/>
      <c r="AC114" s="53"/>
      <c r="AD114" s="53"/>
      <c r="AE114" s="53"/>
      <c r="AF114" s="53"/>
      <c r="AG114" s="53"/>
      <c r="AH114" s="22" t="s">
        <v>423</v>
      </c>
    </row>
    <row r="115" spans="2:34" ht="30">
      <c r="B115" s="19" t="s">
        <v>795</v>
      </c>
      <c r="C115" s="20">
        <v>39</v>
      </c>
      <c r="D115" s="21" t="s">
        <v>796</v>
      </c>
      <c r="E115" s="21" t="s">
        <v>714</v>
      </c>
      <c r="F115" s="21" t="s">
        <v>719</v>
      </c>
      <c r="G115" s="21" t="s">
        <v>720</v>
      </c>
      <c r="H115" s="21" t="s">
        <v>874</v>
      </c>
      <c r="I115" s="21">
        <v>93</v>
      </c>
      <c r="J115" s="42"/>
      <c r="K115" s="21" t="s">
        <v>21</v>
      </c>
      <c r="L115" s="21" t="s">
        <v>556</v>
      </c>
      <c r="M115" s="21" t="s">
        <v>722</v>
      </c>
      <c r="N115" s="53" t="s">
        <v>21</v>
      </c>
      <c r="O115" s="53"/>
      <c r="P115" s="53"/>
      <c r="Q115" s="53"/>
      <c r="R115" s="53"/>
      <c r="S115" s="53"/>
      <c r="T115" s="53"/>
      <c r="U115" s="53"/>
      <c r="V115" s="53"/>
      <c r="W115" s="53"/>
      <c r="X115" s="53"/>
      <c r="Y115" s="53"/>
      <c r="Z115" s="53"/>
      <c r="AA115" s="53"/>
      <c r="AB115" s="53"/>
      <c r="AC115" s="53"/>
      <c r="AD115" s="53"/>
      <c r="AE115" s="53"/>
      <c r="AF115" s="53"/>
      <c r="AG115" s="53"/>
      <c r="AH115" s="22" t="s">
        <v>423</v>
      </c>
    </row>
    <row r="116" spans="2:34">
      <c r="B116" s="19" t="s">
        <v>795</v>
      </c>
      <c r="C116" s="20">
        <v>40</v>
      </c>
      <c r="D116" s="21" t="s">
        <v>796</v>
      </c>
      <c r="E116" s="21" t="s">
        <v>714</v>
      </c>
      <c r="F116" s="21" t="s">
        <v>723</v>
      </c>
      <c r="G116" s="21" t="s">
        <v>720</v>
      </c>
      <c r="H116" s="21" t="s">
        <v>875</v>
      </c>
      <c r="I116" s="21">
        <v>94</v>
      </c>
      <c r="J116" s="42"/>
      <c r="K116" s="21" t="s">
        <v>10</v>
      </c>
      <c r="L116" s="21" t="s">
        <v>566</v>
      </c>
      <c r="M116" s="21" t="s">
        <v>682</v>
      </c>
      <c r="N116" s="53" t="s">
        <v>724</v>
      </c>
      <c r="O116" s="53"/>
      <c r="P116" s="53" t="str">
        <f>P$53</f>
        <v>〇</v>
      </c>
      <c r="Q116" s="53" t="str">
        <f t="shared" ref="Q116:AG116" si="30">Q$53</f>
        <v>リマインドメールを通知することは可能です。
リマインドメールを停止する操作については、誰がどのようなタイミングで設定するか等お聞かせいただいたうえでの回答とさせてください。</v>
      </c>
      <c r="R116" s="53" t="str">
        <f t="shared" si="30"/>
        <v>△</v>
      </c>
      <c r="S116" s="53" t="str">
        <f t="shared" si="30"/>
        <v>標準機能にはなく、スクリプトによるカスタマイズにより実現できる可能性があります。https://docs.alfresco.com/microsoft-365/latest/using/
https://connect.hyland.com/t5/alfresco-forum/i-would-like-to-send-email-notifications-reminder-of-a-due-date/m-p/131170</v>
      </c>
      <c r="T116" s="53" t="str">
        <f t="shared" si="30"/>
        <v>△</v>
      </c>
      <c r="U116" s="53" t="str">
        <f t="shared" si="30"/>
        <v>他アプリにおいて構築予定</v>
      </c>
      <c r="V116" s="53" t="str">
        <f t="shared" si="30"/>
        <v>△</v>
      </c>
      <c r="W116" s="53" t="str">
        <f t="shared" si="30"/>
        <v>明確な記載なし</v>
      </c>
      <c r="X116" s="53" t="str">
        <f t="shared" si="30"/>
        <v>△</v>
      </c>
      <c r="Y116" s="53" t="str">
        <f t="shared" si="30"/>
        <v>明確な記載なし</v>
      </c>
      <c r="Z116" s="53" t="str">
        <f t="shared" si="30"/>
        <v>△</v>
      </c>
      <c r="AA116" s="53" t="str">
        <f t="shared" si="30"/>
        <v>明確な記載なし</v>
      </c>
      <c r="AB116" s="53" t="str">
        <f t="shared" si="30"/>
        <v>〇</v>
      </c>
      <c r="AC116" s="53" t="str">
        <f t="shared" si="30"/>
        <v>期限管理の機能をご用意しております。
製品概要33ページをご参照ください。</v>
      </c>
      <c r="AD116" s="53" t="str">
        <f t="shared" si="30"/>
        <v>〇</v>
      </c>
      <c r="AE116" s="53" t="str">
        <f t="shared" si="30"/>
        <v>特定の条件に応じたリマインドメールの送付が可能です。</v>
      </c>
      <c r="AF116" s="53" t="str">
        <f t="shared" si="30"/>
        <v>△</v>
      </c>
      <c r="AG116" s="53" t="str">
        <f t="shared" si="30"/>
        <v xml:space="preserve">手動と自動で設定が可能ですが、自動についてはリマインドメールの送付をWF設計時に定義しておく必要がございます。
</v>
      </c>
      <c r="AH116" s="22" t="s">
        <v>423</v>
      </c>
    </row>
    <row r="117" spans="2:34" ht="45">
      <c r="B117" s="19" t="s">
        <v>876</v>
      </c>
      <c r="C117" s="20">
        <v>1</v>
      </c>
      <c r="D117" s="21" t="s">
        <v>877</v>
      </c>
      <c r="E117" s="21" t="s">
        <v>878</v>
      </c>
      <c r="F117" s="21" t="s">
        <v>878</v>
      </c>
      <c r="G117" s="21" t="s">
        <v>720</v>
      </c>
      <c r="H117" s="21" t="s">
        <v>879</v>
      </c>
      <c r="I117" s="21">
        <v>124</v>
      </c>
      <c r="J117" s="60"/>
      <c r="K117" s="21" t="s">
        <v>555</v>
      </c>
      <c r="L117" s="21" t="s">
        <v>556</v>
      </c>
      <c r="M117" s="21" t="s">
        <v>779</v>
      </c>
      <c r="N117" s="53" t="s">
        <v>21</v>
      </c>
      <c r="O117" s="53"/>
      <c r="P117" s="53"/>
      <c r="Q117" s="53"/>
      <c r="R117" s="53"/>
      <c r="S117" s="53"/>
      <c r="T117" s="53"/>
      <c r="U117" s="53"/>
      <c r="V117" s="53"/>
      <c r="W117" s="53"/>
      <c r="X117" s="53"/>
      <c r="Y117" s="53"/>
      <c r="Z117" s="53"/>
      <c r="AA117" s="53"/>
      <c r="AB117" s="53"/>
      <c r="AC117" s="53"/>
      <c r="AD117" s="53"/>
      <c r="AE117" s="53"/>
      <c r="AF117" s="53"/>
      <c r="AG117" s="53"/>
      <c r="AH117" s="22" t="s">
        <v>423</v>
      </c>
    </row>
    <row r="118" spans="2:34" ht="45">
      <c r="B118" s="19" t="s">
        <v>876</v>
      </c>
      <c r="C118" s="20">
        <v>2</v>
      </c>
      <c r="D118" s="21" t="s">
        <v>877</v>
      </c>
      <c r="E118" s="21" t="s">
        <v>878</v>
      </c>
      <c r="F118" s="21" t="s">
        <v>878</v>
      </c>
      <c r="G118" s="21" t="s">
        <v>720</v>
      </c>
      <c r="H118" s="21" t="s">
        <v>880</v>
      </c>
      <c r="I118" s="21">
        <v>125</v>
      </c>
      <c r="J118" s="59"/>
      <c r="K118" s="21" t="s">
        <v>555</v>
      </c>
      <c r="L118" s="21" t="s">
        <v>556</v>
      </c>
      <c r="M118" s="21" t="s">
        <v>779</v>
      </c>
      <c r="N118" s="53" t="s">
        <v>21</v>
      </c>
      <c r="O118" s="53"/>
      <c r="P118" s="53"/>
      <c r="Q118" s="53"/>
      <c r="R118" s="53"/>
      <c r="S118" s="53"/>
      <c r="T118" s="53"/>
      <c r="U118" s="53"/>
      <c r="V118" s="53"/>
      <c r="W118" s="53"/>
      <c r="X118" s="53"/>
      <c r="Y118" s="53"/>
      <c r="Z118" s="53"/>
      <c r="AA118" s="53"/>
      <c r="AB118" s="53"/>
      <c r="AC118" s="53"/>
      <c r="AD118" s="53"/>
      <c r="AE118" s="53"/>
      <c r="AF118" s="53"/>
      <c r="AG118" s="53"/>
      <c r="AH118" s="22" t="s">
        <v>423</v>
      </c>
    </row>
    <row r="119" spans="2:34" ht="45">
      <c r="B119" s="19" t="s">
        <v>876</v>
      </c>
      <c r="C119" s="20">
        <v>3</v>
      </c>
      <c r="D119" s="21" t="s">
        <v>877</v>
      </c>
      <c r="E119" s="21" t="s">
        <v>878</v>
      </c>
      <c r="F119" s="21" t="s">
        <v>878</v>
      </c>
      <c r="G119" s="21" t="s">
        <v>720</v>
      </c>
      <c r="H119" s="21" t="s">
        <v>881</v>
      </c>
      <c r="I119" s="21">
        <v>126</v>
      </c>
      <c r="J119" s="42"/>
      <c r="K119" s="21" t="s">
        <v>575</v>
      </c>
      <c r="L119" s="21" t="s">
        <v>556</v>
      </c>
      <c r="M119" s="21" t="s">
        <v>882</v>
      </c>
      <c r="N119" s="53" t="s">
        <v>21</v>
      </c>
      <c r="O119" s="53"/>
      <c r="P119" s="53"/>
      <c r="Q119" s="53"/>
      <c r="R119" s="53"/>
      <c r="S119" s="53"/>
      <c r="T119" s="53"/>
      <c r="U119" s="53"/>
      <c r="V119" s="53"/>
      <c r="W119" s="53"/>
      <c r="X119" s="53"/>
      <c r="Y119" s="53"/>
      <c r="Z119" s="53"/>
      <c r="AA119" s="53"/>
      <c r="AB119" s="53"/>
      <c r="AC119" s="53"/>
      <c r="AD119" s="53"/>
      <c r="AE119" s="53"/>
      <c r="AF119" s="53"/>
      <c r="AG119" s="53"/>
      <c r="AH119" s="22" t="s">
        <v>423</v>
      </c>
    </row>
    <row r="120" spans="2:34" ht="60">
      <c r="B120" s="19" t="s">
        <v>883</v>
      </c>
      <c r="C120" s="20">
        <v>1</v>
      </c>
      <c r="D120" s="21" t="s">
        <v>884</v>
      </c>
      <c r="E120" s="21" t="s">
        <v>885</v>
      </c>
      <c r="F120" s="21" t="s">
        <v>886</v>
      </c>
      <c r="G120" s="21" t="s">
        <v>720</v>
      </c>
      <c r="H120" s="21" t="s">
        <v>887</v>
      </c>
      <c r="I120" s="21" t="s">
        <v>888</v>
      </c>
      <c r="J120" s="21"/>
      <c r="K120" s="21" t="s">
        <v>575</v>
      </c>
      <c r="L120" s="21" t="s">
        <v>566</v>
      </c>
      <c r="M120" s="21" t="s">
        <v>889</v>
      </c>
      <c r="N120" s="53" t="s">
        <v>580</v>
      </c>
      <c r="O120" s="53"/>
      <c r="P120" s="53" t="str">
        <f t="shared" ref="P120:AE123" si="31">P$9</f>
        <v>〇</v>
      </c>
      <c r="Q120" s="53" t="str">
        <f t="shared" si="31"/>
        <v>EntraIDとユーザ情報、グループ情報の同期は可能です。</v>
      </c>
      <c r="R120" s="53" t="str">
        <f t="shared" si="31"/>
        <v>△</v>
      </c>
      <c r="S120" s="53" t="str">
        <f t="shared" si="31"/>
        <v>LDAPSにてAzure AD内のユーザー情報の取得は可能です。</v>
      </c>
      <c r="T120" s="53" t="str">
        <f t="shared" si="31"/>
        <v>〇</v>
      </c>
      <c r="U120" s="53" t="str">
        <f t="shared" si="31"/>
        <v>Microsoft社がEntraIDをサポート</v>
      </c>
      <c r="V120" s="53" t="str">
        <f t="shared" si="31"/>
        <v>△</v>
      </c>
      <c r="W120" s="53" t="str">
        <f t="shared" si="31"/>
        <v>明確な記載なし</v>
      </c>
      <c r="X120" s="53" t="str">
        <f t="shared" si="31"/>
        <v>△</v>
      </c>
      <c r="Y120" s="53" t="str">
        <f t="shared" si="31"/>
        <v>明確な記載なし</v>
      </c>
      <c r="Z120" s="53" t="str">
        <f t="shared" si="31"/>
        <v>〇</v>
      </c>
      <c r="AA120" s="53" t="str">
        <f t="shared" si="31"/>
        <v>EntraIDと連携あり</v>
      </c>
      <c r="AB120" s="53" t="str">
        <f t="shared" si="31"/>
        <v>〇</v>
      </c>
      <c r="AC120" s="53" t="str">
        <f t="shared" si="31"/>
        <v>Entra IDと連携可能</v>
      </c>
      <c r="AD120" s="53" t="str">
        <f t="shared" si="31"/>
        <v>△</v>
      </c>
      <c r="AE120" s="53" t="str">
        <f t="shared" si="31"/>
        <v>SmartDB上でも組織情報を持つ必要はありますが、SSOには対応しています。組織情報はAPI経由で連携可能です。</v>
      </c>
      <c r="AF120" s="53" t="str">
        <f t="shared" ref="AD120:AG123" si="32">AF$9</f>
        <v>〇</v>
      </c>
      <c r="AG120" s="53" t="str">
        <f t="shared" si="32"/>
        <v>Entra IDと連携可</v>
      </c>
      <c r="AH120" s="22" t="s">
        <v>423</v>
      </c>
    </row>
    <row r="121" spans="2:34" ht="60">
      <c r="B121" s="19" t="s">
        <v>883</v>
      </c>
      <c r="C121" s="20">
        <v>2</v>
      </c>
      <c r="D121" s="21" t="s">
        <v>884</v>
      </c>
      <c r="E121" s="21" t="s">
        <v>885</v>
      </c>
      <c r="F121" s="21" t="s">
        <v>890</v>
      </c>
      <c r="G121" s="21" t="s">
        <v>720</v>
      </c>
      <c r="H121" s="21" t="s">
        <v>891</v>
      </c>
      <c r="I121" s="43" t="s">
        <v>892</v>
      </c>
      <c r="J121" s="60"/>
      <c r="K121" s="21" t="s">
        <v>575</v>
      </c>
      <c r="L121" s="21" t="s">
        <v>566</v>
      </c>
      <c r="M121" s="21" t="s">
        <v>889</v>
      </c>
      <c r="N121" s="53" t="s">
        <v>580</v>
      </c>
      <c r="O121" s="53"/>
      <c r="P121" s="53" t="str">
        <f t="shared" si="31"/>
        <v>〇</v>
      </c>
      <c r="Q121" s="53" t="str">
        <f t="shared" si="31"/>
        <v>EntraIDとユーザ情報、グループ情報の同期は可能です。</v>
      </c>
      <c r="R121" s="53" t="str">
        <f t="shared" si="31"/>
        <v>△</v>
      </c>
      <c r="S121" s="53" t="str">
        <f t="shared" si="31"/>
        <v>LDAPSにてAzure AD内のユーザー情報の取得は可能です。</v>
      </c>
      <c r="T121" s="53" t="str">
        <f t="shared" si="31"/>
        <v>〇</v>
      </c>
      <c r="U121" s="53" t="str">
        <f t="shared" si="31"/>
        <v>Microsoft社がEntraIDをサポート</v>
      </c>
      <c r="V121" s="53" t="str">
        <f t="shared" si="31"/>
        <v>△</v>
      </c>
      <c r="W121" s="53" t="str">
        <f t="shared" si="31"/>
        <v>明確な記載なし</v>
      </c>
      <c r="X121" s="53" t="str">
        <f t="shared" si="31"/>
        <v>△</v>
      </c>
      <c r="Y121" s="53" t="str">
        <f t="shared" si="31"/>
        <v>明確な記載なし</v>
      </c>
      <c r="Z121" s="53" t="str">
        <f t="shared" si="31"/>
        <v>〇</v>
      </c>
      <c r="AA121" s="53" t="str">
        <f t="shared" si="31"/>
        <v>EntraIDと連携あり</v>
      </c>
      <c r="AB121" s="53" t="str">
        <f t="shared" si="31"/>
        <v>〇</v>
      </c>
      <c r="AC121" s="53" t="str">
        <f t="shared" si="31"/>
        <v>Entra IDと連携可能</v>
      </c>
      <c r="AD121" s="53" t="str">
        <f t="shared" si="32"/>
        <v>△</v>
      </c>
      <c r="AE121" s="53" t="str">
        <f t="shared" si="32"/>
        <v>SmartDB上でも組織情報を持つ必要はありますが、SSOには対応しています。組織情報はAPI経由で連携可能です。</v>
      </c>
      <c r="AF121" s="53" t="str">
        <f t="shared" si="32"/>
        <v>〇</v>
      </c>
      <c r="AG121" s="53" t="str">
        <f t="shared" si="32"/>
        <v>Entra IDと連携可</v>
      </c>
      <c r="AH121" s="22" t="s">
        <v>423</v>
      </c>
    </row>
    <row r="122" spans="2:34" ht="30">
      <c r="B122" s="19" t="s">
        <v>883</v>
      </c>
      <c r="C122" s="20">
        <v>3</v>
      </c>
      <c r="D122" s="21" t="s">
        <v>884</v>
      </c>
      <c r="E122" s="21" t="s">
        <v>885</v>
      </c>
      <c r="F122" s="21" t="s">
        <v>893</v>
      </c>
      <c r="G122" s="21" t="s">
        <v>720</v>
      </c>
      <c r="H122" s="21" t="s">
        <v>894</v>
      </c>
      <c r="I122" s="43">
        <v>102</v>
      </c>
      <c r="J122" s="59"/>
      <c r="K122" s="21" t="s">
        <v>575</v>
      </c>
      <c r="L122" s="21" t="s">
        <v>566</v>
      </c>
      <c r="M122" s="21" t="s">
        <v>567</v>
      </c>
      <c r="N122" s="53" t="s">
        <v>895</v>
      </c>
      <c r="O122" s="53"/>
      <c r="P122" s="53" t="str">
        <f t="shared" si="31"/>
        <v>〇</v>
      </c>
      <c r="Q122" s="53" t="str">
        <f t="shared" si="31"/>
        <v>EntraIDとユーザ情報、グループ情報の同期は可能です。</v>
      </c>
      <c r="R122" s="53" t="str">
        <f t="shared" si="31"/>
        <v>△</v>
      </c>
      <c r="S122" s="53" t="str">
        <f t="shared" si="31"/>
        <v>LDAPSにてAzure AD内のユーザー情報の取得は可能です。</v>
      </c>
      <c r="T122" s="53" t="str">
        <f t="shared" si="31"/>
        <v>〇</v>
      </c>
      <c r="U122" s="53" t="str">
        <f t="shared" si="31"/>
        <v>Microsoft社がEntraIDをサポート</v>
      </c>
      <c r="V122" s="53" t="str">
        <f t="shared" si="31"/>
        <v>△</v>
      </c>
      <c r="W122" s="53" t="str">
        <f t="shared" si="31"/>
        <v>明確な記載なし</v>
      </c>
      <c r="X122" s="53" t="str">
        <f t="shared" si="31"/>
        <v>△</v>
      </c>
      <c r="Y122" s="53" t="str">
        <f t="shared" si="31"/>
        <v>明確な記載なし</v>
      </c>
      <c r="Z122" s="53" t="str">
        <f t="shared" si="31"/>
        <v>〇</v>
      </c>
      <c r="AA122" s="53" t="str">
        <f t="shared" si="31"/>
        <v>EntraIDと連携あり</v>
      </c>
      <c r="AB122" s="53" t="str">
        <f t="shared" si="31"/>
        <v>〇</v>
      </c>
      <c r="AC122" s="53" t="str">
        <f t="shared" si="31"/>
        <v>Entra IDと連携可能</v>
      </c>
      <c r="AD122" s="53" t="str">
        <f t="shared" si="32"/>
        <v>△</v>
      </c>
      <c r="AE122" s="53" t="str">
        <f t="shared" si="32"/>
        <v>SmartDB上でも組織情報を持つ必要はありますが、SSOには対応しています。組織情報はAPI経由で連携可能です。</v>
      </c>
      <c r="AF122" s="53" t="str">
        <f t="shared" si="32"/>
        <v>〇</v>
      </c>
      <c r="AG122" s="53" t="str">
        <f t="shared" si="32"/>
        <v>Entra IDと連携可</v>
      </c>
      <c r="AH122" s="22" t="s">
        <v>423</v>
      </c>
    </row>
    <row r="123" spans="2:34" ht="60">
      <c r="B123" s="19" t="s">
        <v>883</v>
      </c>
      <c r="C123" s="20">
        <v>4</v>
      </c>
      <c r="D123" s="21" t="s">
        <v>884</v>
      </c>
      <c r="E123" s="21" t="s">
        <v>885</v>
      </c>
      <c r="F123" s="21" t="s">
        <v>896</v>
      </c>
      <c r="G123" s="21" t="s">
        <v>720</v>
      </c>
      <c r="H123" s="21" t="s">
        <v>897</v>
      </c>
      <c r="I123" s="43" t="s">
        <v>898</v>
      </c>
      <c r="J123" s="59"/>
      <c r="K123" s="21" t="s">
        <v>575</v>
      </c>
      <c r="L123" s="21" t="s">
        <v>566</v>
      </c>
      <c r="M123" s="21" t="s">
        <v>567</v>
      </c>
      <c r="N123" s="53" t="s">
        <v>895</v>
      </c>
      <c r="O123" s="53"/>
      <c r="P123" s="53" t="str">
        <f t="shared" si="31"/>
        <v>〇</v>
      </c>
      <c r="Q123" s="53" t="s">
        <v>1151</v>
      </c>
      <c r="R123" s="53" t="str">
        <f t="shared" si="31"/>
        <v>△</v>
      </c>
      <c r="S123" s="53" t="str">
        <f t="shared" si="31"/>
        <v>LDAPSにてAzure AD内のユーザー情報の取得は可能です。</v>
      </c>
      <c r="T123" s="53" t="str">
        <f t="shared" si="31"/>
        <v>〇</v>
      </c>
      <c r="U123" s="53" t="str">
        <f t="shared" si="31"/>
        <v>Microsoft社がEntraIDをサポート</v>
      </c>
      <c r="V123" s="53" t="str">
        <f t="shared" si="31"/>
        <v>△</v>
      </c>
      <c r="W123" s="53" t="str">
        <f t="shared" si="31"/>
        <v>明確な記載なし</v>
      </c>
      <c r="X123" s="53" t="str">
        <f t="shared" si="31"/>
        <v>△</v>
      </c>
      <c r="Y123" s="53" t="str">
        <f t="shared" si="31"/>
        <v>明確な記載なし</v>
      </c>
      <c r="Z123" s="53" t="str">
        <f t="shared" si="31"/>
        <v>〇</v>
      </c>
      <c r="AA123" s="53" t="str">
        <f t="shared" si="31"/>
        <v>EntraIDと連携あり</v>
      </c>
      <c r="AB123" s="53" t="str">
        <f t="shared" si="31"/>
        <v>〇</v>
      </c>
      <c r="AC123" s="53" t="str">
        <f t="shared" si="31"/>
        <v>Entra IDと連携可能</v>
      </c>
      <c r="AD123" s="53" t="str">
        <f t="shared" si="32"/>
        <v>△</v>
      </c>
      <c r="AE123" s="53" t="str">
        <f t="shared" si="32"/>
        <v>SmartDB上でも組織情報を持つ必要はありますが、SSOには対応しています。組織情報はAPI経由で連携可能です。</v>
      </c>
      <c r="AF123" s="53" t="str">
        <f t="shared" si="32"/>
        <v>〇</v>
      </c>
      <c r="AG123" s="53" t="str">
        <f t="shared" si="32"/>
        <v>Entra IDと連携可</v>
      </c>
      <c r="AH123" s="22" t="s">
        <v>423</v>
      </c>
    </row>
    <row r="124" spans="2:34">
      <c r="B124" s="19" t="s">
        <v>883</v>
      </c>
      <c r="C124" s="20">
        <v>5</v>
      </c>
      <c r="D124" s="21" t="s">
        <v>884</v>
      </c>
      <c r="E124" s="21" t="s">
        <v>885</v>
      </c>
      <c r="F124" s="21" t="s">
        <v>734</v>
      </c>
      <c r="G124" s="21" t="s">
        <v>720</v>
      </c>
      <c r="H124" s="21" t="s">
        <v>899</v>
      </c>
      <c r="I124" s="21">
        <v>105</v>
      </c>
      <c r="J124" s="59"/>
      <c r="K124" s="21" t="s">
        <v>575</v>
      </c>
      <c r="L124" s="21" t="s">
        <v>556</v>
      </c>
      <c r="M124" s="21" t="s">
        <v>576</v>
      </c>
      <c r="N124" s="53" t="s">
        <v>21</v>
      </c>
      <c r="O124" s="53"/>
      <c r="P124" s="53"/>
      <c r="Q124" s="53"/>
      <c r="R124" s="53"/>
      <c r="S124" s="53"/>
      <c r="T124" s="53"/>
      <c r="U124" s="53"/>
      <c r="V124" s="53"/>
      <c r="W124" s="53"/>
      <c r="X124" s="53"/>
      <c r="Y124" s="53"/>
      <c r="Z124" s="53"/>
      <c r="AA124" s="53"/>
      <c r="AB124" s="53"/>
      <c r="AC124" s="53"/>
      <c r="AD124" s="53"/>
      <c r="AE124" s="53"/>
      <c r="AF124" s="53"/>
      <c r="AG124" s="53"/>
      <c r="AH124" s="22" t="s">
        <v>423</v>
      </c>
    </row>
    <row r="125" spans="2:34">
      <c r="B125" s="19" t="s">
        <v>883</v>
      </c>
      <c r="C125" s="20">
        <v>6</v>
      </c>
      <c r="D125" s="21" t="s">
        <v>884</v>
      </c>
      <c r="E125" s="21" t="s">
        <v>885</v>
      </c>
      <c r="F125" s="21" t="s">
        <v>900</v>
      </c>
      <c r="G125" s="21" t="s">
        <v>720</v>
      </c>
      <c r="H125" s="21" t="s">
        <v>901</v>
      </c>
      <c r="I125" s="21">
        <v>106</v>
      </c>
      <c r="J125" s="42"/>
      <c r="K125" s="21" t="s">
        <v>575</v>
      </c>
      <c r="L125" s="21" t="s">
        <v>556</v>
      </c>
      <c r="M125" s="21" t="s">
        <v>576</v>
      </c>
      <c r="N125" s="53" t="s">
        <v>21</v>
      </c>
      <c r="O125" s="53"/>
      <c r="P125" s="53"/>
      <c r="Q125" s="53"/>
      <c r="R125" s="53"/>
      <c r="S125" s="53"/>
      <c r="T125" s="53"/>
      <c r="U125" s="53"/>
      <c r="V125" s="53"/>
      <c r="W125" s="53"/>
      <c r="X125" s="53"/>
      <c r="Y125" s="53"/>
      <c r="Z125" s="53"/>
      <c r="AA125" s="53"/>
      <c r="AB125" s="53"/>
      <c r="AC125" s="53"/>
      <c r="AD125" s="53"/>
      <c r="AE125" s="53"/>
      <c r="AF125" s="53"/>
      <c r="AG125" s="53"/>
      <c r="AH125" s="22" t="s">
        <v>423</v>
      </c>
    </row>
    <row r="126" spans="2:34" ht="45">
      <c r="B126" s="19" t="s">
        <v>883</v>
      </c>
      <c r="C126" s="20">
        <v>7</v>
      </c>
      <c r="D126" s="21" t="s">
        <v>884</v>
      </c>
      <c r="E126" s="21" t="s">
        <v>902</v>
      </c>
      <c r="F126" s="21" t="s">
        <v>552</v>
      </c>
      <c r="G126" s="21" t="s">
        <v>720</v>
      </c>
      <c r="H126" s="21" t="s">
        <v>903</v>
      </c>
      <c r="I126" s="43" t="s">
        <v>904</v>
      </c>
      <c r="J126" s="21"/>
      <c r="K126" s="21" t="s">
        <v>575</v>
      </c>
      <c r="L126" s="21" t="s">
        <v>566</v>
      </c>
      <c r="M126" s="21" t="s">
        <v>567</v>
      </c>
      <c r="N126" s="53" t="s">
        <v>895</v>
      </c>
      <c r="O126" s="53"/>
      <c r="P126" s="53" t="str">
        <f t="shared" ref="P126:AE127" si="33">P$9</f>
        <v>〇</v>
      </c>
      <c r="Q126" s="53" t="str">
        <f t="shared" si="33"/>
        <v>EntraIDとユーザ情報、グループ情報の同期は可能です。</v>
      </c>
      <c r="R126" s="53" t="str">
        <f t="shared" si="33"/>
        <v>△</v>
      </c>
      <c r="S126" s="53" t="str">
        <f t="shared" si="33"/>
        <v>LDAPSにてAzure AD内のユーザー情報の取得は可能です。</v>
      </c>
      <c r="T126" s="53" t="str">
        <f t="shared" si="33"/>
        <v>〇</v>
      </c>
      <c r="U126" s="53" t="str">
        <f t="shared" si="33"/>
        <v>Microsoft社がEntraIDをサポート</v>
      </c>
      <c r="V126" s="53" t="str">
        <f t="shared" si="33"/>
        <v>△</v>
      </c>
      <c r="W126" s="53" t="str">
        <f t="shared" si="33"/>
        <v>明確な記載なし</v>
      </c>
      <c r="X126" s="53" t="str">
        <f t="shared" si="33"/>
        <v>△</v>
      </c>
      <c r="Y126" s="53" t="str">
        <f t="shared" si="33"/>
        <v>明確な記載なし</v>
      </c>
      <c r="Z126" s="53" t="str">
        <f t="shared" si="33"/>
        <v>〇</v>
      </c>
      <c r="AA126" s="53" t="str">
        <f t="shared" si="33"/>
        <v>EntraIDと連携あり</v>
      </c>
      <c r="AB126" s="53" t="str">
        <f t="shared" si="33"/>
        <v>〇</v>
      </c>
      <c r="AC126" s="53" t="str">
        <f t="shared" si="33"/>
        <v>Entra IDと連携可能</v>
      </c>
      <c r="AD126" s="53" t="str">
        <f t="shared" si="33"/>
        <v>△</v>
      </c>
      <c r="AE126" s="53" t="str">
        <f t="shared" si="33"/>
        <v>SmartDB上でも組織情報を持つ必要はありますが、SSOには対応しています。組織情報はAPI経由で連携可能です。</v>
      </c>
      <c r="AF126" s="53" t="str">
        <f t="shared" ref="AD126:AG127" si="34">AF$9</f>
        <v>〇</v>
      </c>
      <c r="AG126" s="53" t="str">
        <f t="shared" si="34"/>
        <v>Entra IDと連携可</v>
      </c>
      <c r="AH126" s="22" t="s">
        <v>423</v>
      </c>
    </row>
    <row r="127" spans="2:34" ht="60">
      <c r="B127" s="19" t="s">
        <v>883</v>
      </c>
      <c r="C127" s="20">
        <v>8</v>
      </c>
      <c r="D127" s="21" t="s">
        <v>884</v>
      </c>
      <c r="E127" s="21" t="s">
        <v>902</v>
      </c>
      <c r="F127" s="21" t="s">
        <v>890</v>
      </c>
      <c r="G127" s="21" t="s">
        <v>720</v>
      </c>
      <c r="H127" s="21" t="s">
        <v>905</v>
      </c>
      <c r="I127" s="44" t="s">
        <v>906</v>
      </c>
      <c r="J127" s="60"/>
      <c r="K127" s="21" t="s">
        <v>575</v>
      </c>
      <c r="L127" s="21" t="s">
        <v>566</v>
      </c>
      <c r="M127" s="21" t="s">
        <v>567</v>
      </c>
      <c r="N127" s="53" t="s">
        <v>895</v>
      </c>
      <c r="O127" s="53"/>
      <c r="P127" s="53" t="str">
        <f t="shared" si="33"/>
        <v>〇</v>
      </c>
      <c r="Q127" s="53" t="str">
        <f t="shared" si="33"/>
        <v>EntraIDとユーザ情報、グループ情報の同期は可能です。</v>
      </c>
      <c r="R127" s="53" t="str">
        <f t="shared" si="33"/>
        <v>△</v>
      </c>
      <c r="S127" s="53" t="str">
        <f t="shared" si="33"/>
        <v>LDAPSにてAzure AD内のユーザー情報の取得は可能です。</v>
      </c>
      <c r="T127" s="53" t="str">
        <f t="shared" si="33"/>
        <v>〇</v>
      </c>
      <c r="U127" s="53" t="str">
        <f t="shared" si="33"/>
        <v>Microsoft社がEntraIDをサポート</v>
      </c>
      <c r="V127" s="53" t="str">
        <f t="shared" si="33"/>
        <v>△</v>
      </c>
      <c r="W127" s="53" t="str">
        <f t="shared" si="33"/>
        <v>明確な記載なし</v>
      </c>
      <c r="X127" s="53" t="str">
        <f t="shared" si="33"/>
        <v>△</v>
      </c>
      <c r="Y127" s="53" t="str">
        <f t="shared" si="33"/>
        <v>明確な記載なし</v>
      </c>
      <c r="Z127" s="53" t="str">
        <f t="shared" si="33"/>
        <v>〇</v>
      </c>
      <c r="AA127" s="53" t="str">
        <f t="shared" si="33"/>
        <v>EntraIDと連携あり</v>
      </c>
      <c r="AB127" s="53" t="str">
        <f t="shared" si="33"/>
        <v>〇</v>
      </c>
      <c r="AC127" s="53" t="str">
        <f t="shared" si="33"/>
        <v>Entra IDと連携可能</v>
      </c>
      <c r="AD127" s="53" t="str">
        <f t="shared" si="34"/>
        <v>△</v>
      </c>
      <c r="AE127" s="53" t="str">
        <f t="shared" si="34"/>
        <v>SmartDB上でも組織情報を持つ必要はありますが、SSOには対応しています。組織情報はAPI経由で連携可能です。</v>
      </c>
      <c r="AF127" s="53" t="str">
        <f t="shared" si="34"/>
        <v>〇</v>
      </c>
      <c r="AG127" s="53" t="str">
        <f t="shared" si="34"/>
        <v>Entra IDと連携可</v>
      </c>
      <c r="AH127" s="22" t="s">
        <v>423</v>
      </c>
    </row>
    <row r="128" spans="2:34">
      <c r="B128" s="19" t="s">
        <v>883</v>
      </c>
      <c r="C128" s="20">
        <v>9</v>
      </c>
      <c r="D128" s="21" t="s">
        <v>884</v>
      </c>
      <c r="E128" s="21" t="s">
        <v>902</v>
      </c>
      <c r="F128" s="21" t="s">
        <v>907</v>
      </c>
      <c r="G128" s="21" t="s">
        <v>720</v>
      </c>
      <c r="H128" s="21" t="s">
        <v>908</v>
      </c>
      <c r="I128" s="21">
        <v>232</v>
      </c>
      <c r="J128" s="59"/>
      <c r="K128" s="21" t="s">
        <v>575</v>
      </c>
      <c r="L128" s="21" t="s">
        <v>556</v>
      </c>
      <c r="M128" s="21" t="s">
        <v>576</v>
      </c>
      <c r="N128" s="53" t="s">
        <v>21</v>
      </c>
      <c r="O128" s="53"/>
      <c r="P128" s="53"/>
      <c r="Q128" s="53"/>
      <c r="R128" s="53"/>
      <c r="S128" s="53"/>
      <c r="T128" s="53"/>
      <c r="U128" s="53"/>
      <c r="V128" s="53"/>
      <c r="W128" s="53"/>
      <c r="X128" s="53"/>
      <c r="Y128" s="53"/>
      <c r="Z128" s="53"/>
      <c r="AA128" s="53"/>
      <c r="AB128" s="53"/>
      <c r="AC128" s="53"/>
      <c r="AD128" s="53"/>
      <c r="AE128" s="53"/>
      <c r="AF128" s="53"/>
      <c r="AG128" s="53"/>
      <c r="AH128" s="22" t="s">
        <v>423</v>
      </c>
    </row>
    <row r="129" spans="2:34">
      <c r="B129" s="19" t="s">
        <v>883</v>
      </c>
      <c r="C129" s="20">
        <v>10</v>
      </c>
      <c r="D129" s="21" t="s">
        <v>884</v>
      </c>
      <c r="E129" s="21" t="s">
        <v>902</v>
      </c>
      <c r="F129" s="21" t="s">
        <v>909</v>
      </c>
      <c r="G129" s="21" t="s">
        <v>720</v>
      </c>
      <c r="H129" s="21" t="s">
        <v>910</v>
      </c>
      <c r="I129" s="21">
        <v>233</v>
      </c>
      <c r="J129" s="59"/>
      <c r="K129" s="21" t="s">
        <v>575</v>
      </c>
      <c r="L129" s="21" t="s">
        <v>556</v>
      </c>
      <c r="M129" s="21" t="s">
        <v>576</v>
      </c>
      <c r="N129" s="53" t="s">
        <v>21</v>
      </c>
      <c r="O129" s="53"/>
      <c r="P129" s="53"/>
      <c r="Q129" s="53"/>
      <c r="R129" s="53"/>
      <c r="S129" s="53"/>
      <c r="T129" s="53"/>
      <c r="U129" s="53"/>
      <c r="V129" s="53"/>
      <c r="W129" s="53"/>
      <c r="X129" s="53"/>
      <c r="Y129" s="53"/>
      <c r="Z129" s="53"/>
      <c r="AA129" s="53"/>
      <c r="AB129" s="53"/>
      <c r="AC129" s="53"/>
      <c r="AD129" s="53"/>
      <c r="AE129" s="53"/>
      <c r="AF129" s="53"/>
      <c r="AG129" s="53"/>
      <c r="AH129" s="22" t="s">
        <v>423</v>
      </c>
    </row>
    <row r="130" spans="2:34" ht="60">
      <c r="B130" s="19" t="s">
        <v>883</v>
      </c>
      <c r="C130" s="20">
        <v>11</v>
      </c>
      <c r="D130" s="21" t="s">
        <v>884</v>
      </c>
      <c r="E130" s="21" t="s">
        <v>902</v>
      </c>
      <c r="F130" s="21" t="s">
        <v>911</v>
      </c>
      <c r="G130" s="21" t="s">
        <v>720</v>
      </c>
      <c r="H130" s="21" t="s">
        <v>912</v>
      </c>
      <c r="I130" s="21">
        <v>111</v>
      </c>
      <c r="J130" s="59"/>
      <c r="K130" s="21" t="s">
        <v>575</v>
      </c>
      <c r="L130" s="21" t="s">
        <v>556</v>
      </c>
      <c r="M130" s="21" t="s">
        <v>576</v>
      </c>
      <c r="N130" s="53" t="s">
        <v>21</v>
      </c>
      <c r="O130" s="53"/>
      <c r="P130" s="53"/>
      <c r="Q130" s="53"/>
      <c r="R130" s="53"/>
      <c r="S130" s="53"/>
      <c r="T130" s="53"/>
      <c r="U130" s="53"/>
      <c r="V130" s="53"/>
      <c r="W130" s="53"/>
      <c r="X130" s="53"/>
      <c r="Y130" s="53"/>
      <c r="Z130" s="53"/>
      <c r="AA130" s="53"/>
      <c r="AB130" s="53"/>
      <c r="AC130" s="53"/>
      <c r="AD130" s="53"/>
      <c r="AE130" s="53"/>
      <c r="AF130" s="53"/>
      <c r="AG130" s="53"/>
      <c r="AH130" s="22" t="s">
        <v>423</v>
      </c>
    </row>
    <row r="131" spans="2:34">
      <c r="B131" s="19" t="s">
        <v>883</v>
      </c>
      <c r="C131" s="20">
        <v>12</v>
      </c>
      <c r="D131" s="21" t="s">
        <v>884</v>
      </c>
      <c r="E131" s="21" t="s">
        <v>902</v>
      </c>
      <c r="F131" s="21" t="s">
        <v>913</v>
      </c>
      <c r="G131" s="21" t="s">
        <v>720</v>
      </c>
      <c r="H131" s="21" t="s">
        <v>914</v>
      </c>
      <c r="I131" s="21">
        <v>234</v>
      </c>
      <c r="J131" s="59"/>
      <c r="K131" s="21" t="s">
        <v>915</v>
      </c>
      <c r="L131" s="21" t="s">
        <v>556</v>
      </c>
      <c r="M131" s="21" t="s">
        <v>602</v>
      </c>
      <c r="N131" s="53" t="s">
        <v>21</v>
      </c>
      <c r="O131" s="53"/>
      <c r="P131" s="53"/>
      <c r="Q131" s="53"/>
      <c r="R131" s="53"/>
      <c r="S131" s="53"/>
      <c r="T131" s="53"/>
      <c r="U131" s="53"/>
      <c r="V131" s="53"/>
      <c r="W131" s="53"/>
      <c r="X131" s="53"/>
      <c r="Y131" s="53"/>
      <c r="Z131" s="53"/>
      <c r="AA131" s="53"/>
      <c r="AB131" s="53"/>
      <c r="AC131" s="53"/>
      <c r="AD131" s="53"/>
      <c r="AE131" s="53"/>
      <c r="AF131" s="53"/>
      <c r="AG131" s="53"/>
      <c r="AH131" s="22" t="s">
        <v>423</v>
      </c>
    </row>
    <row r="132" spans="2:34">
      <c r="B132" s="19" t="s">
        <v>883</v>
      </c>
      <c r="C132" s="20">
        <v>13</v>
      </c>
      <c r="D132" s="21" t="s">
        <v>884</v>
      </c>
      <c r="E132" s="21" t="s">
        <v>902</v>
      </c>
      <c r="F132" s="21" t="s">
        <v>734</v>
      </c>
      <c r="G132" s="21" t="s">
        <v>720</v>
      </c>
      <c r="H132" s="21" t="s">
        <v>916</v>
      </c>
      <c r="I132" s="21">
        <v>113</v>
      </c>
      <c r="J132" s="59"/>
      <c r="K132" s="21" t="s">
        <v>575</v>
      </c>
      <c r="L132" s="21" t="s">
        <v>556</v>
      </c>
      <c r="M132" s="21" t="s">
        <v>576</v>
      </c>
      <c r="N132" s="53" t="s">
        <v>21</v>
      </c>
      <c r="O132" s="53"/>
      <c r="P132" s="53"/>
      <c r="Q132" s="53"/>
      <c r="R132" s="53"/>
      <c r="S132" s="53"/>
      <c r="T132" s="53"/>
      <c r="U132" s="53"/>
      <c r="V132" s="53"/>
      <c r="W132" s="53"/>
      <c r="X132" s="53"/>
      <c r="Y132" s="53"/>
      <c r="Z132" s="53"/>
      <c r="AA132" s="53"/>
      <c r="AB132" s="53"/>
      <c r="AC132" s="53"/>
      <c r="AD132" s="53"/>
      <c r="AE132" s="53"/>
      <c r="AF132" s="53"/>
      <c r="AG132" s="53"/>
      <c r="AH132" s="22" t="s">
        <v>423</v>
      </c>
    </row>
    <row r="133" spans="2:34" ht="30">
      <c r="B133" s="19" t="s">
        <v>883</v>
      </c>
      <c r="C133" s="20">
        <v>14</v>
      </c>
      <c r="D133" s="21" t="s">
        <v>884</v>
      </c>
      <c r="E133" s="21" t="s">
        <v>902</v>
      </c>
      <c r="F133" s="21" t="s">
        <v>900</v>
      </c>
      <c r="G133" s="21" t="s">
        <v>720</v>
      </c>
      <c r="H133" s="21" t="s">
        <v>917</v>
      </c>
      <c r="I133" s="43" t="s">
        <v>918</v>
      </c>
      <c r="J133" s="42"/>
      <c r="K133" s="21" t="s">
        <v>575</v>
      </c>
      <c r="L133" s="21" t="s">
        <v>556</v>
      </c>
      <c r="M133" s="21" t="s">
        <v>576</v>
      </c>
      <c r="N133" s="53" t="s">
        <v>21</v>
      </c>
      <c r="O133" s="53"/>
      <c r="P133" s="53"/>
      <c r="Q133" s="53"/>
      <c r="R133" s="53"/>
      <c r="S133" s="53"/>
      <c r="T133" s="53"/>
      <c r="U133" s="53"/>
      <c r="V133" s="53"/>
      <c r="W133" s="53"/>
      <c r="X133" s="53"/>
      <c r="Y133" s="53"/>
      <c r="Z133" s="53"/>
      <c r="AA133" s="53"/>
      <c r="AB133" s="53"/>
      <c r="AC133" s="53"/>
      <c r="AD133" s="53"/>
      <c r="AE133" s="53"/>
      <c r="AF133" s="53"/>
      <c r="AG133" s="53"/>
      <c r="AH133" s="22" t="s">
        <v>423</v>
      </c>
    </row>
    <row r="134" spans="2:34" ht="45">
      <c r="B134" s="19" t="s">
        <v>883</v>
      </c>
      <c r="C134" s="20">
        <v>15</v>
      </c>
      <c r="D134" s="21" t="s">
        <v>884</v>
      </c>
      <c r="E134" s="21" t="s">
        <v>919</v>
      </c>
      <c r="F134" s="21" t="s">
        <v>886</v>
      </c>
      <c r="G134" s="21" t="s">
        <v>720</v>
      </c>
      <c r="H134" s="21" t="s">
        <v>920</v>
      </c>
      <c r="I134" s="43" t="s">
        <v>921</v>
      </c>
      <c r="J134" s="60"/>
      <c r="K134" s="21" t="s">
        <v>575</v>
      </c>
      <c r="L134" s="21" t="s">
        <v>566</v>
      </c>
      <c r="M134" s="21" t="s">
        <v>889</v>
      </c>
      <c r="N134" s="53" t="s">
        <v>580</v>
      </c>
      <c r="O134" s="53"/>
      <c r="P134" s="53" t="str">
        <f t="shared" ref="P134:AE135" si="35">P$9</f>
        <v>〇</v>
      </c>
      <c r="Q134" s="53" t="str">
        <f t="shared" si="35"/>
        <v>EntraIDとユーザ情報、グループ情報の同期は可能です。</v>
      </c>
      <c r="R134" s="53" t="str">
        <f t="shared" si="35"/>
        <v>△</v>
      </c>
      <c r="S134" s="53" t="str">
        <f t="shared" si="35"/>
        <v>LDAPSにてAzure AD内のユーザー情報の取得は可能です。</v>
      </c>
      <c r="T134" s="53" t="str">
        <f t="shared" si="35"/>
        <v>〇</v>
      </c>
      <c r="U134" s="53" t="str">
        <f t="shared" si="35"/>
        <v>Microsoft社がEntraIDをサポート</v>
      </c>
      <c r="V134" s="53" t="str">
        <f t="shared" si="35"/>
        <v>△</v>
      </c>
      <c r="W134" s="53" t="str">
        <f t="shared" si="35"/>
        <v>明確な記載なし</v>
      </c>
      <c r="X134" s="53" t="str">
        <f t="shared" si="35"/>
        <v>△</v>
      </c>
      <c r="Y134" s="53" t="str">
        <f t="shared" si="35"/>
        <v>明確な記載なし</v>
      </c>
      <c r="Z134" s="53" t="str">
        <f t="shared" si="35"/>
        <v>〇</v>
      </c>
      <c r="AA134" s="53" t="str">
        <f t="shared" si="35"/>
        <v>EntraIDと連携あり</v>
      </c>
      <c r="AB134" s="53" t="str">
        <f t="shared" si="35"/>
        <v>〇</v>
      </c>
      <c r="AC134" s="53" t="str">
        <f t="shared" si="35"/>
        <v>Entra IDと連携可能</v>
      </c>
      <c r="AD134" s="53" t="str">
        <f t="shared" si="35"/>
        <v>△</v>
      </c>
      <c r="AE134" s="53" t="str">
        <f t="shared" si="35"/>
        <v>SmartDB上でも組織情報を持つ必要はありますが、SSOには対応しています。組織情報はAPI経由で連携可能です。</v>
      </c>
      <c r="AF134" s="53" t="str">
        <f t="shared" ref="AD134:AG135" si="36">AF$9</f>
        <v>〇</v>
      </c>
      <c r="AG134" s="53" t="str">
        <f t="shared" si="36"/>
        <v>Entra IDと連携可</v>
      </c>
      <c r="AH134" s="22" t="s">
        <v>423</v>
      </c>
    </row>
    <row r="135" spans="2:34" ht="60">
      <c r="B135" s="19" t="s">
        <v>883</v>
      </c>
      <c r="C135" s="20">
        <v>16</v>
      </c>
      <c r="D135" s="21" t="s">
        <v>884</v>
      </c>
      <c r="E135" s="21" t="s">
        <v>919</v>
      </c>
      <c r="F135" s="21" t="s">
        <v>890</v>
      </c>
      <c r="G135" s="21" t="s">
        <v>720</v>
      </c>
      <c r="H135" s="21" t="s">
        <v>922</v>
      </c>
      <c r="I135" s="43" t="s">
        <v>923</v>
      </c>
      <c r="J135" s="59"/>
      <c r="K135" s="21" t="s">
        <v>575</v>
      </c>
      <c r="L135" s="21" t="s">
        <v>566</v>
      </c>
      <c r="M135" s="21" t="s">
        <v>889</v>
      </c>
      <c r="N135" s="53" t="s">
        <v>580</v>
      </c>
      <c r="O135" s="53"/>
      <c r="P135" s="53" t="str">
        <f t="shared" si="35"/>
        <v>〇</v>
      </c>
      <c r="Q135" s="53" t="str">
        <f t="shared" si="35"/>
        <v>EntraIDとユーザ情報、グループ情報の同期は可能です。</v>
      </c>
      <c r="R135" s="53" t="str">
        <f t="shared" si="35"/>
        <v>△</v>
      </c>
      <c r="S135" s="53" t="str">
        <f t="shared" si="35"/>
        <v>LDAPSにてAzure AD内のユーザー情報の取得は可能です。</v>
      </c>
      <c r="T135" s="53" t="str">
        <f t="shared" si="35"/>
        <v>〇</v>
      </c>
      <c r="U135" s="53" t="str">
        <f t="shared" si="35"/>
        <v>Microsoft社がEntraIDをサポート</v>
      </c>
      <c r="V135" s="53" t="str">
        <f t="shared" si="35"/>
        <v>△</v>
      </c>
      <c r="W135" s="53" t="str">
        <f t="shared" si="35"/>
        <v>明確な記載なし</v>
      </c>
      <c r="X135" s="53" t="str">
        <f t="shared" si="35"/>
        <v>△</v>
      </c>
      <c r="Y135" s="53" t="str">
        <f t="shared" si="35"/>
        <v>明確な記載なし</v>
      </c>
      <c r="Z135" s="53" t="str">
        <f t="shared" si="35"/>
        <v>〇</v>
      </c>
      <c r="AA135" s="53" t="str">
        <f t="shared" si="35"/>
        <v>EntraIDと連携あり</v>
      </c>
      <c r="AB135" s="53" t="str">
        <f t="shared" si="35"/>
        <v>〇</v>
      </c>
      <c r="AC135" s="53" t="str">
        <f t="shared" si="35"/>
        <v>Entra IDと連携可能</v>
      </c>
      <c r="AD135" s="53" t="str">
        <f t="shared" si="36"/>
        <v>△</v>
      </c>
      <c r="AE135" s="53" t="str">
        <f t="shared" si="36"/>
        <v>SmartDB上でも組織情報を持つ必要はありますが、SSOには対応しています。組織情報はAPI経由で連携可能です。</v>
      </c>
      <c r="AF135" s="53" t="str">
        <f t="shared" si="36"/>
        <v>〇</v>
      </c>
      <c r="AG135" s="53" t="str">
        <f t="shared" si="36"/>
        <v>Entra IDと連携可</v>
      </c>
      <c r="AH135" s="22" t="s">
        <v>423</v>
      </c>
    </row>
    <row r="136" spans="2:34">
      <c r="B136" s="19" t="s">
        <v>883</v>
      </c>
      <c r="C136" s="20">
        <v>17</v>
      </c>
      <c r="D136" s="21" t="s">
        <v>884</v>
      </c>
      <c r="E136" s="21" t="s">
        <v>919</v>
      </c>
      <c r="F136" s="21" t="s">
        <v>924</v>
      </c>
      <c r="G136" s="21" t="s">
        <v>720</v>
      </c>
      <c r="H136" s="21" t="s">
        <v>925</v>
      </c>
      <c r="I136" s="21">
        <v>235</v>
      </c>
      <c r="J136" s="59"/>
      <c r="K136" s="21" t="s">
        <v>915</v>
      </c>
      <c r="L136" s="21" t="s">
        <v>556</v>
      </c>
      <c r="M136" s="21" t="s">
        <v>602</v>
      </c>
      <c r="N136" s="53" t="s">
        <v>21</v>
      </c>
      <c r="O136" s="53"/>
      <c r="P136" s="53"/>
      <c r="Q136" s="53"/>
      <c r="R136" s="53"/>
      <c r="S136" s="53"/>
      <c r="T136" s="53"/>
      <c r="U136" s="53"/>
      <c r="V136" s="53"/>
      <c r="W136" s="53"/>
      <c r="X136" s="53"/>
      <c r="Y136" s="53"/>
      <c r="Z136" s="53"/>
      <c r="AA136" s="53"/>
      <c r="AB136" s="53"/>
      <c r="AC136" s="53"/>
      <c r="AD136" s="53"/>
      <c r="AE136" s="53"/>
      <c r="AF136" s="53"/>
      <c r="AG136" s="53"/>
      <c r="AH136" s="22" t="s">
        <v>423</v>
      </c>
    </row>
    <row r="137" spans="2:34" ht="75">
      <c r="B137" s="19" t="s">
        <v>883</v>
      </c>
      <c r="C137" s="20">
        <v>18</v>
      </c>
      <c r="D137" s="21" t="s">
        <v>884</v>
      </c>
      <c r="E137" s="21" t="s">
        <v>919</v>
      </c>
      <c r="F137" s="21" t="s">
        <v>896</v>
      </c>
      <c r="G137" s="21" t="s">
        <v>720</v>
      </c>
      <c r="H137" s="21" t="s">
        <v>926</v>
      </c>
      <c r="I137" s="43" t="s">
        <v>927</v>
      </c>
      <c r="J137" s="59"/>
      <c r="K137" s="21" t="s">
        <v>575</v>
      </c>
      <c r="L137" s="21" t="s">
        <v>566</v>
      </c>
      <c r="M137" s="21" t="s">
        <v>567</v>
      </c>
      <c r="N137" s="53" t="s">
        <v>895</v>
      </c>
      <c r="O137" s="53"/>
      <c r="P137" s="53" t="str">
        <f t="shared" ref="P137:AG137" si="37">P$9</f>
        <v>〇</v>
      </c>
      <c r="Q137" s="53" t="str">
        <f t="shared" si="37"/>
        <v>EntraIDとユーザ情報、グループ情報の同期は可能です。</v>
      </c>
      <c r="R137" s="53" t="str">
        <f t="shared" si="37"/>
        <v>△</v>
      </c>
      <c r="S137" s="53" t="str">
        <f t="shared" si="37"/>
        <v>LDAPSにてAzure AD内のユーザー情報の取得は可能です。</v>
      </c>
      <c r="T137" s="53" t="str">
        <f t="shared" si="37"/>
        <v>〇</v>
      </c>
      <c r="U137" s="53" t="str">
        <f t="shared" si="37"/>
        <v>Microsoft社がEntraIDをサポート</v>
      </c>
      <c r="V137" s="53" t="str">
        <f t="shared" si="37"/>
        <v>△</v>
      </c>
      <c r="W137" s="53" t="str">
        <f t="shared" si="37"/>
        <v>明確な記載なし</v>
      </c>
      <c r="X137" s="53" t="str">
        <f t="shared" si="37"/>
        <v>△</v>
      </c>
      <c r="Y137" s="53" t="str">
        <f t="shared" si="37"/>
        <v>明確な記載なし</v>
      </c>
      <c r="Z137" s="53" t="str">
        <f t="shared" si="37"/>
        <v>〇</v>
      </c>
      <c r="AA137" s="53" t="str">
        <f t="shared" si="37"/>
        <v>EntraIDと連携あり</v>
      </c>
      <c r="AB137" s="53" t="str">
        <f t="shared" si="37"/>
        <v>〇</v>
      </c>
      <c r="AC137" s="53" t="str">
        <f t="shared" si="37"/>
        <v>Entra IDと連携可能</v>
      </c>
      <c r="AD137" s="53" t="str">
        <f t="shared" si="37"/>
        <v>△</v>
      </c>
      <c r="AE137" s="53" t="str">
        <f t="shared" si="37"/>
        <v>SmartDB上でも組織情報を持つ必要はありますが、SSOには対応しています。組織情報はAPI経由で連携可能です。</v>
      </c>
      <c r="AF137" s="53" t="str">
        <f t="shared" si="37"/>
        <v>〇</v>
      </c>
      <c r="AG137" s="53" t="str">
        <f t="shared" si="37"/>
        <v>Entra IDと連携可</v>
      </c>
      <c r="AH137" s="22" t="s">
        <v>423</v>
      </c>
    </row>
    <row r="138" spans="2:34">
      <c r="B138" s="19" t="s">
        <v>883</v>
      </c>
      <c r="C138" s="20">
        <v>19</v>
      </c>
      <c r="D138" s="21" t="s">
        <v>884</v>
      </c>
      <c r="E138" s="21" t="s">
        <v>919</v>
      </c>
      <c r="F138" s="21" t="s">
        <v>734</v>
      </c>
      <c r="G138" s="21" t="s">
        <v>720</v>
      </c>
      <c r="H138" s="21" t="s">
        <v>928</v>
      </c>
      <c r="I138" s="21">
        <v>122</v>
      </c>
      <c r="J138" s="59"/>
      <c r="K138" s="21" t="s">
        <v>575</v>
      </c>
      <c r="L138" s="21" t="s">
        <v>556</v>
      </c>
      <c r="M138" s="21" t="s">
        <v>576</v>
      </c>
      <c r="N138" s="53" t="s">
        <v>21</v>
      </c>
      <c r="O138" s="53"/>
      <c r="P138" s="53"/>
      <c r="Q138" s="53"/>
      <c r="R138" s="53"/>
      <c r="S138" s="53"/>
      <c r="T138" s="53"/>
      <c r="U138" s="53"/>
      <c r="V138" s="53"/>
      <c r="W138" s="53"/>
      <c r="X138" s="53"/>
      <c r="Y138" s="53"/>
      <c r="Z138" s="53"/>
      <c r="AA138" s="53"/>
      <c r="AB138" s="53"/>
      <c r="AC138" s="53"/>
      <c r="AD138" s="53"/>
      <c r="AE138" s="53"/>
      <c r="AF138" s="53"/>
      <c r="AG138" s="53"/>
      <c r="AH138" s="22" t="s">
        <v>423</v>
      </c>
    </row>
    <row r="139" spans="2:34">
      <c r="B139" s="19" t="s">
        <v>883</v>
      </c>
      <c r="C139" s="20">
        <v>20</v>
      </c>
      <c r="D139" s="21" t="s">
        <v>884</v>
      </c>
      <c r="E139" s="21" t="s">
        <v>919</v>
      </c>
      <c r="F139" s="21" t="s">
        <v>929</v>
      </c>
      <c r="G139" s="21" t="s">
        <v>720</v>
      </c>
      <c r="H139" s="21" t="s">
        <v>930</v>
      </c>
      <c r="I139" s="21">
        <v>123</v>
      </c>
      <c r="J139" s="42"/>
      <c r="K139" s="21" t="s">
        <v>575</v>
      </c>
      <c r="L139" s="21" t="s">
        <v>556</v>
      </c>
      <c r="M139" s="21" t="s">
        <v>576</v>
      </c>
      <c r="N139" s="53" t="s">
        <v>21</v>
      </c>
      <c r="O139" s="53"/>
      <c r="P139" s="53"/>
      <c r="Q139" s="53"/>
      <c r="R139" s="53"/>
      <c r="S139" s="53"/>
      <c r="T139" s="53"/>
      <c r="U139" s="53"/>
      <c r="V139" s="53"/>
      <c r="W139" s="53"/>
      <c r="X139" s="53"/>
      <c r="Y139" s="53"/>
      <c r="Z139" s="53"/>
      <c r="AA139" s="53"/>
      <c r="AB139" s="53"/>
      <c r="AC139" s="53"/>
      <c r="AD139" s="53"/>
      <c r="AE139" s="53"/>
      <c r="AF139" s="53"/>
      <c r="AG139" s="53"/>
      <c r="AH139" s="22" t="s">
        <v>423</v>
      </c>
    </row>
    <row r="140" spans="2:34" ht="60">
      <c r="B140" s="19" t="s">
        <v>883</v>
      </c>
      <c r="C140" s="20">
        <v>21</v>
      </c>
      <c r="D140" s="21" t="s">
        <v>884</v>
      </c>
      <c r="E140" s="21" t="s">
        <v>931</v>
      </c>
      <c r="F140" s="21" t="s">
        <v>932</v>
      </c>
      <c r="G140" s="21" t="s">
        <v>720</v>
      </c>
      <c r="H140" s="21" t="s">
        <v>933</v>
      </c>
      <c r="I140" s="21">
        <v>127</v>
      </c>
      <c r="J140" s="60"/>
      <c r="K140" s="21" t="s">
        <v>575</v>
      </c>
      <c r="L140" s="21" t="s">
        <v>556</v>
      </c>
      <c r="M140" s="21" t="s">
        <v>576</v>
      </c>
      <c r="N140" s="53" t="s">
        <v>21</v>
      </c>
      <c r="O140" s="53"/>
      <c r="P140" s="53"/>
      <c r="Q140" s="53"/>
      <c r="R140" s="53"/>
      <c r="S140" s="53"/>
      <c r="T140" s="53"/>
      <c r="U140" s="53"/>
      <c r="V140" s="53"/>
      <c r="W140" s="53"/>
      <c r="X140" s="53"/>
      <c r="Y140" s="53"/>
      <c r="Z140" s="53"/>
      <c r="AA140" s="53"/>
      <c r="AB140" s="53"/>
      <c r="AC140" s="53"/>
      <c r="AD140" s="53"/>
      <c r="AE140" s="53"/>
      <c r="AF140" s="53"/>
      <c r="AG140" s="53"/>
      <c r="AH140" s="22" t="s">
        <v>423</v>
      </c>
    </row>
    <row r="141" spans="2:34" ht="45">
      <c r="B141" s="19" t="s">
        <v>883</v>
      </c>
      <c r="C141" s="20">
        <v>22</v>
      </c>
      <c r="D141" s="21" t="s">
        <v>884</v>
      </c>
      <c r="E141" s="21" t="s">
        <v>931</v>
      </c>
      <c r="F141" s="21" t="s">
        <v>934</v>
      </c>
      <c r="G141" s="21" t="s">
        <v>720</v>
      </c>
      <c r="H141" s="21" t="s">
        <v>935</v>
      </c>
      <c r="I141" s="21">
        <v>236</v>
      </c>
      <c r="J141" s="59"/>
      <c r="K141" s="21" t="s">
        <v>593</v>
      </c>
      <c r="L141" s="21" t="s">
        <v>566</v>
      </c>
      <c r="M141" s="52" t="s">
        <v>567</v>
      </c>
      <c r="N141" s="53" t="s">
        <v>594</v>
      </c>
      <c r="O141" s="53"/>
      <c r="P141" s="53" t="str">
        <f t="shared" ref="P141:AG141" si="38">P$13</f>
        <v>〇</v>
      </c>
      <c r="Q141" s="53" t="str">
        <f t="shared" si="38"/>
        <v>REST APIやPowerPlatformコネクタを利用したSAP、SharePointOnlineとの連携が可能です。現在想定されている連携での操作等ございましたら、お聞かせください。</v>
      </c>
      <c r="R141" s="53" t="str">
        <f t="shared" si="38"/>
        <v>〇</v>
      </c>
      <c r="S141" s="53" t="str">
        <f t="shared" si="38"/>
        <v>どちらも連携可能です。</v>
      </c>
      <c r="T141" s="53" t="str">
        <f t="shared" si="38"/>
        <v>△</v>
      </c>
      <c r="U141" s="53" t="str">
        <f t="shared" si="38"/>
        <v>SAP、Oracle、Entra IDとの連携はMS社ドキュメントに連携可能と記載あり。ただし、SAP, Oracleと接続した実績なし</v>
      </c>
      <c r="V141" s="53" t="str">
        <f t="shared" si="38"/>
        <v>△</v>
      </c>
      <c r="W141" s="53" t="str">
        <f t="shared" si="38"/>
        <v>SAPとの連携あるが、Sharepointは記載なし</v>
      </c>
      <c r="X141" s="53" t="str">
        <f t="shared" si="38"/>
        <v>〇</v>
      </c>
      <c r="Y141" s="53" t="str">
        <f t="shared" si="38"/>
        <v>SAP,Sharepointと連携可能</v>
      </c>
      <c r="Z141" s="53" t="str">
        <f t="shared" si="38"/>
        <v>〇</v>
      </c>
      <c r="AA141" s="53" t="str">
        <f t="shared" si="38"/>
        <v>SAP,Sharepointと連携可能</v>
      </c>
      <c r="AB141" s="53" t="str">
        <f t="shared" si="38"/>
        <v>○</v>
      </c>
      <c r="AC141" s="53" t="str">
        <f t="shared" si="38"/>
        <v>恐れ入りますが、直接の連携は出来ず、データは必ず楽々Document Plusのサーバ内に保管いただく必要があります。
該当システムから連携用のCSVファイルを出力いただき、定期に楽々Document Plus(DP)へデータを登録する仕組みはご案内できます。
製品概要24ページをご参照ください。
CIH等の連携基盤を利用することで実現可能と思料（DTC追記）</v>
      </c>
      <c r="AD141" s="53" t="str">
        <f t="shared" si="38"/>
        <v>〇</v>
      </c>
      <c r="AE141" s="53" t="str">
        <f t="shared" si="38"/>
        <v>APIオプションにて対応可能です。</v>
      </c>
      <c r="AF141" s="53" t="str">
        <f t="shared" si="38"/>
        <v>〇</v>
      </c>
      <c r="AG141" s="53" t="str">
        <f t="shared" si="38"/>
        <v>SAPは連携可能。Sharepointの連携は取り込みにはAPIでの開発が必要です。</v>
      </c>
      <c r="AH141" s="22" t="s">
        <v>423</v>
      </c>
    </row>
    <row r="142" spans="2:34" ht="45">
      <c r="B142" s="19" t="s">
        <v>883</v>
      </c>
      <c r="C142" s="20">
        <v>23</v>
      </c>
      <c r="D142" s="21" t="s">
        <v>884</v>
      </c>
      <c r="E142" s="21" t="s">
        <v>931</v>
      </c>
      <c r="F142" s="21" t="s">
        <v>936</v>
      </c>
      <c r="G142" s="21" t="s">
        <v>720</v>
      </c>
      <c r="H142" s="21" t="s">
        <v>937</v>
      </c>
      <c r="I142" s="21">
        <v>237</v>
      </c>
      <c r="J142" s="59"/>
      <c r="K142" s="21" t="s">
        <v>593</v>
      </c>
      <c r="L142" s="21" t="s">
        <v>566</v>
      </c>
      <c r="M142" s="52" t="s">
        <v>785</v>
      </c>
      <c r="N142" s="53" t="s">
        <v>938</v>
      </c>
      <c r="O142" s="53" t="s">
        <v>628</v>
      </c>
      <c r="P142" s="53" t="s">
        <v>372</v>
      </c>
      <c r="Q142" s="53" t="s">
        <v>1219</v>
      </c>
      <c r="R142" s="53" t="s">
        <v>409</v>
      </c>
      <c r="S142" s="53" t="s">
        <v>1220</v>
      </c>
      <c r="T142" s="53" t="s">
        <v>372</v>
      </c>
      <c r="U142" s="53" t="s">
        <v>1194</v>
      </c>
      <c r="V142" s="53" t="s">
        <v>409</v>
      </c>
      <c r="W142" s="53" t="s">
        <v>432</v>
      </c>
      <c r="X142" s="53" t="s">
        <v>409</v>
      </c>
      <c r="Y142" s="53" t="s">
        <v>432</v>
      </c>
      <c r="Z142" s="53" t="s">
        <v>409</v>
      </c>
      <c r="AA142" s="53" t="s">
        <v>432</v>
      </c>
      <c r="AB142" s="53" t="s">
        <v>372</v>
      </c>
      <c r="AC142" s="53" t="s">
        <v>1221</v>
      </c>
      <c r="AD142" s="53" t="s">
        <v>372</v>
      </c>
      <c r="AE142" s="53" t="s">
        <v>1222</v>
      </c>
      <c r="AF142" s="53" t="s">
        <v>372</v>
      </c>
      <c r="AG142" s="53" t="s">
        <v>1223</v>
      </c>
      <c r="AH142" s="22" t="s">
        <v>423</v>
      </c>
    </row>
    <row r="143" spans="2:34" ht="60">
      <c r="B143" s="19" t="s">
        <v>883</v>
      </c>
      <c r="C143" s="20">
        <v>24</v>
      </c>
      <c r="D143" s="21" t="s">
        <v>884</v>
      </c>
      <c r="E143" s="21" t="s">
        <v>931</v>
      </c>
      <c r="F143" s="21" t="s">
        <v>939</v>
      </c>
      <c r="G143" s="21" t="s">
        <v>720</v>
      </c>
      <c r="H143" s="21" t="s">
        <v>940</v>
      </c>
      <c r="I143" s="21">
        <v>238</v>
      </c>
      <c r="J143" s="59"/>
      <c r="K143" s="21" t="s">
        <v>941</v>
      </c>
      <c r="L143" s="21" t="s">
        <v>566</v>
      </c>
      <c r="M143" s="52" t="s">
        <v>942</v>
      </c>
      <c r="N143" s="53" t="s">
        <v>943</v>
      </c>
      <c r="O143" s="53" t="s">
        <v>628</v>
      </c>
      <c r="P143" s="53" t="s">
        <v>372</v>
      </c>
      <c r="Q143" s="53" t="s">
        <v>1224</v>
      </c>
      <c r="R143" s="53" t="s">
        <v>409</v>
      </c>
      <c r="S143" s="53" t="s">
        <v>1225</v>
      </c>
      <c r="T143" s="53" t="s">
        <v>372</v>
      </c>
      <c r="U143" s="53" t="s">
        <v>1194</v>
      </c>
      <c r="V143" s="53" t="s">
        <v>409</v>
      </c>
      <c r="W143" s="53" t="s">
        <v>432</v>
      </c>
      <c r="X143" s="53" t="s">
        <v>409</v>
      </c>
      <c r="Y143" s="53" t="s">
        <v>432</v>
      </c>
      <c r="Z143" s="53" t="s">
        <v>409</v>
      </c>
      <c r="AA143" s="53" t="s">
        <v>432</v>
      </c>
      <c r="AB143" s="53" t="s">
        <v>372</v>
      </c>
      <c r="AC143" s="53" t="s">
        <v>1226</v>
      </c>
      <c r="AD143" s="53" t="s">
        <v>372</v>
      </c>
      <c r="AE143" s="53" t="s">
        <v>1227</v>
      </c>
      <c r="AF143" s="53" t="s">
        <v>372</v>
      </c>
      <c r="AG143" s="53" t="s">
        <v>1228</v>
      </c>
      <c r="AH143" s="22" t="s">
        <v>423</v>
      </c>
    </row>
    <row r="144" spans="2:34" ht="60">
      <c r="B144" s="19" t="s">
        <v>883</v>
      </c>
      <c r="C144" s="20">
        <v>25</v>
      </c>
      <c r="D144" s="21" t="s">
        <v>884</v>
      </c>
      <c r="E144" s="21" t="s">
        <v>931</v>
      </c>
      <c r="F144" s="21" t="s">
        <v>944</v>
      </c>
      <c r="G144" s="21" t="s">
        <v>720</v>
      </c>
      <c r="H144" s="21" t="s">
        <v>945</v>
      </c>
      <c r="I144" s="21">
        <v>239</v>
      </c>
      <c r="J144" s="59"/>
      <c r="K144" s="21" t="s">
        <v>941</v>
      </c>
      <c r="L144" s="21" t="s">
        <v>566</v>
      </c>
      <c r="M144" s="52" t="s">
        <v>942</v>
      </c>
      <c r="N144" s="53" t="s">
        <v>943</v>
      </c>
      <c r="O144" s="53" t="s">
        <v>628</v>
      </c>
      <c r="P144" s="53" t="str">
        <f>P$143</f>
        <v>〇</v>
      </c>
      <c r="Q144" s="53" t="str">
        <f t="shared" ref="Q144:AG144" si="39">Q$143</f>
        <v>入力項目に対して、[手入力]もしくは[マスタの値を入力]をアプリ上の設定で、使い分けることができます。</v>
      </c>
      <c r="R144" s="53" t="str">
        <f t="shared" si="39"/>
        <v>△</v>
      </c>
      <c r="S144" s="53" t="str">
        <f t="shared" si="39"/>
        <v>ワークフロー機能に電子フォームの入力ボックスを外部データベース参照に設定が可能です</v>
      </c>
      <c r="T144" s="53" t="str">
        <f t="shared" si="39"/>
        <v>〇</v>
      </c>
      <c r="U144" s="53" t="str">
        <f t="shared" si="39"/>
        <v>他アプリ開発において実績有</v>
      </c>
      <c r="V144" s="53" t="str">
        <f t="shared" si="39"/>
        <v>△</v>
      </c>
      <c r="W144" s="53" t="str">
        <f t="shared" si="39"/>
        <v>明確な記載なし</v>
      </c>
      <c r="X144" s="53" t="str">
        <f t="shared" si="39"/>
        <v>△</v>
      </c>
      <c r="Y144" s="53" t="str">
        <f t="shared" si="39"/>
        <v>明確な記載なし</v>
      </c>
      <c r="Z144" s="53" t="str">
        <f t="shared" si="39"/>
        <v>△</v>
      </c>
      <c r="AA144" s="53" t="str">
        <f t="shared" si="39"/>
        <v>明確な記載なし</v>
      </c>
      <c r="AB144" s="53" t="str">
        <f t="shared" si="39"/>
        <v>〇</v>
      </c>
      <c r="AC144" s="53" t="str">
        <f t="shared" si="39"/>
        <v>お客様で管理したい項目（属性情報）を作成でき、手入力やマスタ選択を設定できます。
製品概要21ページをご参照ください。</v>
      </c>
      <c r="AD144" s="53" t="str">
        <f t="shared" si="39"/>
        <v>〇</v>
      </c>
      <c r="AE144" s="53" t="str">
        <f t="shared" si="39"/>
        <v>入力項目として「テキスト入力部品」や「マスタ参照部品」を設定することが可能です。
◆参考：https://doc.support-dreamarts.com/SmartDB/Document/SmartDB_%E3%83%90%E3%82%A4%E3%83%B3%E3%83%80%E4%BD%9C%E6%88%90%E3%82%AC%E3%82%A4%E3%83%89/appendix/131000/index.html#_23</v>
      </c>
      <c r="AF144" s="53" t="str">
        <f t="shared" si="39"/>
        <v>〇</v>
      </c>
      <c r="AG144" s="53" t="str">
        <f t="shared" si="39"/>
        <v xml:space="preserve">基本的には手入力となりますが、ユーザー情報などの一部の値は選択、あるいは併用が可能です。
また、マスタを持つシステムと連携することで自動化率を向上できます。
</v>
      </c>
      <c r="AH144" s="22" t="s">
        <v>423</v>
      </c>
    </row>
    <row r="145" spans="2:34" ht="30">
      <c r="B145" s="19" t="s">
        <v>883</v>
      </c>
      <c r="C145" s="20">
        <v>26</v>
      </c>
      <c r="D145" s="21" t="s">
        <v>884</v>
      </c>
      <c r="E145" s="21" t="s">
        <v>931</v>
      </c>
      <c r="F145" s="21" t="s">
        <v>946</v>
      </c>
      <c r="G145" s="21" t="s">
        <v>720</v>
      </c>
      <c r="H145" s="21" t="s">
        <v>947</v>
      </c>
      <c r="I145" s="21">
        <v>240</v>
      </c>
      <c r="J145" s="59"/>
      <c r="K145" s="21" t="s">
        <v>948</v>
      </c>
      <c r="L145" s="21" t="s">
        <v>556</v>
      </c>
      <c r="M145" s="52" t="s">
        <v>949</v>
      </c>
      <c r="N145" s="53" t="s">
        <v>21</v>
      </c>
      <c r="O145" s="53"/>
      <c r="P145" s="53"/>
      <c r="Q145" s="53"/>
      <c r="R145" s="53"/>
      <c r="S145" s="53"/>
      <c r="T145" s="53"/>
      <c r="U145" s="53"/>
      <c r="V145" s="53"/>
      <c r="W145" s="53"/>
      <c r="X145" s="53"/>
      <c r="Y145" s="53"/>
      <c r="Z145" s="53"/>
      <c r="AA145" s="53"/>
      <c r="AB145" s="53"/>
      <c r="AC145" s="53"/>
      <c r="AD145" s="53"/>
      <c r="AE145" s="53"/>
      <c r="AF145" s="53"/>
      <c r="AG145" s="53"/>
      <c r="AH145" s="22" t="s">
        <v>423</v>
      </c>
    </row>
    <row r="146" spans="2:34" ht="30">
      <c r="B146" s="19" t="s">
        <v>883</v>
      </c>
      <c r="C146" s="20">
        <v>27</v>
      </c>
      <c r="D146" s="21" t="s">
        <v>884</v>
      </c>
      <c r="E146" s="21" t="s">
        <v>931</v>
      </c>
      <c r="F146" s="21" t="s">
        <v>734</v>
      </c>
      <c r="G146" s="21" t="s">
        <v>720</v>
      </c>
      <c r="H146" s="21" t="s">
        <v>950</v>
      </c>
      <c r="I146" s="21">
        <v>128</v>
      </c>
      <c r="J146" s="42"/>
      <c r="K146" s="21" t="s">
        <v>575</v>
      </c>
      <c r="L146" s="21" t="s">
        <v>556</v>
      </c>
      <c r="M146" s="21" t="s">
        <v>576</v>
      </c>
      <c r="N146" s="53" t="s">
        <v>21</v>
      </c>
      <c r="O146" s="53"/>
      <c r="P146" s="53"/>
      <c r="Q146" s="53"/>
      <c r="R146" s="53"/>
      <c r="S146" s="53"/>
      <c r="T146" s="53"/>
      <c r="U146" s="53"/>
      <c r="V146" s="53"/>
      <c r="W146" s="53"/>
      <c r="X146" s="53"/>
      <c r="Y146" s="53"/>
      <c r="Z146" s="53"/>
      <c r="AA146" s="53"/>
      <c r="AB146" s="53"/>
      <c r="AC146" s="53"/>
      <c r="AD146" s="53"/>
      <c r="AE146" s="53"/>
      <c r="AF146" s="53"/>
      <c r="AG146" s="53"/>
      <c r="AH146" s="22" t="s">
        <v>423</v>
      </c>
    </row>
    <row r="147" spans="2:34" ht="30">
      <c r="B147" s="19" t="s">
        <v>883</v>
      </c>
      <c r="C147" s="20">
        <v>28</v>
      </c>
      <c r="D147" s="21" t="s">
        <v>884</v>
      </c>
      <c r="E147" s="21" t="s">
        <v>951</v>
      </c>
      <c r="F147" s="21" t="s">
        <v>552</v>
      </c>
      <c r="G147" s="21" t="s">
        <v>720</v>
      </c>
      <c r="H147" s="21" t="s">
        <v>952</v>
      </c>
      <c r="I147" s="21">
        <v>129</v>
      </c>
      <c r="J147" s="21"/>
      <c r="K147" s="21" t="s">
        <v>21</v>
      </c>
      <c r="L147" s="21" t="s">
        <v>556</v>
      </c>
      <c r="M147" s="21" t="s">
        <v>722</v>
      </c>
      <c r="N147" s="53" t="s">
        <v>21</v>
      </c>
      <c r="O147" s="53"/>
      <c r="P147" s="53"/>
      <c r="Q147" s="53"/>
      <c r="R147" s="53"/>
      <c r="S147" s="53"/>
      <c r="T147" s="53"/>
      <c r="U147" s="53"/>
      <c r="V147" s="53"/>
      <c r="W147" s="53"/>
      <c r="X147" s="53"/>
      <c r="Y147" s="53"/>
      <c r="Z147" s="53"/>
      <c r="AA147" s="53"/>
      <c r="AB147" s="53"/>
      <c r="AC147" s="53"/>
      <c r="AD147" s="53"/>
      <c r="AE147" s="53"/>
      <c r="AF147" s="53"/>
      <c r="AG147" s="53"/>
      <c r="AH147" s="22" t="s">
        <v>423</v>
      </c>
    </row>
    <row r="148" spans="2:34" ht="30">
      <c r="B148" s="19" t="s">
        <v>883</v>
      </c>
      <c r="C148" s="20">
        <v>29</v>
      </c>
      <c r="D148" s="21" t="s">
        <v>884</v>
      </c>
      <c r="E148" s="21" t="s">
        <v>951</v>
      </c>
      <c r="F148" s="21" t="s">
        <v>953</v>
      </c>
      <c r="G148" s="21" t="s">
        <v>720</v>
      </c>
      <c r="H148" s="21" t="s">
        <v>954</v>
      </c>
      <c r="I148" s="21">
        <v>130</v>
      </c>
      <c r="J148" s="60"/>
      <c r="K148" s="21" t="s">
        <v>575</v>
      </c>
      <c r="L148" s="21" t="s">
        <v>566</v>
      </c>
      <c r="M148" s="21" t="s">
        <v>567</v>
      </c>
      <c r="N148" s="53" t="s">
        <v>895</v>
      </c>
      <c r="O148" s="53"/>
      <c r="P148" s="53" t="str">
        <f t="shared" ref="P148:AE150" si="40">P$9</f>
        <v>〇</v>
      </c>
      <c r="Q148" s="53" t="str">
        <f t="shared" si="40"/>
        <v>EntraIDとユーザ情報、グループ情報の同期は可能です。</v>
      </c>
      <c r="R148" s="53" t="str">
        <f t="shared" si="40"/>
        <v>△</v>
      </c>
      <c r="S148" s="53" t="str">
        <f t="shared" si="40"/>
        <v>LDAPSにてAzure AD内のユーザー情報の取得は可能です。</v>
      </c>
      <c r="T148" s="53" t="str">
        <f t="shared" si="40"/>
        <v>〇</v>
      </c>
      <c r="U148" s="53" t="str">
        <f t="shared" si="40"/>
        <v>Microsoft社がEntraIDをサポート</v>
      </c>
      <c r="V148" s="53" t="str">
        <f t="shared" si="40"/>
        <v>△</v>
      </c>
      <c r="W148" s="53" t="str">
        <f t="shared" si="40"/>
        <v>明確な記載なし</v>
      </c>
      <c r="X148" s="53" t="str">
        <f t="shared" si="40"/>
        <v>△</v>
      </c>
      <c r="Y148" s="53" t="str">
        <f t="shared" si="40"/>
        <v>明確な記載なし</v>
      </c>
      <c r="Z148" s="53" t="str">
        <f t="shared" si="40"/>
        <v>〇</v>
      </c>
      <c r="AA148" s="53" t="str">
        <f t="shared" si="40"/>
        <v>EntraIDと連携あり</v>
      </c>
      <c r="AB148" s="53" t="str">
        <f t="shared" si="40"/>
        <v>〇</v>
      </c>
      <c r="AC148" s="53" t="str">
        <f t="shared" si="40"/>
        <v>Entra IDと連携可能</v>
      </c>
      <c r="AD148" s="53" t="str">
        <f t="shared" si="40"/>
        <v>△</v>
      </c>
      <c r="AE148" s="53" t="str">
        <f t="shared" si="40"/>
        <v>SmartDB上でも組織情報を持つ必要はありますが、SSOには対応しています。組織情報はAPI経由で連携可能です。</v>
      </c>
      <c r="AF148" s="53" t="str">
        <f t="shared" ref="AD148:AG150" si="41">AF$9</f>
        <v>〇</v>
      </c>
      <c r="AG148" s="53" t="str">
        <f t="shared" si="41"/>
        <v>Entra IDと連携可</v>
      </c>
      <c r="AH148" s="22" t="s">
        <v>423</v>
      </c>
    </row>
    <row r="149" spans="2:34" ht="30">
      <c r="B149" s="19" t="s">
        <v>883</v>
      </c>
      <c r="C149" s="20">
        <v>30</v>
      </c>
      <c r="D149" s="21" t="s">
        <v>884</v>
      </c>
      <c r="E149" s="21" t="s">
        <v>951</v>
      </c>
      <c r="F149" s="21" t="s">
        <v>955</v>
      </c>
      <c r="G149" s="21" t="s">
        <v>720</v>
      </c>
      <c r="H149" s="21" t="s">
        <v>956</v>
      </c>
      <c r="I149" s="21">
        <v>131</v>
      </c>
      <c r="J149" s="59"/>
      <c r="K149" s="21" t="s">
        <v>575</v>
      </c>
      <c r="L149" s="21" t="s">
        <v>566</v>
      </c>
      <c r="M149" s="21" t="s">
        <v>567</v>
      </c>
      <c r="N149" s="53" t="s">
        <v>895</v>
      </c>
      <c r="O149" s="53"/>
      <c r="P149" s="53" t="str">
        <f t="shared" si="40"/>
        <v>〇</v>
      </c>
      <c r="Q149" s="53" t="str">
        <f t="shared" si="40"/>
        <v>EntraIDとユーザ情報、グループ情報の同期は可能です。</v>
      </c>
      <c r="R149" s="53" t="str">
        <f t="shared" si="40"/>
        <v>△</v>
      </c>
      <c r="S149" s="53" t="str">
        <f t="shared" si="40"/>
        <v>LDAPSにてAzure AD内のユーザー情報の取得は可能です。</v>
      </c>
      <c r="T149" s="53" t="str">
        <f t="shared" si="40"/>
        <v>〇</v>
      </c>
      <c r="U149" s="53" t="str">
        <f t="shared" si="40"/>
        <v>Microsoft社がEntraIDをサポート</v>
      </c>
      <c r="V149" s="53" t="str">
        <f t="shared" si="40"/>
        <v>△</v>
      </c>
      <c r="W149" s="53" t="str">
        <f t="shared" si="40"/>
        <v>明確な記載なし</v>
      </c>
      <c r="X149" s="53" t="str">
        <f t="shared" si="40"/>
        <v>△</v>
      </c>
      <c r="Y149" s="53" t="str">
        <f t="shared" si="40"/>
        <v>明確な記載なし</v>
      </c>
      <c r="Z149" s="53" t="str">
        <f t="shared" si="40"/>
        <v>〇</v>
      </c>
      <c r="AA149" s="53" t="str">
        <f t="shared" si="40"/>
        <v>EntraIDと連携あり</v>
      </c>
      <c r="AB149" s="53" t="str">
        <f t="shared" si="40"/>
        <v>〇</v>
      </c>
      <c r="AC149" s="53" t="str">
        <f t="shared" si="40"/>
        <v>Entra IDと連携可能</v>
      </c>
      <c r="AD149" s="53" t="str">
        <f t="shared" si="41"/>
        <v>△</v>
      </c>
      <c r="AE149" s="53" t="str">
        <f t="shared" si="41"/>
        <v>SmartDB上でも組織情報を持つ必要はありますが、SSOには対応しています。組織情報はAPI経由で連携可能です。</v>
      </c>
      <c r="AF149" s="53" t="str">
        <f t="shared" si="41"/>
        <v>〇</v>
      </c>
      <c r="AG149" s="53" t="str">
        <f t="shared" si="41"/>
        <v>Entra IDと連携可</v>
      </c>
      <c r="AH149" s="22" t="s">
        <v>423</v>
      </c>
    </row>
    <row r="150" spans="2:34" ht="45">
      <c r="B150" s="19" t="s">
        <v>883</v>
      </c>
      <c r="C150" s="20">
        <v>31</v>
      </c>
      <c r="D150" s="21" t="s">
        <v>884</v>
      </c>
      <c r="E150" s="21" t="s">
        <v>951</v>
      </c>
      <c r="F150" s="21" t="s">
        <v>957</v>
      </c>
      <c r="G150" s="21" t="s">
        <v>720</v>
      </c>
      <c r="H150" s="21" t="s">
        <v>958</v>
      </c>
      <c r="I150" s="43" t="s">
        <v>959</v>
      </c>
      <c r="J150" s="59"/>
      <c r="K150" s="21" t="s">
        <v>575</v>
      </c>
      <c r="L150" s="21" t="s">
        <v>566</v>
      </c>
      <c r="M150" s="21" t="s">
        <v>567</v>
      </c>
      <c r="N150" s="53" t="s">
        <v>895</v>
      </c>
      <c r="O150" s="53"/>
      <c r="P150" s="53" t="str">
        <f t="shared" si="40"/>
        <v>〇</v>
      </c>
      <c r="Q150" s="53" t="str">
        <f t="shared" si="40"/>
        <v>EntraIDとユーザ情報、グループ情報の同期は可能です。</v>
      </c>
      <c r="R150" s="53" t="str">
        <f t="shared" si="40"/>
        <v>△</v>
      </c>
      <c r="S150" s="53" t="str">
        <f t="shared" si="40"/>
        <v>LDAPSにてAzure AD内のユーザー情報の取得は可能です。</v>
      </c>
      <c r="T150" s="53" t="str">
        <f t="shared" si="40"/>
        <v>〇</v>
      </c>
      <c r="U150" s="53" t="str">
        <f t="shared" si="40"/>
        <v>Microsoft社がEntraIDをサポート</v>
      </c>
      <c r="V150" s="53" t="str">
        <f t="shared" si="40"/>
        <v>△</v>
      </c>
      <c r="W150" s="53" t="str">
        <f t="shared" si="40"/>
        <v>明確な記載なし</v>
      </c>
      <c r="X150" s="53" t="str">
        <f t="shared" si="40"/>
        <v>△</v>
      </c>
      <c r="Y150" s="53" t="str">
        <f t="shared" si="40"/>
        <v>明確な記載なし</v>
      </c>
      <c r="Z150" s="53" t="str">
        <f t="shared" si="40"/>
        <v>〇</v>
      </c>
      <c r="AA150" s="53" t="str">
        <f t="shared" si="40"/>
        <v>EntraIDと連携あり</v>
      </c>
      <c r="AB150" s="53" t="str">
        <f t="shared" si="40"/>
        <v>〇</v>
      </c>
      <c r="AC150" s="53" t="str">
        <f t="shared" si="40"/>
        <v>Entra IDと連携可能</v>
      </c>
      <c r="AD150" s="53" t="str">
        <f t="shared" si="41"/>
        <v>△</v>
      </c>
      <c r="AE150" s="53" t="str">
        <f t="shared" si="41"/>
        <v>SmartDB上でも組織情報を持つ必要はありますが、SSOには対応しています。組織情報はAPI経由で連携可能です。</v>
      </c>
      <c r="AF150" s="53" t="str">
        <f t="shared" si="41"/>
        <v>〇</v>
      </c>
      <c r="AG150" s="53" t="str">
        <f t="shared" si="41"/>
        <v>Entra IDと連携可</v>
      </c>
      <c r="AH150" s="22" t="s">
        <v>423</v>
      </c>
    </row>
    <row r="151" spans="2:34">
      <c r="B151" s="19" t="s">
        <v>883</v>
      </c>
      <c r="C151" s="20">
        <v>32</v>
      </c>
      <c r="D151" s="21" t="s">
        <v>884</v>
      </c>
      <c r="E151" s="21" t="s">
        <v>951</v>
      </c>
      <c r="F151" s="21" t="s">
        <v>734</v>
      </c>
      <c r="G151" s="21" t="s">
        <v>720</v>
      </c>
      <c r="H151" s="21" t="s">
        <v>960</v>
      </c>
      <c r="I151" s="21">
        <v>134</v>
      </c>
      <c r="J151" s="59"/>
      <c r="K151" s="21" t="s">
        <v>575</v>
      </c>
      <c r="L151" s="21" t="s">
        <v>556</v>
      </c>
      <c r="M151" s="21" t="s">
        <v>576</v>
      </c>
      <c r="N151" s="53" t="s">
        <v>21</v>
      </c>
      <c r="O151" s="53"/>
      <c r="P151" s="53"/>
      <c r="Q151" s="53"/>
      <c r="R151" s="53"/>
      <c r="S151" s="53"/>
      <c r="T151" s="53"/>
      <c r="U151" s="53"/>
      <c r="V151" s="53"/>
      <c r="W151" s="53"/>
      <c r="X151" s="53"/>
      <c r="Y151" s="53"/>
      <c r="Z151" s="53"/>
      <c r="AA151" s="53"/>
      <c r="AB151" s="53"/>
      <c r="AC151" s="53"/>
      <c r="AD151" s="53"/>
      <c r="AE151" s="53"/>
      <c r="AF151" s="53"/>
      <c r="AG151" s="53"/>
      <c r="AH151" s="22" t="s">
        <v>423</v>
      </c>
    </row>
    <row r="152" spans="2:34">
      <c r="B152" s="19" t="s">
        <v>883</v>
      </c>
      <c r="C152" s="20">
        <v>33</v>
      </c>
      <c r="D152" s="21" t="s">
        <v>884</v>
      </c>
      <c r="E152" s="21" t="s">
        <v>951</v>
      </c>
      <c r="F152" s="21" t="s">
        <v>929</v>
      </c>
      <c r="G152" s="21" t="s">
        <v>720</v>
      </c>
      <c r="H152" s="21" t="s">
        <v>961</v>
      </c>
      <c r="I152" s="21">
        <v>135</v>
      </c>
      <c r="J152" s="42"/>
      <c r="K152" s="21" t="s">
        <v>575</v>
      </c>
      <c r="L152" s="21" t="s">
        <v>556</v>
      </c>
      <c r="M152" s="21" t="s">
        <v>576</v>
      </c>
      <c r="N152" s="53" t="s">
        <v>21</v>
      </c>
      <c r="O152" s="53"/>
      <c r="P152" s="53"/>
      <c r="Q152" s="53"/>
      <c r="R152" s="53"/>
      <c r="S152" s="53"/>
      <c r="T152" s="53"/>
      <c r="U152" s="53"/>
      <c r="V152" s="53"/>
      <c r="W152" s="53"/>
      <c r="X152" s="53"/>
      <c r="Y152" s="53"/>
      <c r="Z152" s="53"/>
      <c r="AA152" s="53"/>
      <c r="AB152" s="53"/>
      <c r="AC152" s="53"/>
      <c r="AD152" s="53"/>
      <c r="AE152" s="53"/>
      <c r="AF152" s="53"/>
      <c r="AG152" s="53"/>
      <c r="AH152" s="22" t="s">
        <v>423</v>
      </c>
    </row>
    <row r="153" spans="2:34" ht="30">
      <c r="B153" s="19" t="s">
        <v>883</v>
      </c>
      <c r="C153" s="20">
        <v>34</v>
      </c>
      <c r="D153" s="21" t="s">
        <v>884</v>
      </c>
      <c r="E153" s="21" t="s">
        <v>962</v>
      </c>
      <c r="F153" s="21" t="s">
        <v>552</v>
      </c>
      <c r="G153" s="21" t="s">
        <v>720</v>
      </c>
      <c r="H153" s="21" t="s">
        <v>963</v>
      </c>
      <c r="I153" s="21">
        <v>136</v>
      </c>
      <c r="J153" s="21"/>
      <c r="K153" s="21" t="s">
        <v>575</v>
      </c>
      <c r="L153" s="21" t="s">
        <v>556</v>
      </c>
      <c r="M153" s="21" t="s">
        <v>576</v>
      </c>
      <c r="N153" s="53" t="s">
        <v>21</v>
      </c>
      <c r="O153" s="53"/>
      <c r="P153" s="53"/>
      <c r="Q153" s="53"/>
      <c r="R153" s="53"/>
      <c r="S153" s="53"/>
      <c r="T153" s="53"/>
      <c r="U153" s="53"/>
      <c r="V153" s="53"/>
      <c r="W153" s="53"/>
      <c r="X153" s="53"/>
      <c r="Y153" s="53"/>
      <c r="Z153" s="53"/>
      <c r="AA153" s="53"/>
      <c r="AB153" s="53"/>
      <c r="AC153" s="53"/>
      <c r="AD153" s="53"/>
      <c r="AE153" s="53"/>
      <c r="AF153" s="53"/>
      <c r="AG153" s="53"/>
      <c r="AH153" s="22" t="s">
        <v>423</v>
      </c>
    </row>
    <row r="154" spans="2:34" ht="45">
      <c r="B154" s="19" t="s">
        <v>883</v>
      </c>
      <c r="C154" s="20">
        <v>35</v>
      </c>
      <c r="D154" s="21" t="s">
        <v>884</v>
      </c>
      <c r="E154" s="21" t="s">
        <v>962</v>
      </c>
      <c r="F154" s="21" t="s">
        <v>964</v>
      </c>
      <c r="G154" s="21" t="s">
        <v>720</v>
      </c>
      <c r="H154" s="21" t="s">
        <v>965</v>
      </c>
      <c r="I154" s="21">
        <v>137</v>
      </c>
      <c r="J154" s="60"/>
      <c r="K154" s="21" t="s">
        <v>575</v>
      </c>
      <c r="L154" s="21" t="s">
        <v>566</v>
      </c>
      <c r="M154" s="21" t="s">
        <v>567</v>
      </c>
      <c r="N154" s="53" t="s">
        <v>895</v>
      </c>
      <c r="O154" s="53"/>
      <c r="P154" s="53" t="str">
        <f t="shared" ref="P154:AE155" si="42">P$9</f>
        <v>〇</v>
      </c>
      <c r="Q154" s="53" t="str">
        <f t="shared" si="42"/>
        <v>EntraIDとユーザ情報、グループ情報の同期は可能です。</v>
      </c>
      <c r="R154" s="53" t="str">
        <f t="shared" si="42"/>
        <v>△</v>
      </c>
      <c r="S154" s="53" t="str">
        <f t="shared" si="42"/>
        <v>LDAPSにてAzure AD内のユーザー情報の取得は可能です。</v>
      </c>
      <c r="T154" s="53" t="str">
        <f t="shared" si="42"/>
        <v>〇</v>
      </c>
      <c r="U154" s="53" t="str">
        <f t="shared" si="42"/>
        <v>Microsoft社がEntraIDをサポート</v>
      </c>
      <c r="V154" s="53" t="str">
        <f t="shared" si="42"/>
        <v>△</v>
      </c>
      <c r="W154" s="53" t="str">
        <f t="shared" si="42"/>
        <v>明確な記載なし</v>
      </c>
      <c r="X154" s="53" t="str">
        <f t="shared" si="42"/>
        <v>△</v>
      </c>
      <c r="Y154" s="53" t="str">
        <f t="shared" si="42"/>
        <v>明確な記載なし</v>
      </c>
      <c r="Z154" s="53" t="str">
        <f t="shared" si="42"/>
        <v>〇</v>
      </c>
      <c r="AA154" s="53" t="str">
        <f t="shared" si="42"/>
        <v>EntraIDと連携あり</v>
      </c>
      <c r="AB154" s="53" t="str">
        <f t="shared" si="42"/>
        <v>〇</v>
      </c>
      <c r="AC154" s="53" t="str">
        <f t="shared" si="42"/>
        <v>Entra IDと連携可能</v>
      </c>
      <c r="AD154" s="53" t="str">
        <f t="shared" si="42"/>
        <v>△</v>
      </c>
      <c r="AE154" s="53" t="str">
        <f t="shared" si="42"/>
        <v>SmartDB上でも組織情報を持つ必要はありますが、SSOには対応しています。組織情報はAPI経由で連携可能です。</v>
      </c>
      <c r="AF154" s="53" t="str">
        <f t="shared" ref="AD154:AG155" si="43">AF$9</f>
        <v>〇</v>
      </c>
      <c r="AG154" s="53" t="str">
        <f t="shared" si="43"/>
        <v>Entra IDと連携可</v>
      </c>
      <c r="AH154" s="22" t="s">
        <v>423</v>
      </c>
    </row>
    <row r="155" spans="2:34" ht="30">
      <c r="B155" s="19" t="s">
        <v>883</v>
      </c>
      <c r="C155" s="20">
        <v>36</v>
      </c>
      <c r="D155" s="21" t="s">
        <v>884</v>
      </c>
      <c r="E155" s="21" t="s">
        <v>962</v>
      </c>
      <c r="F155" s="21" t="s">
        <v>966</v>
      </c>
      <c r="G155" s="21" t="s">
        <v>720</v>
      </c>
      <c r="H155" s="21" t="s">
        <v>967</v>
      </c>
      <c r="I155" s="21">
        <v>241</v>
      </c>
      <c r="J155" s="59"/>
      <c r="K155" s="21" t="s">
        <v>575</v>
      </c>
      <c r="L155" s="21" t="s">
        <v>566</v>
      </c>
      <c r="M155" s="21" t="s">
        <v>968</v>
      </c>
      <c r="N155" s="53" t="s">
        <v>895</v>
      </c>
      <c r="O155" s="53"/>
      <c r="P155" s="53" t="str">
        <f t="shared" si="42"/>
        <v>〇</v>
      </c>
      <c r="Q155" s="53" t="str">
        <f t="shared" si="42"/>
        <v>EntraIDとユーザ情報、グループ情報の同期は可能です。</v>
      </c>
      <c r="R155" s="53" t="str">
        <f t="shared" si="42"/>
        <v>△</v>
      </c>
      <c r="S155" s="53" t="str">
        <f t="shared" si="42"/>
        <v>LDAPSにてAzure AD内のユーザー情報の取得は可能です。</v>
      </c>
      <c r="T155" s="53" t="str">
        <f t="shared" si="42"/>
        <v>〇</v>
      </c>
      <c r="U155" s="53" t="str">
        <f t="shared" si="42"/>
        <v>Microsoft社がEntraIDをサポート</v>
      </c>
      <c r="V155" s="53" t="str">
        <f t="shared" si="42"/>
        <v>△</v>
      </c>
      <c r="W155" s="53" t="str">
        <f t="shared" si="42"/>
        <v>明確な記載なし</v>
      </c>
      <c r="X155" s="53" t="str">
        <f t="shared" si="42"/>
        <v>△</v>
      </c>
      <c r="Y155" s="53" t="str">
        <f t="shared" si="42"/>
        <v>明確な記載なし</v>
      </c>
      <c r="Z155" s="53" t="str">
        <f t="shared" si="42"/>
        <v>〇</v>
      </c>
      <c r="AA155" s="53" t="str">
        <f t="shared" si="42"/>
        <v>EntraIDと連携あり</v>
      </c>
      <c r="AB155" s="53" t="str">
        <f t="shared" si="42"/>
        <v>〇</v>
      </c>
      <c r="AC155" s="53" t="str">
        <f t="shared" si="42"/>
        <v>Entra IDと連携可能</v>
      </c>
      <c r="AD155" s="53" t="str">
        <f t="shared" si="43"/>
        <v>△</v>
      </c>
      <c r="AE155" s="53" t="str">
        <f t="shared" si="43"/>
        <v>SmartDB上でも組織情報を持つ必要はありますが、SSOには対応しています。組織情報はAPI経由で連携可能です。</v>
      </c>
      <c r="AF155" s="53" t="str">
        <f t="shared" si="43"/>
        <v>〇</v>
      </c>
      <c r="AG155" s="53" t="str">
        <f t="shared" si="43"/>
        <v>Entra IDと連携可</v>
      </c>
      <c r="AH155" s="22" t="s">
        <v>423</v>
      </c>
    </row>
    <row r="156" spans="2:34">
      <c r="B156" s="19" t="s">
        <v>883</v>
      </c>
      <c r="C156" s="20">
        <v>37</v>
      </c>
      <c r="D156" s="21" t="s">
        <v>884</v>
      </c>
      <c r="E156" s="21" t="s">
        <v>962</v>
      </c>
      <c r="F156" s="21" t="s">
        <v>734</v>
      </c>
      <c r="G156" s="21" t="s">
        <v>720</v>
      </c>
      <c r="H156" s="21" t="s">
        <v>969</v>
      </c>
      <c r="I156" s="21">
        <v>138</v>
      </c>
      <c r="J156" s="59"/>
      <c r="K156" s="21" t="s">
        <v>575</v>
      </c>
      <c r="L156" s="21" t="s">
        <v>556</v>
      </c>
      <c r="M156" s="21" t="s">
        <v>728</v>
      </c>
      <c r="N156" s="53" t="s">
        <v>21</v>
      </c>
      <c r="O156" s="53"/>
      <c r="P156" s="53"/>
      <c r="Q156" s="53"/>
      <c r="R156" s="53"/>
      <c r="S156" s="53"/>
      <c r="T156" s="53"/>
      <c r="U156" s="53"/>
      <c r="V156" s="53"/>
      <c r="W156" s="53"/>
      <c r="X156" s="53"/>
      <c r="Y156" s="53"/>
      <c r="Z156" s="53"/>
      <c r="AA156" s="53"/>
      <c r="AB156" s="53"/>
      <c r="AC156" s="53"/>
      <c r="AD156" s="53"/>
      <c r="AE156" s="53"/>
      <c r="AF156" s="53"/>
      <c r="AG156" s="53"/>
      <c r="AH156" s="22" t="s">
        <v>423</v>
      </c>
    </row>
    <row r="157" spans="2:34">
      <c r="B157" s="19" t="s">
        <v>883</v>
      </c>
      <c r="C157" s="20">
        <v>38</v>
      </c>
      <c r="D157" s="21" t="s">
        <v>884</v>
      </c>
      <c r="E157" s="21" t="s">
        <v>962</v>
      </c>
      <c r="F157" s="21" t="s">
        <v>929</v>
      </c>
      <c r="G157" s="21" t="s">
        <v>720</v>
      </c>
      <c r="H157" s="21" t="s">
        <v>970</v>
      </c>
      <c r="I157" s="21">
        <v>139</v>
      </c>
      <c r="J157" s="42"/>
      <c r="K157" s="21" t="s">
        <v>575</v>
      </c>
      <c r="L157" s="21" t="s">
        <v>556</v>
      </c>
      <c r="M157" s="21" t="s">
        <v>576</v>
      </c>
      <c r="N157" s="53" t="s">
        <v>21</v>
      </c>
      <c r="O157" s="53"/>
      <c r="P157" s="53"/>
      <c r="Q157" s="53"/>
      <c r="R157" s="53"/>
      <c r="S157" s="53"/>
      <c r="T157" s="53"/>
      <c r="U157" s="53"/>
      <c r="V157" s="53"/>
      <c r="W157" s="53"/>
      <c r="X157" s="53"/>
      <c r="Y157" s="53"/>
      <c r="Z157" s="53"/>
      <c r="AA157" s="53"/>
      <c r="AB157" s="53"/>
      <c r="AC157" s="53"/>
      <c r="AD157" s="53"/>
      <c r="AE157" s="53"/>
      <c r="AF157" s="53"/>
      <c r="AG157" s="53"/>
      <c r="AH157" s="22" t="s">
        <v>423</v>
      </c>
    </row>
    <row r="158" spans="2:34" ht="30">
      <c r="B158" s="19" t="s">
        <v>883</v>
      </c>
      <c r="C158" s="20">
        <v>39</v>
      </c>
      <c r="D158" s="21" t="s">
        <v>884</v>
      </c>
      <c r="E158" s="21" t="s">
        <v>971</v>
      </c>
      <c r="F158" s="21" t="s">
        <v>552</v>
      </c>
      <c r="G158" s="21" t="s">
        <v>720</v>
      </c>
      <c r="H158" s="21" t="s">
        <v>972</v>
      </c>
      <c r="I158" s="21">
        <v>140</v>
      </c>
      <c r="J158" s="21"/>
      <c r="K158" s="21" t="s">
        <v>575</v>
      </c>
      <c r="L158" s="21" t="s">
        <v>556</v>
      </c>
      <c r="M158" s="21" t="s">
        <v>576</v>
      </c>
      <c r="N158" s="53" t="s">
        <v>21</v>
      </c>
      <c r="O158" s="53"/>
      <c r="P158" s="53"/>
      <c r="Q158" s="53"/>
      <c r="R158" s="53"/>
      <c r="S158" s="53"/>
      <c r="T158" s="53"/>
      <c r="U158" s="53"/>
      <c r="V158" s="53"/>
      <c r="W158" s="53"/>
      <c r="X158" s="53"/>
      <c r="Y158" s="53"/>
      <c r="Z158" s="53"/>
      <c r="AA158" s="53"/>
      <c r="AB158" s="53"/>
      <c r="AC158" s="53"/>
      <c r="AD158" s="53"/>
      <c r="AE158" s="53"/>
      <c r="AF158" s="53"/>
      <c r="AG158" s="53"/>
      <c r="AH158" s="22" t="s">
        <v>423</v>
      </c>
    </row>
    <row r="159" spans="2:34">
      <c r="B159" s="19" t="s">
        <v>883</v>
      </c>
      <c r="C159" s="20">
        <v>40</v>
      </c>
      <c r="D159" s="21" t="s">
        <v>884</v>
      </c>
      <c r="E159" s="21" t="s">
        <v>971</v>
      </c>
      <c r="F159" s="21" t="s">
        <v>973</v>
      </c>
      <c r="G159" s="21" t="s">
        <v>720</v>
      </c>
      <c r="H159" s="21" t="s">
        <v>974</v>
      </c>
      <c r="I159" s="21">
        <v>242</v>
      </c>
      <c r="J159" s="21"/>
      <c r="K159" s="21" t="s">
        <v>593</v>
      </c>
      <c r="L159" s="21" t="s">
        <v>556</v>
      </c>
      <c r="M159" s="21" t="s">
        <v>602</v>
      </c>
      <c r="N159" s="53" t="s">
        <v>21</v>
      </c>
      <c r="O159" s="53"/>
      <c r="P159" s="53"/>
      <c r="Q159" s="53"/>
      <c r="R159" s="53"/>
      <c r="S159" s="53"/>
      <c r="T159" s="53"/>
      <c r="U159" s="53"/>
      <c r="V159" s="53"/>
      <c r="W159" s="53"/>
      <c r="X159" s="53"/>
      <c r="Y159" s="53"/>
      <c r="Z159" s="53"/>
      <c r="AA159" s="53"/>
      <c r="AB159" s="53"/>
      <c r="AC159" s="53"/>
      <c r="AD159" s="53"/>
      <c r="AE159" s="53"/>
      <c r="AF159" s="53"/>
      <c r="AG159" s="53"/>
      <c r="AH159" s="22" t="s">
        <v>423</v>
      </c>
    </row>
    <row r="160" spans="2:34" ht="150">
      <c r="B160" s="19" t="s">
        <v>883</v>
      </c>
      <c r="C160" s="20">
        <v>41</v>
      </c>
      <c r="D160" s="21" t="s">
        <v>884</v>
      </c>
      <c r="E160" s="21" t="s">
        <v>971</v>
      </c>
      <c r="F160" s="21" t="s">
        <v>975</v>
      </c>
      <c r="G160" s="21" t="s">
        <v>720</v>
      </c>
      <c r="H160" s="21" t="s">
        <v>976</v>
      </c>
      <c r="I160" s="43" t="s">
        <v>977</v>
      </c>
      <c r="J160" s="60"/>
      <c r="K160" s="21" t="s">
        <v>978</v>
      </c>
      <c r="L160" s="21" t="s">
        <v>566</v>
      </c>
      <c r="M160" s="21" t="s">
        <v>979</v>
      </c>
      <c r="N160" s="53" t="s">
        <v>895</v>
      </c>
      <c r="O160" s="53"/>
      <c r="P160" s="53" t="str">
        <f t="shared" ref="P160:AG160" si="44">P$9</f>
        <v>〇</v>
      </c>
      <c r="Q160" s="53" t="str">
        <f t="shared" si="44"/>
        <v>EntraIDとユーザ情報、グループ情報の同期は可能です。</v>
      </c>
      <c r="R160" s="53" t="str">
        <f t="shared" si="44"/>
        <v>△</v>
      </c>
      <c r="S160" s="53" t="str">
        <f t="shared" si="44"/>
        <v>LDAPSにてAzure AD内のユーザー情報の取得は可能です。</v>
      </c>
      <c r="T160" s="53" t="str">
        <f t="shared" si="44"/>
        <v>〇</v>
      </c>
      <c r="U160" s="53" t="str">
        <f t="shared" si="44"/>
        <v>Microsoft社がEntraIDをサポート</v>
      </c>
      <c r="V160" s="53" t="str">
        <f t="shared" si="44"/>
        <v>△</v>
      </c>
      <c r="W160" s="53" t="str">
        <f t="shared" si="44"/>
        <v>明確な記載なし</v>
      </c>
      <c r="X160" s="53" t="str">
        <f t="shared" si="44"/>
        <v>△</v>
      </c>
      <c r="Y160" s="53" t="str">
        <f t="shared" si="44"/>
        <v>明確な記載なし</v>
      </c>
      <c r="Z160" s="53" t="str">
        <f t="shared" si="44"/>
        <v>〇</v>
      </c>
      <c r="AA160" s="53" t="str">
        <f t="shared" si="44"/>
        <v>EntraIDと連携あり</v>
      </c>
      <c r="AB160" s="53" t="str">
        <f t="shared" si="44"/>
        <v>〇</v>
      </c>
      <c r="AC160" s="53" t="str">
        <f t="shared" si="44"/>
        <v>Entra IDと連携可能</v>
      </c>
      <c r="AD160" s="53" t="str">
        <f t="shared" si="44"/>
        <v>△</v>
      </c>
      <c r="AE160" s="53" t="str">
        <f t="shared" si="44"/>
        <v>SmartDB上でも組織情報を持つ必要はありますが、SSOには対応しています。組織情報はAPI経由で連携可能です。</v>
      </c>
      <c r="AF160" s="53" t="str">
        <f t="shared" si="44"/>
        <v>〇</v>
      </c>
      <c r="AG160" s="53" t="str">
        <f t="shared" si="44"/>
        <v>Entra IDと連携可</v>
      </c>
      <c r="AH160" s="22" t="s">
        <v>423</v>
      </c>
    </row>
    <row r="161" spans="2:34" ht="135">
      <c r="B161" s="19" t="s">
        <v>883</v>
      </c>
      <c r="C161" s="20">
        <v>42</v>
      </c>
      <c r="D161" s="21" t="s">
        <v>884</v>
      </c>
      <c r="E161" s="21" t="s">
        <v>971</v>
      </c>
      <c r="F161" s="21" t="s">
        <v>980</v>
      </c>
      <c r="G161" s="21" t="s">
        <v>720</v>
      </c>
      <c r="H161" s="21" t="s">
        <v>981</v>
      </c>
      <c r="I161" s="43" t="s">
        <v>982</v>
      </c>
      <c r="J161" s="42"/>
      <c r="K161" s="21" t="s">
        <v>978</v>
      </c>
      <c r="L161" s="21" t="s">
        <v>556</v>
      </c>
      <c r="M161" s="21" t="s">
        <v>983</v>
      </c>
      <c r="N161" s="53" t="s">
        <v>21</v>
      </c>
      <c r="O161" s="53"/>
      <c r="P161" s="53"/>
      <c r="Q161" s="53"/>
      <c r="R161" s="53"/>
      <c r="S161" s="53"/>
      <c r="T161" s="53"/>
      <c r="U161" s="53"/>
      <c r="V161" s="53"/>
      <c r="W161" s="53"/>
      <c r="X161" s="53"/>
      <c r="Y161" s="53"/>
      <c r="Z161" s="53"/>
      <c r="AA161" s="53"/>
      <c r="AB161" s="53"/>
      <c r="AC161" s="53"/>
      <c r="AD161" s="53"/>
      <c r="AE161" s="53"/>
      <c r="AF161" s="53"/>
      <c r="AG161" s="53"/>
      <c r="AH161" s="22" t="s">
        <v>423</v>
      </c>
    </row>
    <row r="162" spans="2:34" ht="60">
      <c r="B162" s="19" t="s">
        <v>883</v>
      </c>
      <c r="C162" s="20">
        <v>43</v>
      </c>
      <c r="D162" s="21" t="s">
        <v>884</v>
      </c>
      <c r="E162" s="21" t="s">
        <v>971</v>
      </c>
      <c r="F162" s="21" t="s">
        <v>984</v>
      </c>
      <c r="G162" s="21" t="s">
        <v>720</v>
      </c>
      <c r="H162" s="21" t="s">
        <v>985</v>
      </c>
      <c r="I162" s="43">
        <v>146</v>
      </c>
      <c r="J162" s="21"/>
      <c r="K162" s="21" t="s">
        <v>575</v>
      </c>
      <c r="L162" s="21" t="s">
        <v>556</v>
      </c>
      <c r="M162" s="21" t="s">
        <v>576</v>
      </c>
      <c r="N162" s="53" t="s">
        <v>21</v>
      </c>
      <c r="O162" s="53"/>
      <c r="P162" s="53"/>
      <c r="Q162" s="53"/>
      <c r="R162" s="53"/>
      <c r="S162" s="53"/>
      <c r="T162" s="53"/>
      <c r="U162" s="53"/>
      <c r="V162" s="53"/>
      <c r="W162" s="53"/>
      <c r="X162" s="53"/>
      <c r="Y162" s="53"/>
      <c r="Z162" s="53"/>
      <c r="AA162" s="53"/>
      <c r="AB162" s="53"/>
      <c r="AC162" s="53"/>
      <c r="AD162" s="53"/>
      <c r="AE162" s="53"/>
      <c r="AF162" s="53"/>
      <c r="AG162" s="53"/>
      <c r="AH162" s="22" t="s">
        <v>423</v>
      </c>
    </row>
    <row r="163" spans="2:34" ht="45">
      <c r="B163" s="19" t="s">
        <v>883</v>
      </c>
      <c r="C163" s="20">
        <v>44</v>
      </c>
      <c r="D163" s="21" t="s">
        <v>884</v>
      </c>
      <c r="E163" s="21" t="s">
        <v>971</v>
      </c>
      <c r="F163" s="21" t="s">
        <v>986</v>
      </c>
      <c r="G163" s="21" t="s">
        <v>720</v>
      </c>
      <c r="H163" s="21" t="s">
        <v>987</v>
      </c>
      <c r="I163" s="21">
        <v>147</v>
      </c>
      <c r="J163" s="60"/>
      <c r="K163" s="21" t="s">
        <v>21</v>
      </c>
      <c r="L163" s="21" t="s">
        <v>566</v>
      </c>
      <c r="M163" s="21" t="s">
        <v>567</v>
      </c>
      <c r="N163" s="53" t="s">
        <v>988</v>
      </c>
      <c r="O163" s="53"/>
      <c r="P163" s="76" t="s">
        <v>354</v>
      </c>
      <c r="Q163" s="53" t="s">
        <v>1229</v>
      </c>
      <c r="R163" s="53" t="s">
        <v>409</v>
      </c>
      <c r="S163" s="53" t="s">
        <v>1230</v>
      </c>
      <c r="T163" s="53" t="s">
        <v>372</v>
      </c>
      <c r="U163" s="53" t="s">
        <v>1194</v>
      </c>
      <c r="V163" s="53" t="s">
        <v>409</v>
      </c>
      <c r="W163" s="53" t="s">
        <v>432</v>
      </c>
      <c r="X163" s="53" t="s">
        <v>409</v>
      </c>
      <c r="Y163" s="53" t="s">
        <v>432</v>
      </c>
      <c r="Z163" s="53" t="s">
        <v>372</v>
      </c>
      <c r="AA163" s="53" t="s">
        <v>989</v>
      </c>
      <c r="AB163" s="53" t="s">
        <v>372</v>
      </c>
      <c r="AC163" s="53" t="s">
        <v>1231</v>
      </c>
      <c r="AD163" s="53" t="s">
        <v>372</v>
      </c>
      <c r="AE163" s="53" t="s">
        <v>1171</v>
      </c>
      <c r="AF163" s="53" t="s">
        <v>409</v>
      </c>
      <c r="AG163" s="53" t="s">
        <v>1207</v>
      </c>
      <c r="AH163" s="22" t="s">
        <v>423</v>
      </c>
    </row>
    <row r="164" spans="2:34" ht="45">
      <c r="B164" s="19" t="s">
        <v>883</v>
      </c>
      <c r="C164" s="20">
        <v>45</v>
      </c>
      <c r="D164" s="21" t="s">
        <v>884</v>
      </c>
      <c r="E164" s="21" t="s">
        <v>971</v>
      </c>
      <c r="F164" s="21" t="s">
        <v>734</v>
      </c>
      <c r="G164" s="21" t="s">
        <v>720</v>
      </c>
      <c r="H164" s="21" t="s">
        <v>990</v>
      </c>
      <c r="I164" s="21">
        <v>148</v>
      </c>
      <c r="J164" s="59"/>
      <c r="K164" s="21" t="s">
        <v>575</v>
      </c>
      <c r="L164" s="21" t="s">
        <v>556</v>
      </c>
      <c r="M164" s="21" t="s">
        <v>576</v>
      </c>
      <c r="N164" s="53" t="s">
        <v>21</v>
      </c>
      <c r="O164" s="53"/>
      <c r="P164" s="53"/>
      <c r="Q164" s="53"/>
      <c r="R164" s="53"/>
      <c r="S164" s="53"/>
      <c r="T164" s="53"/>
      <c r="U164" s="53"/>
      <c r="V164" s="53"/>
      <c r="W164" s="53"/>
      <c r="X164" s="53"/>
      <c r="Y164" s="53"/>
      <c r="Z164" s="53"/>
      <c r="AA164" s="53"/>
      <c r="AB164" s="53"/>
      <c r="AC164" s="53"/>
      <c r="AD164" s="53"/>
      <c r="AE164" s="53"/>
      <c r="AF164" s="53"/>
      <c r="AG164" s="53"/>
      <c r="AH164" s="22" t="s">
        <v>423</v>
      </c>
    </row>
    <row r="165" spans="2:34" ht="45">
      <c r="B165" s="19" t="s">
        <v>883</v>
      </c>
      <c r="C165" s="20">
        <v>46</v>
      </c>
      <c r="D165" s="21" t="s">
        <v>884</v>
      </c>
      <c r="E165" s="21" t="s">
        <v>971</v>
      </c>
      <c r="F165" s="21" t="s">
        <v>719</v>
      </c>
      <c r="G165" s="21" t="s">
        <v>720</v>
      </c>
      <c r="H165" s="21" t="s">
        <v>991</v>
      </c>
      <c r="I165" s="21">
        <v>149</v>
      </c>
      <c r="J165" s="42"/>
      <c r="K165" s="21" t="s">
        <v>575</v>
      </c>
      <c r="L165" s="21" t="s">
        <v>556</v>
      </c>
      <c r="M165" s="21" t="s">
        <v>576</v>
      </c>
      <c r="N165" s="53" t="s">
        <v>21</v>
      </c>
      <c r="O165" s="53"/>
      <c r="P165" s="53"/>
      <c r="Q165" s="53"/>
      <c r="R165" s="53"/>
      <c r="S165" s="53"/>
      <c r="T165" s="53"/>
      <c r="U165" s="53"/>
      <c r="V165" s="53"/>
      <c r="W165" s="53"/>
      <c r="X165" s="53"/>
      <c r="Y165" s="53"/>
      <c r="Z165" s="53"/>
      <c r="AA165" s="53"/>
      <c r="AB165" s="53"/>
      <c r="AC165" s="53"/>
      <c r="AD165" s="53"/>
      <c r="AE165" s="53"/>
      <c r="AF165" s="53"/>
      <c r="AG165" s="53"/>
      <c r="AH165" s="22" t="s">
        <v>423</v>
      </c>
    </row>
    <row r="166" spans="2:34" ht="90">
      <c r="B166" s="19" t="s">
        <v>883</v>
      </c>
      <c r="C166" s="20">
        <v>47</v>
      </c>
      <c r="D166" s="21" t="s">
        <v>884</v>
      </c>
      <c r="E166" s="21" t="s">
        <v>992</v>
      </c>
      <c r="F166" s="21" t="s">
        <v>993</v>
      </c>
      <c r="G166" s="21" t="s">
        <v>720</v>
      </c>
      <c r="H166" s="21" t="s">
        <v>994</v>
      </c>
      <c r="I166" s="21" t="s">
        <v>995</v>
      </c>
      <c r="J166" s="60"/>
      <c r="K166" s="21" t="s">
        <v>575</v>
      </c>
      <c r="L166" s="21" t="s">
        <v>566</v>
      </c>
      <c r="M166" s="21" t="s">
        <v>567</v>
      </c>
      <c r="N166" s="53" t="s">
        <v>895</v>
      </c>
      <c r="O166" s="53"/>
      <c r="P166" s="53" t="str">
        <f t="shared" ref="P166:AE167" si="45">P$9</f>
        <v>〇</v>
      </c>
      <c r="Q166" s="53" t="str">
        <f t="shared" si="45"/>
        <v>EntraIDとユーザ情報、グループ情報の同期は可能です。</v>
      </c>
      <c r="R166" s="53" t="str">
        <f t="shared" si="45"/>
        <v>△</v>
      </c>
      <c r="S166" s="53" t="str">
        <f t="shared" si="45"/>
        <v>LDAPSにてAzure AD内のユーザー情報の取得は可能です。</v>
      </c>
      <c r="T166" s="53" t="str">
        <f t="shared" si="45"/>
        <v>〇</v>
      </c>
      <c r="U166" s="53" t="str">
        <f t="shared" si="45"/>
        <v>Microsoft社がEntraIDをサポート</v>
      </c>
      <c r="V166" s="53" t="str">
        <f t="shared" si="45"/>
        <v>△</v>
      </c>
      <c r="W166" s="53" t="str">
        <f t="shared" si="45"/>
        <v>明確な記載なし</v>
      </c>
      <c r="X166" s="53" t="str">
        <f t="shared" si="45"/>
        <v>△</v>
      </c>
      <c r="Y166" s="53" t="str">
        <f t="shared" si="45"/>
        <v>明確な記載なし</v>
      </c>
      <c r="Z166" s="53" t="str">
        <f t="shared" si="45"/>
        <v>〇</v>
      </c>
      <c r="AA166" s="53" t="str">
        <f t="shared" si="45"/>
        <v>EntraIDと連携あり</v>
      </c>
      <c r="AB166" s="53" t="str">
        <f t="shared" si="45"/>
        <v>〇</v>
      </c>
      <c r="AC166" s="53" t="str">
        <f t="shared" si="45"/>
        <v>Entra IDと連携可能</v>
      </c>
      <c r="AD166" s="53" t="str">
        <f t="shared" si="45"/>
        <v>△</v>
      </c>
      <c r="AE166" s="53" t="str">
        <f t="shared" si="45"/>
        <v>SmartDB上でも組織情報を持つ必要はありますが、SSOには対応しています。組織情報はAPI経由で連携可能です。</v>
      </c>
      <c r="AF166" s="53" t="str">
        <f t="shared" ref="AD166:AG167" si="46">AF$9</f>
        <v>〇</v>
      </c>
      <c r="AG166" s="53" t="str">
        <f t="shared" si="46"/>
        <v>Entra IDと連携可</v>
      </c>
      <c r="AH166" s="22" t="s">
        <v>423</v>
      </c>
    </row>
    <row r="167" spans="2:34" ht="90">
      <c r="B167" s="19" t="s">
        <v>883</v>
      </c>
      <c r="C167" s="20">
        <v>48</v>
      </c>
      <c r="D167" s="21" t="s">
        <v>884</v>
      </c>
      <c r="E167" s="21" t="s">
        <v>992</v>
      </c>
      <c r="F167" s="21" t="s">
        <v>996</v>
      </c>
      <c r="G167" s="21" t="s">
        <v>720</v>
      </c>
      <c r="H167" s="21" t="s">
        <v>997</v>
      </c>
      <c r="I167" s="21" t="s">
        <v>998</v>
      </c>
      <c r="J167" s="59"/>
      <c r="K167" s="21" t="s">
        <v>575</v>
      </c>
      <c r="L167" s="21" t="s">
        <v>566</v>
      </c>
      <c r="M167" s="21" t="s">
        <v>567</v>
      </c>
      <c r="N167" s="53" t="s">
        <v>895</v>
      </c>
      <c r="O167" s="53"/>
      <c r="P167" s="53" t="str">
        <f t="shared" si="45"/>
        <v>〇</v>
      </c>
      <c r="Q167" s="53" t="str">
        <f t="shared" si="45"/>
        <v>EntraIDとユーザ情報、グループ情報の同期は可能です。</v>
      </c>
      <c r="R167" s="53" t="str">
        <f t="shared" si="45"/>
        <v>△</v>
      </c>
      <c r="S167" s="53" t="str">
        <f t="shared" si="45"/>
        <v>LDAPSにてAzure AD内のユーザー情報の取得は可能です。</v>
      </c>
      <c r="T167" s="53" t="str">
        <f t="shared" si="45"/>
        <v>〇</v>
      </c>
      <c r="U167" s="53" t="str">
        <f t="shared" si="45"/>
        <v>Microsoft社がEntraIDをサポート</v>
      </c>
      <c r="V167" s="53" t="str">
        <f t="shared" si="45"/>
        <v>△</v>
      </c>
      <c r="W167" s="53" t="str">
        <f t="shared" si="45"/>
        <v>明確な記載なし</v>
      </c>
      <c r="X167" s="53" t="str">
        <f t="shared" si="45"/>
        <v>△</v>
      </c>
      <c r="Y167" s="53" t="str">
        <f t="shared" si="45"/>
        <v>明確な記載なし</v>
      </c>
      <c r="Z167" s="53" t="str">
        <f t="shared" si="45"/>
        <v>〇</v>
      </c>
      <c r="AA167" s="53" t="str">
        <f t="shared" si="45"/>
        <v>EntraIDと連携あり</v>
      </c>
      <c r="AB167" s="53" t="str">
        <f t="shared" si="45"/>
        <v>〇</v>
      </c>
      <c r="AC167" s="53" t="str">
        <f t="shared" si="45"/>
        <v>Entra IDと連携可能</v>
      </c>
      <c r="AD167" s="53" t="str">
        <f t="shared" si="46"/>
        <v>△</v>
      </c>
      <c r="AE167" s="53" t="str">
        <f t="shared" si="46"/>
        <v>SmartDB上でも組織情報を持つ必要はありますが、SSOには対応しています。組織情報はAPI経由で連携可能です。</v>
      </c>
      <c r="AF167" s="53" t="str">
        <f t="shared" si="46"/>
        <v>〇</v>
      </c>
      <c r="AG167" s="53" t="str">
        <f t="shared" si="46"/>
        <v>Entra IDと連携可</v>
      </c>
      <c r="AH167" s="22" t="s">
        <v>423</v>
      </c>
    </row>
    <row r="168" spans="2:34">
      <c r="B168" s="19" t="s">
        <v>883</v>
      </c>
      <c r="C168" s="20">
        <v>49</v>
      </c>
      <c r="D168" s="21" t="s">
        <v>884</v>
      </c>
      <c r="E168" s="21" t="s">
        <v>992</v>
      </c>
      <c r="F168" s="21" t="s">
        <v>999</v>
      </c>
      <c r="G168" s="21" t="s">
        <v>720</v>
      </c>
      <c r="H168" s="21" t="s">
        <v>1000</v>
      </c>
      <c r="I168" s="21">
        <v>164</v>
      </c>
      <c r="J168" s="59"/>
      <c r="K168" s="21" t="s">
        <v>575</v>
      </c>
      <c r="L168" s="21" t="s">
        <v>556</v>
      </c>
      <c r="M168" s="21" t="s">
        <v>576</v>
      </c>
      <c r="N168" s="53" t="s">
        <v>21</v>
      </c>
      <c r="O168" s="53"/>
      <c r="P168" s="53"/>
      <c r="Q168" s="53"/>
      <c r="R168" s="53"/>
      <c r="S168" s="53"/>
      <c r="T168" s="53"/>
      <c r="U168" s="53"/>
      <c r="V168" s="53"/>
      <c r="W168" s="53"/>
      <c r="X168" s="53"/>
      <c r="Y168" s="53"/>
      <c r="Z168" s="53"/>
      <c r="AA168" s="53"/>
      <c r="AB168" s="53"/>
      <c r="AC168" s="53"/>
      <c r="AD168" s="53"/>
      <c r="AE168" s="53"/>
      <c r="AF168" s="53"/>
      <c r="AG168" s="53"/>
      <c r="AH168" s="22" t="s">
        <v>423</v>
      </c>
    </row>
    <row r="169" spans="2:34">
      <c r="B169" s="19" t="s">
        <v>883</v>
      </c>
      <c r="C169" s="20">
        <v>50</v>
      </c>
      <c r="D169" s="21" t="s">
        <v>884</v>
      </c>
      <c r="E169" s="21" t="s">
        <v>992</v>
      </c>
      <c r="F169" s="21" t="s">
        <v>736</v>
      </c>
      <c r="G169" s="21" t="s">
        <v>720</v>
      </c>
      <c r="H169" s="21" t="s">
        <v>1001</v>
      </c>
      <c r="I169" s="21">
        <v>165</v>
      </c>
      <c r="J169" s="42"/>
      <c r="K169" s="21" t="s">
        <v>738</v>
      </c>
      <c r="L169" s="21" t="s">
        <v>556</v>
      </c>
      <c r="M169" s="21" t="s">
        <v>858</v>
      </c>
      <c r="N169" s="53" t="s">
        <v>21</v>
      </c>
      <c r="O169" s="53"/>
      <c r="P169" s="53"/>
      <c r="Q169" s="53"/>
      <c r="R169" s="53"/>
      <c r="S169" s="53"/>
      <c r="T169" s="53"/>
      <c r="U169" s="53"/>
      <c r="V169" s="53"/>
      <c r="W169" s="53"/>
      <c r="X169" s="53"/>
      <c r="Y169" s="53"/>
      <c r="Z169" s="53"/>
      <c r="AA169" s="53"/>
      <c r="AB169" s="53"/>
      <c r="AC169" s="53"/>
      <c r="AD169" s="53"/>
      <c r="AE169" s="53"/>
      <c r="AF169" s="53"/>
      <c r="AG169" s="53"/>
      <c r="AH169" s="22" t="s">
        <v>423</v>
      </c>
    </row>
    <row r="170" spans="2:34">
      <c r="B170" s="19" t="s">
        <v>1002</v>
      </c>
      <c r="C170" s="20">
        <v>1</v>
      </c>
      <c r="D170" s="21" t="s">
        <v>1003</v>
      </c>
      <c r="E170" s="21" t="s">
        <v>1004</v>
      </c>
      <c r="F170" s="21" t="s">
        <v>552</v>
      </c>
      <c r="G170" s="21" t="s">
        <v>720</v>
      </c>
      <c r="H170" s="21" t="s">
        <v>1005</v>
      </c>
      <c r="I170" s="21">
        <v>180</v>
      </c>
      <c r="J170" s="60"/>
      <c r="K170" s="21" t="s">
        <v>575</v>
      </c>
      <c r="L170" s="21" t="s">
        <v>556</v>
      </c>
      <c r="M170" s="21" t="s">
        <v>576</v>
      </c>
      <c r="N170" s="53" t="s">
        <v>21</v>
      </c>
      <c r="O170" s="53"/>
      <c r="P170" s="53"/>
      <c r="Q170" s="53"/>
      <c r="R170" s="53"/>
      <c r="S170" s="53"/>
      <c r="T170" s="53"/>
      <c r="U170" s="53"/>
      <c r="V170" s="53"/>
      <c r="W170" s="53"/>
      <c r="X170" s="53"/>
      <c r="Y170" s="53"/>
      <c r="Z170" s="53"/>
      <c r="AA170" s="53"/>
      <c r="AB170" s="53"/>
      <c r="AC170" s="53"/>
      <c r="AD170" s="53"/>
      <c r="AE170" s="53"/>
      <c r="AF170" s="53"/>
      <c r="AG170" s="53"/>
      <c r="AH170" s="22" t="s">
        <v>423</v>
      </c>
    </row>
    <row r="171" spans="2:34">
      <c r="B171" s="19" t="s">
        <v>1002</v>
      </c>
      <c r="C171" s="20">
        <v>2</v>
      </c>
      <c r="D171" s="21" t="s">
        <v>1003</v>
      </c>
      <c r="E171" s="21" t="s">
        <v>1004</v>
      </c>
      <c r="F171" s="21" t="s">
        <v>1006</v>
      </c>
      <c r="G171" s="21" t="s">
        <v>720</v>
      </c>
      <c r="H171" s="22" t="s">
        <v>1007</v>
      </c>
      <c r="I171" s="21">
        <v>243</v>
      </c>
      <c r="J171" s="59"/>
      <c r="K171" s="21" t="s">
        <v>915</v>
      </c>
      <c r="L171" s="21" t="s">
        <v>556</v>
      </c>
      <c r="M171" s="21" t="s">
        <v>602</v>
      </c>
      <c r="N171" s="53" t="s">
        <v>21</v>
      </c>
      <c r="O171" s="53"/>
      <c r="P171" s="53"/>
      <c r="Q171" s="53"/>
      <c r="R171" s="53"/>
      <c r="S171" s="53"/>
      <c r="T171" s="53"/>
      <c r="U171" s="53"/>
      <c r="V171" s="53"/>
      <c r="W171" s="53"/>
      <c r="X171" s="53"/>
      <c r="Y171" s="53"/>
      <c r="Z171" s="53"/>
      <c r="AA171" s="53"/>
      <c r="AB171" s="53"/>
      <c r="AC171" s="53"/>
      <c r="AD171" s="53"/>
      <c r="AE171" s="53"/>
      <c r="AF171" s="53"/>
      <c r="AG171" s="53"/>
      <c r="AH171" s="22" t="s">
        <v>423</v>
      </c>
    </row>
    <row r="172" spans="2:34" ht="90">
      <c r="B172" s="19" t="s">
        <v>1002</v>
      </c>
      <c r="C172" s="20">
        <v>3</v>
      </c>
      <c r="D172" s="21" t="s">
        <v>1003</v>
      </c>
      <c r="E172" s="21" t="s">
        <v>1004</v>
      </c>
      <c r="F172" s="21" t="s">
        <v>1008</v>
      </c>
      <c r="G172" s="21" t="s">
        <v>720</v>
      </c>
      <c r="H172" s="21" t="s">
        <v>1009</v>
      </c>
      <c r="I172" s="21" t="s">
        <v>1010</v>
      </c>
      <c r="J172" s="59"/>
      <c r="K172" s="21" t="s">
        <v>575</v>
      </c>
      <c r="L172" s="21" t="s">
        <v>566</v>
      </c>
      <c r="M172" s="21" t="s">
        <v>567</v>
      </c>
      <c r="N172" s="53" t="s">
        <v>590</v>
      </c>
      <c r="O172" s="53"/>
      <c r="P172" s="53" t="str">
        <f t="shared" ref="P172:AG172" si="47">P$9</f>
        <v>〇</v>
      </c>
      <c r="Q172" s="53" t="str">
        <f t="shared" si="47"/>
        <v>EntraIDとユーザ情報、グループ情報の同期は可能です。</v>
      </c>
      <c r="R172" s="53" t="str">
        <f t="shared" si="47"/>
        <v>△</v>
      </c>
      <c r="S172" s="53" t="str">
        <f t="shared" si="47"/>
        <v>LDAPSにてAzure AD内のユーザー情報の取得は可能です。</v>
      </c>
      <c r="T172" s="53" t="str">
        <f t="shared" si="47"/>
        <v>〇</v>
      </c>
      <c r="U172" s="53" t="str">
        <f t="shared" si="47"/>
        <v>Microsoft社がEntraIDをサポート</v>
      </c>
      <c r="V172" s="53" t="str">
        <f t="shared" si="47"/>
        <v>△</v>
      </c>
      <c r="W172" s="53" t="str">
        <f t="shared" si="47"/>
        <v>明確な記載なし</v>
      </c>
      <c r="X172" s="53" t="str">
        <f t="shared" si="47"/>
        <v>△</v>
      </c>
      <c r="Y172" s="53" t="str">
        <f t="shared" si="47"/>
        <v>明確な記載なし</v>
      </c>
      <c r="Z172" s="53" t="str">
        <f t="shared" si="47"/>
        <v>〇</v>
      </c>
      <c r="AA172" s="53" t="str">
        <f t="shared" si="47"/>
        <v>EntraIDと連携あり</v>
      </c>
      <c r="AB172" s="53" t="str">
        <f t="shared" si="47"/>
        <v>〇</v>
      </c>
      <c r="AC172" s="53" t="str">
        <f t="shared" si="47"/>
        <v>Entra IDと連携可能</v>
      </c>
      <c r="AD172" s="53" t="str">
        <f t="shared" si="47"/>
        <v>△</v>
      </c>
      <c r="AE172" s="53" t="str">
        <f t="shared" si="47"/>
        <v>SmartDB上でも組織情報を持つ必要はありますが、SSOには対応しています。組織情報はAPI経由で連携可能です。</v>
      </c>
      <c r="AF172" s="53" t="str">
        <f t="shared" si="47"/>
        <v>〇</v>
      </c>
      <c r="AG172" s="53" t="str">
        <f t="shared" si="47"/>
        <v>Entra IDと連携可</v>
      </c>
      <c r="AH172" s="22" t="s">
        <v>423</v>
      </c>
    </row>
    <row r="173" spans="2:34">
      <c r="B173" s="19" t="s">
        <v>1002</v>
      </c>
      <c r="C173" s="20">
        <v>4</v>
      </c>
      <c r="D173" s="21" t="s">
        <v>1003</v>
      </c>
      <c r="E173" s="21" t="s">
        <v>1004</v>
      </c>
      <c r="F173" s="21" t="s">
        <v>1011</v>
      </c>
      <c r="G173" s="21" t="s">
        <v>720</v>
      </c>
      <c r="H173" s="21" t="s">
        <v>1012</v>
      </c>
      <c r="I173" s="21">
        <v>178</v>
      </c>
      <c r="J173" s="59"/>
      <c r="K173" s="21" t="s">
        <v>575</v>
      </c>
      <c r="L173" s="21" t="s">
        <v>556</v>
      </c>
      <c r="M173" s="21" t="s">
        <v>576</v>
      </c>
      <c r="N173" s="53" t="s">
        <v>21</v>
      </c>
      <c r="O173" s="53"/>
      <c r="P173" s="53"/>
      <c r="Q173" s="53"/>
      <c r="R173" s="53"/>
      <c r="S173" s="53"/>
      <c r="T173" s="53"/>
      <c r="U173" s="53"/>
      <c r="V173" s="53"/>
      <c r="W173" s="53"/>
      <c r="X173" s="53"/>
      <c r="Y173" s="53"/>
      <c r="Z173" s="53"/>
      <c r="AA173" s="53"/>
      <c r="AB173" s="53"/>
      <c r="AC173" s="53"/>
      <c r="AD173" s="53"/>
      <c r="AE173" s="53"/>
      <c r="AF173" s="53"/>
      <c r="AG173" s="53"/>
      <c r="AH173" s="22" t="s">
        <v>423</v>
      </c>
    </row>
    <row r="174" spans="2:34">
      <c r="B174" s="19" t="s">
        <v>1002</v>
      </c>
      <c r="C174" s="20">
        <v>5</v>
      </c>
      <c r="D174" s="21" t="s">
        <v>1003</v>
      </c>
      <c r="E174" s="21" t="s">
        <v>1004</v>
      </c>
      <c r="F174" s="21" t="s">
        <v>736</v>
      </c>
      <c r="G174" s="21" t="s">
        <v>720</v>
      </c>
      <c r="H174" s="21" t="s">
        <v>1013</v>
      </c>
      <c r="I174" s="21">
        <v>179</v>
      </c>
      <c r="J174" s="42"/>
      <c r="K174" s="21" t="s">
        <v>738</v>
      </c>
      <c r="L174" s="21" t="s">
        <v>556</v>
      </c>
      <c r="M174" s="21" t="s">
        <v>858</v>
      </c>
      <c r="N174" s="53" t="s">
        <v>21</v>
      </c>
      <c r="O174" s="53"/>
      <c r="P174" s="53"/>
      <c r="Q174" s="53"/>
      <c r="R174" s="53"/>
      <c r="S174" s="53"/>
      <c r="T174" s="53"/>
      <c r="U174" s="53"/>
      <c r="V174" s="53"/>
      <c r="W174" s="53"/>
      <c r="X174" s="53"/>
      <c r="Y174" s="53"/>
      <c r="Z174" s="53"/>
      <c r="AA174" s="53"/>
      <c r="AB174" s="53"/>
      <c r="AC174" s="53"/>
      <c r="AD174" s="53"/>
      <c r="AE174" s="53"/>
      <c r="AF174" s="53"/>
      <c r="AG174" s="53"/>
      <c r="AH174" s="22" t="s">
        <v>423</v>
      </c>
    </row>
    <row r="175" spans="2:34" ht="90">
      <c r="B175" s="19" t="s">
        <v>1002</v>
      </c>
      <c r="C175" s="20">
        <v>6</v>
      </c>
      <c r="D175" s="21" t="s">
        <v>1003</v>
      </c>
      <c r="E175" s="21" t="s">
        <v>1014</v>
      </c>
      <c r="F175" s="21" t="s">
        <v>1015</v>
      </c>
      <c r="G175" s="21" t="s">
        <v>720</v>
      </c>
      <c r="H175" s="21" t="s">
        <v>1016</v>
      </c>
      <c r="I175" s="21">
        <v>244</v>
      </c>
      <c r="J175" s="21"/>
      <c r="K175" s="21" t="s">
        <v>575</v>
      </c>
      <c r="L175" s="21" t="s">
        <v>556</v>
      </c>
      <c r="M175" s="21" t="s">
        <v>576</v>
      </c>
      <c r="N175" s="53" t="s">
        <v>21</v>
      </c>
      <c r="O175" s="53"/>
      <c r="P175" s="53"/>
      <c r="Q175" s="53"/>
      <c r="R175" s="53"/>
      <c r="S175" s="53"/>
      <c r="T175" s="53"/>
      <c r="U175" s="53"/>
      <c r="V175" s="53"/>
      <c r="W175" s="53"/>
      <c r="X175" s="53"/>
      <c r="Y175" s="53"/>
      <c r="Z175" s="53"/>
      <c r="AA175" s="53"/>
      <c r="AB175" s="53"/>
      <c r="AC175" s="53"/>
      <c r="AD175" s="53"/>
      <c r="AE175" s="53"/>
      <c r="AF175" s="53"/>
      <c r="AG175" s="53"/>
      <c r="AH175" s="22" t="s">
        <v>423</v>
      </c>
    </row>
    <row r="176" spans="2:34" ht="150">
      <c r="B176" s="19" t="s">
        <v>1002</v>
      </c>
      <c r="C176" s="20">
        <v>7</v>
      </c>
      <c r="D176" s="21" t="s">
        <v>1003</v>
      </c>
      <c r="E176" s="21" t="s">
        <v>1017</v>
      </c>
      <c r="F176" s="21" t="s">
        <v>1015</v>
      </c>
      <c r="G176" s="21" t="s">
        <v>720</v>
      </c>
      <c r="H176" s="21" t="s">
        <v>1018</v>
      </c>
      <c r="I176" s="21">
        <v>181</v>
      </c>
      <c r="J176" s="21"/>
      <c r="K176" s="21" t="s">
        <v>575</v>
      </c>
      <c r="L176" s="21" t="s">
        <v>556</v>
      </c>
      <c r="M176" s="21" t="s">
        <v>576</v>
      </c>
      <c r="N176" s="53" t="s">
        <v>21</v>
      </c>
      <c r="O176" s="53"/>
      <c r="P176" s="53"/>
      <c r="Q176" s="53"/>
      <c r="R176" s="53"/>
      <c r="S176" s="53"/>
      <c r="T176" s="53"/>
      <c r="U176" s="53"/>
      <c r="V176" s="53"/>
      <c r="W176" s="53"/>
      <c r="X176" s="53"/>
      <c r="Y176" s="53"/>
      <c r="Z176" s="53"/>
      <c r="AA176" s="53"/>
      <c r="AB176" s="53"/>
      <c r="AC176" s="53"/>
      <c r="AD176" s="53"/>
      <c r="AE176" s="53"/>
      <c r="AF176" s="53"/>
      <c r="AG176" s="53"/>
      <c r="AH176" s="22" t="s">
        <v>423</v>
      </c>
    </row>
    <row r="177" spans="2:34" ht="45">
      <c r="B177" s="19" t="s">
        <v>1002</v>
      </c>
      <c r="C177" s="20">
        <v>8</v>
      </c>
      <c r="D177" s="21" t="s">
        <v>1003</v>
      </c>
      <c r="E177" s="21" t="s">
        <v>1019</v>
      </c>
      <c r="F177" s="21" t="s">
        <v>1020</v>
      </c>
      <c r="G177" s="21" t="s">
        <v>720</v>
      </c>
      <c r="H177" s="21" t="s">
        <v>1021</v>
      </c>
      <c r="I177" s="21">
        <v>185</v>
      </c>
      <c r="J177" s="21"/>
      <c r="K177" s="21" t="s">
        <v>575</v>
      </c>
      <c r="L177" s="21" t="s">
        <v>566</v>
      </c>
      <c r="M177" s="21" t="s">
        <v>567</v>
      </c>
      <c r="N177" s="53" t="s">
        <v>988</v>
      </c>
      <c r="O177" s="53"/>
      <c r="P177" s="53" t="str">
        <f>P$163</f>
        <v>〇</v>
      </c>
      <c r="Q177" s="53" t="str">
        <f t="shared" ref="Q177:AG177" si="48">Q$163</f>
        <v>設定値を一括反映する方法が数種類設定可能です。ご要件お伺いさせていただいたうえで最適と考えられる設定をご提案します。</v>
      </c>
      <c r="R177" s="53" t="str">
        <f t="shared" si="48"/>
        <v>△</v>
      </c>
      <c r="S177" s="53" t="str">
        <f t="shared" si="48"/>
        <v>属性情報を紐づけてファイルをアップロードし、既存文書を一括アップデート可能です。</v>
      </c>
      <c r="T177" s="53" t="str">
        <f t="shared" si="48"/>
        <v>〇</v>
      </c>
      <c r="U177" s="53" t="str">
        <f t="shared" si="48"/>
        <v>他アプリ開発において実績有</v>
      </c>
      <c r="V177" s="53" t="str">
        <f t="shared" si="48"/>
        <v>△</v>
      </c>
      <c r="W177" s="53" t="str">
        <f t="shared" si="48"/>
        <v>明確な記載なし</v>
      </c>
      <c r="X177" s="53" t="str">
        <f t="shared" si="48"/>
        <v>△</v>
      </c>
      <c r="Y177" s="53" t="str">
        <f t="shared" si="48"/>
        <v>明確な記載なし</v>
      </c>
      <c r="Z177" s="53" t="str">
        <f t="shared" si="48"/>
        <v>〇</v>
      </c>
      <c r="AA177" s="53" t="str">
        <f t="shared" si="48"/>
        <v>バッチ処理の拡張ポイント設定可能</v>
      </c>
      <c r="AB177" s="53" t="str">
        <f t="shared" si="48"/>
        <v>〇</v>
      </c>
      <c r="AC177" s="53" t="str">
        <f t="shared" si="48"/>
        <v>自動登録機能がございます。
製品概要24ページをご参照ください。</v>
      </c>
      <c r="AD177" s="53" t="str">
        <f t="shared" si="48"/>
        <v>〇</v>
      </c>
      <c r="AE177" s="53" t="str">
        <f t="shared" si="48"/>
        <v>可能です。</v>
      </c>
      <c r="AF177" s="53" t="str">
        <f t="shared" si="48"/>
        <v>△</v>
      </c>
      <c r="AG177" s="53" t="str">
        <f t="shared" si="48"/>
        <v>可能です。システム上での文書のPDFへの変換、コメント等の付与も可能です。PDF以外の文書ファイルなどもオンラインでそのまま閲覧可能です。</v>
      </c>
      <c r="AH177" s="22" t="s">
        <v>423</v>
      </c>
    </row>
    <row r="178" spans="2:34" ht="90">
      <c r="B178" s="19" t="s">
        <v>1002</v>
      </c>
      <c r="C178" s="20">
        <v>9</v>
      </c>
      <c r="D178" s="21" t="s">
        <v>1003</v>
      </c>
      <c r="E178" s="21" t="s">
        <v>1019</v>
      </c>
      <c r="F178" s="21" t="s">
        <v>1022</v>
      </c>
      <c r="G178" s="21" t="s">
        <v>720</v>
      </c>
      <c r="H178" s="21" t="s">
        <v>1023</v>
      </c>
      <c r="I178" s="21" t="s">
        <v>1024</v>
      </c>
      <c r="J178" s="21"/>
      <c r="K178" s="21" t="s">
        <v>575</v>
      </c>
      <c r="L178" s="21" t="s">
        <v>566</v>
      </c>
      <c r="M178" s="21" t="s">
        <v>567</v>
      </c>
      <c r="N178" s="53" t="s">
        <v>590</v>
      </c>
      <c r="O178" s="53"/>
      <c r="P178" s="53" t="str">
        <f t="shared" ref="P178:AG178" si="49">P$9</f>
        <v>〇</v>
      </c>
      <c r="Q178" s="53" t="str">
        <f t="shared" si="49"/>
        <v>EntraIDとユーザ情報、グループ情報の同期は可能です。</v>
      </c>
      <c r="R178" s="53" t="str">
        <f t="shared" si="49"/>
        <v>△</v>
      </c>
      <c r="S178" s="53" t="str">
        <f t="shared" si="49"/>
        <v>LDAPSにてAzure AD内のユーザー情報の取得は可能です。</v>
      </c>
      <c r="T178" s="53" t="str">
        <f t="shared" si="49"/>
        <v>〇</v>
      </c>
      <c r="U178" s="53" t="str">
        <f t="shared" si="49"/>
        <v>Microsoft社がEntraIDをサポート</v>
      </c>
      <c r="V178" s="53" t="str">
        <f t="shared" si="49"/>
        <v>△</v>
      </c>
      <c r="W178" s="53" t="str">
        <f t="shared" si="49"/>
        <v>明確な記載なし</v>
      </c>
      <c r="X178" s="53" t="str">
        <f t="shared" si="49"/>
        <v>△</v>
      </c>
      <c r="Y178" s="53" t="str">
        <f t="shared" si="49"/>
        <v>明確な記載なし</v>
      </c>
      <c r="Z178" s="53" t="str">
        <f t="shared" si="49"/>
        <v>〇</v>
      </c>
      <c r="AA178" s="53" t="str">
        <f t="shared" si="49"/>
        <v>EntraIDと連携あり</v>
      </c>
      <c r="AB178" s="53" t="str">
        <f t="shared" si="49"/>
        <v>〇</v>
      </c>
      <c r="AC178" s="53" t="str">
        <f t="shared" si="49"/>
        <v>Entra IDと連携可能</v>
      </c>
      <c r="AD178" s="53" t="str">
        <f t="shared" si="49"/>
        <v>△</v>
      </c>
      <c r="AE178" s="53" t="str">
        <f t="shared" si="49"/>
        <v>SmartDB上でも組織情報を持つ必要はありますが、SSOには対応しています。組織情報はAPI経由で連携可能です。</v>
      </c>
      <c r="AF178" s="53" t="str">
        <f t="shared" si="49"/>
        <v>〇</v>
      </c>
      <c r="AG178" s="53" t="str">
        <f t="shared" si="49"/>
        <v>Entra IDと連携可</v>
      </c>
      <c r="AH178" s="22" t="s">
        <v>423</v>
      </c>
    </row>
    <row r="179" spans="2:34" ht="45">
      <c r="B179" s="19" t="s">
        <v>1025</v>
      </c>
      <c r="C179" s="20">
        <v>1</v>
      </c>
      <c r="D179" s="21" t="s">
        <v>1026</v>
      </c>
      <c r="E179" s="21" t="s">
        <v>1027</v>
      </c>
      <c r="F179" s="21" t="s">
        <v>1015</v>
      </c>
      <c r="G179" s="21" t="s">
        <v>720</v>
      </c>
      <c r="H179" s="21" t="s">
        <v>1028</v>
      </c>
      <c r="I179" s="21">
        <v>193</v>
      </c>
      <c r="J179" s="21"/>
      <c r="K179" s="21" t="s">
        <v>575</v>
      </c>
      <c r="L179" s="21" t="s">
        <v>556</v>
      </c>
      <c r="M179" s="21" t="s">
        <v>576</v>
      </c>
      <c r="N179" s="53" t="s">
        <v>21</v>
      </c>
      <c r="O179" s="53"/>
      <c r="P179" s="53"/>
      <c r="Q179" s="53"/>
      <c r="R179" s="53"/>
      <c r="S179" s="53"/>
      <c r="T179" s="53"/>
      <c r="U179" s="53"/>
      <c r="V179" s="53"/>
      <c r="W179" s="53"/>
      <c r="X179" s="53"/>
      <c r="Y179" s="53"/>
      <c r="Z179" s="53"/>
      <c r="AA179" s="53"/>
      <c r="AB179" s="53"/>
      <c r="AC179" s="53"/>
      <c r="AD179" s="53"/>
      <c r="AE179" s="53"/>
      <c r="AF179" s="53"/>
      <c r="AG179" s="53"/>
      <c r="AH179" s="22" t="s">
        <v>423</v>
      </c>
    </row>
    <row r="180" spans="2:34">
      <c r="B180" s="19" t="s">
        <v>1025</v>
      </c>
      <c r="C180" s="20">
        <v>2</v>
      </c>
      <c r="D180" s="21" t="s">
        <v>1026</v>
      </c>
      <c r="E180" s="21" t="s">
        <v>1027</v>
      </c>
      <c r="F180" s="21" t="s">
        <v>1029</v>
      </c>
      <c r="G180" s="21" t="s">
        <v>720</v>
      </c>
      <c r="H180" s="21" t="s">
        <v>1030</v>
      </c>
      <c r="I180" s="21">
        <v>246</v>
      </c>
      <c r="J180" s="60"/>
      <c r="K180" s="21" t="s">
        <v>575</v>
      </c>
      <c r="L180" s="21" t="s">
        <v>556</v>
      </c>
      <c r="M180" s="21" t="s">
        <v>602</v>
      </c>
      <c r="N180" s="53" t="s">
        <v>21</v>
      </c>
      <c r="O180" s="53"/>
      <c r="P180" s="53"/>
      <c r="Q180" s="53"/>
      <c r="R180" s="53"/>
      <c r="S180" s="53"/>
      <c r="T180" s="53"/>
      <c r="U180" s="53"/>
      <c r="V180" s="53"/>
      <c r="W180" s="53"/>
      <c r="X180" s="53"/>
      <c r="Y180" s="53"/>
      <c r="Z180" s="53"/>
      <c r="AA180" s="53"/>
      <c r="AB180" s="53"/>
      <c r="AC180" s="53"/>
      <c r="AD180" s="53"/>
      <c r="AE180" s="53"/>
      <c r="AF180" s="53"/>
      <c r="AG180" s="53"/>
      <c r="AH180" s="22" t="s">
        <v>423</v>
      </c>
    </row>
    <row r="181" spans="2:34" ht="75">
      <c r="B181" s="19" t="s">
        <v>1025</v>
      </c>
      <c r="C181" s="20">
        <v>3</v>
      </c>
      <c r="D181" s="21" t="s">
        <v>1026</v>
      </c>
      <c r="E181" s="21" t="s">
        <v>1027</v>
      </c>
      <c r="F181" s="21" t="s">
        <v>1031</v>
      </c>
      <c r="G181" s="21" t="s">
        <v>720</v>
      </c>
      <c r="H181" s="21" t="s">
        <v>1032</v>
      </c>
      <c r="I181" s="22" t="s">
        <v>1033</v>
      </c>
      <c r="J181" s="59"/>
      <c r="K181" s="21" t="s">
        <v>575</v>
      </c>
      <c r="L181" s="21" t="s">
        <v>556</v>
      </c>
      <c r="M181" s="21" t="s">
        <v>1034</v>
      </c>
      <c r="N181" s="53" t="s">
        <v>21</v>
      </c>
      <c r="O181" s="53"/>
      <c r="P181" s="53"/>
      <c r="Q181" s="53"/>
      <c r="R181" s="53"/>
      <c r="S181" s="53"/>
      <c r="T181" s="53"/>
      <c r="U181" s="53"/>
      <c r="V181" s="53"/>
      <c r="W181" s="53"/>
      <c r="X181" s="53"/>
      <c r="Y181" s="53"/>
      <c r="Z181" s="53"/>
      <c r="AA181" s="53"/>
      <c r="AB181" s="53"/>
      <c r="AC181" s="53"/>
      <c r="AD181" s="53"/>
      <c r="AE181" s="53"/>
      <c r="AF181" s="53"/>
      <c r="AG181" s="53"/>
      <c r="AH181" s="22" t="s">
        <v>423</v>
      </c>
    </row>
    <row r="182" spans="2:34" ht="30">
      <c r="B182" s="19" t="s">
        <v>1025</v>
      </c>
      <c r="C182" s="20">
        <v>4</v>
      </c>
      <c r="D182" s="21" t="s">
        <v>1026</v>
      </c>
      <c r="E182" s="21" t="s">
        <v>1027</v>
      </c>
      <c r="F182" s="21" t="s">
        <v>1035</v>
      </c>
      <c r="G182" s="21" t="s">
        <v>720</v>
      </c>
      <c r="H182" s="21" t="s">
        <v>1036</v>
      </c>
      <c r="I182" s="21">
        <v>247</v>
      </c>
      <c r="J182" s="59"/>
      <c r="K182" s="21" t="s">
        <v>618</v>
      </c>
      <c r="L182" s="21" t="s">
        <v>556</v>
      </c>
      <c r="M182" s="21" t="s">
        <v>619</v>
      </c>
      <c r="N182" s="53" t="s">
        <v>21</v>
      </c>
      <c r="O182" s="53"/>
      <c r="P182" s="53"/>
      <c r="Q182" s="53"/>
      <c r="R182" s="53"/>
      <c r="S182" s="53"/>
      <c r="T182" s="53"/>
      <c r="U182" s="53"/>
      <c r="V182" s="53"/>
      <c r="W182" s="53"/>
      <c r="X182" s="53"/>
      <c r="Y182" s="53"/>
      <c r="Z182" s="53"/>
      <c r="AA182" s="53"/>
      <c r="AB182" s="53"/>
      <c r="AC182" s="53"/>
      <c r="AD182" s="53"/>
      <c r="AE182" s="53"/>
      <c r="AF182" s="53"/>
      <c r="AG182" s="53"/>
      <c r="AH182" s="22" t="s">
        <v>423</v>
      </c>
    </row>
    <row r="183" spans="2:34" ht="30">
      <c r="B183" s="19" t="s">
        <v>1025</v>
      </c>
      <c r="C183" s="20">
        <v>5</v>
      </c>
      <c r="D183" s="21" t="s">
        <v>1026</v>
      </c>
      <c r="E183" s="21" t="s">
        <v>1027</v>
      </c>
      <c r="F183" s="21" t="s">
        <v>1037</v>
      </c>
      <c r="G183" s="21" t="s">
        <v>1038</v>
      </c>
      <c r="H183" s="21" t="s">
        <v>1039</v>
      </c>
      <c r="I183" s="21" t="s">
        <v>1040</v>
      </c>
      <c r="J183" s="59"/>
      <c r="K183" s="21" t="s">
        <v>575</v>
      </c>
      <c r="L183" s="21" t="s">
        <v>566</v>
      </c>
      <c r="M183" s="21" t="s">
        <v>567</v>
      </c>
      <c r="N183" s="53" t="s">
        <v>590</v>
      </c>
      <c r="O183" s="53"/>
      <c r="P183" s="53" t="str">
        <f t="shared" ref="P183:AE185" si="50">P$9</f>
        <v>〇</v>
      </c>
      <c r="Q183" s="53" t="str">
        <f t="shared" si="50"/>
        <v>EntraIDとユーザ情報、グループ情報の同期は可能です。</v>
      </c>
      <c r="R183" s="53" t="str">
        <f t="shared" si="50"/>
        <v>△</v>
      </c>
      <c r="S183" s="53" t="str">
        <f t="shared" si="50"/>
        <v>LDAPSにてAzure AD内のユーザー情報の取得は可能です。</v>
      </c>
      <c r="T183" s="53" t="str">
        <f t="shared" si="50"/>
        <v>〇</v>
      </c>
      <c r="U183" s="53" t="str">
        <f t="shared" si="50"/>
        <v>Microsoft社がEntraIDをサポート</v>
      </c>
      <c r="V183" s="53" t="str">
        <f t="shared" si="50"/>
        <v>△</v>
      </c>
      <c r="W183" s="53" t="str">
        <f t="shared" si="50"/>
        <v>明確な記載なし</v>
      </c>
      <c r="X183" s="53" t="str">
        <f t="shared" si="50"/>
        <v>△</v>
      </c>
      <c r="Y183" s="53" t="str">
        <f t="shared" si="50"/>
        <v>明確な記載なし</v>
      </c>
      <c r="Z183" s="53" t="str">
        <f t="shared" si="50"/>
        <v>〇</v>
      </c>
      <c r="AA183" s="53" t="str">
        <f t="shared" si="50"/>
        <v>EntraIDと連携あり</v>
      </c>
      <c r="AB183" s="53" t="str">
        <f t="shared" si="50"/>
        <v>〇</v>
      </c>
      <c r="AC183" s="53" t="str">
        <f t="shared" si="50"/>
        <v>Entra IDと連携可能</v>
      </c>
      <c r="AD183" s="53" t="str">
        <f t="shared" si="50"/>
        <v>△</v>
      </c>
      <c r="AE183" s="53" t="str">
        <f t="shared" si="50"/>
        <v>SmartDB上でも組織情報を持つ必要はありますが、SSOには対応しています。組織情報はAPI経由で連携可能です。</v>
      </c>
      <c r="AF183" s="53" t="str">
        <f t="shared" ref="AD183:AG185" si="51">AF$9</f>
        <v>〇</v>
      </c>
      <c r="AG183" s="53" t="str">
        <f t="shared" si="51"/>
        <v>Entra IDと連携可</v>
      </c>
      <c r="AH183" s="22" t="s">
        <v>423</v>
      </c>
    </row>
    <row r="184" spans="2:34">
      <c r="B184" s="19" t="s">
        <v>1025</v>
      </c>
      <c r="C184" s="20">
        <v>6</v>
      </c>
      <c r="D184" s="21" t="s">
        <v>1026</v>
      </c>
      <c r="E184" s="21" t="s">
        <v>1027</v>
      </c>
      <c r="F184" s="21" t="s">
        <v>732</v>
      </c>
      <c r="G184" s="21" t="s">
        <v>720</v>
      </c>
      <c r="H184" s="21" t="s">
        <v>1041</v>
      </c>
      <c r="I184" s="21">
        <v>190</v>
      </c>
      <c r="J184" s="59"/>
      <c r="K184" s="21" t="s">
        <v>575</v>
      </c>
      <c r="L184" s="21" t="s">
        <v>566</v>
      </c>
      <c r="M184" s="21" t="s">
        <v>567</v>
      </c>
      <c r="N184" s="53" t="s">
        <v>590</v>
      </c>
      <c r="O184" s="53"/>
      <c r="P184" s="53" t="str">
        <f t="shared" si="50"/>
        <v>〇</v>
      </c>
      <c r="Q184" s="53" t="str">
        <f t="shared" si="50"/>
        <v>EntraIDとユーザ情報、グループ情報の同期は可能です。</v>
      </c>
      <c r="R184" s="53" t="str">
        <f t="shared" si="50"/>
        <v>△</v>
      </c>
      <c r="S184" s="53" t="str">
        <f t="shared" si="50"/>
        <v>LDAPSにてAzure AD内のユーザー情報の取得は可能です。</v>
      </c>
      <c r="T184" s="53" t="str">
        <f t="shared" si="50"/>
        <v>〇</v>
      </c>
      <c r="U184" s="53" t="str">
        <f t="shared" si="50"/>
        <v>Microsoft社がEntraIDをサポート</v>
      </c>
      <c r="V184" s="53" t="str">
        <f t="shared" si="50"/>
        <v>△</v>
      </c>
      <c r="W184" s="53" t="str">
        <f t="shared" si="50"/>
        <v>明確な記載なし</v>
      </c>
      <c r="X184" s="53" t="str">
        <f t="shared" si="50"/>
        <v>△</v>
      </c>
      <c r="Y184" s="53" t="str">
        <f t="shared" si="50"/>
        <v>明確な記載なし</v>
      </c>
      <c r="Z184" s="53" t="str">
        <f t="shared" si="50"/>
        <v>〇</v>
      </c>
      <c r="AA184" s="53" t="str">
        <f t="shared" si="50"/>
        <v>EntraIDと連携あり</v>
      </c>
      <c r="AB184" s="53" t="str">
        <f t="shared" si="50"/>
        <v>〇</v>
      </c>
      <c r="AC184" s="53" t="str">
        <f t="shared" si="50"/>
        <v>Entra IDと連携可能</v>
      </c>
      <c r="AD184" s="53" t="str">
        <f t="shared" si="51"/>
        <v>△</v>
      </c>
      <c r="AE184" s="53" t="str">
        <f t="shared" si="51"/>
        <v>SmartDB上でも組織情報を持つ必要はありますが、SSOには対応しています。組織情報はAPI経由で連携可能です。</v>
      </c>
      <c r="AF184" s="53" t="str">
        <f t="shared" si="51"/>
        <v>〇</v>
      </c>
      <c r="AG184" s="53" t="str">
        <f t="shared" si="51"/>
        <v>Entra IDと連携可</v>
      </c>
      <c r="AH184" s="22" t="s">
        <v>423</v>
      </c>
    </row>
    <row r="185" spans="2:34">
      <c r="B185" s="19" t="s">
        <v>1025</v>
      </c>
      <c r="C185" s="20">
        <v>7</v>
      </c>
      <c r="D185" s="21" t="s">
        <v>1026</v>
      </c>
      <c r="E185" s="21" t="s">
        <v>1027</v>
      </c>
      <c r="F185" s="21" t="s">
        <v>734</v>
      </c>
      <c r="G185" s="21" t="s">
        <v>720</v>
      </c>
      <c r="H185" s="21" t="s">
        <v>1042</v>
      </c>
      <c r="I185" s="21">
        <v>191</v>
      </c>
      <c r="J185" s="42"/>
      <c r="K185" s="21" t="s">
        <v>575</v>
      </c>
      <c r="L185" s="21" t="s">
        <v>566</v>
      </c>
      <c r="M185" s="21" t="s">
        <v>567</v>
      </c>
      <c r="N185" s="53" t="s">
        <v>590</v>
      </c>
      <c r="O185" s="53"/>
      <c r="P185" s="53" t="str">
        <f t="shared" si="50"/>
        <v>〇</v>
      </c>
      <c r="Q185" s="53" t="str">
        <f t="shared" si="50"/>
        <v>EntraIDとユーザ情報、グループ情報の同期は可能です。</v>
      </c>
      <c r="R185" s="53" t="str">
        <f t="shared" si="50"/>
        <v>△</v>
      </c>
      <c r="S185" s="53" t="str">
        <f t="shared" si="50"/>
        <v>LDAPSにてAzure AD内のユーザー情報の取得は可能です。</v>
      </c>
      <c r="T185" s="53" t="str">
        <f t="shared" si="50"/>
        <v>〇</v>
      </c>
      <c r="U185" s="53" t="str">
        <f t="shared" si="50"/>
        <v>Microsoft社がEntraIDをサポート</v>
      </c>
      <c r="V185" s="53" t="str">
        <f t="shared" si="50"/>
        <v>△</v>
      </c>
      <c r="W185" s="53" t="str">
        <f t="shared" si="50"/>
        <v>明確な記載なし</v>
      </c>
      <c r="X185" s="53" t="str">
        <f t="shared" si="50"/>
        <v>△</v>
      </c>
      <c r="Y185" s="53" t="str">
        <f t="shared" si="50"/>
        <v>明確な記載なし</v>
      </c>
      <c r="Z185" s="53" t="str">
        <f t="shared" si="50"/>
        <v>〇</v>
      </c>
      <c r="AA185" s="53" t="str">
        <f t="shared" si="50"/>
        <v>EntraIDと連携あり</v>
      </c>
      <c r="AB185" s="53" t="str">
        <f t="shared" si="50"/>
        <v>〇</v>
      </c>
      <c r="AC185" s="53" t="str">
        <f t="shared" si="50"/>
        <v>Entra IDと連携可能</v>
      </c>
      <c r="AD185" s="53" t="str">
        <f t="shared" si="51"/>
        <v>△</v>
      </c>
      <c r="AE185" s="53" t="str">
        <f t="shared" si="51"/>
        <v>SmartDB上でも組織情報を持つ必要はありますが、SSOには対応しています。組織情報はAPI経由で連携可能です。</v>
      </c>
      <c r="AF185" s="53" t="str">
        <f t="shared" si="51"/>
        <v>〇</v>
      </c>
      <c r="AG185" s="53" t="str">
        <f t="shared" si="51"/>
        <v>Entra IDと連携可</v>
      </c>
      <c r="AH185" s="22" t="s">
        <v>423</v>
      </c>
    </row>
    <row r="186" spans="2:34" ht="30">
      <c r="B186" s="19" t="s">
        <v>1025</v>
      </c>
      <c r="C186" s="20">
        <v>8</v>
      </c>
      <c r="D186" s="21" t="s">
        <v>1026</v>
      </c>
      <c r="E186" s="21" t="s">
        <v>1043</v>
      </c>
      <c r="F186" s="21" t="s">
        <v>1044</v>
      </c>
      <c r="G186" s="21" t="s">
        <v>720</v>
      </c>
      <c r="H186" s="21" t="s">
        <v>1045</v>
      </c>
      <c r="I186" s="21">
        <v>198</v>
      </c>
      <c r="J186" s="21"/>
      <c r="K186" s="21" t="s">
        <v>575</v>
      </c>
      <c r="L186" s="21" t="s">
        <v>566</v>
      </c>
      <c r="M186" s="21" t="s">
        <v>567</v>
      </c>
      <c r="N186" s="53" t="s">
        <v>988</v>
      </c>
      <c r="O186" s="53"/>
      <c r="P186" s="53" t="str">
        <f t="shared" ref="P186:AG188" si="52">P$163</f>
        <v>〇</v>
      </c>
      <c r="Q186" s="53" t="str">
        <f t="shared" si="52"/>
        <v>設定値を一括反映する方法が数種類設定可能です。ご要件お伺いさせていただいたうえで最適と考えられる設定をご提案します。</v>
      </c>
      <c r="R186" s="53" t="str">
        <f t="shared" si="52"/>
        <v>△</v>
      </c>
      <c r="S186" s="53" t="str">
        <f t="shared" si="52"/>
        <v>属性情報を紐づけてファイルをアップロードし、既存文書を一括アップデート可能です。</v>
      </c>
      <c r="T186" s="53" t="str">
        <f t="shared" si="52"/>
        <v>〇</v>
      </c>
      <c r="U186" s="53" t="str">
        <f t="shared" si="52"/>
        <v>他アプリ開発において実績有</v>
      </c>
      <c r="V186" s="53" t="str">
        <f t="shared" si="52"/>
        <v>△</v>
      </c>
      <c r="W186" s="53" t="str">
        <f t="shared" si="52"/>
        <v>明確な記載なし</v>
      </c>
      <c r="X186" s="53" t="str">
        <f t="shared" si="52"/>
        <v>△</v>
      </c>
      <c r="Y186" s="53" t="str">
        <f t="shared" si="52"/>
        <v>明確な記載なし</v>
      </c>
      <c r="Z186" s="53" t="str">
        <f t="shared" si="52"/>
        <v>〇</v>
      </c>
      <c r="AA186" s="53" t="str">
        <f t="shared" si="52"/>
        <v>バッチ処理の拡張ポイント設定可能</v>
      </c>
      <c r="AB186" s="53" t="str">
        <f t="shared" si="52"/>
        <v>〇</v>
      </c>
      <c r="AC186" s="53" t="str">
        <f t="shared" si="52"/>
        <v>自動登録機能がございます。
製品概要24ページをご参照ください。</v>
      </c>
      <c r="AD186" s="53" t="str">
        <f t="shared" si="52"/>
        <v>〇</v>
      </c>
      <c r="AE186" s="53" t="str">
        <f t="shared" si="52"/>
        <v>可能です。</v>
      </c>
      <c r="AF186" s="53" t="str">
        <f t="shared" si="52"/>
        <v>△</v>
      </c>
      <c r="AG186" s="53" t="str">
        <f t="shared" si="52"/>
        <v>可能です。システム上での文書のPDFへの変換、コメント等の付与も可能です。PDF以外の文書ファイルなどもオンラインでそのまま閲覧可能です。</v>
      </c>
      <c r="AH186" s="22" t="s">
        <v>423</v>
      </c>
    </row>
    <row r="187" spans="2:34" ht="105">
      <c r="B187" s="19" t="s">
        <v>1025</v>
      </c>
      <c r="C187" s="20">
        <v>9</v>
      </c>
      <c r="D187" s="21" t="s">
        <v>1026</v>
      </c>
      <c r="E187" s="21" t="s">
        <v>1043</v>
      </c>
      <c r="F187" s="21" t="s">
        <v>1046</v>
      </c>
      <c r="G187" s="21" t="s">
        <v>720</v>
      </c>
      <c r="H187" s="21" t="s">
        <v>1047</v>
      </c>
      <c r="I187" s="21" t="s">
        <v>1048</v>
      </c>
      <c r="J187" s="21"/>
      <c r="K187" s="21" t="s">
        <v>575</v>
      </c>
      <c r="L187" s="21" t="s">
        <v>566</v>
      </c>
      <c r="M187" s="21" t="s">
        <v>567</v>
      </c>
      <c r="N187" s="53" t="s">
        <v>590</v>
      </c>
      <c r="O187" s="53"/>
      <c r="P187" s="53" t="str">
        <f t="shared" ref="P187:AG187" si="53">P$9</f>
        <v>〇</v>
      </c>
      <c r="Q187" s="53" t="str">
        <f t="shared" si="53"/>
        <v>EntraIDとユーザ情報、グループ情報の同期は可能です。</v>
      </c>
      <c r="R187" s="53" t="str">
        <f t="shared" si="53"/>
        <v>△</v>
      </c>
      <c r="S187" s="53" t="str">
        <f t="shared" si="53"/>
        <v>LDAPSにてAzure AD内のユーザー情報の取得は可能です。</v>
      </c>
      <c r="T187" s="53" t="str">
        <f t="shared" si="53"/>
        <v>〇</v>
      </c>
      <c r="U187" s="53" t="str">
        <f t="shared" si="53"/>
        <v>Microsoft社がEntraIDをサポート</v>
      </c>
      <c r="V187" s="53" t="str">
        <f t="shared" si="53"/>
        <v>△</v>
      </c>
      <c r="W187" s="53" t="str">
        <f t="shared" si="53"/>
        <v>明確な記載なし</v>
      </c>
      <c r="X187" s="53" t="str">
        <f t="shared" si="53"/>
        <v>△</v>
      </c>
      <c r="Y187" s="53" t="str">
        <f t="shared" si="53"/>
        <v>明確な記載なし</v>
      </c>
      <c r="Z187" s="53" t="str">
        <f t="shared" si="53"/>
        <v>〇</v>
      </c>
      <c r="AA187" s="53" t="str">
        <f t="shared" si="53"/>
        <v>EntraIDと連携あり</v>
      </c>
      <c r="AB187" s="53" t="str">
        <f t="shared" si="53"/>
        <v>〇</v>
      </c>
      <c r="AC187" s="53" t="str">
        <f t="shared" si="53"/>
        <v>Entra IDと連携可能</v>
      </c>
      <c r="AD187" s="53" t="str">
        <f t="shared" si="53"/>
        <v>△</v>
      </c>
      <c r="AE187" s="53" t="str">
        <f t="shared" si="53"/>
        <v>SmartDB上でも組織情報を持つ必要はありますが、SSOには対応しています。組織情報はAPI経由で連携可能です。</v>
      </c>
      <c r="AF187" s="53" t="str">
        <f t="shared" si="53"/>
        <v>〇</v>
      </c>
      <c r="AG187" s="53" t="str">
        <f t="shared" si="53"/>
        <v>Entra IDと連携可</v>
      </c>
      <c r="AH187" s="22" t="s">
        <v>423</v>
      </c>
    </row>
    <row r="188" spans="2:34" ht="90">
      <c r="B188" s="19" t="s">
        <v>1025</v>
      </c>
      <c r="C188" s="20">
        <v>10</v>
      </c>
      <c r="D188" s="21" t="s">
        <v>1026</v>
      </c>
      <c r="E188" s="21" t="s">
        <v>1043</v>
      </c>
      <c r="F188" s="21" t="s">
        <v>1049</v>
      </c>
      <c r="G188" s="21" t="s">
        <v>720</v>
      </c>
      <c r="H188" s="21" t="s">
        <v>1050</v>
      </c>
      <c r="I188" s="21" t="s">
        <v>1051</v>
      </c>
      <c r="J188" s="21"/>
      <c r="K188" s="21" t="s">
        <v>575</v>
      </c>
      <c r="L188" s="21" t="s">
        <v>566</v>
      </c>
      <c r="M188" s="21" t="s">
        <v>567</v>
      </c>
      <c r="N188" s="53" t="s">
        <v>1052</v>
      </c>
      <c r="O188" s="53"/>
      <c r="P188" s="53" t="s">
        <v>372</v>
      </c>
      <c r="Q188" s="53" t="str">
        <f t="shared" ref="Q188" si="54">Q$163</f>
        <v>設定値を一括反映する方法が数種類設定可能です。ご要件お伺いさせていただいたうえで最適と考えられる設定をご提案します。</v>
      </c>
      <c r="R188" s="53" t="s">
        <v>409</v>
      </c>
      <c r="S188" s="53" t="s">
        <v>1232</v>
      </c>
      <c r="T188" s="53" t="str">
        <f t="shared" si="52"/>
        <v>〇</v>
      </c>
      <c r="U188" s="53" t="str">
        <f t="shared" si="52"/>
        <v>他アプリ開発において実績有</v>
      </c>
      <c r="V188" s="53" t="s">
        <v>409</v>
      </c>
      <c r="W188" s="53" t="s">
        <v>432</v>
      </c>
      <c r="X188" s="53" t="s">
        <v>409</v>
      </c>
      <c r="Y188" s="53" t="s">
        <v>432</v>
      </c>
      <c r="Z188" s="53" t="s">
        <v>372</v>
      </c>
      <c r="AA188" s="53" t="s">
        <v>989</v>
      </c>
      <c r="AB188" s="53" t="str">
        <f t="shared" si="52"/>
        <v>〇</v>
      </c>
      <c r="AC188" s="53" t="str">
        <f t="shared" si="52"/>
        <v>自動登録機能がございます。
製品概要24ページをご参照ください。</v>
      </c>
      <c r="AD188" s="53" t="str">
        <f t="shared" si="52"/>
        <v>〇</v>
      </c>
      <c r="AE188" s="53" t="str">
        <f t="shared" si="52"/>
        <v>可能です。</v>
      </c>
      <c r="AF188" s="53" t="str">
        <f t="shared" si="52"/>
        <v>△</v>
      </c>
      <c r="AG188" s="53" t="str">
        <f t="shared" si="52"/>
        <v>可能です。システム上での文書のPDFへの変換、コメント等の付与も可能です。PDF以外の文書ファイルなどもオンラインでそのまま閲覧可能です。</v>
      </c>
      <c r="AH188" s="22" t="s">
        <v>423</v>
      </c>
    </row>
    <row r="189" spans="2:34" ht="30">
      <c r="B189" s="19" t="s">
        <v>1025</v>
      </c>
      <c r="C189" s="20">
        <v>12</v>
      </c>
      <c r="D189" s="21" t="s">
        <v>1026</v>
      </c>
      <c r="E189" s="21" t="s">
        <v>1053</v>
      </c>
      <c r="F189" s="21" t="s">
        <v>1054</v>
      </c>
      <c r="G189" s="21" t="s">
        <v>1038</v>
      </c>
      <c r="H189" s="21" t="s">
        <v>1055</v>
      </c>
      <c r="I189" s="21">
        <v>200</v>
      </c>
      <c r="J189" s="21"/>
      <c r="K189" s="21" t="s">
        <v>1056</v>
      </c>
      <c r="L189" s="21" t="s">
        <v>556</v>
      </c>
      <c r="M189" s="21" t="s">
        <v>779</v>
      </c>
      <c r="N189" s="53" t="s">
        <v>21</v>
      </c>
      <c r="O189" s="53"/>
      <c r="P189" s="53"/>
      <c r="Q189" s="53"/>
      <c r="R189" s="53"/>
      <c r="S189" s="53"/>
      <c r="T189" s="53"/>
      <c r="U189" s="53"/>
      <c r="V189" s="53"/>
      <c r="W189" s="53"/>
      <c r="X189" s="53"/>
      <c r="Y189" s="53"/>
      <c r="Z189" s="53"/>
      <c r="AA189" s="53"/>
      <c r="AB189" s="53"/>
      <c r="AC189" s="53"/>
      <c r="AD189" s="53"/>
      <c r="AE189" s="53"/>
      <c r="AF189" s="53"/>
      <c r="AG189" s="53"/>
      <c r="AH189" s="22" t="s">
        <v>423</v>
      </c>
    </row>
    <row r="190" spans="2:34" ht="75">
      <c r="B190" s="19" t="s">
        <v>1025</v>
      </c>
      <c r="C190" s="20">
        <v>13</v>
      </c>
      <c r="D190" s="21" t="s">
        <v>1026</v>
      </c>
      <c r="E190" s="21" t="s">
        <v>1057</v>
      </c>
      <c r="F190" s="21" t="s">
        <v>964</v>
      </c>
      <c r="G190" s="21" t="s">
        <v>720</v>
      </c>
      <c r="H190" s="21" t="s">
        <v>1058</v>
      </c>
      <c r="I190" s="21">
        <v>202</v>
      </c>
      <c r="J190" s="60"/>
      <c r="K190" s="21" t="s">
        <v>575</v>
      </c>
      <c r="L190" s="21" t="s">
        <v>566</v>
      </c>
      <c r="M190" s="21" t="s">
        <v>567</v>
      </c>
      <c r="N190" s="53" t="s">
        <v>590</v>
      </c>
      <c r="O190" s="53"/>
      <c r="P190" s="53" t="str">
        <f t="shared" ref="P190:AG190" si="55">P$9</f>
        <v>〇</v>
      </c>
      <c r="Q190" s="53" t="str">
        <f t="shared" si="55"/>
        <v>EntraIDとユーザ情報、グループ情報の同期は可能です。</v>
      </c>
      <c r="R190" s="53" t="str">
        <f t="shared" si="55"/>
        <v>△</v>
      </c>
      <c r="S190" s="53" t="str">
        <f t="shared" si="55"/>
        <v>LDAPSにてAzure AD内のユーザー情報の取得は可能です。</v>
      </c>
      <c r="T190" s="53" t="str">
        <f t="shared" si="55"/>
        <v>〇</v>
      </c>
      <c r="U190" s="53" t="str">
        <f t="shared" si="55"/>
        <v>Microsoft社がEntraIDをサポート</v>
      </c>
      <c r="V190" s="53" t="str">
        <f t="shared" si="55"/>
        <v>△</v>
      </c>
      <c r="W190" s="53" t="str">
        <f t="shared" si="55"/>
        <v>明確な記載なし</v>
      </c>
      <c r="X190" s="53" t="str">
        <f t="shared" si="55"/>
        <v>△</v>
      </c>
      <c r="Y190" s="53" t="str">
        <f t="shared" si="55"/>
        <v>明確な記載なし</v>
      </c>
      <c r="Z190" s="53" t="str">
        <f t="shared" si="55"/>
        <v>〇</v>
      </c>
      <c r="AA190" s="53" t="str">
        <f t="shared" si="55"/>
        <v>EntraIDと連携あり</v>
      </c>
      <c r="AB190" s="53" t="str">
        <f t="shared" si="55"/>
        <v>〇</v>
      </c>
      <c r="AC190" s="53" t="str">
        <f t="shared" si="55"/>
        <v>Entra IDと連携可能</v>
      </c>
      <c r="AD190" s="53" t="str">
        <f t="shared" si="55"/>
        <v>△</v>
      </c>
      <c r="AE190" s="53" t="str">
        <f t="shared" si="55"/>
        <v>SmartDB上でも組織情報を持つ必要はありますが、SSOには対応しています。組織情報はAPI経由で連携可能です。</v>
      </c>
      <c r="AF190" s="53" t="str">
        <f t="shared" si="55"/>
        <v>〇</v>
      </c>
      <c r="AG190" s="53" t="str">
        <f t="shared" si="55"/>
        <v>Entra IDと連携可</v>
      </c>
      <c r="AH190" s="22" t="s">
        <v>423</v>
      </c>
    </row>
    <row r="191" spans="2:34" ht="75">
      <c r="B191" s="19" t="s">
        <v>1025</v>
      </c>
      <c r="C191" s="20">
        <v>14</v>
      </c>
      <c r="D191" s="21" t="s">
        <v>1026</v>
      </c>
      <c r="E191" s="21" t="s">
        <v>1057</v>
      </c>
      <c r="F191" s="21" t="s">
        <v>1059</v>
      </c>
      <c r="G191" s="21" t="s">
        <v>720</v>
      </c>
      <c r="H191" s="21" t="s">
        <v>1060</v>
      </c>
      <c r="I191" s="21">
        <v>248</v>
      </c>
      <c r="J191" s="42"/>
      <c r="K191" s="21" t="s">
        <v>575</v>
      </c>
      <c r="L191" s="21" t="s">
        <v>566</v>
      </c>
      <c r="M191" s="52" t="s">
        <v>567</v>
      </c>
      <c r="N191" s="53" t="s">
        <v>594</v>
      </c>
      <c r="O191" s="53"/>
      <c r="P191" s="53" t="str">
        <f t="shared" ref="P191:AG191" si="56">P$13</f>
        <v>〇</v>
      </c>
      <c r="Q191" s="53" t="str">
        <f t="shared" si="56"/>
        <v>REST APIやPowerPlatformコネクタを利用したSAP、SharePointOnlineとの連携が可能です。現在想定されている連携での操作等ございましたら、お聞かせください。</v>
      </c>
      <c r="R191" s="53" t="str">
        <f t="shared" si="56"/>
        <v>〇</v>
      </c>
      <c r="S191" s="53" t="str">
        <f t="shared" si="56"/>
        <v>どちらも連携可能です。</v>
      </c>
      <c r="T191" s="53" t="str">
        <f t="shared" si="56"/>
        <v>△</v>
      </c>
      <c r="U191" s="53" t="str">
        <f t="shared" si="56"/>
        <v>SAP、Oracle、Entra IDとの連携はMS社ドキュメントに連携可能と記載あり。ただし、SAP, Oracleと接続した実績なし</v>
      </c>
      <c r="V191" s="53" t="str">
        <f t="shared" si="56"/>
        <v>△</v>
      </c>
      <c r="W191" s="53" t="str">
        <f t="shared" si="56"/>
        <v>SAPとの連携あるが、Sharepointは記載なし</v>
      </c>
      <c r="X191" s="53" t="str">
        <f t="shared" si="56"/>
        <v>〇</v>
      </c>
      <c r="Y191" s="53" t="str">
        <f t="shared" si="56"/>
        <v>SAP,Sharepointと連携可能</v>
      </c>
      <c r="Z191" s="53" t="str">
        <f t="shared" si="56"/>
        <v>〇</v>
      </c>
      <c r="AA191" s="53" t="str">
        <f t="shared" si="56"/>
        <v>SAP,Sharepointと連携可能</v>
      </c>
      <c r="AB191" s="53" t="str">
        <f t="shared" si="56"/>
        <v>○</v>
      </c>
      <c r="AC191" s="53" t="str">
        <f t="shared" si="56"/>
        <v>恐れ入りますが、直接の連携は出来ず、データは必ず楽々Document Plusのサーバ内に保管いただく必要があります。
該当システムから連携用のCSVファイルを出力いただき、定期に楽々Document Plus(DP)へデータを登録する仕組みはご案内できます。
製品概要24ページをご参照ください。
CIH等の連携基盤を利用することで実現可能と思料（DTC追記）</v>
      </c>
      <c r="AD191" s="53" t="str">
        <f t="shared" si="56"/>
        <v>〇</v>
      </c>
      <c r="AE191" s="53" t="str">
        <f t="shared" si="56"/>
        <v>APIオプションにて対応可能です。</v>
      </c>
      <c r="AF191" s="53" t="str">
        <f t="shared" si="56"/>
        <v>〇</v>
      </c>
      <c r="AG191" s="53" t="str">
        <f t="shared" si="56"/>
        <v>SAPは連携可能。Sharepointの連携は取り込みにはAPIでの開発が必要です。</v>
      </c>
      <c r="AH191" s="22" t="s">
        <v>423</v>
      </c>
    </row>
    <row r="192" spans="2:34" ht="30">
      <c r="B192" s="19" t="s">
        <v>1061</v>
      </c>
      <c r="C192" s="20">
        <v>1</v>
      </c>
      <c r="D192" s="21" t="s">
        <v>1062</v>
      </c>
      <c r="E192" s="21" t="s">
        <v>1063</v>
      </c>
      <c r="F192" s="21" t="s">
        <v>1015</v>
      </c>
      <c r="G192" s="21" t="s">
        <v>720</v>
      </c>
      <c r="H192" s="21" t="s">
        <v>1064</v>
      </c>
      <c r="I192" s="21">
        <v>1</v>
      </c>
      <c r="J192" s="60"/>
      <c r="K192" s="21" t="s">
        <v>21</v>
      </c>
      <c r="L192" s="21" t="s">
        <v>556</v>
      </c>
      <c r="M192" s="21" t="s">
        <v>722</v>
      </c>
      <c r="N192" s="53" t="s">
        <v>21</v>
      </c>
      <c r="O192" s="53"/>
      <c r="P192" s="53"/>
      <c r="Q192" s="53"/>
      <c r="R192" s="53"/>
      <c r="S192" s="53"/>
      <c r="T192" s="53"/>
      <c r="U192" s="53"/>
      <c r="V192" s="53"/>
      <c r="W192" s="53"/>
      <c r="X192" s="53"/>
      <c r="Y192" s="53"/>
      <c r="Z192" s="53"/>
      <c r="AA192" s="53"/>
      <c r="AB192" s="53"/>
      <c r="AC192" s="53"/>
      <c r="AD192" s="53"/>
      <c r="AE192" s="53"/>
      <c r="AF192" s="53"/>
      <c r="AG192" s="53"/>
      <c r="AH192" s="22" t="s">
        <v>423</v>
      </c>
    </row>
    <row r="193" spans="2:34" ht="30">
      <c r="B193" s="19" t="s">
        <v>1061</v>
      </c>
      <c r="C193" s="20">
        <v>2</v>
      </c>
      <c r="D193" s="21" t="s">
        <v>1062</v>
      </c>
      <c r="E193" s="21" t="s">
        <v>1063</v>
      </c>
      <c r="F193" s="21" t="s">
        <v>732</v>
      </c>
      <c r="G193" s="21" t="s">
        <v>720</v>
      </c>
      <c r="H193" s="21" t="s">
        <v>1065</v>
      </c>
      <c r="I193" s="21">
        <v>2</v>
      </c>
      <c r="J193" s="59"/>
      <c r="K193" s="21" t="s">
        <v>21</v>
      </c>
      <c r="L193" s="21" t="s">
        <v>556</v>
      </c>
      <c r="M193" s="21" t="s">
        <v>722</v>
      </c>
      <c r="N193" s="53" t="s">
        <v>21</v>
      </c>
      <c r="O193" s="53"/>
      <c r="P193" s="53"/>
      <c r="Q193" s="53"/>
      <c r="R193" s="53"/>
      <c r="S193" s="53"/>
      <c r="T193" s="53"/>
      <c r="U193" s="53"/>
      <c r="V193" s="53"/>
      <c r="W193" s="53"/>
      <c r="X193" s="53"/>
      <c r="Y193" s="53"/>
      <c r="Z193" s="53"/>
      <c r="AA193" s="53"/>
      <c r="AB193" s="53"/>
      <c r="AC193" s="53"/>
      <c r="AD193" s="53"/>
      <c r="AE193" s="53"/>
      <c r="AF193" s="53"/>
      <c r="AG193" s="53"/>
      <c r="AH193" s="22" t="s">
        <v>423</v>
      </c>
    </row>
    <row r="194" spans="2:34" ht="30">
      <c r="B194" s="19" t="s">
        <v>1061</v>
      </c>
      <c r="C194" s="20">
        <v>3</v>
      </c>
      <c r="D194" s="21" t="s">
        <v>1062</v>
      </c>
      <c r="E194" s="21" t="s">
        <v>1063</v>
      </c>
      <c r="F194" s="21" t="s">
        <v>1066</v>
      </c>
      <c r="G194" s="21" t="s">
        <v>720</v>
      </c>
      <c r="H194" s="21" t="s">
        <v>1067</v>
      </c>
      <c r="I194" s="21" t="s">
        <v>1068</v>
      </c>
      <c r="J194" s="42"/>
      <c r="K194" s="21" t="s">
        <v>21</v>
      </c>
      <c r="L194" s="21" t="s">
        <v>556</v>
      </c>
      <c r="M194" s="21" t="s">
        <v>722</v>
      </c>
      <c r="N194" s="53" t="s">
        <v>21</v>
      </c>
      <c r="O194" s="53"/>
      <c r="P194" s="53"/>
      <c r="Q194" s="53"/>
      <c r="R194" s="53"/>
      <c r="S194" s="53"/>
      <c r="T194" s="53"/>
      <c r="U194" s="53"/>
      <c r="V194" s="53"/>
      <c r="W194" s="53"/>
      <c r="X194" s="53"/>
      <c r="Y194" s="53"/>
      <c r="Z194" s="53"/>
      <c r="AA194" s="53"/>
      <c r="AB194" s="53"/>
      <c r="AC194" s="53"/>
      <c r="AD194" s="53"/>
      <c r="AE194" s="53"/>
      <c r="AF194" s="53"/>
      <c r="AG194" s="53"/>
      <c r="AH194" s="22" t="s">
        <v>423</v>
      </c>
    </row>
    <row r="195" spans="2:34" ht="30">
      <c r="B195" s="19" t="s">
        <v>1069</v>
      </c>
      <c r="C195" s="20">
        <v>1</v>
      </c>
      <c r="D195" s="21" t="s">
        <v>1070</v>
      </c>
      <c r="E195" s="21" t="s">
        <v>1071</v>
      </c>
      <c r="F195" s="21" t="s">
        <v>1072</v>
      </c>
      <c r="G195" s="21" t="s">
        <v>720</v>
      </c>
      <c r="H195" s="21" t="s">
        <v>1073</v>
      </c>
      <c r="I195" s="21" t="s">
        <v>1074</v>
      </c>
      <c r="J195" s="60"/>
      <c r="K195" s="21" t="s">
        <v>21</v>
      </c>
      <c r="L195" s="21" t="s">
        <v>566</v>
      </c>
      <c r="M195" s="21" t="s">
        <v>567</v>
      </c>
      <c r="N195" s="53" t="s">
        <v>1075</v>
      </c>
      <c r="O195" s="53"/>
      <c r="P195" s="53" t="s">
        <v>372</v>
      </c>
      <c r="Q195" s="53" t="s">
        <v>1233</v>
      </c>
      <c r="R195" s="53" t="str">
        <f t="shared" ref="R195" si="57">R$7</f>
        <v>〇</v>
      </c>
      <c r="S195" s="53" t="s">
        <v>1234</v>
      </c>
      <c r="T195" s="53" t="str">
        <f t="shared" ref="T195:U195" si="58">T$7</f>
        <v>〇</v>
      </c>
      <c r="U195" s="53" t="str">
        <f t="shared" si="58"/>
        <v>他アプリ開発において実績有</v>
      </c>
      <c r="V195" s="53" t="s">
        <v>409</v>
      </c>
      <c r="W195" s="53" t="s">
        <v>432</v>
      </c>
      <c r="X195" s="53" t="s">
        <v>409</v>
      </c>
      <c r="Y195" s="53" t="s">
        <v>432</v>
      </c>
      <c r="Z195" s="53" t="s">
        <v>409</v>
      </c>
      <c r="AA195" s="53" t="s">
        <v>432</v>
      </c>
      <c r="AB195" s="53" t="s">
        <v>372</v>
      </c>
      <c r="AC195" s="53" t="s">
        <v>1205</v>
      </c>
      <c r="AD195" s="53" t="s">
        <v>372</v>
      </c>
      <c r="AE195" s="53" t="s">
        <v>1235</v>
      </c>
      <c r="AF195" s="53" t="s">
        <v>372</v>
      </c>
      <c r="AG195" s="53" t="s">
        <v>1236</v>
      </c>
      <c r="AH195" s="22" t="s">
        <v>423</v>
      </c>
    </row>
    <row r="196" spans="2:34" ht="30">
      <c r="B196" s="19" t="s">
        <v>1069</v>
      </c>
      <c r="C196" s="20">
        <v>2</v>
      </c>
      <c r="D196" s="21" t="s">
        <v>1070</v>
      </c>
      <c r="E196" s="21" t="s">
        <v>1071</v>
      </c>
      <c r="F196" s="21" t="s">
        <v>1078</v>
      </c>
      <c r="G196" s="21" t="s">
        <v>720</v>
      </c>
      <c r="H196" s="21" t="s">
        <v>1073</v>
      </c>
      <c r="I196" s="21">
        <v>217</v>
      </c>
      <c r="J196" s="59"/>
      <c r="K196" s="21" t="s">
        <v>21</v>
      </c>
      <c r="L196" s="21" t="s">
        <v>566</v>
      </c>
      <c r="M196" s="21" t="s">
        <v>567</v>
      </c>
      <c r="N196" s="53" t="s">
        <v>1075</v>
      </c>
      <c r="O196" s="53"/>
      <c r="P196" s="53" t="str">
        <f>P$195</f>
        <v>〇</v>
      </c>
      <c r="Q196" s="53" t="str">
        <f t="shared" ref="Q196:AF199" si="59">Q$195</f>
        <v>検索結果として表示される一覧の各列にソート、フィルタ機能を有しています。</v>
      </c>
      <c r="R196" s="53" t="str">
        <f t="shared" si="59"/>
        <v>〇</v>
      </c>
      <c r="S196" s="53" t="str">
        <f t="shared" si="59"/>
        <v>検索結果を任意の項目で絞り込みと並べ替えは可能です。</v>
      </c>
      <c r="T196" s="53" t="str">
        <f t="shared" si="59"/>
        <v>〇</v>
      </c>
      <c r="U196" s="53" t="str">
        <f t="shared" si="59"/>
        <v>他アプリ開発において実績有</v>
      </c>
      <c r="V196" s="53" t="str">
        <f t="shared" si="59"/>
        <v>△</v>
      </c>
      <c r="W196" s="53" t="str">
        <f t="shared" si="59"/>
        <v>明確な記載なし</v>
      </c>
      <c r="X196" s="53" t="str">
        <f t="shared" si="59"/>
        <v>△</v>
      </c>
      <c r="Y196" s="53" t="str">
        <f t="shared" si="59"/>
        <v>明確な記載なし</v>
      </c>
      <c r="Z196" s="53" t="str">
        <f t="shared" si="59"/>
        <v>△</v>
      </c>
      <c r="AA196" s="53" t="str">
        <f t="shared" si="59"/>
        <v>明確な記載なし</v>
      </c>
      <c r="AB196" s="53" t="str">
        <f t="shared" si="59"/>
        <v>〇</v>
      </c>
      <c r="AC196" s="53" t="str">
        <f t="shared" si="59"/>
        <v>一覧をソート順に変更することが可能です。</v>
      </c>
      <c r="AD196" s="53" t="str">
        <f t="shared" si="59"/>
        <v>〇</v>
      </c>
      <c r="AE196" s="53" t="str">
        <f t="shared" si="59"/>
        <v>項目ごとに昇順・降順の設定が可能です。</v>
      </c>
      <c r="AF196" s="53" t="str">
        <f t="shared" si="59"/>
        <v>〇</v>
      </c>
      <c r="AG196" s="53" t="str">
        <f t="shared" ref="AD196:AG199" si="60">AG$195</f>
        <v>ファイルに付与した属性情報（メタデータ）を元に並べ替えが可能となります。</v>
      </c>
      <c r="AH196" s="22" t="s">
        <v>423</v>
      </c>
    </row>
    <row r="197" spans="2:34">
      <c r="B197" s="19" t="s">
        <v>1069</v>
      </c>
      <c r="C197" s="20">
        <v>3</v>
      </c>
      <c r="D197" s="21" t="s">
        <v>1070</v>
      </c>
      <c r="E197" s="21" t="s">
        <v>1071</v>
      </c>
      <c r="F197" s="21" t="s">
        <v>1079</v>
      </c>
      <c r="G197" s="21" t="s">
        <v>720</v>
      </c>
      <c r="H197" s="21" t="s">
        <v>1080</v>
      </c>
      <c r="I197" s="21">
        <v>218</v>
      </c>
      <c r="J197" s="59"/>
      <c r="K197" s="21" t="s">
        <v>21</v>
      </c>
      <c r="L197" s="21" t="s">
        <v>566</v>
      </c>
      <c r="M197" s="21" t="s">
        <v>567</v>
      </c>
      <c r="N197" s="53" t="s">
        <v>1075</v>
      </c>
      <c r="O197" s="53"/>
      <c r="P197" s="53" t="str">
        <f t="shared" ref="P197:P199" si="61">P$195</f>
        <v>〇</v>
      </c>
      <c r="Q197" s="53" t="str">
        <f t="shared" si="59"/>
        <v>検索結果として表示される一覧の各列にソート、フィルタ機能を有しています。</v>
      </c>
      <c r="R197" s="53" t="str">
        <f t="shared" si="59"/>
        <v>〇</v>
      </c>
      <c r="S197" s="53" t="str">
        <f t="shared" si="59"/>
        <v>検索結果を任意の項目で絞り込みと並べ替えは可能です。</v>
      </c>
      <c r="T197" s="53" t="str">
        <f t="shared" si="59"/>
        <v>〇</v>
      </c>
      <c r="U197" s="53" t="str">
        <f t="shared" si="59"/>
        <v>他アプリ開発において実績有</v>
      </c>
      <c r="V197" s="53" t="str">
        <f t="shared" si="59"/>
        <v>△</v>
      </c>
      <c r="W197" s="53" t="str">
        <f t="shared" si="59"/>
        <v>明確な記載なし</v>
      </c>
      <c r="X197" s="53" t="str">
        <f t="shared" si="59"/>
        <v>△</v>
      </c>
      <c r="Y197" s="53" t="str">
        <f t="shared" si="59"/>
        <v>明確な記載なし</v>
      </c>
      <c r="Z197" s="53" t="str">
        <f t="shared" si="59"/>
        <v>△</v>
      </c>
      <c r="AA197" s="53" t="str">
        <f t="shared" si="59"/>
        <v>明確な記載なし</v>
      </c>
      <c r="AB197" s="53" t="str">
        <f t="shared" si="59"/>
        <v>〇</v>
      </c>
      <c r="AC197" s="53" t="str">
        <f t="shared" si="59"/>
        <v>一覧をソート順に変更することが可能です。</v>
      </c>
      <c r="AD197" s="53" t="str">
        <f t="shared" si="60"/>
        <v>〇</v>
      </c>
      <c r="AE197" s="53" t="str">
        <f t="shared" si="60"/>
        <v>項目ごとに昇順・降順の設定が可能です。</v>
      </c>
      <c r="AF197" s="53" t="str">
        <f t="shared" si="60"/>
        <v>〇</v>
      </c>
      <c r="AG197" s="53" t="str">
        <f t="shared" si="60"/>
        <v>ファイルに付与した属性情報（メタデータ）を元に並べ替えが可能となります。</v>
      </c>
      <c r="AH197" s="22" t="s">
        <v>423</v>
      </c>
    </row>
    <row r="198" spans="2:34">
      <c r="B198" s="19" t="s">
        <v>1069</v>
      </c>
      <c r="C198" s="20">
        <v>4</v>
      </c>
      <c r="D198" s="21" t="s">
        <v>1070</v>
      </c>
      <c r="E198" s="21" t="s">
        <v>1071</v>
      </c>
      <c r="F198" s="21" t="s">
        <v>1081</v>
      </c>
      <c r="G198" s="21" t="s">
        <v>720</v>
      </c>
      <c r="H198" s="21" t="s">
        <v>1080</v>
      </c>
      <c r="I198" s="21">
        <v>219</v>
      </c>
      <c r="J198" s="59"/>
      <c r="K198" s="21" t="s">
        <v>21</v>
      </c>
      <c r="L198" s="21" t="s">
        <v>566</v>
      </c>
      <c r="M198" s="21" t="s">
        <v>567</v>
      </c>
      <c r="N198" s="53" t="s">
        <v>1075</v>
      </c>
      <c r="O198" s="53"/>
      <c r="P198" s="53" t="str">
        <f t="shared" si="61"/>
        <v>〇</v>
      </c>
      <c r="Q198" s="53" t="str">
        <f t="shared" si="59"/>
        <v>検索結果として表示される一覧の各列にソート、フィルタ機能を有しています。</v>
      </c>
      <c r="R198" s="53" t="str">
        <f t="shared" si="59"/>
        <v>〇</v>
      </c>
      <c r="S198" s="53" t="str">
        <f t="shared" si="59"/>
        <v>検索結果を任意の項目で絞り込みと並べ替えは可能です。</v>
      </c>
      <c r="T198" s="53" t="str">
        <f t="shared" si="59"/>
        <v>〇</v>
      </c>
      <c r="U198" s="53" t="str">
        <f t="shared" si="59"/>
        <v>他アプリ開発において実績有</v>
      </c>
      <c r="V198" s="53" t="str">
        <f t="shared" si="59"/>
        <v>△</v>
      </c>
      <c r="W198" s="53" t="str">
        <f t="shared" si="59"/>
        <v>明確な記載なし</v>
      </c>
      <c r="X198" s="53" t="str">
        <f t="shared" si="59"/>
        <v>△</v>
      </c>
      <c r="Y198" s="53" t="str">
        <f t="shared" si="59"/>
        <v>明確な記載なし</v>
      </c>
      <c r="Z198" s="53" t="str">
        <f t="shared" si="59"/>
        <v>△</v>
      </c>
      <c r="AA198" s="53" t="str">
        <f t="shared" si="59"/>
        <v>明確な記載なし</v>
      </c>
      <c r="AB198" s="53" t="str">
        <f t="shared" si="59"/>
        <v>〇</v>
      </c>
      <c r="AC198" s="53" t="str">
        <f t="shared" si="59"/>
        <v>一覧をソート順に変更することが可能です。</v>
      </c>
      <c r="AD198" s="53" t="str">
        <f t="shared" si="60"/>
        <v>〇</v>
      </c>
      <c r="AE198" s="53" t="str">
        <f t="shared" si="60"/>
        <v>項目ごとに昇順・降順の設定が可能です。</v>
      </c>
      <c r="AF198" s="53" t="str">
        <f t="shared" si="60"/>
        <v>〇</v>
      </c>
      <c r="AG198" s="53" t="str">
        <f t="shared" si="60"/>
        <v>ファイルに付与した属性情報（メタデータ）を元に並べ替えが可能となります。</v>
      </c>
      <c r="AH198" s="22" t="s">
        <v>423</v>
      </c>
    </row>
    <row r="199" spans="2:34">
      <c r="B199" s="19" t="s">
        <v>1069</v>
      </c>
      <c r="C199" s="20">
        <v>5</v>
      </c>
      <c r="D199" s="21" t="s">
        <v>1070</v>
      </c>
      <c r="E199" s="21" t="s">
        <v>1071</v>
      </c>
      <c r="F199" s="21" t="s">
        <v>1082</v>
      </c>
      <c r="G199" s="21" t="s">
        <v>720</v>
      </c>
      <c r="H199" s="21" t="s">
        <v>1080</v>
      </c>
      <c r="I199" s="21">
        <v>220</v>
      </c>
      <c r="J199" s="59"/>
      <c r="K199" s="21" t="s">
        <v>21</v>
      </c>
      <c r="L199" s="21" t="s">
        <v>566</v>
      </c>
      <c r="M199" s="21" t="s">
        <v>567</v>
      </c>
      <c r="N199" s="53" t="s">
        <v>1075</v>
      </c>
      <c r="O199" s="53"/>
      <c r="P199" s="53" t="str">
        <f t="shared" si="61"/>
        <v>〇</v>
      </c>
      <c r="Q199" s="53" t="str">
        <f t="shared" si="59"/>
        <v>検索結果として表示される一覧の各列にソート、フィルタ機能を有しています。</v>
      </c>
      <c r="R199" s="53" t="str">
        <f t="shared" si="59"/>
        <v>〇</v>
      </c>
      <c r="S199" s="53" t="str">
        <f t="shared" si="59"/>
        <v>検索結果を任意の項目で絞り込みと並べ替えは可能です。</v>
      </c>
      <c r="T199" s="53" t="str">
        <f t="shared" si="59"/>
        <v>〇</v>
      </c>
      <c r="U199" s="53" t="str">
        <f t="shared" si="59"/>
        <v>他アプリ開発において実績有</v>
      </c>
      <c r="V199" s="53" t="str">
        <f t="shared" si="59"/>
        <v>△</v>
      </c>
      <c r="W199" s="53" t="str">
        <f t="shared" si="59"/>
        <v>明確な記載なし</v>
      </c>
      <c r="X199" s="53" t="str">
        <f t="shared" si="59"/>
        <v>△</v>
      </c>
      <c r="Y199" s="53" t="str">
        <f t="shared" si="59"/>
        <v>明確な記載なし</v>
      </c>
      <c r="Z199" s="53" t="str">
        <f t="shared" si="59"/>
        <v>△</v>
      </c>
      <c r="AA199" s="53" t="str">
        <f t="shared" si="59"/>
        <v>明確な記載なし</v>
      </c>
      <c r="AB199" s="53" t="str">
        <f t="shared" si="59"/>
        <v>〇</v>
      </c>
      <c r="AC199" s="53" t="str">
        <f t="shared" si="59"/>
        <v>一覧をソート順に変更することが可能です。</v>
      </c>
      <c r="AD199" s="53" t="str">
        <f t="shared" si="60"/>
        <v>〇</v>
      </c>
      <c r="AE199" s="53" t="str">
        <f t="shared" si="60"/>
        <v>項目ごとに昇順・降順の設定が可能です。</v>
      </c>
      <c r="AF199" s="53" t="str">
        <f t="shared" si="60"/>
        <v>〇</v>
      </c>
      <c r="AG199" s="53" t="str">
        <f t="shared" si="60"/>
        <v>ファイルに付与した属性情報（メタデータ）を元に並べ替えが可能となります。</v>
      </c>
      <c r="AH199" s="22" t="s">
        <v>423</v>
      </c>
    </row>
    <row r="200" spans="2:34" ht="30">
      <c r="B200" s="19" t="s">
        <v>1069</v>
      </c>
      <c r="C200" s="20">
        <v>6</v>
      </c>
      <c r="D200" s="21" t="s">
        <v>1070</v>
      </c>
      <c r="E200" s="21" t="s">
        <v>1071</v>
      </c>
      <c r="F200" s="21" t="s">
        <v>1083</v>
      </c>
      <c r="G200" s="21" t="s">
        <v>720</v>
      </c>
      <c r="H200" s="21" t="s">
        <v>773</v>
      </c>
      <c r="I200" s="21">
        <v>35</v>
      </c>
      <c r="J200" s="59"/>
      <c r="K200" s="21" t="s">
        <v>624</v>
      </c>
      <c r="L200" s="21" t="s">
        <v>556</v>
      </c>
      <c r="M200" s="21" t="s">
        <v>619</v>
      </c>
      <c r="N200" s="53" t="s">
        <v>21</v>
      </c>
      <c r="O200" s="53"/>
      <c r="P200" s="53"/>
      <c r="Q200" s="53"/>
      <c r="R200" s="53"/>
      <c r="S200" s="53"/>
      <c r="T200" s="53"/>
      <c r="U200" s="53"/>
      <c r="V200" s="53"/>
      <c r="W200" s="53"/>
      <c r="X200" s="53"/>
      <c r="Y200" s="53"/>
      <c r="Z200" s="53"/>
      <c r="AA200" s="53"/>
      <c r="AB200" s="53"/>
      <c r="AC200" s="53"/>
      <c r="AD200" s="53"/>
      <c r="AE200" s="53"/>
      <c r="AF200" s="53"/>
      <c r="AG200" s="53"/>
      <c r="AH200" s="22" t="s">
        <v>423</v>
      </c>
    </row>
    <row r="201" spans="2:34">
      <c r="B201" s="19" t="s">
        <v>1069</v>
      </c>
      <c r="C201" s="20">
        <v>7</v>
      </c>
      <c r="D201" s="21" t="s">
        <v>1070</v>
      </c>
      <c r="E201" s="21" t="s">
        <v>1084</v>
      </c>
      <c r="F201" s="21" t="s">
        <v>1085</v>
      </c>
      <c r="G201" s="21" t="s">
        <v>720</v>
      </c>
      <c r="H201" s="21" t="s">
        <v>1086</v>
      </c>
      <c r="I201" s="21">
        <v>36</v>
      </c>
      <c r="J201" s="59"/>
      <c r="K201" s="21" t="s">
        <v>771</v>
      </c>
      <c r="L201" s="21" t="s">
        <v>566</v>
      </c>
      <c r="M201" s="52" t="s">
        <v>567</v>
      </c>
      <c r="N201" s="53" t="s">
        <v>568</v>
      </c>
      <c r="O201" s="53"/>
      <c r="P201" s="53" t="str">
        <f t="shared" ref="P201:AH201" si="62">P$7</f>
        <v>〇</v>
      </c>
      <c r="Q201" s="53" t="str">
        <f t="shared" si="62"/>
        <v>文書とともに保存するメタデータを用いて、単語検索、日付などの範囲検索、それぞれのメータデータでの組合せ検索など様々な絞り込み検索が可能です。</v>
      </c>
      <c r="R201" s="53" t="str">
        <f t="shared" si="62"/>
        <v>〇</v>
      </c>
      <c r="S201" s="53" t="str">
        <f t="shared" si="62"/>
        <v>品名やグレードなどの項目を属性情報として文書に紐づけて検索可能です。</v>
      </c>
      <c r="T201" s="53" t="str">
        <f t="shared" si="62"/>
        <v>〇</v>
      </c>
      <c r="U201" s="53" t="str">
        <f t="shared" si="62"/>
        <v>他アプリ開発において実績有</v>
      </c>
      <c r="V201" s="53" t="str">
        <f t="shared" si="62"/>
        <v>△</v>
      </c>
      <c r="W201" s="53" t="str">
        <f t="shared" si="62"/>
        <v>明確な記載なし</v>
      </c>
      <c r="X201" s="53" t="str">
        <f t="shared" si="62"/>
        <v>△</v>
      </c>
      <c r="Y201" s="53" t="str">
        <f t="shared" si="62"/>
        <v>明確な記載なし</v>
      </c>
      <c r="Z201" s="53" t="str">
        <f t="shared" si="62"/>
        <v>△</v>
      </c>
      <c r="AA201" s="53" t="str">
        <f t="shared" si="62"/>
        <v>明確な記載なし</v>
      </c>
      <c r="AB201" s="53" t="str">
        <f t="shared" si="62"/>
        <v>〇</v>
      </c>
      <c r="AC201" s="53" t="str">
        <f t="shared" si="62"/>
        <v>属性情報（管理したい項目）だけでなく、ファイルの中身を検索できる全文検索機能も有しています。
製品概要15・16ページをご参照ください。</v>
      </c>
      <c r="AD201" s="53" t="str">
        <f t="shared" si="62"/>
        <v>〇</v>
      </c>
      <c r="AE201" s="53" t="str">
        <f t="shared" si="62"/>
        <v>全文検索が可能です。</v>
      </c>
      <c r="AF201" s="53" t="str">
        <f t="shared" si="62"/>
        <v>〇</v>
      </c>
      <c r="AG201" s="53" t="str">
        <f t="shared" si="62"/>
        <v>文書内を含めた全文検索が可能です。加えて移行プロジェクトが必要ですが、移行段階で既存システムの項目を属性情報として移行することで、属性情報ごとに絞り込み検索や関連情報への遷移も可能となります。</v>
      </c>
      <c r="AH201" s="53" t="str">
        <f t="shared" si="62"/>
        <v>*</v>
      </c>
    </row>
    <row r="202" spans="2:34" ht="30">
      <c r="B202" s="19" t="s">
        <v>1069</v>
      </c>
      <c r="C202" s="20">
        <v>8</v>
      </c>
      <c r="D202" s="21" t="s">
        <v>1070</v>
      </c>
      <c r="E202" s="21" t="s">
        <v>1087</v>
      </c>
      <c r="F202" s="21" t="s">
        <v>1088</v>
      </c>
      <c r="G202" s="21" t="s">
        <v>720</v>
      </c>
      <c r="H202" s="21" t="s">
        <v>773</v>
      </c>
      <c r="I202" s="21">
        <v>56</v>
      </c>
      <c r="J202" s="59"/>
      <c r="K202" s="21" t="s">
        <v>624</v>
      </c>
      <c r="L202" s="21" t="s">
        <v>556</v>
      </c>
      <c r="M202" s="21" t="s">
        <v>619</v>
      </c>
      <c r="N202" s="53" t="s">
        <v>21</v>
      </c>
      <c r="O202" s="53"/>
      <c r="P202" s="53"/>
      <c r="Q202" s="53"/>
      <c r="R202" s="53"/>
      <c r="S202" s="53"/>
      <c r="T202" s="53"/>
      <c r="U202" s="53"/>
      <c r="V202" s="53"/>
      <c r="W202" s="53"/>
      <c r="X202" s="53"/>
      <c r="Y202" s="53"/>
      <c r="Z202" s="53"/>
      <c r="AA202" s="53"/>
      <c r="AB202" s="53"/>
      <c r="AC202" s="53"/>
      <c r="AD202" s="53"/>
      <c r="AE202" s="53"/>
      <c r="AF202" s="53"/>
      <c r="AG202" s="53"/>
      <c r="AH202" s="22" t="s">
        <v>423</v>
      </c>
    </row>
    <row r="203" spans="2:34" ht="30">
      <c r="B203" s="19" t="s">
        <v>1069</v>
      </c>
      <c r="C203" s="20">
        <v>9</v>
      </c>
      <c r="D203" s="21" t="s">
        <v>1070</v>
      </c>
      <c r="E203" s="21" t="s">
        <v>1089</v>
      </c>
      <c r="F203" s="21" t="s">
        <v>1085</v>
      </c>
      <c r="G203" s="21" t="s">
        <v>720</v>
      </c>
      <c r="H203" s="21" t="s">
        <v>770</v>
      </c>
      <c r="I203" s="21">
        <v>55</v>
      </c>
      <c r="J203" s="59"/>
      <c r="K203" s="21" t="s">
        <v>21</v>
      </c>
      <c r="L203" s="21" t="s">
        <v>566</v>
      </c>
      <c r="M203" s="52" t="s">
        <v>567</v>
      </c>
      <c r="N203" s="53" t="s">
        <v>1090</v>
      </c>
      <c r="O203" s="53"/>
      <c r="P203" s="53" t="str">
        <f t="shared" ref="P203:AE204" si="63">P$7</f>
        <v>〇</v>
      </c>
      <c r="Q203" s="53" t="str">
        <f t="shared" si="63"/>
        <v>文書とともに保存するメタデータを用いて、単語検索、日付などの範囲検索、それぞれのメータデータでの組合せ検索など様々な絞り込み検索が可能です。</v>
      </c>
      <c r="R203" s="53" t="str">
        <f t="shared" si="63"/>
        <v>〇</v>
      </c>
      <c r="S203" s="53" t="str">
        <f t="shared" si="63"/>
        <v>品名やグレードなどの項目を属性情報として文書に紐づけて検索可能です。</v>
      </c>
      <c r="T203" s="53" t="str">
        <f t="shared" si="63"/>
        <v>〇</v>
      </c>
      <c r="U203" s="53" t="str">
        <f t="shared" si="63"/>
        <v>他アプリ開発において実績有</v>
      </c>
      <c r="V203" s="53" t="str">
        <f t="shared" si="63"/>
        <v>△</v>
      </c>
      <c r="W203" s="53" t="str">
        <f t="shared" si="63"/>
        <v>明確な記載なし</v>
      </c>
      <c r="X203" s="53" t="str">
        <f t="shared" si="63"/>
        <v>△</v>
      </c>
      <c r="Y203" s="53" t="str">
        <f t="shared" si="63"/>
        <v>明確な記載なし</v>
      </c>
      <c r="Z203" s="53" t="str">
        <f t="shared" si="63"/>
        <v>△</v>
      </c>
      <c r="AA203" s="53" t="str">
        <f t="shared" si="63"/>
        <v>明確な記載なし</v>
      </c>
      <c r="AB203" s="53" t="str">
        <f t="shared" si="63"/>
        <v>〇</v>
      </c>
      <c r="AC203" s="53" t="str">
        <f t="shared" si="63"/>
        <v>属性情報（管理したい項目）だけでなく、ファイルの中身を検索できる全文検索機能も有しています。
製品概要15・16ページをご参照ください。</v>
      </c>
      <c r="AD203" s="53" t="str">
        <f t="shared" si="63"/>
        <v>〇</v>
      </c>
      <c r="AE203" s="53" t="str">
        <f t="shared" si="63"/>
        <v>全文検索が可能です。</v>
      </c>
      <c r="AF203" s="53" t="str">
        <f t="shared" ref="AD203:AH204" si="64">AF$7</f>
        <v>〇</v>
      </c>
      <c r="AG203" s="53" t="str">
        <f t="shared" si="64"/>
        <v>文書内を含めた全文検索が可能です。加えて移行プロジェクトが必要ですが、移行段階で既存システムの項目を属性情報として移行することで、属性情報ごとに絞り込み検索や関連情報への遷移も可能となります。</v>
      </c>
      <c r="AH203" s="53" t="str">
        <f t="shared" si="64"/>
        <v>*</v>
      </c>
    </row>
    <row r="204" spans="2:34">
      <c r="B204" s="19" t="s">
        <v>1069</v>
      </c>
      <c r="C204" s="20">
        <v>10</v>
      </c>
      <c r="D204" s="21" t="s">
        <v>1070</v>
      </c>
      <c r="E204" s="21" t="s">
        <v>747</v>
      </c>
      <c r="F204" s="21" t="s">
        <v>747</v>
      </c>
      <c r="G204" s="21" t="s">
        <v>720</v>
      </c>
      <c r="H204" s="21" t="s">
        <v>750</v>
      </c>
      <c r="I204" s="21">
        <v>37</v>
      </c>
      <c r="J204" s="59"/>
      <c r="K204" s="21" t="s">
        <v>771</v>
      </c>
      <c r="L204" s="21" t="s">
        <v>566</v>
      </c>
      <c r="M204" s="52" t="s">
        <v>567</v>
      </c>
      <c r="N204" s="53" t="s">
        <v>1090</v>
      </c>
      <c r="O204" s="53"/>
      <c r="P204" s="53" t="str">
        <f t="shared" si="63"/>
        <v>〇</v>
      </c>
      <c r="Q204" s="53" t="str">
        <f t="shared" si="63"/>
        <v>文書とともに保存するメタデータを用いて、単語検索、日付などの範囲検索、それぞれのメータデータでの組合せ検索など様々な絞り込み検索が可能です。</v>
      </c>
      <c r="R204" s="53" t="str">
        <f t="shared" si="63"/>
        <v>〇</v>
      </c>
      <c r="S204" s="53" t="str">
        <f t="shared" si="63"/>
        <v>品名やグレードなどの項目を属性情報として文書に紐づけて検索可能です。</v>
      </c>
      <c r="T204" s="53" t="str">
        <f t="shared" si="63"/>
        <v>〇</v>
      </c>
      <c r="U204" s="53" t="str">
        <f t="shared" si="63"/>
        <v>他アプリ開発において実績有</v>
      </c>
      <c r="V204" s="53" t="str">
        <f t="shared" si="63"/>
        <v>△</v>
      </c>
      <c r="W204" s="53" t="str">
        <f t="shared" si="63"/>
        <v>明確な記載なし</v>
      </c>
      <c r="X204" s="53" t="str">
        <f t="shared" si="63"/>
        <v>△</v>
      </c>
      <c r="Y204" s="53" t="str">
        <f t="shared" si="63"/>
        <v>明確な記載なし</v>
      </c>
      <c r="Z204" s="53" t="str">
        <f t="shared" si="63"/>
        <v>△</v>
      </c>
      <c r="AA204" s="53" t="str">
        <f t="shared" si="63"/>
        <v>明確な記載なし</v>
      </c>
      <c r="AB204" s="53" t="str">
        <f t="shared" si="63"/>
        <v>〇</v>
      </c>
      <c r="AC204" s="53" t="str">
        <f t="shared" si="63"/>
        <v>属性情報（管理したい項目）だけでなく、ファイルの中身を検索できる全文検索機能も有しています。
製品概要15・16ページをご参照ください。</v>
      </c>
      <c r="AD204" s="53" t="str">
        <f t="shared" si="64"/>
        <v>〇</v>
      </c>
      <c r="AE204" s="53" t="str">
        <f t="shared" si="64"/>
        <v>全文検索が可能です。</v>
      </c>
      <c r="AF204" s="53" t="str">
        <f t="shared" si="64"/>
        <v>〇</v>
      </c>
      <c r="AG204" s="53" t="str">
        <f t="shared" si="64"/>
        <v>文書内を含めた全文検索が可能です。加えて移行プロジェクトが必要ですが、移行段階で既存システムの項目を属性情報として移行することで、属性情報ごとに絞り込み検索や関連情報への遷移も可能となります。</v>
      </c>
      <c r="AH204" s="53" t="str">
        <f t="shared" si="64"/>
        <v>*</v>
      </c>
    </row>
    <row r="205" spans="2:34">
      <c r="B205" s="19" t="s">
        <v>1069</v>
      </c>
      <c r="C205" s="20">
        <v>11</v>
      </c>
      <c r="D205" s="21" t="s">
        <v>1070</v>
      </c>
      <c r="E205" s="21" t="s">
        <v>1071</v>
      </c>
      <c r="F205" s="21" t="s">
        <v>1091</v>
      </c>
      <c r="G205" s="21" t="s">
        <v>720</v>
      </c>
      <c r="H205" s="21" t="s">
        <v>1092</v>
      </c>
      <c r="I205" s="21">
        <v>97</v>
      </c>
      <c r="J205" s="42"/>
      <c r="K205" s="21" t="s">
        <v>1093</v>
      </c>
      <c r="L205" s="21" t="s">
        <v>556</v>
      </c>
      <c r="M205" s="21" t="s">
        <v>1094</v>
      </c>
      <c r="N205" s="53" t="s">
        <v>21</v>
      </c>
      <c r="O205" s="53"/>
      <c r="P205" s="53"/>
      <c r="Q205" s="53"/>
      <c r="R205" s="53"/>
      <c r="S205" s="53"/>
      <c r="T205" s="53"/>
      <c r="U205" s="53"/>
      <c r="V205" s="53"/>
      <c r="W205" s="53"/>
      <c r="X205" s="53"/>
      <c r="Y205" s="53"/>
      <c r="Z205" s="53"/>
      <c r="AA205" s="53"/>
      <c r="AB205" s="53"/>
      <c r="AC205" s="53"/>
      <c r="AD205" s="53"/>
      <c r="AE205" s="53"/>
      <c r="AF205" s="53"/>
      <c r="AG205" s="53"/>
      <c r="AH205" s="22" t="s">
        <v>423</v>
      </c>
    </row>
    <row r="206" spans="2:34">
      <c r="B206" s="19" t="s">
        <v>1095</v>
      </c>
      <c r="C206" s="20">
        <v>1</v>
      </c>
      <c r="D206" s="21" t="s">
        <v>1096</v>
      </c>
      <c r="E206" s="21" t="s">
        <v>1097</v>
      </c>
      <c r="F206" s="21" t="s">
        <v>1098</v>
      </c>
      <c r="G206" s="21" t="s">
        <v>720</v>
      </c>
      <c r="H206" s="21" t="s">
        <v>1099</v>
      </c>
      <c r="I206" s="21">
        <v>58</v>
      </c>
      <c r="J206" s="21"/>
      <c r="K206" s="21" t="s">
        <v>771</v>
      </c>
      <c r="L206" s="21" t="s">
        <v>556</v>
      </c>
      <c r="M206" s="21" t="s">
        <v>782</v>
      </c>
      <c r="N206" s="53" t="s">
        <v>21</v>
      </c>
      <c r="O206" s="53"/>
      <c r="P206" s="53"/>
      <c r="Q206" s="53"/>
      <c r="R206" s="53"/>
      <c r="S206" s="53"/>
      <c r="T206" s="53"/>
      <c r="U206" s="53"/>
      <c r="V206" s="53"/>
      <c r="W206" s="53"/>
      <c r="X206" s="53"/>
      <c r="Y206" s="53"/>
      <c r="Z206" s="53"/>
      <c r="AA206" s="53"/>
      <c r="AB206" s="53"/>
      <c r="AC206" s="53"/>
      <c r="AD206" s="53"/>
      <c r="AE206" s="53"/>
      <c r="AF206" s="53"/>
      <c r="AG206" s="53"/>
      <c r="AH206" s="22" t="s">
        <v>423</v>
      </c>
    </row>
    <row r="207" spans="2:34">
      <c r="B207" s="19" t="s">
        <v>1095</v>
      </c>
      <c r="C207" s="20">
        <v>2</v>
      </c>
      <c r="D207" s="21" t="s">
        <v>1096</v>
      </c>
      <c r="E207" s="21" t="s">
        <v>1097</v>
      </c>
      <c r="F207" s="21" t="s">
        <v>1100</v>
      </c>
      <c r="G207" s="21" t="s">
        <v>720</v>
      </c>
      <c r="H207" s="21" t="s">
        <v>1101</v>
      </c>
      <c r="I207" s="21">
        <v>221</v>
      </c>
      <c r="J207" s="21"/>
      <c r="K207" s="21" t="s">
        <v>593</v>
      </c>
      <c r="L207" s="21" t="s">
        <v>556</v>
      </c>
      <c r="M207" s="21" t="s">
        <v>602</v>
      </c>
      <c r="N207" s="53" t="s">
        <v>21</v>
      </c>
      <c r="O207" s="53"/>
      <c r="P207" s="53"/>
      <c r="Q207" s="53"/>
      <c r="R207" s="53"/>
      <c r="S207" s="53"/>
      <c r="T207" s="53"/>
      <c r="U207" s="53"/>
      <c r="V207" s="53"/>
      <c r="W207" s="53"/>
      <c r="X207" s="53"/>
      <c r="Y207" s="53"/>
      <c r="Z207" s="53"/>
      <c r="AA207" s="53"/>
      <c r="AB207" s="53"/>
      <c r="AC207" s="53"/>
      <c r="AD207" s="53"/>
      <c r="AE207" s="53"/>
      <c r="AF207" s="53"/>
      <c r="AG207" s="53"/>
      <c r="AH207" s="22" t="s">
        <v>423</v>
      </c>
    </row>
    <row r="208" spans="2:34" ht="75">
      <c r="B208" s="19" t="s">
        <v>1095</v>
      </c>
      <c r="C208" s="20">
        <v>3</v>
      </c>
      <c r="D208" s="21" t="s">
        <v>1096</v>
      </c>
      <c r="E208" s="21" t="s">
        <v>1097</v>
      </c>
      <c r="F208" s="21" t="s">
        <v>1102</v>
      </c>
      <c r="G208" s="21" t="s">
        <v>720</v>
      </c>
      <c r="H208" s="21" t="s">
        <v>1103</v>
      </c>
      <c r="I208" s="21">
        <v>51</v>
      </c>
      <c r="J208" s="21"/>
      <c r="K208" s="21" t="s">
        <v>707</v>
      </c>
      <c r="L208" s="21" t="s">
        <v>566</v>
      </c>
      <c r="M208" s="21" t="s">
        <v>1104</v>
      </c>
      <c r="N208" s="53" t="s">
        <v>683</v>
      </c>
      <c r="O208" s="53"/>
      <c r="P208" s="53" t="str">
        <f t="shared" ref="P208:AG208" si="65">P$42</f>
        <v>〇</v>
      </c>
      <c r="Q208" s="53" t="str">
        <f t="shared" si="65"/>
        <v>登録された文書をトリガとしてユーザへ提出期限やステータス変更を通知可能です。</v>
      </c>
      <c r="R208" s="53" t="str">
        <f t="shared" si="65"/>
        <v>〇</v>
      </c>
      <c r="S208" s="53" t="str">
        <f t="shared" si="65"/>
        <v>ファイルに紐づく属性情報を変更すると通知が設定ユーザーに送信されるルールを作成できます。</v>
      </c>
      <c r="T208" s="53" t="str">
        <f t="shared" si="65"/>
        <v>〇</v>
      </c>
      <c r="U208" s="53" t="str">
        <f t="shared" si="65"/>
        <v>他アプリ開発において実績有</v>
      </c>
      <c r="V208" s="53" t="str">
        <f t="shared" si="65"/>
        <v>△</v>
      </c>
      <c r="W208" s="53" t="str">
        <f t="shared" si="65"/>
        <v>明確な記載なし</v>
      </c>
      <c r="X208" s="53" t="str">
        <f t="shared" si="65"/>
        <v>△</v>
      </c>
      <c r="Y208" s="53" t="str">
        <f t="shared" si="65"/>
        <v>明確な記載なし</v>
      </c>
      <c r="Z208" s="53" t="str">
        <f t="shared" si="65"/>
        <v>〇</v>
      </c>
      <c r="AA208" s="53" t="str">
        <f t="shared" si="65"/>
        <v>通知チャネルで作成可能</v>
      </c>
      <c r="AB208" s="53" t="str">
        <f t="shared" si="65"/>
        <v>〇</v>
      </c>
      <c r="AC208" s="53" t="str">
        <f t="shared" si="65"/>
        <v>ワークフローの機能内で、ユーザへ通知する機能がございます。</v>
      </c>
      <c r="AD208" s="53" t="str">
        <f t="shared" si="65"/>
        <v>〇</v>
      </c>
      <c r="AE208" s="53" t="str">
        <f t="shared" si="65"/>
        <v>通知設定が可能です。
◆参考：https://doc.support-dreamarts.com/SmartDB/Document/SmartDB_%E3%83%90%E3%82%A4%E3%83%B3%E3%83%80%E4%BD%9C%E6%88%90%E3%82%AC%E3%82%A4%E3%83%89/binder_setting/37000/index.html</v>
      </c>
      <c r="AF208" s="53" t="str">
        <f t="shared" si="65"/>
        <v>〇</v>
      </c>
      <c r="AG208" s="53" t="str">
        <f t="shared" si="65"/>
        <v>通知機能により一定のアクションに対してユーザーに通知をすることが可能です。</v>
      </c>
      <c r="AH208" s="22" t="s">
        <v>423</v>
      </c>
    </row>
    <row r="209" spans="2:34" ht="75">
      <c r="B209" s="19" t="s">
        <v>1095</v>
      </c>
      <c r="C209" s="20">
        <v>4</v>
      </c>
      <c r="D209" s="21" t="s">
        <v>1096</v>
      </c>
      <c r="E209" s="21" t="s">
        <v>1105</v>
      </c>
      <c r="F209" s="21" t="s">
        <v>1054</v>
      </c>
      <c r="G209" s="21" t="s">
        <v>755</v>
      </c>
      <c r="H209" s="21" t="s">
        <v>1103</v>
      </c>
      <c r="I209" s="21">
        <v>51</v>
      </c>
      <c r="J209" s="21"/>
      <c r="K209" s="21" t="s">
        <v>707</v>
      </c>
      <c r="L209" s="21" t="s">
        <v>556</v>
      </c>
      <c r="M209" s="21" t="s">
        <v>1106</v>
      </c>
      <c r="N209" s="53" t="s">
        <v>21</v>
      </c>
      <c r="O209" s="53"/>
      <c r="P209" s="53"/>
      <c r="Q209" s="53"/>
      <c r="R209" s="53"/>
      <c r="S209" s="53"/>
      <c r="T209" s="53"/>
      <c r="U209" s="53"/>
      <c r="V209" s="53"/>
      <c r="W209" s="53"/>
      <c r="X209" s="53"/>
      <c r="Y209" s="53"/>
      <c r="Z209" s="53"/>
      <c r="AA209" s="53"/>
      <c r="AB209" s="53"/>
      <c r="AC209" s="53"/>
      <c r="AD209" s="53"/>
      <c r="AE209" s="53"/>
      <c r="AF209" s="53"/>
      <c r="AG209" s="53"/>
      <c r="AH209" s="22" t="s">
        <v>423</v>
      </c>
    </row>
    <row r="210" spans="2:34" ht="75">
      <c r="B210" s="19" t="s">
        <v>1095</v>
      </c>
      <c r="C210" s="20">
        <v>5</v>
      </c>
      <c r="D210" s="21" t="s">
        <v>1096</v>
      </c>
      <c r="E210" s="21" t="s">
        <v>1107</v>
      </c>
      <c r="F210" s="21" t="s">
        <v>1108</v>
      </c>
      <c r="G210" s="21" t="s">
        <v>720</v>
      </c>
      <c r="H210" s="21" t="s">
        <v>867</v>
      </c>
      <c r="I210" s="21">
        <v>90</v>
      </c>
      <c r="J210" s="42"/>
      <c r="K210" s="21" t="s">
        <v>868</v>
      </c>
      <c r="L210" s="21" t="s">
        <v>556</v>
      </c>
      <c r="M210" s="21" t="s">
        <v>869</v>
      </c>
      <c r="N210" s="53" t="s">
        <v>21</v>
      </c>
      <c r="O210" s="53"/>
      <c r="P210" s="53"/>
      <c r="Q210" s="53"/>
      <c r="R210" s="53"/>
      <c r="S210" s="53"/>
      <c r="T210" s="53"/>
      <c r="U210" s="53"/>
      <c r="V210" s="53"/>
      <c r="W210" s="53"/>
      <c r="X210" s="53"/>
      <c r="Y210" s="53"/>
      <c r="Z210" s="53"/>
      <c r="AA210" s="53"/>
      <c r="AB210" s="53"/>
      <c r="AC210" s="53"/>
      <c r="AD210" s="53"/>
      <c r="AE210" s="53"/>
      <c r="AF210" s="53"/>
      <c r="AG210" s="53"/>
      <c r="AH210" s="22" t="s">
        <v>423</v>
      </c>
    </row>
    <row r="211" spans="2:34" ht="45">
      <c r="B211" s="19" t="s">
        <v>1095</v>
      </c>
      <c r="C211" s="20">
        <v>6</v>
      </c>
      <c r="D211" s="21" t="s">
        <v>1096</v>
      </c>
      <c r="E211" s="21" t="s">
        <v>1107</v>
      </c>
      <c r="F211" s="21" t="s">
        <v>1109</v>
      </c>
      <c r="G211" s="21" t="s">
        <v>720</v>
      </c>
      <c r="H211" s="21" t="s">
        <v>1110</v>
      </c>
      <c r="I211" s="21">
        <v>91</v>
      </c>
      <c r="J211" s="42"/>
      <c r="K211" s="21" t="s">
        <v>868</v>
      </c>
      <c r="L211" s="21" t="s">
        <v>556</v>
      </c>
      <c r="M211" s="21" t="s">
        <v>869</v>
      </c>
      <c r="N211" s="53" t="s">
        <v>21</v>
      </c>
      <c r="O211" s="53"/>
      <c r="P211" s="53"/>
      <c r="Q211" s="53"/>
      <c r="R211" s="53"/>
      <c r="S211" s="53"/>
      <c r="T211" s="53"/>
      <c r="U211" s="53"/>
      <c r="V211" s="53"/>
      <c r="W211" s="53"/>
      <c r="X211" s="53"/>
      <c r="Y211" s="53"/>
      <c r="Z211" s="53"/>
      <c r="AA211" s="53"/>
      <c r="AB211" s="53"/>
      <c r="AC211" s="53"/>
      <c r="AD211" s="53"/>
      <c r="AE211" s="53"/>
      <c r="AF211" s="53"/>
      <c r="AG211" s="53"/>
      <c r="AH211" s="22" t="s">
        <v>423</v>
      </c>
    </row>
    <row r="212" spans="2:34" ht="45">
      <c r="B212" s="19" t="s">
        <v>1095</v>
      </c>
      <c r="C212" s="20">
        <v>7</v>
      </c>
      <c r="D212" s="21" t="s">
        <v>1096</v>
      </c>
      <c r="E212" s="21" t="s">
        <v>1111</v>
      </c>
      <c r="F212" s="21" t="s">
        <v>1100</v>
      </c>
      <c r="G212" s="21" t="s">
        <v>720</v>
      </c>
      <c r="H212" s="21" t="s">
        <v>1112</v>
      </c>
      <c r="I212" s="21" t="s">
        <v>1113</v>
      </c>
      <c r="J212" s="60"/>
      <c r="K212" s="21" t="s">
        <v>575</v>
      </c>
      <c r="L212" s="21" t="s">
        <v>566</v>
      </c>
      <c r="M212" s="21" t="s">
        <v>567</v>
      </c>
      <c r="N212" s="53" t="s">
        <v>1114</v>
      </c>
      <c r="O212" s="53"/>
      <c r="P212" s="53" t="s">
        <v>372</v>
      </c>
      <c r="Q212" s="53" t="s">
        <v>1151</v>
      </c>
      <c r="R212" s="53" t="str">
        <f t="shared" ref="R212:W212" si="66">R$9</f>
        <v>△</v>
      </c>
      <c r="S212" s="53" t="str">
        <f t="shared" si="66"/>
        <v>LDAPSにてAzure AD内のユーザー情報の取得は可能です。</v>
      </c>
      <c r="T212" s="53" t="str">
        <f t="shared" si="66"/>
        <v>〇</v>
      </c>
      <c r="U212" s="53" t="str">
        <f t="shared" si="66"/>
        <v>Microsoft社がEntraIDをサポート</v>
      </c>
      <c r="V212" s="53" t="str">
        <f t="shared" si="66"/>
        <v>△</v>
      </c>
      <c r="W212" s="53" t="str">
        <f t="shared" si="66"/>
        <v>明確な記載なし</v>
      </c>
      <c r="X212" s="53" t="str">
        <f>X$42</f>
        <v>△</v>
      </c>
      <c r="Y212" s="53"/>
      <c r="Z212" s="53" t="str">
        <f t="shared" ref="Z212:AA212" si="67">Z$9</f>
        <v>〇</v>
      </c>
      <c r="AA212" s="53" t="str">
        <f t="shared" si="67"/>
        <v>EntraIDと連携あり</v>
      </c>
      <c r="AB212" s="53" t="s">
        <v>372</v>
      </c>
      <c r="AC212" s="53" t="str">
        <f t="shared" ref="AC212:AE212" si="68">AC$9</f>
        <v>Entra IDと連携可能</v>
      </c>
      <c r="AD212" s="53" t="str">
        <f t="shared" si="68"/>
        <v>△</v>
      </c>
      <c r="AE212" s="53" t="str">
        <f t="shared" si="68"/>
        <v>SmartDB上でも組織情報を持つ必要はありますが、SSOには対応しています。組織情報はAPI経由で連携可能です。</v>
      </c>
      <c r="AF212" s="53" t="s">
        <v>409</v>
      </c>
      <c r="AG212" s="53" t="s">
        <v>432</v>
      </c>
      <c r="AH212" s="22" t="s">
        <v>423</v>
      </c>
    </row>
    <row r="213" spans="2:34" ht="75">
      <c r="B213" s="19" t="s">
        <v>1095</v>
      </c>
      <c r="C213" s="20">
        <v>8</v>
      </c>
      <c r="D213" s="21" t="s">
        <v>1096</v>
      </c>
      <c r="E213" s="21" t="s">
        <v>1111</v>
      </c>
      <c r="F213" s="21" t="s">
        <v>1115</v>
      </c>
      <c r="G213" s="21" t="s">
        <v>720</v>
      </c>
      <c r="H213" s="21" t="s">
        <v>1116</v>
      </c>
      <c r="I213" s="21">
        <v>72</v>
      </c>
      <c r="J213" s="42"/>
      <c r="K213" s="21" t="s">
        <v>707</v>
      </c>
      <c r="L213" s="21" t="s">
        <v>566</v>
      </c>
      <c r="M213" s="21" t="s">
        <v>682</v>
      </c>
      <c r="N213" s="53" t="s">
        <v>683</v>
      </c>
      <c r="O213" s="53"/>
      <c r="P213" s="53" t="str">
        <f t="shared" ref="P213:AG213" si="69">P$42</f>
        <v>〇</v>
      </c>
      <c r="Q213" s="53" t="str">
        <f t="shared" si="69"/>
        <v>登録された文書をトリガとしてユーザへ提出期限やステータス変更を通知可能です。</v>
      </c>
      <c r="R213" s="53" t="str">
        <f t="shared" si="69"/>
        <v>〇</v>
      </c>
      <c r="S213" s="53" t="str">
        <f t="shared" si="69"/>
        <v>ファイルに紐づく属性情報を変更すると通知が設定ユーザーに送信されるルールを作成できます。</v>
      </c>
      <c r="T213" s="53" t="str">
        <f t="shared" si="69"/>
        <v>〇</v>
      </c>
      <c r="U213" s="53" t="str">
        <f t="shared" si="69"/>
        <v>他アプリ開発において実績有</v>
      </c>
      <c r="V213" s="53" t="str">
        <f t="shared" si="69"/>
        <v>△</v>
      </c>
      <c r="W213" s="53" t="str">
        <f t="shared" si="69"/>
        <v>明確な記載なし</v>
      </c>
      <c r="X213" s="53" t="str">
        <f t="shared" si="69"/>
        <v>△</v>
      </c>
      <c r="Y213" s="53" t="str">
        <f t="shared" si="69"/>
        <v>明確な記載なし</v>
      </c>
      <c r="Z213" s="53" t="str">
        <f t="shared" si="69"/>
        <v>〇</v>
      </c>
      <c r="AA213" s="53" t="str">
        <f t="shared" si="69"/>
        <v>通知チャネルで作成可能</v>
      </c>
      <c r="AB213" s="53" t="str">
        <f t="shared" si="69"/>
        <v>〇</v>
      </c>
      <c r="AC213" s="53" t="str">
        <f t="shared" si="69"/>
        <v>ワークフローの機能内で、ユーザへ通知する機能がございます。</v>
      </c>
      <c r="AD213" s="53" t="str">
        <f t="shared" si="69"/>
        <v>〇</v>
      </c>
      <c r="AE213" s="53" t="str">
        <f t="shared" si="69"/>
        <v>通知設定が可能です。
◆参考：https://doc.support-dreamarts.com/SmartDB/Document/SmartDB_%E3%83%90%E3%82%A4%E3%83%B3%E3%83%80%E4%BD%9C%E6%88%90%E3%82%AC%E3%82%A4%E3%83%89/binder_setting/37000/index.html</v>
      </c>
      <c r="AF213" s="53" t="str">
        <f t="shared" si="69"/>
        <v>〇</v>
      </c>
      <c r="AG213" s="53" t="str">
        <f t="shared" si="69"/>
        <v>通知機能により一定のアクションに対してユーザーに通知をすることが可能です。</v>
      </c>
      <c r="AH213" s="22" t="s">
        <v>423</v>
      </c>
    </row>
    <row r="214" spans="2:34" ht="75">
      <c r="B214" s="19" t="s">
        <v>1095</v>
      </c>
      <c r="C214" s="20">
        <v>9</v>
      </c>
      <c r="D214" s="21" t="s">
        <v>1096</v>
      </c>
      <c r="E214" s="21" t="s">
        <v>1111</v>
      </c>
      <c r="F214" s="21" t="s">
        <v>1117</v>
      </c>
      <c r="G214" s="21" t="s">
        <v>720</v>
      </c>
      <c r="H214" s="21" t="s">
        <v>1118</v>
      </c>
      <c r="I214" s="21">
        <v>83</v>
      </c>
      <c r="J214" s="42"/>
      <c r="K214" s="21" t="s">
        <v>707</v>
      </c>
      <c r="L214" s="21" t="s">
        <v>556</v>
      </c>
      <c r="M214" s="21" t="s">
        <v>1106</v>
      </c>
      <c r="N214" s="53" t="s">
        <v>21</v>
      </c>
      <c r="O214" s="53"/>
      <c r="P214" s="53"/>
      <c r="Q214" s="53"/>
      <c r="R214" s="53"/>
      <c r="S214" s="53"/>
      <c r="T214" s="53"/>
      <c r="U214" s="53"/>
      <c r="V214" s="53"/>
      <c r="W214" s="53"/>
      <c r="X214" s="53"/>
      <c r="Y214" s="53"/>
      <c r="Z214" s="53"/>
      <c r="AA214" s="53"/>
      <c r="AB214" s="53"/>
      <c r="AC214" s="53"/>
      <c r="AD214" s="53"/>
      <c r="AE214" s="53"/>
      <c r="AF214" s="53"/>
      <c r="AG214" s="53"/>
      <c r="AH214" s="22" t="s">
        <v>423</v>
      </c>
    </row>
    <row r="215" spans="2:34" ht="45">
      <c r="B215" s="19" t="s">
        <v>1095</v>
      </c>
      <c r="C215" s="20">
        <v>10</v>
      </c>
      <c r="D215" s="21" t="s">
        <v>1096</v>
      </c>
      <c r="E215" s="21" t="s">
        <v>1119</v>
      </c>
      <c r="F215" s="21" t="s">
        <v>1120</v>
      </c>
      <c r="G215" s="21" t="s">
        <v>720</v>
      </c>
      <c r="H215" s="21" t="s">
        <v>873</v>
      </c>
      <c r="I215" s="21">
        <v>92</v>
      </c>
      <c r="J215" s="42"/>
      <c r="K215" s="21" t="s">
        <v>707</v>
      </c>
      <c r="L215" s="21" t="s">
        <v>556</v>
      </c>
      <c r="M215" s="21" t="s">
        <v>1106</v>
      </c>
      <c r="N215" s="53" t="s">
        <v>21</v>
      </c>
      <c r="O215" s="53"/>
      <c r="P215" s="53"/>
      <c r="Q215" s="53"/>
      <c r="R215" s="53"/>
      <c r="S215" s="53"/>
      <c r="T215" s="53"/>
      <c r="U215" s="53"/>
      <c r="V215" s="53"/>
      <c r="W215" s="53"/>
      <c r="X215" s="53"/>
      <c r="Y215" s="53"/>
      <c r="Z215" s="53"/>
      <c r="AA215" s="53"/>
      <c r="AB215" s="53"/>
      <c r="AC215" s="53"/>
      <c r="AD215" s="53"/>
      <c r="AE215" s="53"/>
      <c r="AF215" s="53"/>
      <c r="AG215" s="53"/>
      <c r="AH215" s="22" t="s">
        <v>423</v>
      </c>
    </row>
    <row r="216" spans="2:34" ht="30">
      <c r="B216" s="19" t="s">
        <v>1121</v>
      </c>
      <c r="C216" s="20">
        <v>1</v>
      </c>
      <c r="D216" s="21" t="s">
        <v>1122</v>
      </c>
      <c r="E216" s="21" t="s">
        <v>1123</v>
      </c>
      <c r="F216" s="21" t="s">
        <v>1123</v>
      </c>
      <c r="G216" s="21" t="s">
        <v>21</v>
      </c>
      <c r="H216" s="21" t="s">
        <v>1124</v>
      </c>
      <c r="I216" s="21">
        <v>166</v>
      </c>
      <c r="J216" s="21"/>
      <c r="K216" s="21" t="s">
        <v>21</v>
      </c>
      <c r="L216" s="21" t="s">
        <v>566</v>
      </c>
      <c r="M216" s="21" t="s">
        <v>567</v>
      </c>
      <c r="N216" s="53" t="s">
        <v>1125</v>
      </c>
      <c r="O216" s="53"/>
      <c r="P216" s="53" t="s">
        <v>372</v>
      </c>
      <c r="Q216" s="53" t="str">
        <f t="shared" ref="P216:AG217" si="70">Q$42</f>
        <v>登録された文書をトリガとしてユーザへ提出期限やステータス変更を通知可能です。</v>
      </c>
      <c r="R216" s="53" t="s">
        <v>372</v>
      </c>
      <c r="S216" s="53" t="s">
        <v>1193</v>
      </c>
      <c r="T216" s="53" t="s">
        <v>372</v>
      </c>
      <c r="U216" s="53" t="s">
        <v>1194</v>
      </c>
      <c r="V216" s="53" t="s">
        <v>308</v>
      </c>
      <c r="W216" s="53" t="s">
        <v>484</v>
      </c>
      <c r="X216" s="53" t="s">
        <v>409</v>
      </c>
      <c r="Y216" s="53" t="s">
        <v>432</v>
      </c>
      <c r="Z216" s="53" t="str">
        <f t="shared" ref="Z216:AA216" si="71">Z$42</f>
        <v>〇</v>
      </c>
      <c r="AA216" s="53" t="str">
        <f t="shared" si="71"/>
        <v>通知チャネルで作成可能</v>
      </c>
      <c r="AB216" s="53" t="s">
        <v>372</v>
      </c>
      <c r="AC216" s="53" t="s">
        <v>1195</v>
      </c>
      <c r="AD216" s="53" t="s">
        <v>372</v>
      </c>
      <c r="AE216" s="53" t="s">
        <v>1196</v>
      </c>
      <c r="AF216" s="53" t="s">
        <v>372</v>
      </c>
      <c r="AG216" s="53" t="s">
        <v>1197</v>
      </c>
      <c r="AH216" s="22" t="s">
        <v>423</v>
      </c>
    </row>
    <row r="217" spans="2:34" ht="45">
      <c r="B217" s="19" t="s">
        <v>1121</v>
      </c>
      <c r="C217" s="20">
        <v>2</v>
      </c>
      <c r="D217" s="21" t="s">
        <v>1122</v>
      </c>
      <c r="E217" s="21" t="s">
        <v>1126</v>
      </c>
      <c r="F217" s="21" t="s">
        <v>1126</v>
      </c>
      <c r="G217" s="21" t="s">
        <v>21</v>
      </c>
      <c r="H217" s="21" t="s">
        <v>1127</v>
      </c>
      <c r="I217" s="21">
        <v>167</v>
      </c>
      <c r="J217" s="21"/>
      <c r="K217" s="21" t="s">
        <v>742</v>
      </c>
      <c r="L217" s="21" t="s">
        <v>566</v>
      </c>
      <c r="M217" s="21" t="s">
        <v>682</v>
      </c>
      <c r="N217" s="53" t="s">
        <v>683</v>
      </c>
      <c r="O217" s="53"/>
      <c r="P217" s="53" t="str">
        <f t="shared" si="70"/>
        <v>〇</v>
      </c>
      <c r="Q217" s="53" t="str">
        <f t="shared" si="70"/>
        <v>登録された文書をトリガとしてユーザへ提出期限やステータス変更を通知可能です。</v>
      </c>
      <c r="R217" s="53" t="str">
        <f t="shared" si="70"/>
        <v>〇</v>
      </c>
      <c r="S217" s="53" t="str">
        <f t="shared" si="70"/>
        <v>ファイルに紐づく属性情報を変更すると通知が設定ユーザーに送信されるルールを作成できます。</v>
      </c>
      <c r="T217" s="53" t="str">
        <f t="shared" si="70"/>
        <v>〇</v>
      </c>
      <c r="U217" s="53" t="str">
        <f t="shared" si="70"/>
        <v>他アプリ開発において実績有</v>
      </c>
      <c r="V217" s="53" t="str">
        <f t="shared" si="70"/>
        <v>△</v>
      </c>
      <c r="W217" s="53" t="str">
        <f t="shared" si="70"/>
        <v>明確な記載なし</v>
      </c>
      <c r="X217" s="53" t="str">
        <f t="shared" si="70"/>
        <v>△</v>
      </c>
      <c r="Y217" s="53" t="str">
        <f t="shared" si="70"/>
        <v>明確な記載なし</v>
      </c>
      <c r="Z217" s="53" t="str">
        <f t="shared" si="70"/>
        <v>〇</v>
      </c>
      <c r="AA217" s="53" t="str">
        <f t="shared" si="70"/>
        <v>通知チャネルで作成可能</v>
      </c>
      <c r="AB217" s="53" t="s">
        <v>372</v>
      </c>
      <c r="AC217" s="53" t="str">
        <f t="shared" si="70"/>
        <v>ワークフローの機能内で、ユーザへ通知する機能がございます。</v>
      </c>
      <c r="AD217" s="53" t="str">
        <f t="shared" si="70"/>
        <v>〇</v>
      </c>
      <c r="AE217" s="53" t="str">
        <f t="shared" si="70"/>
        <v>通知設定が可能です。
◆参考：https://doc.support-dreamarts.com/SmartDB/Document/SmartDB_%E3%83%90%E3%82%A4%E3%83%B3%E3%83%80%E4%BD%9C%E6%88%90%E3%82%AC%E3%82%A4%E3%83%89/binder_setting/37000/index.html</v>
      </c>
      <c r="AF217" s="53" t="str">
        <f t="shared" si="70"/>
        <v>〇</v>
      </c>
      <c r="AG217" s="53" t="str">
        <f t="shared" si="70"/>
        <v>通知機能により一定のアクションに対してユーザーに通知をすることが可能です。</v>
      </c>
      <c r="AH217" s="22" t="s">
        <v>423</v>
      </c>
    </row>
    <row r="218" spans="2:34" ht="30">
      <c r="B218" s="19" t="s">
        <v>1121</v>
      </c>
      <c r="C218" s="20">
        <v>3</v>
      </c>
      <c r="D218" s="21" t="s">
        <v>1122</v>
      </c>
      <c r="E218" s="21" t="s">
        <v>1128</v>
      </c>
      <c r="F218" s="21" t="s">
        <v>1128</v>
      </c>
      <c r="G218" s="21" t="s">
        <v>21</v>
      </c>
      <c r="H218" s="21" t="s">
        <v>1129</v>
      </c>
      <c r="I218" s="21">
        <v>168</v>
      </c>
      <c r="J218" s="21"/>
      <c r="K218" s="21" t="s">
        <v>742</v>
      </c>
      <c r="L218" s="21" t="s">
        <v>566</v>
      </c>
      <c r="M218" s="21" t="s">
        <v>567</v>
      </c>
      <c r="N218" s="53" t="s">
        <v>988</v>
      </c>
      <c r="O218" s="53"/>
      <c r="P218" s="53" t="str">
        <f t="shared" ref="P218:AE220" si="72">P$163</f>
        <v>〇</v>
      </c>
      <c r="Q218" s="53" t="str">
        <f t="shared" si="72"/>
        <v>設定値を一括反映する方法が数種類設定可能です。ご要件お伺いさせていただいたうえで最適と考えられる設定をご提案します。</v>
      </c>
      <c r="R218" s="53" t="str">
        <f t="shared" si="72"/>
        <v>△</v>
      </c>
      <c r="S218" s="53" t="str">
        <f t="shared" si="72"/>
        <v>属性情報を紐づけてファイルをアップロードし、既存文書を一括アップデート可能です。</v>
      </c>
      <c r="T218" s="53" t="str">
        <f t="shared" si="72"/>
        <v>〇</v>
      </c>
      <c r="U218" s="53" t="str">
        <f t="shared" si="72"/>
        <v>他アプリ開発において実績有</v>
      </c>
      <c r="V218" s="53" t="str">
        <f t="shared" si="72"/>
        <v>△</v>
      </c>
      <c r="W218" s="53" t="str">
        <f t="shared" si="72"/>
        <v>明確な記載なし</v>
      </c>
      <c r="X218" s="53" t="str">
        <f t="shared" si="72"/>
        <v>△</v>
      </c>
      <c r="Y218" s="53" t="str">
        <f t="shared" si="72"/>
        <v>明確な記載なし</v>
      </c>
      <c r="Z218" s="53" t="str">
        <f t="shared" si="72"/>
        <v>〇</v>
      </c>
      <c r="AA218" s="53" t="str">
        <f t="shared" si="72"/>
        <v>バッチ処理の拡張ポイント設定可能</v>
      </c>
      <c r="AB218" s="53" t="str">
        <f t="shared" si="72"/>
        <v>〇</v>
      </c>
      <c r="AC218" s="53" t="str">
        <f t="shared" si="72"/>
        <v>自動登録機能がございます。
製品概要24ページをご参照ください。</v>
      </c>
      <c r="AD218" s="53" t="str">
        <f t="shared" si="72"/>
        <v>〇</v>
      </c>
      <c r="AE218" s="53" t="str">
        <f t="shared" si="72"/>
        <v>可能です。</v>
      </c>
      <c r="AF218" s="53" t="str">
        <f t="shared" ref="AD218:AG220" si="73">AF$163</f>
        <v>△</v>
      </c>
      <c r="AG218" s="53" t="str">
        <f t="shared" si="73"/>
        <v>可能です。システム上での文書のPDFへの変換、コメント等の付与も可能です。PDF以外の文書ファイルなどもオンラインでそのまま閲覧可能です。</v>
      </c>
      <c r="AH218" s="22" t="s">
        <v>423</v>
      </c>
    </row>
    <row r="219" spans="2:34" ht="30">
      <c r="B219" s="19" t="s">
        <v>1121</v>
      </c>
      <c r="C219" s="20">
        <v>4</v>
      </c>
      <c r="D219" s="21" t="s">
        <v>1122</v>
      </c>
      <c r="E219" s="21" t="s">
        <v>1130</v>
      </c>
      <c r="F219" s="21" t="s">
        <v>1130</v>
      </c>
      <c r="G219" s="21" t="s">
        <v>21</v>
      </c>
      <c r="H219" s="21" t="s">
        <v>1131</v>
      </c>
      <c r="I219" s="21">
        <v>169</v>
      </c>
      <c r="J219" s="21"/>
      <c r="K219" s="21" t="s">
        <v>742</v>
      </c>
      <c r="L219" s="21" t="s">
        <v>566</v>
      </c>
      <c r="M219" s="21" t="s">
        <v>567</v>
      </c>
      <c r="N219" s="53" t="s">
        <v>988</v>
      </c>
      <c r="O219" s="53"/>
      <c r="P219" s="53" t="str">
        <f t="shared" si="72"/>
        <v>〇</v>
      </c>
      <c r="Q219" s="53" t="str">
        <f t="shared" si="72"/>
        <v>設定値を一括反映する方法が数種類設定可能です。ご要件お伺いさせていただいたうえで最適と考えられる設定をご提案します。</v>
      </c>
      <c r="R219" s="53" t="str">
        <f t="shared" si="72"/>
        <v>△</v>
      </c>
      <c r="S219" s="53" t="str">
        <f t="shared" si="72"/>
        <v>属性情報を紐づけてファイルをアップロードし、既存文書を一括アップデート可能です。</v>
      </c>
      <c r="T219" s="53" t="str">
        <f t="shared" si="72"/>
        <v>〇</v>
      </c>
      <c r="U219" s="53" t="str">
        <f t="shared" si="72"/>
        <v>他アプリ開発において実績有</v>
      </c>
      <c r="V219" s="53" t="str">
        <f t="shared" si="72"/>
        <v>△</v>
      </c>
      <c r="W219" s="53" t="str">
        <f t="shared" si="72"/>
        <v>明確な記載なし</v>
      </c>
      <c r="X219" s="53" t="str">
        <f t="shared" si="72"/>
        <v>△</v>
      </c>
      <c r="Y219" s="53" t="str">
        <f t="shared" si="72"/>
        <v>明確な記載なし</v>
      </c>
      <c r="Z219" s="53" t="str">
        <f t="shared" si="72"/>
        <v>〇</v>
      </c>
      <c r="AA219" s="53" t="str">
        <f t="shared" si="72"/>
        <v>バッチ処理の拡張ポイント設定可能</v>
      </c>
      <c r="AB219" s="53" t="str">
        <f t="shared" si="72"/>
        <v>〇</v>
      </c>
      <c r="AC219" s="53" t="str">
        <f t="shared" si="72"/>
        <v>自動登録機能がございます。
製品概要24ページをご参照ください。</v>
      </c>
      <c r="AD219" s="53" t="str">
        <f t="shared" si="73"/>
        <v>〇</v>
      </c>
      <c r="AE219" s="53" t="str">
        <f t="shared" si="73"/>
        <v>可能です。</v>
      </c>
      <c r="AF219" s="53" t="str">
        <f t="shared" si="73"/>
        <v>△</v>
      </c>
      <c r="AG219" s="53" t="str">
        <f t="shared" si="73"/>
        <v>可能です。システム上での文書のPDFへの変換、コメント等の付与も可能です。PDF以外の文書ファイルなどもオンラインでそのまま閲覧可能です。</v>
      </c>
      <c r="AH219" s="22" t="s">
        <v>423</v>
      </c>
    </row>
    <row r="220" spans="2:34" ht="30">
      <c r="B220" s="19" t="s">
        <v>1121</v>
      </c>
      <c r="C220" s="20">
        <v>5</v>
      </c>
      <c r="D220" s="21" t="s">
        <v>1122</v>
      </c>
      <c r="E220" s="21" t="s">
        <v>1132</v>
      </c>
      <c r="F220" s="21" t="s">
        <v>1132</v>
      </c>
      <c r="G220" s="21" t="s">
        <v>21</v>
      </c>
      <c r="H220" s="21" t="s">
        <v>1133</v>
      </c>
      <c r="I220" s="21">
        <v>170</v>
      </c>
      <c r="J220" s="21"/>
      <c r="K220" s="21" t="s">
        <v>742</v>
      </c>
      <c r="L220" s="21" t="s">
        <v>566</v>
      </c>
      <c r="M220" s="21" t="s">
        <v>567</v>
      </c>
      <c r="N220" s="53" t="s">
        <v>988</v>
      </c>
      <c r="O220" s="53"/>
      <c r="P220" s="53" t="str">
        <f t="shared" si="72"/>
        <v>〇</v>
      </c>
      <c r="Q220" s="53" t="str">
        <f t="shared" si="72"/>
        <v>設定値を一括反映する方法が数種類設定可能です。ご要件お伺いさせていただいたうえで最適と考えられる設定をご提案します。</v>
      </c>
      <c r="R220" s="53" t="str">
        <f t="shared" si="72"/>
        <v>△</v>
      </c>
      <c r="S220" s="53" t="str">
        <f t="shared" si="72"/>
        <v>属性情報を紐づけてファイルをアップロードし、既存文書を一括アップデート可能です。</v>
      </c>
      <c r="T220" s="53" t="str">
        <f t="shared" si="72"/>
        <v>〇</v>
      </c>
      <c r="U220" s="53" t="str">
        <f t="shared" si="72"/>
        <v>他アプリ開発において実績有</v>
      </c>
      <c r="V220" s="53" t="str">
        <f t="shared" si="72"/>
        <v>△</v>
      </c>
      <c r="W220" s="53" t="str">
        <f t="shared" si="72"/>
        <v>明確な記載なし</v>
      </c>
      <c r="X220" s="53" t="str">
        <f t="shared" si="72"/>
        <v>△</v>
      </c>
      <c r="Y220" s="53" t="str">
        <f t="shared" si="72"/>
        <v>明確な記載なし</v>
      </c>
      <c r="Z220" s="53" t="str">
        <f t="shared" si="72"/>
        <v>〇</v>
      </c>
      <c r="AA220" s="53" t="str">
        <f t="shared" si="72"/>
        <v>バッチ処理の拡張ポイント設定可能</v>
      </c>
      <c r="AB220" s="53" t="str">
        <f t="shared" si="72"/>
        <v>〇</v>
      </c>
      <c r="AC220" s="53" t="str">
        <f t="shared" si="72"/>
        <v>自動登録機能がございます。
製品概要24ページをご参照ください。</v>
      </c>
      <c r="AD220" s="53" t="str">
        <f t="shared" si="73"/>
        <v>〇</v>
      </c>
      <c r="AE220" s="53" t="str">
        <f t="shared" si="73"/>
        <v>可能です。</v>
      </c>
      <c r="AF220" s="53" t="str">
        <f t="shared" si="73"/>
        <v>△</v>
      </c>
      <c r="AG220" s="53" t="str">
        <f t="shared" si="73"/>
        <v>可能です。システム上での文書のPDFへの変換、コメント等の付与も可能です。PDF以外の文書ファイルなどもオンラインでそのまま閲覧可能です。</v>
      </c>
      <c r="AH220" s="22" t="s">
        <v>423</v>
      </c>
    </row>
    <row r="221" spans="2:34" ht="60">
      <c r="B221" s="19" t="s">
        <v>1121</v>
      </c>
      <c r="C221" s="20">
        <v>6</v>
      </c>
      <c r="D221" s="21" t="s">
        <v>1122</v>
      </c>
      <c r="E221" s="21" t="s">
        <v>1134</v>
      </c>
      <c r="F221" s="21" t="s">
        <v>1134</v>
      </c>
      <c r="G221" s="21" t="s">
        <v>21</v>
      </c>
      <c r="H221" s="21" t="s">
        <v>1135</v>
      </c>
      <c r="I221" s="21">
        <v>171</v>
      </c>
      <c r="J221" s="21"/>
      <c r="K221" s="21" t="s">
        <v>742</v>
      </c>
      <c r="L221" s="21" t="s">
        <v>566</v>
      </c>
      <c r="M221" s="21" t="s">
        <v>682</v>
      </c>
      <c r="N221" s="53" t="s">
        <v>683</v>
      </c>
      <c r="O221" s="53"/>
      <c r="P221" s="53" t="str">
        <f t="shared" ref="P221:AE222" si="74">P$42</f>
        <v>〇</v>
      </c>
      <c r="Q221" s="53" t="str">
        <f t="shared" si="74"/>
        <v>登録された文書をトリガとしてユーザへ提出期限やステータス変更を通知可能です。</v>
      </c>
      <c r="R221" s="53" t="str">
        <f t="shared" si="74"/>
        <v>〇</v>
      </c>
      <c r="S221" s="53" t="str">
        <f t="shared" si="74"/>
        <v>ファイルに紐づく属性情報を変更すると通知が設定ユーザーに送信されるルールを作成できます。</v>
      </c>
      <c r="T221" s="53" t="str">
        <f t="shared" si="74"/>
        <v>〇</v>
      </c>
      <c r="U221" s="53" t="str">
        <f t="shared" si="74"/>
        <v>他アプリ開発において実績有</v>
      </c>
      <c r="V221" s="53" t="str">
        <f t="shared" si="74"/>
        <v>△</v>
      </c>
      <c r="W221" s="53" t="str">
        <f t="shared" si="74"/>
        <v>明確な記載なし</v>
      </c>
      <c r="X221" s="53" t="str">
        <f t="shared" si="74"/>
        <v>△</v>
      </c>
      <c r="Y221" s="53" t="str">
        <f t="shared" si="74"/>
        <v>明確な記載なし</v>
      </c>
      <c r="Z221" s="53" t="str">
        <f t="shared" si="74"/>
        <v>〇</v>
      </c>
      <c r="AA221" s="53" t="str">
        <f t="shared" si="74"/>
        <v>通知チャネルで作成可能</v>
      </c>
      <c r="AB221" s="53" t="str">
        <f t="shared" si="74"/>
        <v>〇</v>
      </c>
      <c r="AC221" s="53" t="str">
        <f t="shared" si="74"/>
        <v>ワークフローの機能内で、ユーザへ通知する機能がございます。</v>
      </c>
      <c r="AD221" s="53" t="str">
        <f t="shared" si="74"/>
        <v>〇</v>
      </c>
      <c r="AE221" s="53" t="str">
        <f t="shared" si="74"/>
        <v>通知設定が可能です。
◆参考：https://doc.support-dreamarts.com/SmartDB/Document/SmartDB_%E3%83%90%E3%82%A4%E3%83%B3%E3%83%80%E4%BD%9C%E6%88%90%E3%82%AC%E3%82%A4%E3%83%89/binder_setting/37000/index.html</v>
      </c>
      <c r="AF221" s="53" t="str">
        <f t="shared" ref="AD221:AG222" si="75">AF$42</f>
        <v>〇</v>
      </c>
      <c r="AG221" s="53" t="str">
        <f t="shared" si="75"/>
        <v>通知機能により一定のアクションに対してユーザーに通知をすることが可能です。</v>
      </c>
      <c r="AH221" s="22" t="s">
        <v>423</v>
      </c>
    </row>
    <row r="222" spans="2:34" ht="60">
      <c r="B222" s="19" t="s">
        <v>1121</v>
      </c>
      <c r="C222" s="20">
        <v>7</v>
      </c>
      <c r="D222" s="21" t="s">
        <v>1122</v>
      </c>
      <c r="E222" s="21" t="s">
        <v>1136</v>
      </c>
      <c r="F222" s="21" t="s">
        <v>1136</v>
      </c>
      <c r="G222" s="21" t="s">
        <v>21</v>
      </c>
      <c r="H222" s="21" t="s">
        <v>1137</v>
      </c>
      <c r="I222" s="21">
        <v>172</v>
      </c>
      <c r="J222" s="21"/>
      <c r="K222" s="21" t="s">
        <v>742</v>
      </c>
      <c r="L222" s="21" t="s">
        <v>566</v>
      </c>
      <c r="M222" s="21" t="s">
        <v>682</v>
      </c>
      <c r="N222" s="53" t="s">
        <v>683</v>
      </c>
      <c r="O222" s="53"/>
      <c r="P222" s="53" t="str">
        <f t="shared" si="74"/>
        <v>〇</v>
      </c>
      <c r="Q222" s="53" t="str">
        <f t="shared" si="74"/>
        <v>登録された文書をトリガとしてユーザへ提出期限やステータス変更を通知可能です。</v>
      </c>
      <c r="R222" s="53" t="str">
        <f t="shared" si="74"/>
        <v>〇</v>
      </c>
      <c r="S222" s="53" t="str">
        <f t="shared" si="74"/>
        <v>ファイルに紐づく属性情報を変更すると通知が設定ユーザーに送信されるルールを作成できます。</v>
      </c>
      <c r="T222" s="53" t="str">
        <f t="shared" si="74"/>
        <v>〇</v>
      </c>
      <c r="U222" s="53" t="str">
        <f t="shared" si="74"/>
        <v>他アプリ開発において実績有</v>
      </c>
      <c r="V222" s="53" t="str">
        <f t="shared" si="74"/>
        <v>△</v>
      </c>
      <c r="W222" s="53" t="str">
        <f t="shared" si="74"/>
        <v>明確な記載なし</v>
      </c>
      <c r="X222" s="53" t="str">
        <f t="shared" si="74"/>
        <v>△</v>
      </c>
      <c r="Y222" s="53" t="str">
        <f t="shared" si="74"/>
        <v>明確な記載なし</v>
      </c>
      <c r="Z222" s="53" t="str">
        <f t="shared" si="74"/>
        <v>〇</v>
      </c>
      <c r="AA222" s="53" t="str">
        <f t="shared" si="74"/>
        <v>通知チャネルで作成可能</v>
      </c>
      <c r="AB222" s="53" t="str">
        <f t="shared" si="74"/>
        <v>〇</v>
      </c>
      <c r="AC222" s="53" t="str">
        <f t="shared" si="74"/>
        <v>ワークフローの機能内で、ユーザへ通知する機能がございます。</v>
      </c>
      <c r="AD222" s="53" t="str">
        <f t="shared" si="75"/>
        <v>〇</v>
      </c>
      <c r="AE222" s="53" t="str">
        <f t="shared" si="75"/>
        <v>通知設定が可能です。
◆参考：https://doc.support-dreamarts.com/SmartDB/Document/SmartDB_%E3%83%90%E3%82%A4%E3%83%B3%E3%83%80%E4%BD%9C%E6%88%90%E3%82%AC%E3%82%A4%E3%83%89/binder_setting/37000/index.html</v>
      </c>
      <c r="AF222" s="53" t="str">
        <f t="shared" si="75"/>
        <v>〇</v>
      </c>
      <c r="AG222" s="53" t="str">
        <f t="shared" si="75"/>
        <v>通知機能により一定のアクションに対してユーザーに通知をすることが可能です。</v>
      </c>
      <c r="AH222" s="22" t="s">
        <v>423</v>
      </c>
    </row>
    <row r="223" spans="2:34" ht="30">
      <c r="B223" s="19" t="s">
        <v>1121</v>
      </c>
      <c r="C223" s="20">
        <v>8</v>
      </c>
      <c r="D223" s="21" t="s">
        <v>1122</v>
      </c>
      <c r="E223" s="21" t="s">
        <v>1138</v>
      </c>
      <c r="F223" s="21" t="s">
        <v>1138</v>
      </c>
      <c r="G223" s="21" t="s">
        <v>21</v>
      </c>
      <c r="H223" s="21" t="s">
        <v>1139</v>
      </c>
      <c r="I223" s="21">
        <v>173</v>
      </c>
      <c r="J223" s="21"/>
      <c r="K223" s="21" t="s">
        <v>707</v>
      </c>
      <c r="L223" s="21" t="s">
        <v>556</v>
      </c>
      <c r="M223" s="21" t="s">
        <v>1140</v>
      </c>
      <c r="N223" s="53" t="s">
        <v>988</v>
      </c>
      <c r="O223" s="53"/>
      <c r="P223" s="53" t="str">
        <f t="shared" ref="P223:AG224" si="76">P$163</f>
        <v>〇</v>
      </c>
      <c r="Q223" s="53" t="str">
        <f t="shared" si="76"/>
        <v>設定値を一括反映する方法が数種類設定可能です。ご要件お伺いさせていただいたうえで最適と考えられる設定をご提案します。</v>
      </c>
      <c r="R223" s="53" t="str">
        <f t="shared" si="76"/>
        <v>△</v>
      </c>
      <c r="S223" s="53" t="str">
        <f t="shared" si="76"/>
        <v>属性情報を紐づけてファイルをアップロードし、既存文書を一括アップデート可能です。</v>
      </c>
      <c r="T223" s="53" t="str">
        <f t="shared" si="76"/>
        <v>〇</v>
      </c>
      <c r="U223" s="53" t="str">
        <f t="shared" si="76"/>
        <v>他アプリ開発において実績有</v>
      </c>
      <c r="V223" s="53" t="str">
        <f t="shared" si="76"/>
        <v>△</v>
      </c>
      <c r="W223" s="53" t="str">
        <f t="shared" si="76"/>
        <v>明確な記載なし</v>
      </c>
      <c r="X223" s="53" t="str">
        <f t="shared" si="76"/>
        <v>△</v>
      </c>
      <c r="Y223" s="53" t="str">
        <f t="shared" si="76"/>
        <v>明確な記載なし</v>
      </c>
      <c r="Z223" s="53" t="str">
        <f t="shared" si="76"/>
        <v>〇</v>
      </c>
      <c r="AA223" s="53" t="str">
        <f t="shared" si="76"/>
        <v>バッチ処理の拡張ポイント設定可能</v>
      </c>
      <c r="AB223" s="53" t="str">
        <f t="shared" si="76"/>
        <v>〇</v>
      </c>
      <c r="AC223" s="53" t="str">
        <f t="shared" si="76"/>
        <v>自動登録機能がございます。
製品概要24ページをご参照ください。</v>
      </c>
      <c r="AD223" s="53" t="str">
        <f t="shared" si="76"/>
        <v>〇</v>
      </c>
      <c r="AE223" s="53" t="str">
        <f t="shared" si="76"/>
        <v>可能です。</v>
      </c>
      <c r="AF223" s="53" t="str">
        <f t="shared" si="76"/>
        <v>△</v>
      </c>
      <c r="AG223" s="53" t="str">
        <f t="shared" si="76"/>
        <v>可能です。システム上での文書のPDFへの変換、コメント等の付与も可能です。PDF以外の文書ファイルなどもオンラインでそのまま閲覧可能です。</v>
      </c>
      <c r="AH223" s="22" t="s">
        <v>423</v>
      </c>
    </row>
    <row r="224" spans="2:34" ht="30">
      <c r="B224" s="19" t="s">
        <v>1121</v>
      </c>
      <c r="C224" s="20">
        <v>9</v>
      </c>
      <c r="D224" s="21" t="s">
        <v>1122</v>
      </c>
      <c r="E224" s="21" t="s">
        <v>1141</v>
      </c>
      <c r="F224" s="21" t="s">
        <v>1141</v>
      </c>
      <c r="G224" s="21" t="s">
        <v>21</v>
      </c>
      <c r="H224" s="21" t="s">
        <v>1142</v>
      </c>
      <c r="I224" s="21">
        <v>174</v>
      </c>
      <c r="J224" s="21"/>
      <c r="K224" s="21" t="s">
        <v>915</v>
      </c>
      <c r="L224" s="21" t="s">
        <v>556</v>
      </c>
      <c r="M224" s="21" t="s">
        <v>1143</v>
      </c>
      <c r="N224" s="53" t="s">
        <v>1144</v>
      </c>
      <c r="O224" s="53"/>
      <c r="P224" s="53" t="str">
        <f t="shared" si="76"/>
        <v>〇</v>
      </c>
      <c r="Q224" s="53" t="s">
        <v>1229</v>
      </c>
      <c r="R224" s="53" t="s">
        <v>409</v>
      </c>
      <c r="S224" s="53" t="s">
        <v>1230</v>
      </c>
      <c r="T224" s="53" t="s">
        <v>372</v>
      </c>
      <c r="U224" s="53" t="s">
        <v>1194</v>
      </c>
      <c r="V224" s="53" t="s">
        <v>409</v>
      </c>
      <c r="W224" s="53" t="s">
        <v>432</v>
      </c>
      <c r="X224" s="53" t="s">
        <v>409</v>
      </c>
      <c r="Y224" s="53" t="s">
        <v>432</v>
      </c>
      <c r="Z224" s="53" t="s">
        <v>372</v>
      </c>
      <c r="AA224" s="53" t="s">
        <v>989</v>
      </c>
      <c r="AB224" s="53" t="str">
        <f t="shared" si="76"/>
        <v>〇</v>
      </c>
      <c r="AC224" s="53" t="str">
        <f t="shared" si="76"/>
        <v>自動登録機能がございます。
製品概要24ページをご参照ください。</v>
      </c>
      <c r="AD224" s="53" t="str">
        <f t="shared" si="76"/>
        <v>〇</v>
      </c>
      <c r="AE224" s="53" t="str">
        <f t="shared" si="76"/>
        <v>可能です。</v>
      </c>
      <c r="AF224" s="53" t="str">
        <f t="shared" si="76"/>
        <v>△</v>
      </c>
      <c r="AG224" s="53" t="str">
        <f t="shared" si="76"/>
        <v>可能です。システム上での文書のPDFへの変換、コメント等の付与も可能です。PDF以外の文書ファイルなどもオンラインでそのまま閲覧可能です。</v>
      </c>
      <c r="AH224" s="22" t="s">
        <v>423</v>
      </c>
    </row>
    <row r="225" spans="1:34">
      <c r="B225" s="19"/>
      <c r="C225" s="20"/>
      <c r="D225" s="21"/>
      <c r="E225" s="21"/>
      <c r="F225" s="21"/>
      <c r="G225" s="21"/>
      <c r="H225" s="21"/>
      <c r="I225" s="21"/>
      <c r="J225" s="21"/>
      <c r="K225" s="21"/>
      <c r="L225" s="21"/>
      <c r="M225" s="21"/>
      <c r="N225" s="52"/>
      <c r="O225" s="52"/>
      <c r="P225" s="52"/>
      <c r="Q225" s="52"/>
      <c r="R225" s="52"/>
      <c r="S225" s="52"/>
      <c r="T225" s="52"/>
      <c r="U225" s="52"/>
      <c r="V225" s="52"/>
      <c r="W225" s="52"/>
      <c r="X225" s="52"/>
      <c r="Y225" s="52"/>
      <c r="Z225" s="52"/>
      <c r="AA225" s="52"/>
      <c r="AB225" s="52"/>
      <c r="AC225" s="52"/>
      <c r="AD225" s="52"/>
      <c r="AE225" s="52"/>
      <c r="AF225" s="52"/>
      <c r="AG225" s="52"/>
      <c r="AH225" s="22" t="s">
        <v>423</v>
      </c>
    </row>
    <row r="226" spans="1:34">
      <c r="B226" s="19"/>
      <c r="C226" s="20"/>
      <c r="D226" s="21"/>
      <c r="E226" s="21"/>
      <c r="F226" s="21"/>
      <c r="G226" s="21"/>
      <c r="H226" s="21"/>
      <c r="I226" s="21"/>
      <c r="J226" s="21"/>
      <c r="K226" s="21"/>
      <c r="L226" s="21"/>
      <c r="M226" s="21"/>
      <c r="N226" s="52"/>
      <c r="O226" s="52"/>
      <c r="P226" s="52"/>
      <c r="Q226" s="52"/>
      <c r="R226" s="52"/>
      <c r="S226" s="52"/>
      <c r="T226" s="52"/>
      <c r="U226" s="52"/>
      <c r="V226" s="52"/>
      <c r="W226" s="52"/>
      <c r="X226" s="52"/>
      <c r="Y226" s="52"/>
      <c r="Z226" s="52"/>
      <c r="AA226" s="52"/>
      <c r="AB226" s="52"/>
      <c r="AC226" s="52"/>
      <c r="AD226" s="52"/>
      <c r="AE226" s="52"/>
      <c r="AF226" s="52"/>
      <c r="AG226" s="52"/>
      <c r="AH226" s="22" t="s">
        <v>423</v>
      </c>
    </row>
    <row r="227" spans="1:34">
      <c r="B227" s="19"/>
      <c r="C227" s="20"/>
      <c r="D227" s="21"/>
      <c r="E227" s="21"/>
      <c r="F227" s="21"/>
      <c r="G227" s="21"/>
      <c r="H227" s="21"/>
      <c r="I227" s="21"/>
      <c r="J227" s="21"/>
      <c r="K227" s="21"/>
      <c r="L227" s="21"/>
      <c r="M227" s="21"/>
      <c r="N227" s="52"/>
      <c r="O227" s="52"/>
      <c r="P227" s="52"/>
      <c r="Q227" s="52"/>
      <c r="R227" s="52"/>
      <c r="S227" s="52"/>
      <c r="T227" s="52"/>
      <c r="U227" s="52"/>
      <c r="V227" s="52"/>
      <c r="W227" s="52"/>
      <c r="X227" s="52"/>
      <c r="Y227" s="52"/>
      <c r="Z227" s="52"/>
      <c r="AA227" s="52"/>
      <c r="AB227" s="52"/>
      <c r="AC227" s="52"/>
      <c r="AD227" s="52"/>
      <c r="AE227" s="52"/>
      <c r="AF227" s="52"/>
      <c r="AG227" s="52"/>
      <c r="AH227" s="22" t="s">
        <v>423</v>
      </c>
    </row>
    <row r="228" spans="1:34">
      <c r="B228" s="19"/>
      <c r="C228" s="20"/>
      <c r="D228" s="21"/>
      <c r="E228" s="21"/>
      <c r="F228" s="21"/>
      <c r="G228" s="21"/>
      <c r="H228" s="21"/>
      <c r="I228" s="21"/>
      <c r="J228" s="21"/>
      <c r="K228" s="21"/>
      <c r="L228" s="21"/>
      <c r="M228" s="21"/>
      <c r="N228" s="52"/>
      <c r="O228" s="52"/>
      <c r="P228" s="52"/>
      <c r="Q228" s="52"/>
      <c r="R228" s="52"/>
      <c r="S228" s="52"/>
      <c r="T228" s="52"/>
      <c r="U228" s="52"/>
      <c r="V228" s="52"/>
      <c r="W228" s="52"/>
      <c r="X228" s="52"/>
      <c r="Y228" s="52"/>
      <c r="Z228" s="52"/>
      <c r="AA228" s="52"/>
      <c r="AB228" s="52"/>
      <c r="AC228" s="52"/>
      <c r="AD228" s="52"/>
      <c r="AE228" s="52"/>
      <c r="AF228" s="52"/>
      <c r="AG228" s="52"/>
      <c r="AH228" s="22" t="s">
        <v>423</v>
      </c>
    </row>
    <row r="229" spans="1:34">
      <c r="A229" s="22" t="s">
        <v>423</v>
      </c>
      <c r="B229" s="22" t="s">
        <v>423</v>
      </c>
      <c r="C229" s="22" t="s">
        <v>423</v>
      </c>
      <c r="D229" s="22" t="s">
        <v>423</v>
      </c>
      <c r="E229" s="22" t="s">
        <v>423</v>
      </c>
      <c r="F229" s="22" t="s">
        <v>423</v>
      </c>
      <c r="G229" s="22" t="s">
        <v>423</v>
      </c>
      <c r="H229" s="22" t="s">
        <v>423</v>
      </c>
      <c r="I229" s="22" t="s">
        <v>423</v>
      </c>
      <c r="K229" s="22" t="s">
        <v>423</v>
      </c>
      <c r="L229" s="22" t="s">
        <v>423</v>
      </c>
      <c r="M229" s="22" t="s">
        <v>423</v>
      </c>
      <c r="N229" s="22" t="s">
        <v>423</v>
      </c>
      <c r="O229" s="22" t="s">
        <v>423</v>
      </c>
      <c r="P229" s="22" t="s">
        <v>423</v>
      </c>
      <c r="Q229" s="22" t="s">
        <v>423</v>
      </c>
      <c r="R229" s="22" t="s">
        <v>423</v>
      </c>
      <c r="S229" s="22" t="s">
        <v>423</v>
      </c>
      <c r="T229" s="22" t="s">
        <v>423</v>
      </c>
      <c r="U229" s="22" t="s">
        <v>423</v>
      </c>
      <c r="V229" s="22" t="s">
        <v>423</v>
      </c>
      <c r="W229" s="22" t="s">
        <v>423</v>
      </c>
      <c r="X229" s="22" t="s">
        <v>423</v>
      </c>
      <c r="Y229" s="22" t="s">
        <v>423</v>
      </c>
      <c r="Z229" s="22" t="s">
        <v>423</v>
      </c>
      <c r="AA229" s="22" t="s">
        <v>423</v>
      </c>
      <c r="AB229" s="22" t="s">
        <v>423</v>
      </c>
      <c r="AC229" s="22" t="s">
        <v>423</v>
      </c>
      <c r="AD229" s="22" t="s">
        <v>423</v>
      </c>
      <c r="AE229" s="22" t="s">
        <v>423</v>
      </c>
      <c r="AF229" s="22" t="s">
        <v>423</v>
      </c>
      <c r="AG229" s="22" t="s">
        <v>423</v>
      </c>
      <c r="AH229" s="22" t="s">
        <v>423</v>
      </c>
    </row>
  </sheetData>
  <autoFilter ref="B3:AG229" xr:uid="{2814620C-5965-4A9A-9FCF-51689DBCFEB2}"/>
  <phoneticPr fontId="1"/>
  <conditionalFormatting sqref="O4:AG228">
    <cfRule type="expression" dxfId="1" priority="1">
      <formula>$L4="不要"</formula>
    </cfRule>
  </conditionalFormatting>
  <dataValidations disablePrompts="1" count="1">
    <dataValidation type="list" allowBlank="1" showInputMessage="1" showErrorMessage="1" sqref="P163" xr:uid="{664B0128-C801-451D-8EC3-0D6408AE3CCE}">
      <formula1>"〇,△,×"</formula1>
    </dataValidation>
  </dataValidations>
  <pageMargins left="0.7" right="0.7" top="0.75" bottom="0.75" header="0.3" footer="0.3"/>
  <pageSetup paperSize="9" scale="41" fitToHeight="0" orientation="landscape" r:id="rId1"/>
  <ignoredErrors>
    <ignoredError sqref="P186:U186 V186:AG186 T187:U187 Q187" formula="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61B59-C745-4901-A4E1-F54B98CB81E2}">
  <sheetPr filterMode="1"/>
  <dimension ref="A2:AC98"/>
  <sheetViews>
    <sheetView topLeftCell="G1" zoomScale="85" zoomScaleNormal="85" workbookViewId="0">
      <pane ySplit="3" topLeftCell="A27" activePane="bottomLeft" state="frozen"/>
      <selection pane="bottomLeft" activeCell="AD37" sqref="AD37"/>
    </sheetView>
  </sheetViews>
  <sheetFormatPr defaultRowHeight="18"/>
  <cols>
    <col min="1" max="1" width="3.19921875" style="33" customWidth="1"/>
    <col min="2" max="2" width="5.59765625" style="33" customWidth="1"/>
    <col min="3" max="3" width="13.09765625" style="32" customWidth="1"/>
    <col min="4" max="4" width="13.59765625" style="32" customWidth="1"/>
    <col min="5" max="5" width="24" style="32" bestFit="1" customWidth="1"/>
    <col min="6" max="6" width="60" style="32" customWidth="1"/>
    <col min="7" max="7" width="20.19921875" style="32" customWidth="1"/>
    <col min="8" max="8" width="10.5" style="33" customWidth="1"/>
    <col min="9" max="9" width="30.09765625" style="33" customWidth="1"/>
    <col min="10" max="10" width="25.59765625" style="33" bestFit="1" customWidth="1"/>
    <col min="11" max="11" width="9.09765625" style="34" bestFit="1" customWidth="1"/>
    <col min="12" max="12" width="8.59765625" style="34" customWidth="1"/>
    <col min="13" max="13" width="9.8984375" style="34" bestFit="1" customWidth="1"/>
    <col min="14" max="14" width="8.3984375" style="34" bestFit="1" customWidth="1"/>
    <col min="15" max="15" width="9.3984375" style="34" bestFit="1" customWidth="1"/>
    <col min="16" max="16" width="8.3984375" style="34" bestFit="1" customWidth="1"/>
    <col min="17" max="17" width="9" style="34" bestFit="1" customWidth="1"/>
    <col min="18" max="18" width="8.3984375" style="34" bestFit="1" customWidth="1"/>
    <col min="19" max="19" width="9.5" style="34" bestFit="1" customWidth="1"/>
    <col min="20" max="20" width="8.3984375" style="34" bestFit="1" customWidth="1"/>
    <col min="21" max="21" width="9.5" style="34" bestFit="1" customWidth="1"/>
    <col min="22" max="22" width="8.3984375" style="34" bestFit="1" customWidth="1"/>
    <col min="23" max="23" width="7.59765625" style="34" bestFit="1" customWidth="1"/>
    <col min="24" max="24" width="7.59765625" style="34" customWidth="1"/>
    <col min="25" max="25" width="7.59765625" style="34" bestFit="1" customWidth="1"/>
    <col min="26" max="27" width="7.59765625" style="34" customWidth="1"/>
    <col min="28" max="28" width="7.3984375" style="34" customWidth="1"/>
    <col min="29" max="29" width="9" style="35"/>
  </cols>
  <sheetData>
    <row r="2" spans="1:29">
      <c r="B2" s="127" t="s">
        <v>68</v>
      </c>
      <c r="C2" s="129" t="s">
        <v>414</v>
      </c>
      <c r="D2" s="129" t="s">
        <v>539</v>
      </c>
      <c r="E2" s="129" t="s">
        <v>415</v>
      </c>
      <c r="F2" s="129" t="s">
        <v>1237</v>
      </c>
      <c r="G2" s="125" t="s">
        <v>1238</v>
      </c>
      <c r="H2" s="61" t="s">
        <v>1239</v>
      </c>
      <c r="I2" s="61" t="s">
        <v>1239</v>
      </c>
      <c r="J2" s="61" t="s">
        <v>1239</v>
      </c>
      <c r="K2" s="61" t="str">
        <f>IF(COUNTIF(K4:K224,"×")&gt;0,"×","○/△")</f>
        <v>○/△</v>
      </c>
      <c r="L2" s="61"/>
      <c r="M2" s="61" t="str">
        <f>IF(COUNTIF(M4:M224,"×")&gt;0,"×","○/△")</f>
        <v>○/△</v>
      </c>
      <c r="N2" s="61"/>
      <c r="O2" s="61" t="str">
        <f>IF(COUNTIF(O4:O224,"×")&gt;0,"×","○/△")</f>
        <v>×</v>
      </c>
      <c r="P2" s="61"/>
      <c r="Q2" s="61" t="str">
        <f>IF(COUNTIF(Q4:Q224,"×")&gt;0,"×","○/△")</f>
        <v>○/△</v>
      </c>
      <c r="R2" s="61"/>
      <c r="S2" s="61" t="str">
        <f>IF(COUNTIF(S4:S224,"×")&gt;0,"×","○/△")</f>
        <v>○/△</v>
      </c>
      <c r="T2" s="61"/>
      <c r="U2" s="61" t="str">
        <f>IF(COUNTIF(U4:U224,"×")&gt;0,"×","○/△")</f>
        <v>○/△</v>
      </c>
      <c r="V2" s="61"/>
      <c r="W2" s="61" t="str">
        <f>IF(COUNTIF(W4:W224,"×")&gt;0,"×","○/△")</f>
        <v>×</v>
      </c>
      <c r="X2" s="61"/>
      <c r="Y2" s="61" t="str">
        <f>IF(COUNTIF(Y4:Y224,"×")&gt;0,"×","○/△")</f>
        <v>×</v>
      </c>
      <c r="Z2" s="61"/>
      <c r="AA2" s="61" t="str">
        <f>IF(COUNTIF(AA4:AA224,"×")&gt;0,"×","○/△")</f>
        <v>○/△</v>
      </c>
      <c r="AB2" s="61"/>
    </row>
    <row r="3" spans="1:29" s="28" customFormat="1" ht="81">
      <c r="A3" s="23"/>
      <c r="B3" s="128"/>
      <c r="C3" s="130"/>
      <c r="D3" s="130"/>
      <c r="E3" s="130"/>
      <c r="F3" s="130"/>
      <c r="G3" s="126"/>
      <c r="H3" s="26" t="s">
        <v>1240</v>
      </c>
      <c r="I3" s="26" t="s">
        <v>1241</v>
      </c>
      <c r="J3" s="26" t="s">
        <v>70</v>
      </c>
      <c r="K3" s="26" t="s">
        <v>14</v>
      </c>
      <c r="L3" s="69" t="s">
        <v>547</v>
      </c>
      <c r="M3" s="26" t="s">
        <v>146</v>
      </c>
      <c r="N3" s="69" t="s">
        <v>547</v>
      </c>
      <c r="O3" s="26" t="s">
        <v>300</v>
      </c>
      <c r="P3" s="69" t="s">
        <v>547</v>
      </c>
      <c r="Q3" s="26" t="s">
        <v>350</v>
      </c>
      <c r="R3" s="69" t="s">
        <v>547</v>
      </c>
      <c r="S3" s="26" t="s">
        <v>353</v>
      </c>
      <c r="T3" s="69" t="s">
        <v>547</v>
      </c>
      <c r="U3" s="26" t="s">
        <v>256</v>
      </c>
      <c r="V3" s="69" t="s">
        <v>547</v>
      </c>
      <c r="W3" s="26" t="s">
        <v>259</v>
      </c>
      <c r="X3" s="69" t="s">
        <v>547</v>
      </c>
      <c r="Y3" s="26" t="s">
        <v>276</v>
      </c>
      <c r="Z3" s="69" t="s">
        <v>547</v>
      </c>
      <c r="AA3" s="26" t="s">
        <v>279</v>
      </c>
      <c r="AB3" s="69" t="s">
        <v>547</v>
      </c>
      <c r="AC3" s="27" t="s">
        <v>423</v>
      </c>
    </row>
    <row r="4" spans="1:29" s="28" customFormat="1" ht="32.4">
      <c r="A4" s="23"/>
      <c r="B4" s="29">
        <f>ROW()-2</f>
        <v>2</v>
      </c>
      <c r="C4" s="131" t="s">
        <v>1242</v>
      </c>
      <c r="D4" s="131" t="s">
        <v>1243</v>
      </c>
      <c r="E4" s="131" t="s">
        <v>1244</v>
      </c>
      <c r="F4" s="131" t="s">
        <v>1245</v>
      </c>
      <c r="G4" s="30" t="s">
        <v>1246</v>
      </c>
      <c r="H4" s="29" t="s">
        <v>1247</v>
      </c>
      <c r="I4" s="30" t="s">
        <v>1248</v>
      </c>
      <c r="J4" s="29" t="s">
        <v>1249</v>
      </c>
      <c r="K4" s="29" t="s">
        <v>372</v>
      </c>
      <c r="L4" s="29" t="s">
        <v>1250</v>
      </c>
      <c r="M4" s="29" t="s">
        <v>372</v>
      </c>
      <c r="N4" s="29" t="s">
        <v>1251</v>
      </c>
      <c r="O4" s="29" t="s">
        <v>372</v>
      </c>
      <c r="P4" s="29" t="s">
        <v>1252</v>
      </c>
      <c r="Q4" s="29" t="s">
        <v>409</v>
      </c>
      <c r="R4" s="29" t="s">
        <v>1253</v>
      </c>
      <c r="S4" s="29" t="s">
        <v>409</v>
      </c>
      <c r="T4" s="29" t="s">
        <v>1253</v>
      </c>
      <c r="U4" s="29" t="s">
        <v>409</v>
      </c>
      <c r="V4" s="29" t="s">
        <v>1253</v>
      </c>
      <c r="W4" s="108" t="s">
        <v>409</v>
      </c>
      <c r="X4" s="29" t="s">
        <v>1254</v>
      </c>
      <c r="Y4" s="29" t="s">
        <v>409</v>
      </c>
      <c r="Z4" s="29" t="s">
        <v>1255</v>
      </c>
      <c r="AA4" s="29" t="s">
        <v>372</v>
      </c>
      <c r="AB4" s="29" t="s">
        <v>1253</v>
      </c>
      <c r="AC4" s="27" t="s">
        <v>423</v>
      </c>
    </row>
    <row r="5" spans="1:29" s="28" customFormat="1" ht="32.4">
      <c r="A5" s="23"/>
      <c r="B5" s="29">
        <f t="shared" ref="B5:B72" si="0">ROW()-2</f>
        <v>3</v>
      </c>
      <c r="C5" s="132"/>
      <c r="D5" s="132"/>
      <c r="E5" s="132"/>
      <c r="F5" s="132"/>
      <c r="G5" s="30" t="s">
        <v>1256</v>
      </c>
      <c r="H5" s="29" t="s">
        <v>1247</v>
      </c>
      <c r="I5" s="30" t="s">
        <v>1248</v>
      </c>
      <c r="J5" s="29" t="s">
        <v>1249</v>
      </c>
      <c r="K5" s="29" t="str">
        <f>K$4</f>
        <v>〇</v>
      </c>
      <c r="L5" s="29" t="str">
        <f t="shared" ref="L5:AB5" si="1">L$4</f>
        <v>DocuWareCloudのサービス提供時間は、原則24時間365日です。
定期メンテナンスやシステム内の外部システム連携等による停止時間は含みません。</v>
      </c>
      <c r="M5" s="29" t="str">
        <f t="shared" si="1"/>
        <v>〇</v>
      </c>
      <c r="N5" s="29" t="str">
        <f t="shared" si="1"/>
        <v>Alfresco Cloud（エンタープライズ版）は、特にエンタープライズグレードの拡張性、パフォーマンス、ビジネスクリティカルなコンテンツとコンプライアンスのサポートを必要とする組織向けに、24時間365日利用できるように設計されています。</v>
      </c>
      <c r="O5" s="29" t="str">
        <f t="shared" si="1"/>
        <v>〇</v>
      </c>
      <c r="P5" s="29" t="str">
        <f t="shared" si="1"/>
        <v xml:space="preserve">調査の結果、情報のご共有をいただきました [Power Apps] [Power Automate] [Dataverse] 製品のサービスご提供時間につきましては、Microsoft のクラウド サービスとして基本的に 24 時間 365 日対応していることを確認いたしました。
詳細につきましては、以下公開情報をご参照くださいませ。
Title：Microsoft はオンライン サービスをどのようにホストしますか?
URL：https://learn.microsoft.com/ja-jp/compliance/assurance/assurance-datacenter-security#how-does-microsoft-host-its-online-services
また [Power Apps] [Power Automate] の SLA につきましては、以下資料をご参照くださいませ。
Title：Microsoft Online Services のサービス レベル契約 2025 年 5 月 21 日
URL：https://www.microsoft.com/licensing/docs/documents/download/OnlineSvcsConsolidatedSLA(WW)(Japanese)(May21_2025)(CR).docx
 </v>
      </c>
      <c r="Q5" s="29" t="str">
        <f>Q$4</f>
        <v>△</v>
      </c>
      <c r="R5" s="29" t="str">
        <f t="shared" si="1"/>
        <v>（ベンダーからの回答無し）</v>
      </c>
      <c r="S5" s="29" t="str">
        <f>S$4</f>
        <v>△</v>
      </c>
      <c r="T5" s="29" t="str">
        <f t="shared" si="1"/>
        <v>（ベンダーからの回答無し）</v>
      </c>
      <c r="U5" s="29" t="str">
        <f>U$4</f>
        <v>△</v>
      </c>
      <c r="V5" s="29" t="str">
        <f t="shared" si="1"/>
        <v>（ベンダーからの回答無し）</v>
      </c>
      <c r="W5" s="29" t="str">
        <f t="shared" si="1"/>
        <v>△</v>
      </c>
      <c r="X5" s="29" t="str">
        <f t="shared" si="1"/>
        <v>（ベンダーから詳細コメントなし）
一般的なサービスではユーザーが利用不可となる時間が極小的であることから△とする（DTC追記）</v>
      </c>
      <c r="Y5" s="29" t="str">
        <f t="shared" si="1"/>
        <v>△</v>
      </c>
      <c r="Z5" s="29" t="str">
        <f t="shared" si="1"/>
        <v>現状は日時メンテナンスとして毎日深夜1～3時の間で15分間の停止時間がございます。今後の製品アップデートで無停止化が反映される予定です。</v>
      </c>
      <c r="AA5" s="29" t="str">
        <f t="shared" si="1"/>
        <v>〇</v>
      </c>
      <c r="AB5" s="29" t="str">
        <f t="shared" si="1"/>
        <v>（ベンダーからの回答無し）</v>
      </c>
      <c r="AC5" s="27" t="s">
        <v>423</v>
      </c>
    </row>
    <row r="6" spans="1:29" s="28" customFormat="1" ht="32.4" hidden="1">
      <c r="A6" s="23"/>
      <c r="B6" s="29">
        <f t="shared" si="0"/>
        <v>4</v>
      </c>
      <c r="C6" s="132"/>
      <c r="D6" s="132"/>
      <c r="E6" s="134"/>
      <c r="F6" s="134"/>
      <c r="G6" s="30" t="s">
        <v>1257</v>
      </c>
      <c r="H6" s="29" t="s">
        <v>1258</v>
      </c>
      <c r="I6" s="30" t="s">
        <v>1259</v>
      </c>
      <c r="J6" s="29"/>
      <c r="K6" s="29"/>
      <c r="L6" s="29"/>
      <c r="M6" s="29"/>
      <c r="N6" s="29"/>
      <c r="O6" s="29"/>
      <c r="P6" s="29"/>
      <c r="Q6" s="29"/>
      <c r="R6" s="29"/>
      <c r="S6" s="29"/>
      <c r="T6" s="29"/>
      <c r="U6" s="29"/>
      <c r="V6" s="29"/>
      <c r="W6" s="29"/>
      <c r="X6" s="29"/>
      <c r="Y6" s="29"/>
      <c r="Z6" s="29"/>
      <c r="AA6" s="29"/>
      <c r="AB6" s="29"/>
      <c r="AC6" s="27"/>
    </row>
    <row r="7" spans="1:29" s="28" customFormat="1" ht="32.4" hidden="1">
      <c r="A7" s="23"/>
      <c r="B7" s="29">
        <f t="shared" si="0"/>
        <v>5</v>
      </c>
      <c r="C7" s="132"/>
      <c r="D7" s="132"/>
      <c r="E7" s="131" t="s">
        <v>1260</v>
      </c>
      <c r="F7" s="131" t="s">
        <v>1261</v>
      </c>
      <c r="G7" s="30" t="s">
        <v>1262</v>
      </c>
      <c r="H7" s="29" t="s">
        <v>1258</v>
      </c>
      <c r="I7" s="30" t="s">
        <v>1259</v>
      </c>
      <c r="J7" s="29"/>
      <c r="K7" s="29"/>
      <c r="L7" s="29"/>
      <c r="M7" s="29"/>
      <c r="N7" s="29"/>
      <c r="O7" s="29"/>
      <c r="P7" s="29"/>
      <c r="Q7" s="29"/>
      <c r="R7" s="29"/>
      <c r="S7" s="29"/>
      <c r="T7" s="29"/>
      <c r="U7" s="29"/>
      <c r="V7" s="29"/>
      <c r="W7" s="29"/>
      <c r="X7" s="29"/>
      <c r="Y7" s="29"/>
      <c r="Z7" s="29"/>
      <c r="AA7" s="29"/>
      <c r="AB7" s="29"/>
      <c r="AC7" s="27" t="s">
        <v>423</v>
      </c>
    </row>
    <row r="8" spans="1:29" s="28" customFormat="1" ht="32.4" hidden="1">
      <c r="A8" s="23"/>
      <c r="B8" s="29">
        <f t="shared" si="0"/>
        <v>6</v>
      </c>
      <c r="C8" s="132"/>
      <c r="D8" s="132"/>
      <c r="E8" s="132"/>
      <c r="F8" s="132"/>
      <c r="G8" s="30" t="s">
        <v>1263</v>
      </c>
      <c r="H8" s="29" t="s">
        <v>1258</v>
      </c>
      <c r="I8" s="30" t="s">
        <v>1259</v>
      </c>
      <c r="J8" s="29"/>
      <c r="K8" s="29"/>
      <c r="L8" s="29"/>
      <c r="M8" s="29"/>
      <c r="N8" s="29"/>
      <c r="O8" s="29"/>
      <c r="P8" s="29"/>
      <c r="Q8" s="29"/>
      <c r="R8" s="29"/>
      <c r="S8" s="29"/>
      <c r="T8" s="29"/>
      <c r="U8" s="29"/>
      <c r="V8" s="29"/>
      <c r="W8" s="29"/>
      <c r="X8" s="29"/>
      <c r="Y8" s="29"/>
      <c r="Z8" s="29"/>
      <c r="AA8" s="29"/>
      <c r="AB8" s="29"/>
      <c r="AC8" s="27"/>
    </row>
    <row r="9" spans="1:29" s="28" customFormat="1" ht="32.4" hidden="1">
      <c r="A9" s="23"/>
      <c r="B9" s="29">
        <f t="shared" si="0"/>
        <v>7</v>
      </c>
      <c r="C9" s="132"/>
      <c r="D9" s="132"/>
      <c r="E9" s="134"/>
      <c r="F9" s="134"/>
      <c r="G9" s="30" t="s">
        <v>1264</v>
      </c>
      <c r="H9" s="29" t="s">
        <v>1258</v>
      </c>
      <c r="I9" s="30" t="s">
        <v>1259</v>
      </c>
      <c r="J9" s="29"/>
      <c r="K9" s="29"/>
      <c r="L9" s="29"/>
      <c r="M9" s="29"/>
      <c r="N9" s="29"/>
      <c r="O9" s="29"/>
      <c r="P9" s="29"/>
      <c r="Q9" s="29"/>
      <c r="R9" s="29"/>
      <c r="S9" s="29"/>
      <c r="T9" s="29"/>
      <c r="U9" s="29"/>
      <c r="V9" s="29"/>
      <c r="W9" s="29"/>
      <c r="X9" s="29"/>
      <c r="Y9" s="29"/>
      <c r="Z9" s="29"/>
      <c r="AA9" s="29"/>
      <c r="AB9" s="29"/>
      <c r="AC9" s="27"/>
    </row>
    <row r="10" spans="1:29" s="28" customFormat="1" ht="32.4" hidden="1">
      <c r="A10" s="23"/>
      <c r="B10" s="29">
        <f t="shared" si="0"/>
        <v>8</v>
      </c>
      <c r="C10" s="132"/>
      <c r="D10" s="132"/>
      <c r="E10" s="131" t="s">
        <v>1265</v>
      </c>
      <c r="F10" s="131" t="s">
        <v>1266</v>
      </c>
      <c r="G10" s="30" t="s">
        <v>1267</v>
      </c>
      <c r="H10" s="29" t="s">
        <v>1258</v>
      </c>
      <c r="I10" s="30" t="s">
        <v>1259</v>
      </c>
      <c r="J10" s="29"/>
      <c r="K10" s="29"/>
      <c r="L10" s="29"/>
      <c r="M10" s="29"/>
      <c r="N10" s="29"/>
      <c r="O10" s="29"/>
      <c r="P10" s="29"/>
      <c r="Q10" s="29"/>
      <c r="R10" s="29"/>
      <c r="S10" s="29"/>
      <c r="T10" s="29"/>
      <c r="U10" s="29"/>
      <c r="V10" s="29"/>
      <c r="W10" s="29"/>
      <c r="X10" s="29"/>
      <c r="Y10" s="29"/>
      <c r="Z10" s="29"/>
      <c r="AA10" s="29"/>
      <c r="AB10" s="29"/>
      <c r="AC10" s="27" t="s">
        <v>423</v>
      </c>
    </row>
    <row r="11" spans="1:29" s="28" customFormat="1" ht="32.4" hidden="1">
      <c r="A11" s="23"/>
      <c r="B11" s="29">
        <f t="shared" si="0"/>
        <v>9</v>
      </c>
      <c r="C11" s="132"/>
      <c r="D11" s="132"/>
      <c r="E11" s="132"/>
      <c r="F11" s="132"/>
      <c r="G11" s="30" t="s">
        <v>1268</v>
      </c>
      <c r="H11" s="29" t="s">
        <v>1258</v>
      </c>
      <c r="I11" s="30" t="s">
        <v>1259</v>
      </c>
      <c r="J11" s="29"/>
      <c r="K11" s="29"/>
      <c r="L11" s="29"/>
      <c r="M11" s="29"/>
      <c r="N11" s="29"/>
      <c r="O11" s="29"/>
      <c r="P11" s="29"/>
      <c r="Q11" s="29"/>
      <c r="R11" s="29"/>
      <c r="S11" s="29"/>
      <c r="T11" s="29"/>
      <c r="U11" s="29"/>
      <c r="V11" s="29"/>
      <c r="W11" s="29"/>
      <c r="X11" s="29"/>
      <c r="Y11" s="29"/>
      <c r="Z11" s="29"/>
      <c r="AA11" s="29"/>
      <c r="AB11" s="29"/>
      <c r="AC11" s="27"/>
    </row>
    <row r="12" spans="1:29" s="28" customFormat="1" ht="32.4" hidden="1">
      <c r="A12" s="23"/>
      <c r="B12" s="29">
        <f t="shared" si="0"/>
        <v>10</v>
      </c>
      <c r="C12" s="132"/>
      <c r="D12" s="132"/>
      <c r="E12" s="134"/>
      <c r="F12" s="134"/>
      <c r="G12" s="30" t="s">
        <v>1269</v>
      </c>
      <c r="H12" s="29" t="s">
        <v>1258</v>
      </c>
      <c r="I12" s="30" t="s">
        <v>1259</v>
      </c>
      <c r="J12" s="29"/>
      <c r="K12" s="29"/>
      <c r="L12" s="29"/>
      <c r="M12" s="29"/>
      <c r="N12" s="29"/>
      <c r="O12" s="29"/>
      <c r="P12" s="29"/>
      <c r="Q12" s="29"/>
      <c r="R12" s="29"/>
      <c r="S12" s="29"/>
      <c r="T12" s="29"/>
      <c r="U12" s="29"/>
      <c r="V12" s="29"/>
      <c r="W12" s="29"/>
      <c r="X12" s="29"/>
      <c r="Y12" s="29"/>
      <c r="Z12" s="29"/>
      <c r="AA12" s="29"/>
      <c r="AB12" s="29"/>
      <c r="AC12" s="27"/>
    </row>
    <row r="13" spans="1:29" s="28" customFormat="1" ht="81" hidden="1">
      <c r="A13" s="23"/>
      <c r="B13" s="29">
        <f t="shared" si="0"/>
        <v>11</v>
      </c>
      <c r="C13" s="132"/>
      <c r="D13" s="132"/>
      <c r="E13" s="30" t="s">
        <v>1270</v>
      </c>
      <c r="F13" s="30" t="s">
        <v>1271</v>
      </c>
      <c r="G13" s="30" t="s">
        <v>1272</v>
      </c>
      <c r="H13" s="29" t="s">
        <v>1258</v>
      </c>
      <c r="I13" s="30" t="s">
        <v>1259</v>
      </c>
      <c r="J13" s="29"/>
      <c r="K13" s="29"/>
      <c r="L13" s="29"/>
      <c r="M13" s="29"/>
      <c r="N13" s="29"/>
      <c r="O13" s="29"/>
      <c r="P13" s="29"/>
      <c r="Q13" s="29"/>
      <c r="R13" s="29"/>
      <c r="S13" s="29"/>
      <c r="T13" s="29"/>
      <c r="U13" s="29"/>
      <c r="V13" s="29"/>
      <c r="W13" s="29"/>
      <c r="X13" s="29"/>
      <c r="Y13" s="29"/>
      <c r="Z13" s="29"/>
      <c r="AA13" s="29"/>
      <c r="AB13" s="29"/>
      <c r="AC13" s="27" t="s">
        <v>423</v>
      </c>
    </row>
    <row r="14" spans="1:29" s="28" customFormat="1" ht="64.8" hidden="1">
      <c r="A14" s="23"/>
      <c r="B14" s="29">
        <f t="shared" si="0"/>
        <v>12</v>
      </c>
      <c r="C14" s="132"/>
      <c r="D14" s="134"/>
      <c r="E14" s="30" t="s">
        <v>1273</v>
      </c>
      <c r="F14" s="30" t="s">
        <v>1274</v>
      </c>
      <c r="G14" s="30" t="s">
        <v>1273</v>
      </c>
      <c r="H14" s="29" t="s">
        <v>1258</v>
      </c>
      <c r="I14" s="30" t="s">
        <v>1259</v>
      </c>
      <c r="J14" s="29"/>
      <c r="K14" s="29"/>
      <c r="L14" s="29"/>
      <c r="M14" s="29"/>
      <c r="N14" s="29"/>
      <c r="O14" s="29"/>
      <c r="P14" s="29"/>
      <c r="Q14" s="29"/>
      <c r="R14" s="29"/>
      <c r="S14" s="29"/>
      <c r="T14" s="29"/>
      <c r="U14" s="29"/>
      <c r="V14" s="29"/>
      <c r="W14" s="29"/>
      <c r="X14" s="29"/>
      <c r="Y14" s="29"/>
      <c r="Z14" s="29"/>
      <c r="AA14" s="29"/>
      <c r="AB14" s="29"/>
      <c r="AC14" s="27" t="s">
        <v>423</v>
      </c>
    </row>
    <row r="15" spans="1:29" s="28" customFormat="1" ht="32.4" hidden="1">
      <c r="A15" s="23"/>
      <c r="B15" s="29">
        <f t="shared" si="0"/>
        <v>13</v>
      </c>
      <c r="C15" s="134"/>
      <c r="D15" s="30" t="s">
        <v>1275</v>
      </c>
      <c r="E15" s="30" t="s">
        <v>1276</v>
      </c>
      <c r="F15" s="30" t="s">
        <v>1277</v>
      </c>
      <c r="G15" s="30" t="s">
        <v>1278</v>
      </c>
      <c r="H15" s="29" t="s">
        <v>1258</v>
      </c>
      <c r="I15" s="30" t="s">
        <v>1259</v>
      </c>
      <c r="J15" s="29"/>
      <c r="K15" s="29"/>
      <c r="L15" s="29"/>
      <c r="M15" s="29"/>
      <c r="N15" s="29"/>
      <c r="O15" s="29"/>
      <c r="P15" s="29"/>
      <c r="Q15" s="29"/>
      <c r="R15" s="29"/>
      <c r="S15" s="29"/>
      <c r="T15" s="29"/>
      <c r="U15" s="29"/>
      <c r="V15" s="29"/>
      <c r="W15" s="29"/>
      <c r="X15" s="29"/>
      <c r="Y15" s="29"/>
      <c r="Z15" s="29"/>
      <c r="AA15" s="29"/>
      <c r="AB15" s="29"/>
      <c r="AC15" s="27" t="s">
        <v>423</v>
      </c>
    </row>
    <row r="16" spans="1:29" s="28" customFormat="1" ht="49.5" customHeight="1">
      <c r="A16" s="23"/>
      <c r="B16" s="29">
        <f t="shared" si="0"/>
        <v>14</v>
      </c>
      <c r="C16" s="131" t="s">
        <v>1279</v>
      </c>
      <c r="D16" s="131" t="s">
        <v>1280</v>
      </c>
      <c r="E16" s="131" t="s">
        <v>1281</v>
      </c>
      <c r="F16" s="131" t="s">
        <v>1282</v>
      </c>
      <c r="G16" s="30" t="s">
        <v>1283</v>
      </c>
      <c r="H16" s="29" t="s">
        <v>1247</v>
      </c>
      <c r="I16" s="30" t="s">
        <v>1284</v>
      </c>
      <c r="J16" s="29" t="s">
        <v>1285</v>
      </c>
      <c r="K16" s="29" t="s">
        <v>372</v>
      </c>
      <c r="L16" s="29" t="s">
        <v>1286</v>
      </c>
      <c r="M16" s="29" t="s">
        <v>409</v>
      </c>
      <c r="N16" s="29" t="s">
        <v>1287</v>
      </c>
      <c r="O16" s="29" t="str">
        <f>O$4</f>
        <v>〇</v>
      </c>
      <c r="P16" s="29" t="s">
        <v>1253</v>
      </c>
      <c r="Q16" s="29" t="str">
        <f t="shared" ref="Q16:Q29" si="2">Q$4</f>
        <v>△</v>
      </c>
      <c r="R16" s="29" t="s">
        <v>1253</v>
      </c>
      <c r="S16" s="29" t="str">
        <f t="shared" ref="S16:S29" si="3">S$4</f>
        <v>△</v>
      </c>
      <c r="T16" s="29" t="s">
        <v>1253</v>
      </c>
      <c r="U16" s="29" t="str">
        <f t="shared" ref="U16:U29" si="4">U$4</f>
        <v>△</v>
      </c>
      <c r="V16" s="29" t="s">
        <v>1253</v>
      </c>
      <c r="W16" s="29" t="s">
        <v>292</v>
      </c>
      <c r="X16" s="29" t="s">
        <v>1288</v>
      </c>
      <c r="Y16" s="29" t="s">
        <v>372</v>
      </c>
      <c r="Z16" s="29" t="s">
        <v>1289</v>
      </c>
      <c r="AA16" s="29" t="s">
        <v>372</v>
      </c>
      <c r="AB16" s="29" t="s">
        <v>1253</v>
      </c>
      <c r="AC16" s="27" t="s">
        <v>423</v>
      </c>
    </row>
    <row r="17" spans="1:29" s="28" customFormat="1" ht="32.4">
      <c r="A17" s="23"/>
      <c r="B17" s="29">
        <f t="shared" si="0"/>
        <v>15</v>
      </c>
      <c r="C17" s="132"/>
      <c r="D17" s="132"/>
      <c r="E17" s="132"/>
      <c r="F17" s="132"/>
      <c r="G17" s="30" t="s">
        <v>1290</v>
      </c>
      <c r="H17" s="29" t="s">
        <v>1247</v>
      </c>
      <c r="I17" s="30" t="s">
        <v>1284</v>
      </c>
      <c r="J17" s="29" t="s">
        <v>1291</v>
      </c>
      <c r="K17" s="29" t="s">
        <v>372</v>
      </c>
      <c r="L17" s="29" t="s">
        <v>1292</v>
      </c>
      <c r="M17" s="29" t="s">
        <v>409</v>
      </c>
      <c r="N17" s="29" t="s">
        <v>1293</v>
      </c>
      <c r="O17" s="29" t="str">
        <f>O$4</f>
        <v>〇</v>
      </c>
      <c r="P17" s="29" t="s">
        <v>1253</v>
      </c>
      <c r="Q17" s="29" t="str">
        <f t="shared" si="2"/>
        <v>△</v>
      </c>
      <c r="R17" s="29" t="s">
        <v>1253</v>
      </c>
      <c r="S17" s="29" t="str">
        <f t="shared" si="3"/>
        <v>△</v>
      </c>
      <c r="T17" s="29" t="s">
        <v>1253</v>
      </c>
      <c r="U17" s="29" t="str">
        <f t="shared" si="4"/>
        <v>△</v>
      </c>
      <c r="V17" s="29" t="s">
        <v>1253</v>
      </c>
      <c r="W17" s="29" t="s">
        <v>292</v>
      </c>
      <c r="X17" s="29" t="s">
        <v>1288</v>
      </c>
      <c r="Y17" s="29" t="s">
        <v>372</v>
      </c>
      <c r="Z17" s="29" t="s">
        <v>1294</v>
      </c>
      <c r="AA17" s="29" t="s">
        <v>372</v>
      </c>
      <c r="AB17" s="29" t="s">
        <v>1253</v>
      </c>
      <c r="AC17" s="27" t="s">
        <v>423</v>
      </c>
    </row>
    <row r="18" spans="1:29" s="28" customFormat="1" ht="32.4">
      <c r="A18" s="23"/>
      <c r="B18" s="29">
        <f t="shared" si="0"/>
        <v>16</v>
      </c>
      <c r="C18" s="132"/>
      <c r="D18" s="132"/>
      <c r="E18" s="132"/>
      <c r="F18" s="132"/>
      <c r="G18" s="30" t="s">
        <v>1295</v>
      </c>
      <c r="H18" s="29" t="s">
        <v>1247</v>
      </c>
      <c r="I18" s="30" t="s">
        <v>1296</v>
      </c>
      <c r="J18" s="29" t="s">
        <v>1297</v>
      </c>
      <c r="K18" s="29" t="s">
        <v>372</v>
      </c>
      <c r="L18" s="29" t="s">
        <v>1298</v>
      </c>
      <c r="M18" s="29" t="s">
        <v>409</v>
      </c>
      <c r="N18" s="29" t="s">
        <v>1299</v>
      </c>
      <c r="O18" s="29" t="s">
        <v>372</v>
      </c>
      <c r="P18" s="29" t="s">
        <v>1300</v>
      </c>
      <c r="Q18" s="29" t="str">
        <f t="shared" si="2"/>
        <v>△</v>
      </c>
      <c r="R18" s="29" t="s">
        <v>1253</v>
      </c>
      <c r="S18" s="29" t="str">
        <f t="shared" si="3"/>
        <v>△</v>
      </c>
      <c r="T18" s="29" t="s">
        <v>1253</v>
      </c>
      <c r="U18" s="29" t="str">
        <f t="shared" si="4"/>
        <v>△</v>
      </c>
      <c r="V18" s="29" t="s">
        <v>1253</v>
      </c>
      <c r="W18" s="29" t="s">
        <v>292</v>
      </c>
      <c r="X18" s="29" t="s">
        <v>1253</v>
      </c>
      <c r="Y18" s="29" t="s">
        <v>372</v>
      </c>
      <c r="Z18" s="29" t="s">
        <v>1301</v>
      </c>
      <c r="AA18" s="29" t="s">
        <v>372</v>
      </c>
      <c r="AB18" s="29" t="s">
        <v>1253</v>
      </c>
      <c r="AC18" s="27" t="s">
        <v>423</v>
      </c>
    </row>
    <row r="19" spans="1:29" s="28" customFormat="1" ht="32.4">
      <c r="A19" s="23"/>
      <c r="B19" s="29">
        <f t="shared" si="0"/>
        <v>17</v>
      </c>
      <c r="C19" s="132"/>
      <c r="D19" s="132"/>
      <c r="E19" s="132"/>
      <c r="F19" s="132"/>
      <c r="G19" s="30" t="s">
        <v>1302</v>
      </c>
      <c r="H19" s="29" t="s">
        <v>1247</v>
      </c>
      <c r="I19" s="30" t="s">
        <v>1296</v>
      </c>
      <c r="J19" s="29" t="s">
        <v>1303</v>
      </c>
      <c r="K19" s="29" t="s">
        <v>372</v>
      </c>
      <c r="L19" s="29" t="s">
        <v>1304</v>
      </c>
      <c r="M19" s="29" t="s">
        <v>354</v>
      </c>
      <c r="N19" s="29" t="s">
        <v>1305</v>
      </c>
      <c r="O19" s="29" t="s">
        <v>372</v>
      </c>
      <c r="P19" s="29" t="s">
        <v>1306</v>
      </c>
      <c r="Q19" s="29" t="str">
        <f t="shared" si="2"/>
        <v>△</v>
      </c>
      <c r="R19" s="29" t="s">
        <v>1253</v>
      </c>
      <c r="S19" s="29" t="str">
        <f t="shared" si="3"/>
        <v>△</v>
      </c>
      <c r="T19" s="29" t="s">
        <v>1253</v>
      </c>
      <c r="U19" s="29" t="str">
        <f t="shared" si="4"/>
        <v>△</v>
      </c>
      <c r="V19" s="29" t="s">
        <v>1253</v>
      </c>
      <c r="W19" s="29" t="s">
        <v>292</v>
      </c>
      <c r="X19" s="29" t="s">
        <v>1288</v>
      </c>
      <c r="Y19" s="29" t="s">
        <v>372</v>
      </c>
      <c r="Z19" s="29" t="s">
        <v>1307</v>
      </c>
      <c r="AA19" s="29" t="s">
        <v>372</v>
      </c>
      <c r="AB19" s="29" t="s">
        <v>1253</v>
      </c>
      <c r="AC19" s="27" t="s">
        <v>423</v>
      </c>
    </row>
    <row r="20" spans="1:29" s="28" customFormat="1" ht="32.4">
      <c r="A20" s="23"/>
      <c r="B20" s="29">
        <f t="shared" si="0"/>
        <v>18</v>
      </c>
      <c r="C20" s="132"/>
      <c r="D20" s="132"/>
      <c r="E20" s="134"/>
      <c r="F20" s="134"/>
      <c r="G20" s="30" t="s">
        <v>1308</v>
      </c>
      <c r="H20" s="29" t="s">
        <v>1247</v>
      </c>
      <c r="I20" s="30" t="s">
        <v>1296</v>
      </c>
      <c r="J20" s="29" t="s">
        <v>1309</v>
      </c>
      <c r="K20" s="29" t="s">
        <v>372</v>
      </c>
      <c r="L20" s="29" t="s">
        <v>1310</v>
      </c>
      <c r="M20" s="29" t="s">
        <v>354</v>
      </c>
      <c r="N20" s="29" t="s">
        <v>1311</v>
      </c>
      <c r="O20" s="29" t="s">
        <v>372</v>
      </c>
      <c r="P20" s="29" t="s">
        <v>1312</v>
      </c>
      <c r="Q20" s="29" t="str">
        <f t="shared" si="2"/>
        <v>△</v>
      </c>
      <c r="R20" s="29" t="s">
        <v>1253</v>
      </c>
      <c r="S20" s="29" t="str">
        <f t="shared" si="3"/>
        <v>△</v>
      </c>
      <c r="T20" s="29" t="s">
        <v>1253</v>
      </c>
      <c r="U20" s="29" t="str">
        <f t="shared" si="4"/>
        <v>△</v>
      </c>
      <c r="V20" s="29" t="s">
        <v>1253</v>
      </c>
      <c r="W20" s="29" t="s">
        <v>292</v>
      </c>
      <c r="X20" s="29" t="s">
        <v>1288</v>
      </c>
      <c r="Y20" s="29" t="s">
        <v>372</v>
      </c>
      <c r="Z20" s="29" t="s">
        <v>1307</v>
      </c>
      <c r="AA20" s="29" t="s">
        <v>372</v>
      </c>
      <c r="AB20" s="29" t="s">
        <v>1313</v>
      </c>
      <c r="AC20" s="27" t="s">
        <v>423</v>
      </c>
    </row>
    <row r="21" spans="1:29" s="28" customFormat="1" ht="49.5" customHeight="1">
      <c r="A21" s="23"/>
      <c r="B21" s="29">
        <f t="shared" si="0"/>
        <v>19</v>
      </c>
      <c r="C21" s="132"/>
      <c r="D21" s="132"/>
      <c r="E21" s="131" t="s">
        <v>1314</v>
      </c>
      <c r="F21" s="131" t="s">
        <v>1315</v>
      </c>
      <c r="G21" s="30" t="s">
        <v>1316</v>
      </c>
      <c r="H21" s="29" t="s">
        <v>1247</v>
      </c>
      <c r="I21" s="30" t="s">
        <v>1248</v>
      </c>
      <c r="J21" s="29" t="s">
        <v>1317</v>
      </c>
      <c r="K21" s="29" t="s">
        <v>372</v>
      </c>
      <c r="L21" s="29" t="s">
        <v>1318</v>
      </c>
      <c r="M21" s="29" t="s">
        <v>308</v>
      </c>
      <c r="N21" s="29" t="s">
        <v>1319</v>
      </c>
      <c r="O21" s="29" t="str">
        <f t="shared" ref="O21:O25" si="5">O$4</f>
        <v>〇</v>
      </c>
      <c r="P21" s="29" t="s">
        <v>1253</v>
      </c>
      <c r="Q21" s="29" t="str">
        <f t="shared" si="2"/>
        <v>△</v>
      </c>
      <c r="R21" s="29" t="s">
        <v>1253</v>
      </c>
      <c r="S21" s="29" t="str">
        <f t="shared" si="3"/>
        <v>△</v>
      </c>
      <c r="T21" s="29" t="s">
        <v>1253</v>
      </c>
      <c r="U21" s="29" t="str">
        <f t="shared" si="4"/>
        <v>△</v>
      </c>
      <c r="V21" s="29" t="s">
        <v>1253</v>
      </c>
      <c r="W21" s="29" t="s">
        <v>292</v>
      </c>
      <c r="X21" s="29" t="s">
        <v>1288</v>
      </c>
      <c r="Y21" s="29" t="s">
        <v>372</v>
      </c>
      <c r="Z21" s="29" t="s">
        <v>1253</v>
      </c>
      <c r="AA21" s="29" t="s">
        <v>372</v>
      </c>
      <c r="AB21" s="29" t="s">
        <v>1320</v>
      </c>
      <c r="AC21" s="27" t="s">
        <v>423</v>
      </c>
    </row>
    <row r="22" spans="1:29" s="28" customFormat="1" ht="32.4">
      <c r="A22" s="23"/>
      <c r="B22" s="29">
        <f t="shared" si="0"/>
        <v>20</v>
      </c>
      <c r="C22" s="132"/>
      <c r="D22" s="132"/>
      <c r="E22" s="132"/>
      <c r="F22" s="132"/>
      <c r="G22" s="30" t="s">
        <v>1321</v>
      </c>
      <c r="H22" s="29" t="s">
        <v>1247</v>
      </c>
      <c r="I22" s="30" t="s">
        <v>1248</v>
      </c>
      <c r="J22" s="29" t="s">
        <v>1317</v>
      </c>
      <c r="K22" s="29" t="s">
        <v>372</v>
      </c>
      <c r="L22" s="29" t="s">
        <v>1322</v>
      </c>
      <c r="M22" s="29" t="s">
        <v>308</v>
      </c>
      <c r="N22" s="29" t="s">
        <v>1319</v>
      </c>
      <c r="O22" s="29" t="str">
        <f t="shared" si="5"/>
        <v>〇</v>
      </c>
      <c r="P22" s="29" t="s">
        <v>1253</v>
      </c>
      <c r="Q22" s="29" t="str">
        <f t="shared" si="2"/>
        <v>△</v>
      </c>
      <c r="R22" s="29" t="s">
        <v>1253</v>
      </c>
      <c r="S22" s="29" t="str">
        <f t="shared" si="3"/>
        <v>△</v>
      </c>
      <c r="T22" s="29" t="s">
        <v>1253</v>
      </c>
      <c r="U22" s="29" t="str">
        <f t="shared" si="4"/>
        <v>△</v>
      </c>
      <c r="V22" s="29" t="s">
        <v>1253</v>
      </c>
      <c r="W22" s="29" t="s">
        <v>292</v>
      </c>
      <c r="X22" s="29" t="s">
        <v>1288</v>
      </c>
      <c r="Y22" s="29" t="s">
        <v>372</v>
      </c>
      <c r="Z22" s="29" t="s">
        <v>1253</v>
      </c>
      <c r="AA22" s="29" t="s">
        <v>372</v>
      </c>
      <c r="AB22" s="29" t="s">
        <v>1253</v>
      </c>
      <c r="AC22" s="27" t="s">
        <v>423</v>
      </c>
    </row>
    <row r="23" spans="1:29" s="28" customFormat="1" ht="32.4">
      <c r="A23" s="23"/>
      <c r="B23" s="29">
        <f t="shared" si="0"/>
        <v>21</v>
      </c>
      <c r="C23" s="132"/>
      <c r="D23" s="132"/>
      <c r="E23" s="132"/>
      <c r="F23" s="132"/>
      <c r="G23" s="30" t="s">
        <v>1323</v>
      </c>
      <c r="H23" s="29" t="s">
        <v>1247</v>
      </c>
      <c r="I23" s="30" t="s">
        <v>1248</v>
      </c>
      <c r="J23" s="29" t="s">
        <v>1317</v>
      </c>
      <c r="K23" s="29" t="s">
        <v>372</v>
      </c>
      <c r="L23" s="29" t="s">
        <v>1324</v>
      </c>
      <c r="M23" s="29" t="s">
        <v>308</v>
      </c>
      <c r="N23" s="29" t="s">
        <v>1319</v>
      </c>
      <c r="O23" s="29" t="str">
        <f t="shared" si="5"/>
        <v>〇</v>
      </c>
      <c r="P23" s="29" t="s">
        <v>1253</v>
      </c>
      <c r="Q23" s="29" t="str">
        <f t="shared" si="2"/>
        <v>△</v>
      </c>
      <c r="R23" s="29" t="s">
        <v>1253</v>
      </c>
      <c r="S23" s="29" t="str">
        <f t="shared" si="3"/>
        <v>△</v>
      </c>
      <c r="T23" s="29" t="s">
        <v>1253</v>
      </c>
      <c r="U23" s="29" t="str">
        <f t="shared" si="4"/>
        <v>△</v>
      </c>
      <c r="V23" s="29" t="s">
        <v>1253</v>
      </c>
      <c r="W23" s="29" t="s">
        <v>292</v>
      </c>
      <c r="X23" s="29" t="s">
        <v>1288</v>
      </c>
      <c r="Y23" s="29" t="s">
        <v>372</v>
      </c>
      <c r="Z23" s="29" t="s">
        <v>1253</v>
      </c>
      <c r="AA23" s="29" t="s">
        <v>372</v>
      </c>
      <c r="AB23" s="29" t="s">
        <v>1325</v>
      </c>
      <c r="AC23" s="27" t="s">
        <v>423</v>
      </c>
    </row>
    <row r="24" spans="1:29" s="28" customFormat="1" ht="32.4">
      <c r="A24" s="23"/>
      <c r="B24" s="29">
        <f t="shared" si="0"/>
        <v>22</v>
      </c>
      <c r="C24" s="132"/>
      <c r="D24" s="132"/>
      <c r="E24" s="132"/>
      <c r="F24" s="132"/>
      <c r="G24" s="30" t="s">
        <v>1326</v>
      </c>
      <c r="H24" s="29" t="s">
        <v>1247</v>
      </c>
      <c r="I24" s="30" t="s">
        <v>1248</v>
      </c>
      <c r="J24" s="29" t="s">
        <v>1317</v>
      </c>
      <c r="K24" s="29" t="s">
        <v>372</v>
      </c>
      <c r="L24" s="29" t="s">
        <v>1322</v>
      </c>
      <c r="M24" s="29" t="s">
        <v>308</v>
      </c>
      <c r="N24" s="29" t="s">
        <v>1319</v>
      </c>
      <c r="O24" s="29" t="str">
        <f t="shared" si="5"/>
        <v>〇</v>
      </c>
      <c r="P24" s="29" t="s">
        <v>1253</v>
      </c>
      <c r="Q24" s="29" t="str">
        <f t="shared" si="2"/>
        <v>△</v>
      </c>
      <c r="R24" s="29" t="s">
        <v>1253</v>
      </c>
      <c r="S24" s="29" t="str">
        <f t="shared" si="3"/>
        <v>△</v>
      </c>
      <c r="T24" s="29" t="s">
        <v>1253</v>
      </c>
      <c r="U24" s="29" t="str">
        <f t="shared" si="4"/>
        <v>△</v>
      </c>
      <c r="V24" s="29" t="s">
        <v>1253</v>
      </c>
      <c r="W24" s="29" t="s">
        <v>292</v>
      </c>
      <c r="X24" s="29" t="s">
        <v>1288</v>
      </c>
      <c r="Y24" s="29" t="s">
        <v>372</v>
      </c>
      <c r="Z24" s="29" t="s">
        <v>1253</v>
      </c>
      <c r="AA24" s="29" t="s">
        <v>372</v>
      </c>
      <c r="AB24" s="29" t="s">
        <v>1253</v>
      </c>
      <c r="AC24" s="27" t="s">
        <v>423</v>
      </c>
    </row>
    <row r="25" spans="1:29" s="28" customFormat="1" ht="32.4">
      <c r="A25" s="23"/>
      <c r="B25" s="29">
        <f t="shared" si="0"/>
        <v>23</v>
      </c>
      <c r="C25" s="132"/>
      <c r="D25" s="132"/>
      <c r="E25" s="134"/>
      <c r="F25" s="134"/>
      <c r="G25" s="30" t="s">
        <v>1327</v>
      </c>
      <c r="H25" s="29" t="s">
        <v>1247</v>
      </c>
      <c r="I25" s="30" t="s">
        <v>1248</v>
      </c>
      <c r="J25" s="29" t="s">
        <v>1317</v>
      </c>
      <c r="K25" s="29" t="s">
        <v>372</v>
      </c>
      <c r="L25" s="29" t="s">
        <v>1322</v>
      </c>
      <c r="M25" s="29" t="s">
        <v>308</v>
      </c>
      <c r="N25" s="29" t="s">
        <v>1319</v>
      </c>
      <c r="O25" s="29" t="str">
        <f t="shared" si="5"/>
        <v>〇</v>
      </c>
      <c r="P25" s="29" t="s">
        <v>1253</v>
      </c>
      <c r="Q25" s="29" t="str">
        <f t="shared" si="2"/>
        <v>△</v>
      </c>
      <c r="R25" s="29" t="s">
        <v>1253</v>
      </c>
      <c r="S25" s="29" t="str">
        <f t="shared" si="3"/>
        <v>△</v>
      </c>
      <c r="T25" s="29" t="s">
        <v>1253</v>
      </c>
      <c r="U25" s="29" t="str">
        <f t="shared" si="4"/>
        <v>△</v>
      </c>
      <c r="V25" s="29" t="s">
        <v>1253</v>
      </c>
      <c r="W25" s="29" t="s">
        <v>292</v>
      </c>
      <c r="X25" s="29" t="s">
        <v>1288</v>
      </c>
      <c r="Y25" s="29" t="s">
        <v>372</v>
      </c>
      <c r="Z25" s="29" t="s">
        <v>1253</v>
      </c>
      <c r="AA25" s="29" t="s">
        <v>372</v>
      </c>
      <c r="AB25" s="29" t="s">
        <v>1313</v>
      </c>
      <c r="AC25" s="27" t="s">
        <v>423</v>
      </c>
    </row>
    <row r="26" spans="1:29" s="28" customFormat="1" ht="68.25" customHeight="1">
      <c r="A26" s="23"/>
      <c r="B26" s="29">
        <f t="shared" si="0"/>
        <v>24</v>
      </c>
      <c r="C26" s="132"/>
      <c r="D26" s="134"/>
      <c r="E26" s="30" t="s">
        <v>1328</v>
      </c>
      <c r="F26" s="30" t="s">
        <v>1329</v>
      </c>
      <c r="G26" s="30" t="s">
        <v>1328</v>
      </c>
      <c r="H26" s="29" t="s">
        <v>1247</v>
      </c>
      <c r="I26" s="30" t="s">
        <v>1330</v>
      </c>
      <c r="J26" s="29" t="s">
        <v>1331</v>
      </c>
      <c r="K26" s="29" t="s">
        <v>372</v>
      </c>
      <c r="L26" s="29" t="s">
        <v>1332</v>
      </c>
      <c r="M26" s="29" t="s">
        <v>308</v>
      </c>
      <c r="N26" s="29" t="s">
        <v>1333</v>
      </c>
      <c r="O26" s="29" t="s">
        <v>372</v>
      </c>
      <c r="P26" s="29" t="s">
        <v>1334</v>
      </c>
      <c r="Q26" s="29" t="str">
        <f t="shared" si="2"/>
        <v>△</v>
      </c>
      <c r="R26" s="29" t="s">
        <v>1253</v>
      </c>
      <c r="S26" s="29" t="str">
        <f t="shared" si="3"/>
        <v>△</v>
      </c>
      <c r="T26" s="29" t="s">
        <v>1253</v>
      </c>
      <c r="U26" s="29" t="str">
        <f t="shared" si="4"/>
        <v>△</v>
      </c>
      <c r="V26" s="29" t="s">
        <v>1253</v>
      </c>
      <c r="W26" s="29" t="s">
        <v>292</v>
      </c>
      <c r="X26" s="29" t="s">
        <v>1253</v>
      </c>
      <c r="Y26" s="29" t="s">
        <v>372</v>
      </c>
      <c r="Z26" s="29" t="s">
        <v>1335</v>
      </c>
      <c r="AA26" s="29" t="s">
        <v>372</v>
      </c>
      <c r="AB26" s="29" t="s">
        <v>1253</v>
      </c>
      <c r="AC26" s="27" t="s">
        <v>423</v>
      </c>
    </row>
    <row r="27" spans="1:29" s="28" customFormat="1" ht="32.4">
      <c r="A27" s="23"/>
      <c r="B27" s="29">
        <f t="shared" si="0"/>
        <v>25</v>
      </c>
      <c r="C27" s="132"/>
      <c r="D27" s="131" t="s">
        <v>1336</v>
      </c>
      <c r="E27" s="131" t="s">
        <v>1337</v>
      </c>
      <c r="F27" s="131" t="s">
        <v>1338</v>
      </c>
      <c r="G27" s="30" t="s">
        <v>1339</v>
      </c>
      <c r="H27" s="29" t="s">
        <v>1247</v>
      </c>
      <c r="I27" s="30" t="s">
        <v>1340</v>
      </c>
      <c r="J27" s="29" t="s">
        <v>1341</v>
      </c>
      <c r="K27" s="29" t="s">
        <v>372</v>
      </c>
      <c r="L27" s="29" t="s">
        <v>1342</v>
      </c>
      <c r="M27" s="29" t="s">
        <v>308</v>
      </c>
      <c r="N27" s="29" t="s">
        <v>1343</v>
      </c>
      <c r="O27" s="29" t="s">
        <v>409</v>
      </c>
      <c r="P27" s="29" t="s">
        <v>1344</v>
      </c>
      <c r="Q27" s="29" t="str">
        <f t="shared" si="2"/>
        <v>△</v>
      </c>
      <c r="R27" s="29" t="s">
        <v>1253</v>
      </c>
      <c r="S27" s="29" t="str">
        <f t="shared" si="3"/>
        <v>△</v>
      </c>
      <c r="T27" s="29" t="s">
        <v>1253</v>
      </c>
      <c r="U27" s="29" t="str">
        <f t="shared" si="4"/>
        <v>△</v>
      </c>
      <c r="V27" s="29" t="s">
        <v>1253</v>
      </c>
      <c r="W27" s="29" t="s">
        <v>292</v>
      </c>
      <c r="X27" s="29" t="s">
        <v>1288</v>
      </c>
      <c r="Y27" s="29" t="s">
        <v>372</v>
      </c>
      <c r="Z27" s="29" t="s">
        <v>1345</v>
      </c>
      <c r="AA27" s="29" t="s">
        <v>372</v>
      </c>
      <c r="AB27" s="29" t="s">
        <v>1346</v>
      </c>
      <c r="AC27" s="27" t="s">
        <v>1347</v>
      </c>
    </row>
    <row r="28" spans="1:29" s="28" customFormat="1" ht="32.4">
      <c r="A28" s="23"/>
      <c r="B28" s="29">
        <f>ROW()-2</f>
        <v>26</v>
      </c>
      <c r="C28" s="132"/>
      <c r="D28" s="132"/>
      <c r="E28" s="132"/>
      <c r="F28" s="132"/>
      <c r="G28" s="30" t="s">
        <v>1348</v>
      </c>
      <c r="H28" s="29" t="s">
        <v>1247</v>
      </c>
      <c r="I28" s="30" t="s">
        <v>1340</v>
      </c>
      <c r="J28" s="29" t="s">
        <v>1349</v>
      </c>
      <c r="K28" s="29" t="s">
        <v>372</v>
      </c>
      <c r="L28" s="29" t="s">
        <v>1342</v>
      </c>
      <c r="M28" s="29" t="s">
        <v>308</v>
      </c>
      <c r="N28" s="29" t="s">
        <v>1350</v>
      </c>
      <c r="O28" s="29" t="s">
        <v>409</v>
      </c>
      <c r="P28" s="29" t="s">
        <v>1344</v>
      </c>
      <c r="Q28" s="29" t="str">
        <f t="shared" si="2"/>
        <v>△</v>
      </c>
      <c r="R28" s="29" t="s">
        <v>1253</v>
      </c>
      <c r="S28" s="29" t="str">
        <f t="shared" si="3"/>
        <v>△</v>
      </c>
      <c r="T28" s="29" t="s">
        <v>1253</v>
      </c>
      <c r="U28" s="29" t="str">
        <f t="shared" si="4"/>
        <v>△</v>
      </c>
      <c r="V28" s="29" t="s">
        <v>1253</v>
      </c>
      <c r="W28" s="29" t="s">
        <v>292</v>
      </c>
      <c r="X28" s="29" t="s">
        <v>1288</v>
      </c>
      <c r="Y28" s="29" t="s">
        <v>372</v>
      </c>
      <c r="Z28" s="29" t="s">
        <v>1345</v>
      </c>
      <c r="AA28" s="29" t="s">
        <v>372</v>
      </c>
      <c r="AB28" s="29" t="s">
        <v>1346</v>
      </c>
      <c r="AC28" s="27" t="s">
        <v>423</v>
      </c>
    </row>
    <row r="29" spans="1:29" s="28" customFormat="1" ht="63" customHeight="1">
      <c r="A29" s="23"/>
      <c r="B29" s="29">
        <f t="shared" si="0"/>
        <v>27</v>
      </c>
      <c r="C29" s="132"/>
      <c r="D29" s="132"/>
      <c r="E29" s="134"/>
      <c r="F29" s="134"/>
      <c r="G29" s="30" t="s">
        <v>1351</v>
      </c>
      <c r="H29" s="29" t="s">
        <v>1247</v>
      </c>
      <c r="I29" s="30" t="s">
        <v>1340</v>
      </c>
      <c r="J29" s="29" t="s">
        <v>1352</v>
      </c>
      <c r="K29" s="29" t="str">
        <f>K$27</f>
        <v>〇</v>
      </c>
      <c r="L29" s="29" t="str">
        <f t="shared" ref="L29:AB29" si="6">L$27</f>
        <v>レスポンスについては、DocuWareCloudのホワイトペーパに従うこととなります。
なおスケーラビリティに関しては、ユーザー数、ユーザーからのリクエスト数、およびその結果として生じるシステムへの負荷に応じて自動的にスケーリングされます。特に多くのユーザーが同時に DocuWare を利用している時間帯には、高い負荷に対応するために追加のサーバーが自動的に起動されます。
詳しくは「ホワイトペーパー DocuWare クラウドDocuWare バージョン 7.10 以上の場合」のP.11をご参照ください。</v>
      </c>
      <c r="M29" s="29" t="str">
        <f t="shared" si="6"/>
        <v>△</v>
      </c>
      <c r="N29" s="29" t="str">
        <f t="shared" si="6"/>
        <v>Alfresco Cloud でのキーワード検索の平均応答時間は、適切に最適化された環境と中規模のリポジトリでは通常 2 秒未満です。</v>
      </c>
      <c r="O29" s="29" t="str">
        <f t="shared" si="6"/>
        <v>△</v>
      </c>
      <c r="P29" s="29" t="str">
        <f t="shared" si="6"/>
        <v>SharePointの検索窓から可能。ただし、Power Appsアプリから実施は不可。</v>
      </c>
      <c r="Q29" s="29" t="str">
        <f t="shared" si="2"/>
        <v>△</v>
      </c>
      <c r="R29" s="29" t="s">
        <v>1253</v>
      </c>
      <c r="S29" s="29" t="str">
        <f t="shared" si="3"/>
        <v>△</v>
      </c>
      <c r="T29" s="29" t="s">
        <v>1253</v>
      </c>
      <c r="U29" s="29" t="str">
        <f t="shared" si="4"/>
        <v>△</v>
      </c>
      <c r="V29" s="29" t="s">
        <v>1253</v>
      </c>
      <c r="W29" s="29" t="str">
        <f t="shared" si="6"/>
        <v>○</v>
      </c>
      <c r="X29" s="29" t="str">
        <f t="shared" si="6"/>
        <v>サーバの推奨スペックは個別でサイジングの上、提示します。</v>
      </c>
      <c r="Y29" s="29" t="str">
        <f t="shared" si="6"/>
        <v>〇</v>
      </c>
      <c r="Z29" s="29" t="str">
        <f t="shared" si="6"/>
        <v>5秒以内を目標値としています。</v>
      </c>
      <c r="AA29" s="29" t="str">
        <f t="shared" si="6"/>
        <v>〇</v>
      </c>
      <c r="AB29" s="29" t="str">
        <f t="shared" si="6"/>
        <v xml:space="preserve">検索や閲覧は可能ですが、ダウンロードはファイルサイズに依存したダウンロード時間が掛かります。
</v>
      </c>
      <c r="AC29" s="27" t="s">
        <v>423</v>
      </c>
    </row>
    <row r="30" spans="1:29" s="28" customFormat="1" ht="32.4" hidden="1">
      <c r="A30" s="23"/>
      <c r="B30" s="29">
        <f t="shared" si="0"/>
        <v>28</v>
      </c>
      <c r="C30" s="132"/>
      <c r="D30" s="132"/>
      <c r="E30" s="131" t="s">
        <v>1353</v>
      </c>
      <c r="F30" s="131" t="s">
        <v>1354</v>
      </c>
      <c r="G30" s="30" t="s">
        <v>1355</v>
      </c>
      <c r="H30" s="29" t="s">
        <v>1258</v>
      </c>
      <c r="I30" s="30" t="s">
        <v>1259</v>
      </c>
      <c r="J30" s="29"/>
      <c r="K30" s="29"/>
      <c r="L30" s="29"/>
      <c r="M30" s="29"/>
      <c r="N30" s="29"/>
      <c r="O30" s="29"/>
      <c r="P30" s="29"/>
      <c r="Q30" s="29"/>
      <c r="R30" s="29"/>
      <c r="S30" s="29"/>
      <c r="T30" s="29"/>
      <c r="U30" s="29"/>
      <c r="V30" s="29"/>
      <c r="W30" s="29"/>
      <c r="X30" s="29"/>
      <c r="Y30" s="29"/>
      <c r="Z30" s="29"/>
      <c r="AA30" s="29"/>
      <c r="AB30" s="29"/>
      <c r="AC30" s="27" t="s">
        <v>423</v>
      </c>
    </row>
    <row r="31" spans="1:29" s="28" customFormat="1" ht="82.5" hidden="1" customHeight="1">
      <c r="A31" s="23"/>
      <c r="B31" s="29">
        <f t="shared" si="0"/>
        <v>29</v>
      </c>
      <c r="C31" s="132"/>
      <c r="D31" s="132"/>
      <c r="E31" s="132"/>
      <c r="F31" s="132"/>
      <c r="G31" s="30" t="s">
        <v>1348</v>
      </c>
      <c r="H31" s="29" t="s">
        <v>1258</v>
      </c>
      <c r="I31" s="30" t="s">
        <v>1259</v>
      </c>
      <c r="J31" s="29"/>
      <c r="K31" s="29"/>
      <c r="L31" s="29"/>
      <c r="M31" s="29"/>
      <c r="N31" s="29"/>
      <c r="O31" s="29"/>
      <c r="P31" s="29"/>
      <c r="Q31" s="29"/>
      <c r="R31" s="29"/>
      <c r="S31" s="29"/>
      <c r="T31" s="29"/>
      <c r="U31" s="29"/>
      <c r="V31" s="29"/>
      <c r="W31" s="29"/>
      <c r="X31" s="29"/>
      <c r="Y31" s="29"/>
      <c r="Z31" s="29"/>
      <c r="AA31" s="29"/>
      <c r="AB31" s="29"/>
      <c r="AC31" s="27"/>
    </row>
    <row r="32" spans="1:29" s="28" customFormat="1" ht="33" hidden="1" customHeight="1">
      <c r="A32" s="23"/>
      <c r="B32" s="29">
        <f t="shared" si="0"/>
        <v>30</v>
      </c>
      <c r="C32" s="132"/>
      <c r="D32" s="134"/>
      <c r="E32" s="134"/>
      <c r="F32" s="134"/>
      <c r="G32" s="30" t="s">
        <v>1351</v>
      </c>
      <c r="H32" s="29" t="s">
        <v>1258</v>
      </c>
      <c r="I32" s="30" t="s">
        <v>1259</v>
      </c>
      <c r="J32" s="29"/>
      <c r="K32" s="29"/>
      <c r="L32" s="29"/>
      <c r="M32" s="29"/>
      <c r="N32" s="29"/>
      <c r="O32" s="29"/>
      <c r="P32" s="29"/>
      <c r="Q32" s="29"/>
      <c r="R32" s="29"/>
      <c r="S32" s="29"/>
      <c r="T32" s="29"/>
      <c r="U32" s="29"/>
      <c r="V32" s="29"/>
      <c r="W32" s="29"/>
      <c r="X32" s="29"/>
      <c r="Y32" s="29"/>
      <c r="Z32" s="29"/>
      <c r="AA32" s="29"/>
      <c r="AB32" s="29"/>
      <c r="AC32" s="27" t="s">
        <v>423</v>
      </c>
    </row>
    <row r="33" spans="1:29" s="28" customFormat="1" ht="82.5" hidden="1" customHeight="1">
      <c r="A33" s="23"/>
      <c r="B33" s="29">
        <f t="shared" si="0"/>
        <v>31</v>
      </c>
      <c r="C33" s="132"/>
      <c r="D33" s="131" t="s">
        <v>1356</v>
      </c>
      <c r="E33" s="131" t="s">
        <v>1357</v>
      </c>
      <c r="F33" s="131" t="s">
        <v>1358</v>
      </c>
      <c r="G33" s="30" t="s">
        <v>1359</v>
      </c>
      <c r="H33" s="29" t="s">
        <v>1258</v>
      </c>
      <c r="I33" s="30" t="s">
        <v>1259</v>
      </c>
      <c r="J33" s="29"/>
      <c r="K33" s="29"/>
      <c r="L33" s="29"/>
      <c r="M33" s="29"/>
      <c r="N33" s="29"/>
      <c r="O33" s="29"/>
      <c r="P33" s="29"/>
      <c r="Q33" s="29"/>
      <c r="R33" s="29"/>
      <c r="S33" s="29"/>
      <c r="T33" s="29"/>
      <c r="U33" s="29"/>
      <c r="V33" s="29"/>
      <c r="W33" s="29"/>
      <c r="X33" s="29"/>
      <c r="Y33" s="29"/>
      <c r="Z33" s="29"/>
      <c r="AA33" s="29"/>
      <c r="AB33" s="29"/>
      <c r="AC33" s="27" t="s">
        <v>423</v>
      </c>
    </row>
    <row r="34" spans="1:29" s="28" customFormat="1" ht="32.4" hidden="1">
      <c r="A34" s="23"/>
      <c r="B34" s="29">
        <f t="shared" si="0"/>
        <v>32</v>
      </c>
      <c r="C34" s="132"/>
      <c r="D34" s="132"/>
      <c r="E34" s="134"/>
      <c r="F34" s="134"/>
      <c r="G34" s="30" t="s">
        <v>1357</v>
      </c>
      <c r="H34" s="29" t="s">
        <v>1258</v>
      </c>
      <c r="I34" s="30" t="s">
        <v>1259</v>
      </c>
      <c r="J34" s="29"/>
      <c r="K34" s="29"/>
      <c r="L34" s="29"/>
      <c r="M34" s="29"/>
      <c r="N34" s="29"/>
      <c r="O34" s="29"/>
      <c r="P34" s="29"/>
      <c r="Q34" s="29"/>
      <c r="R34" s="29"/>
      <c r="S34" s="29"/>
      <c r="T34" s="29"/>
      <c r="U34" s="29"/>
      <c r="V34" s="29"/>
      <c r="W34" s="29"/>
      <c r="X34" s="29"/>
      <c r="Y34" s="29"/>
      <c r="Z34" s="29"/>
      <c r="AA34" s="29"/>
      <c r="AB34" s="29"/>
      <c r="AC34" s="27" t="s">
        <v>423</v>
      </c>
    </row>
    <row r="35" spans="1:29" s="28" customFormat="1" ht="82.5" hidden="1" customHeight="1">
      <c r="A35" s="23"/>
      <c r="B35" s="29">
        <f t="shared" si="0"/>
        <v>33</v>
      </c>
      <c r="C35" s="132"/>
      <c r="D35" s="132"/>
      <c r="E35" s="131" t="s">
        <v>1360</v>
      </c>
      <c r="F35" s="131" t="s">
        <v>1361</v>
      </c>
      <c r="G35" s="30" t="s">
        <v>1362</v>
      </c>
      <c r="H35" s="29" t="s">
        <v>1258</v>
      </c>
      <c r="I35" s="30" t="s">
        <v>1259</v>
      </c>
      <c r="J35" s="29"/>
      <c r="K35" s="29"/>
      <c r="L35" s="29"/>
      <c r="M35" s="29"/>
      <c r="N35" s="29"/>
      <c r="O35" s="29"/>
      <c r="P35" s="29"/>
      <c r="Q35" s="29"/>
      <c r="R35" s="29"/>
      <c r="S35" s="29"/>
      <c r="T35" s="29"/>
      <c r="U35" s="29"/>
      <c r="V35" s="29"/>
      <c r="W35" s="29"/>
      <c r="X35" s="29"/>
      <c r="Y35" s="29"/>
      <c r="Z35" s="29"/>
      <c r="AA35" s="29"/>
      <c r="AB35" s="29"/>
      <c r="AC35" s="27" t="s">
        <v>423</v>
      </c>
    </row>
    <row r="36" spans="1:29" s="28" customFormat="1" ht="32.4" hidden="1">
      <c r="A36" s="23"/>
      <c r="B36" s="29">
        <f t="shared" si="0"/>
        <v>34</v>
      </c>
      <c r="C36" s="132"/>
      <c r="D36" s="134"/>
      <c r="E36" s="134"/>
      <c r="F36" s="134"/>
      <c r="G36" s="30" t="s">
        <v>1363</v>
      </c>
      <c r="H36" s="29" t="s">
        <v>1258</v>
      </c>
      <c r="I36" s="30" t="s">
        <v>1259</v>
      </c>
      <c r="J36" s="29"/>
      <c r="K36" s="29"/>
      <c r="L36" s="29"/>
      <c r="M36" s="29"/>
      <c r="N36" s="29"/>
      <c r="O36" s="29"/>
      <c r="P36" s="29"/>
      <c r="Q36" s="29"/>
      <c r="R36" s="29"/>
      <c r="S36" s="29"/>
      <c r="T36" s="29"/>
      <c r="U36" s="29"/>
      <c r="V36" s="29"/>
      <c r="W36" s="29"/>
      <c r="X36" s="29"/>
      <c r="Y36" s="29"/>
      <c r="Z36" s="29"/>
      <c r="AA36" s="29"/>
      <c r="AB36" s="29"/>
      <c r="AC36" s="27" t="s">
        <v>423</v>
      </c>
    </row>
    <row r="37" spans="1:29" s="28" customFormat="1" ht="32.4">
      <c r="A37" s="23"/>
      <c r="B37" s="29">
        <f t="shared" si="0"/>
        <v>35</v>
      </c>
      <c r="C37" s="132"/>
      <c r="D37" s="135" t="s">
        <v>1364</v>
      </c>
      <c r="E37" s="131" t="s">
        <v>1365</v>
      </c>
      <c r="F37" s="131" t="s">
        <v>1366</v>
      </c>
      <c r="G37" s="30" t="s">
        <v>1246</v>
      </c>
      <c r="H37" s="29" t="s">
        <v>1247</v>
      </c>
      <c r="I37" s="30" t="s">
        <v>1248</v>
      </c>
      <c r="J37" s="29" t="s">
        <v>1367</v>
      </c>
      <c r="K37" s="29" t="str">
        <f>K$4</f>
        <v>〇</v>
      </c>
      <c r="L37" s="29" t="str">
        <f t="shared" ref="L37:AB38" si="7">L$4</f>
        <v>DocuWareCloudのサービス提供時間は、原則24時間365日です。
定期メンテナンスやシステム内の外部システム連携等による停止時間は含みません。</v>
      </c>
      <c r="M37" s="29" t="str">
        <f t="shared" si="7"/>
        <v>〇</v>
      </c>
      <c r="N37" s="29" t="str">
        <f t="shared" si="7"/>
        <v>Alfresco Cloud（エンタープライズ版）は、特にエンタープライズグレードの拡張性、パフォーマンス、ビジネスクリティカルなコンテンツとコンプライアンスのサポートを必要とする組織向けに、24時間365日利用できるように設計されています。</v>
      </c>
      <c r="O37" s="29" t="str">
        <f t="shared" si="7"/>
        <v>〇</v>
      </c>
      <c r="P37" s="29" t="str">
        <f t="shared" si="7"/>
        <v xml:space="preserve">調査の結果、情報のご共有をいただきました [Power Apps] [Power Automate] [Dataverse] 製品のサービスご提供時間につきましては、Microsoft のクラウド サービスとして基本的に 24 時間 365 日対応していることを確認いたしました。
詳細につきましては、以下公開情報をご参照くださいませ。
Title：Microsoft はオンライン サービスをどのようにホストしますか?
URL：https://learn.microsoft.com/ja-jp/compliance/assurance/assurance-datacenter-security#how-does-microsoft-host-its-online-services
また [Power Apps] [Power Automate] の SLA につきましては、以下資料をご参照くださいませ。
Title：Microsoft Online Services のサービス レベル契約 2025 年 5 月 21 日
URL：https://www.microsoft.com/licensing/docs/documents/download/OnlineSvcsConsolidatedSLA(WW)(Japanese)(May21_2025)(CR).docx
 </v>
      </c>
      <c r="Q37" s="29" t="str">
        <f>Q$4</f>
        <v>△</v>
      </c>
      <c r="R37" s="29" t="s">
        <v>1253</v>
      </c>
      <c r="S37" s="29" t="str">
        <f>S$4</f>
        <v>△</v>
      </c>
      <c r="T37" s="29" t="s">
        <v>1253</v>
      </c>
      <c r="U37" s="29" t="str">
        <f>U$4</f>
        <v>△</v>
      </c>
      <c r="V37" s="29" t="s">
        <v>1253</v>
      </c>
      <c r="W37" s="29" t="str">
        <f t="shared" si="7"/>
        <v>△</v>
      </c>
      <c r="X37" s="29" t="str">
        <f t="shared" si="7"/>
        <v>（ベンダーから詳細コメントなし）
一般的なサービスではユーザーが利用不可となる時間が極小的であることから△とする（DTC追記）</v>
      </c>
      <c r="Y37" s="29" t="str">
        <f t="shared" si="7"/>
        <v>△</v>
      </c>
      <c r="Z37" s="29" t="str">
        <f t="shared" si="7"/>
        <v>現状は日時メンテナンスとして毎日深夜1～3時の間で15分間の停止時間がございます。今後の製品アップデートで無停止化が反映される予定です。</v>
      </c>
      <c r="AA37" s="29" t="str">
        <f t="shared" si="7"/>
        <v>〇</v>
      </c>
      <c r="AB37" s="29" t="str">
        <f t="shared" si="7"/>
        <v>（ベンダーからの回答無し）</v>
      </c>
      <c r="AC37" s="27" t="s">
        <v>423</v>
      </c>
    </row>
    <row r="38" spans="1:29" s="28" customFormat="1" ht="36.75" customHeight="1">
      <c r="A38" s="23"/>
      <c r="B38" s="29">
        <f t="shared" si="0"/>
        <v>36</v>
      </c>
      <c r="C38" s="132"/>
      <c r="D38" s="136"/>
      <c r="E38" s="134"/>
      <c r="F38" s="134"/>
      <c r="G38" s="30" t="s">
        <v>1256</v>
      </c>
      <c r="H38" s="29" t="s">
        <v>1247</v>
      </c>
      <c r="I38" s="30" t="s">
        <v>1248</v>
      </c>
      <c r="J38" s="29" t="s">
        <v>1368</v>
      </c>
      <c r="K38" s="29" t="str">
        <f t="shared" ref="K38" si="8">K$4</f>
        <v>〇</v>
      </c>
      <c r="L38" s="29" t="str">
        <f t="shared" si="7"/>
        <v>DocuWareCloudのサービス提供時間は、原則24時間365日です。
定期メンテナンスやシステム内の外部システム連携等による停止時間は含みません。</v>
      </c>
      <c r="M38" s="29" t="str">
        <f t="shared" si="7"/>
        <v>〇</v>
      </c>
      <c r="N38" s="29" t="str">
        <f t="shared" si="7"/>
        <v>Alfresco Cloud（エンタープライズ版）は、特にエンタープライズグレードの拡張性、パフォーマンス、ビジネスクリティカルなコンテンツとコンプライアンスのサポートを必要とする組織向けに、24時間365日利用できるように設計されています。</v>
      </c>
      <c r="O38" s="29" t="str">
        <f t="shared" si="7"/>
        <v>〇</v>
      </c>
      <c r="P38" s="29" t="str">
        <f t="shared" si="7"/>
        <v xml:space="preserve">調査の結果、情報のご共有をいただきました [Power Apps] [Power Automate] [Dataverse] 製品のサービスご提供時間につきましては、Microsoft のクラウド サービスとして基本的に 24 時間 365 日対応していることを確認いたしました。
詳細につきましては、以下公開情報をご参照くださいませ。
Title：Microsoft はオンライン サービスをどのようにホストしますか?
URL：https://learn.microsoft.com/ja-jp/compliance/assurance/assurance-datacenter-security#how-does-microsoft-host-its-online-services
また [Power Apps] [Power Automate] の SLA につきましては、以下資料をご参照くださいませ。
Title：Microsoft Online Services のサービス レベル契約 2025 年 5 月 21 日
URL：https://www.microsoft.com/licensing/docs/documents/download/OnlineSvcsConsolidatedSLA(WW)(Japanese)(May21_2025)(CR).docx
 </v>
      </c>
      <c r="Q38" s="29" t="str">
        <f>Q$4</f>
        <v>△</v>
      </c>
      <c r="R38" s="29" t="s">
        <v>1253</v>
      </c>
      <c r="S38" s="29" t="str">
        <f>S$4</f>
        <v>△</v>
      </c>
      <c r="T38" s="29" t="s">
        <v>1253</v>
      </c>
      <c r="U38" s="29" t="str">
        <f>U$4</f>
        <v>△</v>
      </c>
      <c r="V38" s="29" t="s">
        <v>1253</v>
      </c>
      <c r="W38" s="29" t="str">
        <f t="shared" si="7"/>
        <v>△</v>
      </c>
      <c r="X38" s="29" t="str">
        <f t="shared" si="7"/>
        <v>（ベンダーから詳細コメントなし）
一般的なサービスではユーザーが利用不可となる時間が極小的であることから△とする（DTC追記）</v>
      </c>
      <c r="Y38" s="29" t="str">
        <f t="shared" si="7"/>
        <v>△</v>
      </c>
      <c r="Z38" s="29" t="str">
        <f t="shared" si="7"/>
        <v>現状は日時メンテナンスとして毎日深夜1～3時の間で15分間の停止時間がございます。今後の製品アップデートで無停止化が反映される予定です。</v>
      </c>
      <c r="AA38" s="29" t="str">
        <f t="shared" si="7"/>
        <v>〇</v>
      </c>
      <c r="AB38" s="29" t="str">
        <f t="shared" si="7"/>
        <v>（ベンダーからの回答無し）</v>
      </c>
      <c r="AC38" s="27" t="s">
        <v>423</v>
      </c>
    </row>
    <row r="39" spans="1:29" s="28" customFormat="1" hidden="1">
      <c r="A39" s="23"/>
      <c r="B39" s="29">
        <f t="shared" si="0"/>
        <v>37</v>
      </c>
      <c r="C39" s="132"/>
      <c r="D39" s="136"/>
      <c r="E39" s="131" t="s">
        <v>1369</v>
      </c>
      <c r="F39" s="131" t="s">
        <v>1370</v>
      </c>
      <c r="G39" s="30" t="s">
        <v>1371</v>
      </c>
      <c r="H39" s="29" t="s">
        <v>1258</v>
      </c>
      <c r="I39" s="30" t="s">
        <v>1372</v>
      </c>
      <c r="J39" s="29"/>
      <c r="K39" s="29"/>
      <c r="L39" s="29"/>
      <c r="M39" s="29"/>
      <c r="N39" s="29"/>
      <c r="O39" s="29"/>
      <c r="P39" s="29"/>
      <c r="Q39" s="29"/>
      <c r="R39" s="29"/>
      <c r="S39" s="29"/>
      <c r="T39" s="29"/>
      <c r="U39" s="29"/>
      <c r="V39" s="29"/>
      <c r="W39" s="29"/>
      <c r="X39" s="29"/>
      <c r="Y39" s="29"/>
      <c r="Z39" s="29"/>
      <c r="AA39" s="29"/>
      <c r="AB39" s="29"/>
      <c r="AC39" s="27" t="s">
        <v>423</v>
      </c>
    </row>
    <row r="40" spans="1:29" s="28" customFormat="1" ht="32.4">
      <c r="A40" s="23"/>
      <c r="B40" s="29">
        <f t="shared" si="0"/>
        <v>38</v>
      </c>
      <c r="C40" s="132"/>
      <c r="D40" s="136"/>
      <c r="E40" s="132"/>
      <c r="F40" s="132"/>
      <c r="G40" s="30" t="s">
        <v>1373</v>
      </c>
      <c r="H40" s="29" t="s">
        <v>1247</v>
      </c>
      <c r="I40" s="30" t="s">
        <v>1248</v>
      </c>
      <c r="J40" s="29" t="s">
        <v>1374</v>
      </c>
      <c r="K40" s="29" t="s">
        <v>372</v>
      </c>
      <c r="L40" s="29" t="s">
        <v>1375</v>
      </c>
      <c r="M40" s="29" t="s">
        <v>354</v>
      </c>
      <c r="N40" s="29" t="s">
        <v>1376</v>
      </c>
      <c r="O40" s="29" t="s">
        <v>372</v>
      </c>
      <c r="P40" s="29" t="s">
        <v>1377</v>
      </c>
      <c r="Q40" s="29" t="str">
        <f>Q$4</f>
        <v>△</v>
      </c>
      <c r="R40" s="29" t="s">
        <v>1253</v>
      </c>
      <c r="S40" s="29" t="str">
        <f>S$4</f>
        <v>△</v>
      </c>
      <c r="T40" s="29" t="s">
        <v>1253</v>
      </c>
      <c r="U40" s="29" t="str">
        <f>U$4</f>
        <v>△</v>
      </c>
      <c r="V40" s="29" t="s">
        <v>1253</v>
      </c>
      <c r="W40" s="29" t="s">
        <v>409</v>
      </c>
      <c r="X40" s="29" t="s">
        <v>1378</v>
      </c>
      <c r="Y40" s="29" t="s">
        <v>409</v>
      </c>
      <c r="Z40" s="29" t="s">
        <v>1379</v>
      </c>
      <c r="AA40" s="29" t="s">
        <v>372</v>
      </c>
      <c r="AB40" s="29" t="s">
        <v>1380</v>
      </c>
      <c r="AC40" s="27" t="s">
        <v>423</v>
      </c>
    </row>
    <row r="41" spans="1:29" s="28" customFormat="1" ht="32.4">
      <c r="A41" s="23"/>
      <c r="B41" s="29">
        <f t="shared" si="0"/>
        <v>39</v>
      </c>
      <c r="C41" s="132"/>
      <c r="D41" s="136"/>
      <c r="E41" s="132"/>
      <c r="F41" s="132"/>
      <c r="G41" s="30" t="s">
        <v>1381</v>
      </c>
      <c r="H41" s="29" t="s">
        <v>1247</v>
      </c>
      <c r="I41" s="30" t="s">
        <v>1248</v>
      </c>
      <c r="J41" s="29" t="s">
        <v>1382</v>
      </c>
      <c r="K41" s="29" t="s">
        <v>372</v>
      </c>
      <c r="L41" s="29" t="s">
        <v>1383</v>
      </c>
      <c r="M41" s="29" t="s">
        <v>354</v>
      </c>
      <c r="N41" s="29" t="s">
        <v>1384</v>
      </c>
      <c r="O41" s="29" t="s">
        <v>372</v>
      </c>
      <c r="P41" s="29" t="s">
        <v>1377</v>
      </c>
      <c r="Q41" s="29" t="str">
        <f>Q$4</f>
        <v>△</v>
      </c>
      <c r="R41" s="29" t="s">
        <v>1253</v>
      </c>
      <c r="S41" s="29" t="str">
        <f>S$4</f>
        <v>△</v>
      </c>
      <c r="T41" s="29" t="s">
        <v>1253</v>
      </c>
      <c r="U41" s="29" t="str">
        <f>U$4</f>
        <v>△</v>
      </c>
      <c r="V41" s="29" t="s">
        <v>1253</v>
      </c>
      <c r="W41" s="29" t="s">
        <v>409</v>
      </c>
      <c r="X41" s="29" t="s">
        <v>1378</v>
      </c>
      <c r="Y41" s="29" t="s">
        <v>409</v>
      </c>
      <c r="Z41" s="29" t="s">
        <v>1379</v>
      </c>
      <c r="AA41" s="29" t="s">
        <v>372</v>
      </c>
      <c r="AB41" s="29" t="s">
        <v>1253</v>
      </c>
      <c r="AC41" s="27" t="s">
        <v>423</v>
      </c>
    </row>
    <row r="42" spans="1:29" s="28" customFormat="1" ht="32.4" hidden="1">
      <c r="A42" s="23"/>
      <c r="B42" s="29">
        <f t="shared" si="0"/>
        <v>40</v>
      </c>
      <c r="C42" s="132"/>
      <c r="D42" s="136"/>
      <c r="E42" s="132"/>
      <c r="F42" s="132"/>
      <c r="G42" s="30" t="s">
        <v>1385</v>
      </c>
      <c r="H42" s="29" t="s">
        <v>1258</v>
      </c>
      <c r="I42" s="30" t="s">
        <v>1259</v>
      </c>
      <c r="J42" s="29"/>
      <c r="K42" s="29"/>
      <c r="L42" s="29"/>
      <c r="M42" s="29"/>
      <c r="N42" s="29"/>
      <c r="O42" s="29"/>
      <c r="P42" s="29"/>
      <c r="Q42" s="29"/>
      <c r="R42" s="29"/>
      <c r="S42" s="29"/>
      <c r="T42" s="29"/>
      <c r="U42" s="29"/>
      <c r="V42" s="29"/>
      <c r="W42" s="29" t="s">
        <v>292</v>
      </c>
      <c r="X42" s="29"/>
      <c r="Y42" s="29"/>
      <c r="Z42" s="29"/>
      <c r="AA42" s="29"/>
      <c r="AB42" s="29"/>
      <c r="AC42" s="27" t="s">
        <v>423</v>
      </c>
    </row>
    <row r="43" spans="1:29" s="28" customFormat="1" ht="32.4" hidden="1">
      <c r="A43" s="23"/>
      <c r="B43" s="29">
        <f t="shared" si="0"/>
        <v>41</v>
      </c>
      <c r="C43" s="132"/>
      <c r="D43" s="136"/>
      <c r="E43" s="134"/>
      <c r="F43" s="134"/>
      <c r="G43" s="30" t="s">
        <v>1386</v>
      </c>
      <c r="H43" s="29" t="s">
        <v>1258</v>
      </c>
      <c r="I43" s="30" t="s">
        <v>1259</v>
      </c>
      <c r="J43" s="29"/>
      <c r="K43" s="29"/>
      <c r="L43" s="29"/>
      <c r="M43" s="29"/>
      <c r="N43" s="29"/>
      <c r="O43" s="29"/>
      <c r="P43" s="29"/>
      <c r="Q43" s="29"/>
      <c r="R43" s="29"/>
      <c r="S43" s="29"/>
      <c r="T43" s="29"/>
      <c r="U43" s="29"/>
      <c r="V43" s="29"/>
      <c r="W43" s="29" t="s">
        <v>292</v>
      </c>
      <c r="X43" s="29"/>
      <c r="Y43" s="29"/>
      <c r="Z43" s="29"/>
      <c r="AA43" s="29"/>
      <c r="AB43" s="29"/>
      <c r="AC43" s="27" t="s">
        <v>423</v>
      </c>
    </row>
    <row r="44" spans="1:29" s="28" customFormat="1" ht="49.5" hidden="1" customHeight="1">
      <c r="A44" s="23"/>
      <c r="B44" s="29">
        <f t="shared" si="0"/>
        <v>42</v>
      </c>
      <c r="C44" s="132"/>
      <c r="D44" s="136"/>
      <c r="E44" s="135" t="s">
        <v>1387</v>
      </c>
      <c r="F44" s="135" t="s">
        <v>1388</v>
      </c>
      <c r="G44" s="31" t="s">
        <v>1389</v>
      </c>
      <c r="H44" s="29" t="s">
        <v>1258</v>
      </c>
      <c r="I44" s="30" t="s">
        <v>1259</v>
      </c>
      <c r="J44" s="29"/>
      <c r="K44" s="29"/>
      <c r="L44" s="29"/>
      <c r="M44" s="29"/>
      <c r="N44" s="29"/>
      <c r="O44" s="29"/>
      <c r="P44" s="29"/>
      <c r="Q44" s="29"/>
      <c r="R44" s="29"/>
      <c r="S44" s="29"/>
      <c r="T44" s="29"/>
      <c r="U44" s="29"/>
      <c r="V44" s="29"/>
      <c r="W44" s="29"/>
      <c r="X44" s="29"/>
      <c r="Y44" s="29"/>
      <c r="Z44" s="29"/>
      <c r="AA44" s="29"/>
      <c r="AB44" s="29"/>
      <c r="AC44" s="27"/>
    </row>
    <row r="45" spans="1:29" s="28" customFormat="1" ht="32.4" hidden="1">
      <c r="A45" s="23"/>
      <c r="B45" s="29">
        <f t="shared" si="0"/>
        <v>43</v>
      </c>
      <c r="C45" s="132"/>
      <c r="D45" s="137"/>
      <c r="E45" s="137"/>
      <c r="F45" s="137"/>
      <c r="G45" s="31" t="s">
        <v>1390</v>
      </c>
      <c r="H45" s="29" t="s">
        <v>1258</v>
      </c>
      <c r="I45" s="30" t="s">
        <v>1259</v>
      </c>
      <c r="J45" s="29"/>
      <c r="K45" s="29"/>
      <c r="L45" s="29"/>
      <c r="M45" s="29"/>
      <c r="N45" s="29"/>
      <c r="O45" s="29"/>
      <c r="P45" s="29"/>
      <c r="Q45" s="29"/>
      <c r="R45" s="29"/>
      <c r="S45" s="29"/>
      <c r="T45" s="29"/>
      <c r="U45" s="29"/>
      <c r="V45" s="29"/>
      <c r="W45" s="29"/>
      <c r="X45" s="29"/>
      <c r="Y45" s="29"/>
      <c r="Z45" s="29"/>
      <c r="AA45" s="29"/>
      <c r="AB45" s="29"/>
      <c r="AC45" s="27"/>
    </row>
    <row r="46" spans="1:29" s="28" customFormat="1" ht="48.6" hidden="1">
      <c r="A46" s="23"/>
      <c r="B46" s="29">
        <f t="shared" si="0"/>
        <v>44</v>
      </c>
      <c r="C46" s="132"/>
      <c r="D46" s="131" t="s">
        <v>1391</v>
      </c>
      <c r="E46" s="30" t="s">
        <v>1392</v>
      </c>
      <c r="F46" s="30" t="s">
        <v>1393</v>
      </c>
      <c r="G46" s="30" t="s">
        <v>1257</v>
      </c>
      <c r="H46" s="29" t="s">
        <v>1258</v>
      </c>
      <c r="I46" s="30" t="s">
        <v>1259</v>
      </c>
      <c r="J46" s="29"/>
      <c r="K46" s="29"/>
      <c r="L46" s="29"/>
      <c r="M46" s="29"/>
      <c r="N46" s="29"/>
      <c r="O46" s="29"/>
      <c r="P46" s="29"/>
      <c r="Q46" s="29"/>
      <c r="R46" s="29"/>
      <c r="S46" s="29"/>
      <c r="T46" s="29"/>
      <c r="U46" s="29"/>
      <c r="V46" s="29"/>
      <c r="W46" s="29"/>
      <c r="X46" s="29"/>
      <c r="Y46" s="29"/>
      <c r="Z46" s="29"/>
      <c r="AA46" s="29"/>
      <c r="AB46" s="29"/>
      <c r="AC46" s="27" t="s">
        <v>423</v>
      </c>
    </row>
    <row r="47" spans="1:29" s="28" customFormat="1" hidden="1">
      <c r="A47" s="23"/>
      <c r="B47" s="29">
        <f t="shared" si="0"/>
        <v>45</v>
      </c>
      <c r="C47" s="132"/>
      <c r="D47" s="134"/>
      <c r="E47" s="30" t="s">
        <v>1394</v>
      </c>
      <c r="F47" s="30" t="s">
        <v>1395</v>
      </c>
      <c r="G47" s="30" t="s">
        <v>1396</v>
      </c>
      <c r="H47" s="29" t="s">
        <v>1258</v>
      </c>
      <c r="I47" s="30" t="s">
        <v>1372</v>
      </c>
      <c r="J47" s="29"/>
      <c r="K47" s="29"/>
      <c r="L47" s="29"/>
      <c r="M47" s="29"/>
      <c r="N47" s="29"/>
      <c r="O47" s="29"/>
      <c r="P47" s="29"/>
      <c r="Q47" s="29"/>
      <c r="R47" s="29"/>
      <c r="S47" s="29"/>
      <c r="T47" s="29"/>
      <c r="U47" s="29"/>
      <c r="V47" s="29"/>
      <c r="W47" s="29"/>
      <c r="X47" s="29"/>
      <c r="Y47" s="29"/>
      <c r="Z47" s="29"/>
      <c r="AA47" s="29"/>
      <c r="AB47" s="29"/>
      <c r="AC47" s="27" t="s">
        <v>423</v>
      </c>
    </row>
    <row r="48" spans="1:29" s="28" customFormat="1" ht="32.4" hidden="1">
      <c r="A48" s="23"/>
      <c r="B48" s="29">
        <f t="shared" si="0"/>
        <v>46</v>
      </c>
      <c r="C48" s="132"/>
      <c r="D48" s="131" t="s">
        <v>1397</v>
      </c>
      <c r="E48" s="30" t="s">
        <v>1398</v>
      </c>
      <c r="F48" s="30" t="s">
        <v>1399</v>
      </c>
      <c r="G48" s="30" t="s">
        <v>1400</v>
      </c>
      <c r="H48" s="29" t="s">
        <v>1258</v>
      </c>
      <c r="I48" s="30" t="s">
        <v>1401</v>
      </c>
      <c r="J48" s="29"/>
      <c r="K48" s="29"/>
      <c r="L48" s="29"/>
      <c r="M48" s="29"/>
      <c r="N48" s="29"/>
      <c r="O48" s="29"/>
      <c r="P48" s="29"/>
      <c r="Q48" s="29"/>
      <c r="R48" s="29"/>
      <c r="S48" s="29"/>
      <c r="T48" s="29"/>
      <c r="U48" s="29"/>
      <c r="V48" s="29"/>
      <c r="W48" s="29"/>
      <c r="X48" s="29"/>
      <c r="Y48" s="29"/>
      <c r="Z48" s="29"/>
      <c r="AA48" s="29"/>
      <c r="AB48" s="29"/>
      <c r="AC48" s="27" t="s">
        <v>423</v>
      </c>
    </row>
    <row r="49" spans="1:29" s="28" customFormat="1" ht="32.4" hidden="1">
      <c r="A49" s="23"/>
      <c r="B49" s="29">
        <f t="shared" si="0"/>
        <v>47</v>
      </c>
      <c r="C49" s="132"/>
      <c r="D49" s="132"/>
      <c r="E49" s="30" t="s">
        <v>1402</v>
      </c>
      <c r="F49" s="30" t="s">
        <v>1403</v>
      </c>
      <c r="G49" s="30" t="s">
        <v>1404</v>
      </c>
      <c r="H49" s="29" t="s">
        <v>1258</v>
      </c>
      <c r="I49" s="30" t="s">
        <v>1401</v>
      </c>
      <c r="J49" s="29"/>
      <c r="K49" s="29"/>
      <c r="L49" s="29"/>
      <c r="M49" s="29"/>
      <c r="N49" s="29"/>
      <c r="O49" s="29"/>
      <c r="P49" s="29"/>
      <c r="Q49" s="29"/>
      <c r="R49" s="29"/>
      <c r="S49" s="29"/>
      <c r="T49" s="29"/>
      <c r="U49" s="29"/>
      <c r="V49" s="29"/>
      <c r="W49" s="29"/>
      <c r="X49" s="29"/>
      <c r="Y49" s="29"/>
      <c r="Z49" s="29"/>
      <c r="AA49" s="29"/>
      <c r="AB49" s="29"/>
      <c r="AC49" s="27" t="s">
        <v>423</v>
      </c>
    </row>
    <row r="50" spans="1:29" s="28" customFormat="1" ht="36.75" customHeight="1">
      <c r="A50" s="23"/>
      <c r="B50" s="29">
        <f t="shared" si="0"/>
        <v>48</v>
      </c>
      <c r="C50" s="132"/>
      <c r="D50" s="132"/>
      <c r="E50" s="30" t="s">
        <v>1405</v>
      </c>
      <c r="F50" s="30" t="s">
        <v>1406</v>
      </c>
      <c r="G50" s="30" t="s">
        <v>1405</v>
      </c>
      <c r="H50" s="29" t="s">
        <v>1247</v>
      </c>
      <c r="I50" s="30" t="s">
        <v>1248</v>
      </c>
      <c r="J50" s="29" t="s">
        <v>1407</v>
      </c>
      <c r="K50" s="29" t="s">
        <v>372</v>
      </c>
      <c r="L50" s="29" t="s">
        <v>1408</v>
      </c>
      <c r="M50" s="29" t="s">
        <v>354</v>
      </c>
      <c r="N50" s="29" t="s">
        <v>1409</v>
      </c>
      <c r="O50" s="29" t="s">
        <v>16</v>
      </c>
      <c r="P50" s="29" t="s">
        <v>1410</v>
      </c>
      <c r="Q50" s="29" t="str">
        <f>Q$4</f>
        <v>△</v>
      </c>
      <c r="R50" s="29" t="s">
        <v>1253</v>
      </c>
      <c r="S50" s="29" t="str">
        <f>S$4</f>
        <v>△</v>
      </c>
      <c r="T50" s="29" t="s">
        <v>1253</v>
      </c>
      <c r="U50" s="29" t="str">
        <f>U$4</f>
        <v>△</v>
      </c>
      <c r="V50" s="29" t="s">
        <v>1253</v>
      </c>
      <c r="W50" s="29" t="s">
        <v>372</v>
      </c>
      <c r="X50" s="29" t="s">
        <v>1253</v>
      </c>
      <c r="Y50" s="29" t="s">
        <v>409</v>
      </c>
      <c r="Z50" s="29" t="s">
        <v>1411</v>
      </c>
      <c r="AA50" s="29" t="s">
        <v>372</v>
      </c>
      <c r="AB50" s="29" t="s">
        <v>1253</v>
      </c>
      <c r="AC50" s="27" t="s">
        <v>423</v>
      </c>
    </row>
    <row r="51" spans="1:29" s="28" customFormat="1" ht="33" hidden="1" customHeight="1">
      <c r="A51" s="23"/>
      <c r="B51" s="29">
        <f t="shared" si="0"/>
        <v>49</v>
      </c>
      <c r="C51" s="132"/>
      <c r="D51" s="132"/>
      <c r="E51" s="135" t="s">
        <v>1412</v>
      </c>
      <c r="F51" s="135" t="s">
        <v>1413</v>
      </c>
      <c r="G51" s="30" t="s">
        <v>1414</v>
      </c>
      <c r="H51" s="29" t="s">
        <v>1258</v>
      </c>
      <c r="I51" s="30" t="s">
        <v>1372</v>
      </c>
      <c r="J51" s="29"/>
      <c r="K51" s="29"/>
      <c r="L51" s="29"/>
      <c r="M51" s="29"/>
      <c r="N51" s="29"/>
      <c r="O51" s="29"/>
      <c r="P51" s="29"/>
      <c r="Q51" s="29"/>
      <c r="R51" s="29"/>
      <c r="S51" s="29"/>
      <c r="T51" s="29"/>
      <c r="U51" s="29"/>
      <c r="V51" s="29"/>
      <c r="W51" s="29"/>
      <c r="X51" s="29"/>
      <c r="Y51" s="29"/>
      <c r="Z51" s="29"/>
      <c r="AA51" s="29"/>
      <c r="AB51" s="29"/>
      <c r="AC51" s="27" t="s">
        <v>423</v>
      </c>
    </row>
    <row r="52" spans="1:29" s="28" customFormat="1" hidden="1">
      <c r="A52" s="23"/>
      <c r="B52" s="29">
        <f t="shared" si="0"/>
        <v>50</v>
      </c>
      <c r="C52" s="132"/>
      <c r="D52" s="132"/>
      <c r="E52" s="137"/>
      <c r="F52" s="137"/>
      <c r="G52" s="30" t="s">
        <v>1415</v>
      </c>
      <c r="H52" s="29" t="s">
        <v>1258</v>
      </c>
      <c r="I52" s="30" t="s">
        <v>1372</v>
      </c>
      <c r="J52" s="29"/>
      <c r="K52" s="29"/>
      <c r="L52" s="29"/>
      <c r="M52" s="29"/>
      <c r="N52" s="29"/>
      <c r="O52" s="29"/>
      <c r="P52" s="29"/>
      <c r="Q52" s="29"/>
      <c r="R52" s="29"/>
      <c r="S52" s="29"/>
      <c r="T52" s="29"/>
      <c r="U52" s="29"/>
      <c r="V52" s="29"/>
      <c r="W52" s="29"/>
      <c r="X52" s="29"/>
      <c r="Y52" s="29"/>
      <c r="Z52" s="29"/>
      <c r="AA52" s="29"/>
      <c r="AB52" s="29"/>
      <c r="AC52" s="27" t="s">
        <v>423</v>
      </c>
    </row>
    <row r="53" spans="1:29" s="28" customFormat="1" ht="32.4" hidden="1">
      <c r="A53" s="23"/>
      <c r="B53" s="29">
        <f t="shared" si="0"/>
        <v>51</v>
      </c>
      <c r="C53" s="132"/>
      <c r="D53" s="134"/>
      <c r="E53" s="30" t="s">
        <v>1416</v>
      </c>
      <c r="F53" s="30" t="s">
        <v>1417</v>
      </c>
      <c r="G53" s="30" t="s">
        <v>1418</v>
      </c>
      <c r="H53" s="29" t="s">
        <v>1258</v>
      </c>
      <c r="I53" s="30" t="s">
        <v>1259</v>
      </c>
      <c r="J53" s="29"/>
      <c r="K53" s="29"/>
      <c r="L53" s="29"/>
      <c r="M53" s="29"/>
      <c r="N53" s="29"/>
      <c r="O53" s="29"/>
      <c r="P53" s="29"/>
      <c r="Q53" s="29"/>
      <c r="R53" s="29"/>
      <c r="S53" s="29"/>
      <c r="T53" s="29"/>
      <c r="U53" s="29"/>
      <c r="V53" s="29"/>
      <c r="W53" s="29"/>
      <c r="X53" s="29"/>
      <c r="Y53" s="29"/>
      <c r="Z53" s="29"/>
      <c r="AA53" s="29"/>
      <c r="AB53" s="29"/>
      <c r="AC53" s="27" t="s">
        <v>423</v>
      </c>
    </row>
    <row r="54" spans="1:29" s="28" customFormat="1" ht="32.4" hidden="1">
      <c r="A54" s="23"/>
      <c r="B54" s="29">
        <f t="shared" si="0"/>
        <v>52</v>
      </c>
      <c r="C54" s="132"/>
      <c r="D54" s="131" t="s">
        <v>1419</v>
      </c>
      <c r="E54" s="30" t="s">
        <v>1420</v>
      </c>
      <c r="F54" s="30" t="s">
        <v>1421</v>
      </c>
      <c r="G54" s="30" t="s">
        <v>1422</v>
      </c>
      <c r="H54" s="29" t="s">
        <v>1258</v>
      </c>
      <c r="I54" s="30" t="s">
        <v>1372</v>
      </c>
      <c r="J54" s="29"/>
      <c r="K54" s="29"/>
      <c r="L54" s="29"/>
      <c r="M54" s="29"/>
      <c r="N54" s="29"/>
      <c r="O54" s="29"/>
      <c r="P54" s="29"/>
      <c r="Q54" s="29"/>
      <c r="R54" s="29"/>
      <c r="S54" s="29"/>
      <c r="T54" s="29"/>
      <c r="U54" s="29"/>
      <c r="V54" s="29"/>
      <c r="W54" s="29"/>
      <c r="X54" s="29"/>
      <c r="Y54" s="29"/>
      <c r="Z54" s="29"/>
      <c r="AA54" s="29"/>
      <c r="AB54" s="29"/>
      <c r="AC54" s="27" t="s">
        <v>423</v>
      </c>
    </row>
    <row r="55" spans="1:29" s="28" customFormat="1" ht="32.4" hidden="1">
      <c r="A55" s="23"/>
      <c r="B55" s="29">
        <f t="shared" si="0"/>
        <v>53</v>
      </c>
      <c r="C55" s="132"/>
      <c r="D55" s="132"/>
      <c r="E55" s="30" t="s">
        <v>1423</v>
      </c>
      <c r="F55" s="30" t="s">
        <v>1424</v>
      </c>
      <c r="G55" s="30" t="s">
        <v>1425</v>
      </c>
      <c r="H55" s="29" t="s">
        <v>1258</v>
      </c>
      <c r="I55" s="30" t="s">
        <v>1372</v>
      </c>
      <c r="J55" s="29"/>
      <c r="K55" s="29"/>
      <c r="L55" s="29"/>
      <c r="M55" s="29"/>
      <c r="N55" s="29"/>
      <c r="O55" s="29"/>
      <c r="P55" s="29"/>
      <c r="Q55" s="29"/>
      <c r="R55" s="29"/>
      <c r="S55" s="29"/>
      <c r="T55" s="29"/>
      <c r="U55" s="29"/>
      <c r="V55" s="29"/>
      <c r="W55" s="29"/>
      <c r="X55" s="29"/>
      <c r="Y55" s="29"/>
      <c r="Z55" s="29"/>
      <c r="AA55" s="29"/>
      <c r="AB55" s="29"/>
      <c r="AC55" s="27" t="s">
        <v>423</v>
      </c>
    </row>
    <row r="56" spans="1:29" s="28" customFormat="1" ht="32.4" hidden="1">
      <c r="A56" s="23"/>
      <c r="B56" s="29">
        <f t="shared" si="0"/>
        <v>54</v>
      </c>
      <c r="C56" s="132"/>
      <c r="D56" s="134"/>
      <c r="E56" s="30" t="s">
        <v>1426</v>
      </c>
      <c r="F56" s="30" t="s">
        <v>1427</v>
      </c>
      <c r="G56" s="30" t="s">
        <v>1426</v>
      </c>
      <c r="H56" s="29" t="s">
        <v>1258</v>
      </c>
      <c r="I56" s="30" t="s">
        <v>1259</v>
      </c>
      <c r="J56" s="29"/>
      <c r="K56" s="29"/>
      <c r="L56" s="29"/>
      <c r="M56" s="29"/>
      <c r="N56" s="29"/>
      <c r="O56" s="29"/>
      <c r="P56" s="29"/>
      <c r="Q56" s="29"/>
      <c r="R56" s="29"/>
      <c r="S56" s="29"/>
      <c r="T56" s="29"/>
      <c r="U56" s="29"/>
      <c r="V56" s="29"/>
      <c r="W56" s="29"/>
      <c r="X56" s="29"/>
      <c r="Y56" s="29"/>
      <c r="Z56" s="29"/>
      <c r="AA56" s="29"/>
      <c r="AB56" s="29"/>
      <c r="AC56" s="27" t="s">
        <v>423</v>
      </c>
    </row>
    <row r="57" spans="1:29" s="28" customFormat="1" ht="32.4" hidden="1">
      <c r="A57" s="23"/>
      <c r="B57" s="29">
        <f t="shared" si="0"/>
        <v>55</v>
      </c>
      <c r="C57" s="132"/>
      <c r="D57" s="131" t="s">
        <v>1428</v>
      </c>
      <c r="E57" s="30" t="s">
        <v>1429</v>
      </c>
      <c r="F57" s="30" t="s">
        <v>1430</v>
      </c>
      <c r="G57" s="30" t="s">
        <v>1431</v>
      </c>
      <c r="H57" s="29" t="s">
        <v>1258</v>
      </c>
      <c r="I57" s="30" t="s">
        <v>1259</v>
      </c>
      <c r="J57" s="29"/>
      <c r="K57" s="29"/>
      <c r="L57" s="29"/>
      <c r="M57" s="29"/>
      <c r="N57" s="29"/>
      <c r="O57" s="29"/>
      <c r="P57" s="29"/>
      <c r="Q57" s="29"/>
      <c r="R57" s="29"/>
      <c r="S57" s="29"/>
      <c r="T57" s="29"/>
      <c r="U57" s="29"/>
      <c r="V57" s="29"/>
      <c r="W57" s="29"/>
      <c r="X57" s="29"/>
      <c r="Y57" s="29"/>
      <c r="Z57" s="29"/>
      <c r="AA57" s="29"/>
      <c r="AB57" s="29"/>
      <c r="AC57" s="27" t="s">
        <v>423</v>
      </c>
    </row>
    <row r="58" spans="1:29" s="28" customFormat="1" ht="32.4" hidden="1">
      <c r="A58" s="23"/>
      <c r="B58" s="29">
        <f t="shared" si="0"/>
        <v>56</v>
      </c>
      <c r="C58" s="132"/>
      <c r="D58" s="134"/>
      <c r="E58" s="30" t="s">
        <v>1432</v>
      </c>
      <c r="F58" s="30" t="s">
        <v>1433</v>
      </c>
      <c r="G58" s="30" t="s">
        <v>1434</v>
      </c>
      <c r="H58" s="29" t="s">
        <v>1258</v>
      </c>
      <c r="I58" s="30" t="s">
        <v>1372</v>
      </c>
      <c r="J58" s="29"/>
      <c r="K58" s="29"/>
      <c r="L58" s="29"/>
      <c r="M58" s="29"/>
      <c r="N58" s="29"/>
      <c r="O58" s="29"/>
      <c r="P58" s="29"/>
      <c r="Q58" s="29"/>
      <c r="R58" s="29"/>
      <c r="S58" s="29"/>
      <c r="T58" s="29"/>
      <c r="U58" s="29"/>
      <c r="V58" s="29"/>
      <c r="W58" s="29"/>
      <c r="X58" s="29"/>
      <c r="Y58" s="29"/>
      <c r="Z58" s="29"/>
      <c r="AA58" s="29"/>
      <c r="AB58" s="29"/>
      <c r="AC58" s="27" t="s">
        <v>423</v>
      </c>
    </row>
    <row r="59" spans="1:29" s="28" customFormat="1" ht="32.4" hidden="1">
      <c r="A59" s="23"/>
      <c r="B59" s="29">
        <f t="shared" si="0"/>
        <v>57</v>
      </c>
      <c r="C59" s="133" t="s">
        <v>1435</v>
      </c>
      <c r="D59" s="131" t="s">
        <v>1436</v>
      </c>
      <c r="E59" s="131" t="s">
        <v>1437</v>
      </c>
      <c r="F59" s="131" t="s">
        <v>1438</v>
      </c>
      <c r="G59" s="30" t="s">
        <v>1439</v>
      </c>
      <c r="H59" s="29" t="s">
        <v>1258</v>
      </c>
      <c r="I59" s="30" t="s">
        <v>1259</v>
      </c>
      <c r="J59" s="29"/>
      <c r="K59" s="29"/>
      <c r="L59" s="29"/>
      <c r="M59" s="29"/>
      <c r="N59" s="29"/>
      <c r="O59" s="29"/>
      <c r="P59" s="29"/>
      <c r="Q59" s="29"/>
      <c r="R59" s="29"/>
      <c r="S59" s="29"/>
      <c r="T59" s="29"/>
      <c r="U59" s="29"/>
      <c r="V59" s="29"/>
      <c r="W59" s="29"/>
      <c r="X59" s="29"/>
      <c r="Y59" s="29"/>
      <c r="Z59" s="29"/>
      <c r="AA59" s="29"/>
      <c r="AB59" s="29"/>
      <c r="AC59" s="27" t="s">
        <v>423</v>
      </c>
    </row>
    <row r="60" spans="1:29" s="28" customFormat="1" ht="32.4" hidden="1">
      <c r="A60" s="23"/>
      <c r="B60" s="29">
        <f t="shared" si="0"/>
        <v>58</v>
      </c>
      <c r="C60" s="133"/>
      <c r="D60" s="132"/>
      <c r="E60" s="132"/>
      <c r="F60" s="132"/>
      <c r="G60" s="30" t="s">
        <v>1440</v>
      </c>
      <c r="H60" s="29" t="s">
        <v>1258</v>
      </c>
      <c r="I60" s="30" t="s">
        <v>1259</v>
      </c>
      <c r="J60" s="29"/>
      <c r="K60" s="29"/>
      <c r="L60" s="29"/>
      <c r="M60" s="29"/>
      <c r="N60" s="29"/>
      <c r="O60" s="29"/>
      <c r="P60" s="29"/>
      <c r="Q60" s="29"/>
      <c r="R60" s="29"/>
      <c r="S60" s="29"/>
      <c r="T60" s="29"/>
      <c r="U60" s="29"/>
      <c r="V60" s="29"/>
      <c r="W60" s="29"/>
      <c r="X60" s="29"/>
      <c r="Y60" s="29"/>
      <c r="Z60" s="29"/>
      <c r="AA60" s="29"/>
      <c r="AB60" s="29"/>
      <c r="AC60" s="27" t="s">
        <v>423</v>
      </c>
    </row>
    <row r="61" spans="1:29" s="28" customFormat="1" ht="32.4" hidden="1">
      <c r="A61" s="23"/>
      <c r="B61" s="29">
        <f t="shared" si="0"/>
        <v>59</v>
      </c>
      <c r="C61" s="133"/>
      <c r="D61" s="134"/>
      <c r="E61" s="134"/>
      <c r="F61" s="134"/>
      <c r="G61" s="30" t="s">
        <v>1441</v>
      </c>
      <c r="H61" s="29" t="s">
        <v>1258</v>
      </c>
      <c r="I61" s="30" t="s">
        <v>1259</v>
      </c>
      <c r="J61" s="29"/>
      <c r="K61" s="29"/>
      <c r="L61" s="29"/>
      <c r="M61" s="29"/>
      <c r="N61" s="29"/>
      <c r="O61" s="29"/>
      <c r="P61" s="29"/>
      <c r="Q61" s="29"/>
      <c r="R61" s="29"/>
      <c r="S61" s="29"/>
      <c r="T61" s="29"/>
      <c r="U61" s="29"/>
      <c r="V61" s="29"/>
      <c r="W61" s="29"/>
      <c r="X61" s="29"/>
      <c r="Y61" s="29"/>
      <c r="Z61" s="29"/>
      <c r="AA61" s="29"/>
      <c r="AB61" s="29"/>
      <c r="AC61" s="27" t="s">
        <v>423</v>
      </c>
    </row>
    <row r="62" spans="1:29" s="28" customFormat="1" ht="33" hidden="1" customHeight="1">
      <c r="A62" s="23"/>
      <c r="B62" s="29">
        <f t="shared" si="0"/>
        <v>60</v>
      </c>
      <c r="C62" s="133"/>
      <c r="D62" s="131" t="s">
        <v>1442</v>
      </c>
      <c r="E62" s="131" t="s">
        <v>1443</v>
      </c>
      <c r="F62" s="131" t="s">
        <v>1444</v>
      </c>
      <c r="G62" s="30" t="s">
        <v>1445</v>
      </c>
      <c r="H62" s="29" t="s">
        <v>1258</v>
      </c>
      <c r="I62" s="30" t="s">
        <v>1259</v>
      </c>
      <c r="J62" s="29"/>
      <c r="K62" s="29"/>
      <c r="L62" s="29"/>
      <c r="M62" s="29"/>
      <c r="N62" s="29"/>
      <c r="O62" s="29"/>
      <c r="P62" s="29"/>
      <c r="Q62" s="29"/>
      <c r="R62" s="29"/>
      <c r="S62" s="29"/>
      <c r="T62" s="29"/>
      <c r="U62" s="29"/>
      <c r="V62" s="29"/>
      <c r="W62" s="29"/>
      <c r="X62" s="29"/>
      <c r="Y62" s="29"/>
      <c r="Z62" s="29"/>
      <c r="AA62" s="29"/>
      <c r="AB62" s="29"/>
      <c r="AC62" s="27" t="s">
        <v>423</v>
      </c>
    </row>
    <row r="63" spans="1:29" s="28" customFormat="1" ht="32.4" hidden="1">
      <c r="A63" s="23"/>
      <c r="B63" s="29">
        <f t="shared" si="0"/>
        <v>61</v>
      </c>
      <c r="C63" s="133"/>
      <c r="D63" s="134"/>
      <c r="E63" s="134"/>
      <c r="F63" s="134"/>
      <c r="G63" s="30" t="s">
        <v>1446</v>
      </c>
      <c r="H63" s="29" t="s">
        <v>1258</v>
      </c>
      <c r="I63" s="30" t="s">
        <v>1259</v>
      </c>
      <c r="J63" s="29"/>
      <c r="K63" s="29"/>
      <c r="L63" s="29"/>
      <c r="M63" s="29"/>
      <c r="N63" s="29"/>
      <c r="O63" s="29"/>
      <c r="P63" s="29"/>
      <c r="Q63" s="29"/>
      <c r="R63" s="29"/>
      <c r="S63" s="29"/>
      <c r="T63" s="29"/>
      <c r="U63" s="29"/>
      <c r="V63" s="29"/>
      <c r="W63" s="29"/>
      <c r="X63" s="29"/>
      <c r="Y63" s="29"/>
      <c r="Z63" s="29"/>
      <c r="AA63" s="29"/>
      <c r="AB63" s="29"/>
      <c r="AC63" s="27" t="s">
        <v>423</v>
      </c>
    </row>
    <row r="64" spans="1:29" s="28" customFormat="1" ht="32.4" hidden="1">
      <c r="A64" s="23"/>
      <c r="B64" s="29">
        <f t="shared" si="0"/>
        <v>62</v>
      </c>
      <c r="C64" s="133"/>
      <c r="D64" s="30" t="s">
        <v>1447</v>
      </c>
      <c r="E64" s="30" t="s">
        <v>1448</v>
      </c>
      <c r="F64" s="30" t="s">
        <v>1449</v>
      </c>
      <c r="G64" s="30" t="s">
        <v>1450</v>
      </c>
      <c r="H64" s="29" t="s">
        <v>1258</v>
      </c>
      <c r="I64" s="30" t="s">
        <v>1259</v>
      </c>
      <c r="J64" s="29"/>
      <c r="K64" s="29"/>
      <c r="L64" s="29"/>
      <c r="M64" s="29"/>
      <c r="N64" s="29"/>
      <c r="O64" s="29"/>
      <c r="P64" s="29"/>
      <c r="Q64" s="29"/>
      <c r="R64" s="29"/>
      <c r="S64" s="29"/>
      <c r="T64" s="29"/>
      <c r="U64" s="29"/>
      <c r="V64" s="29"/>
      <c r="W64" s="29"/>
      <c r="X64" s="29"/>
      <c r="Y64" s="29"/>
      <c r="Z64" s="29"/>
      <c r="AA64" s="29"/>
      <c r="AB64" s="29"/>
      <c r="AC64" s="27" t="s">
        <v>423</v>
      </c>
    </row>
    <row r="65" spans="1:29" s="28" customFormat="1" ht="32.4">
      <c r="A65" s="23"/>
      <c r="B65" s="29">
        <f t="shared" si="0"/>
        <v>63</v>
      </c>
      <c r="C65" s="133"/>
      <c r="D65" s="131" t="s">
        <v>1451</v>
      </c>
      <c r="E65" s="131" t="s">
        <v>1452</v>
      </c>
      <c r="F65" s="131" t="s">
        <v>1453</v>
      </c>
      <c r="G65" s="30" t="s">
        <v>1452</v>
      </c>
      <c r="H65" s="29" t="s">
        <v>1247</v>
      </c>
      <c r="I65" s="30" t="s">
        <v>1296</v>
      </c>
      <c r="J65" s="29" t="s">
        <v>1297</v>
      </c>
      <c r="K65" s="29" t="s">
        <v>372</v>
      </c>
      <c r="L65" s="29" t="s">
        <v>1454</v>
      </c>
      <c r="M65" s="29" t="s">
        <v>308</v>
      </c>
      <c r="N65" s="29" t="s">
        <v>1455</v>
      </c>
      <c r="O65" s="29" t="s">
        <v>372</v>
      </c>
      <c r="P65" s="29" t="s">
        <v>1456</v>
      </c>
      <c r="Q65" s="29" t="str">
        <f>Q$4</f>
        <v>△</v>
      </c>
      <c r="R65" s="29" t="s">
        <v>1253</v>
      </c>
      <c r="S65" s="29" t="str">
        <f>S$4</f>
        <v>△</v>
      </c>
      <c r="T65" s="29" t="s">
        <v>1253</v>
      </c>
      <c r="U65" s="29" t="str">
        <f>U$4</f>
        <v>△</v>
      </c>
      <c r="V65" s="29" t="s">
        <v>1253</v>
      </c>
      <c r="W65" s="29" t="s">
        <v>372</v>
      </c>
      <c r="X65" s="29" t="s">
        <v>1253</v>
      </c>
      <c r="Y65" s="29" t="s">
        <v>372</v>
      </c>
      <c r="Z65" s="29" t="s">
        <v>1301</v>
      </c>
      <c r="AA65" s="29" t="s">
        <v>372</v>
      </c>
      <c r="AB65" s="29" t="s">
        <v>1253</v>
      </c>
      <c r="AC65" s="27" t="s">
        <v>423</v>
      </c>
    </row>
    <row r="66" spans="1:29" s="28" customFormat="1" ht="32.4">
      <c r="A66" s="23"/>
      <c r="B66" s="29">
        <f t="shared" si="0"/>
        <v>64</v>
      </c>
      <c r="C66" s="133"/>
      <c r="D66" s="134"/>
      <c r="E66" s="134"/>
      <c r="F66" s="134"/>
      <c r="G66" s="30" t="s">
        <v>1457</v>
      </c>
      <c r="H66" s="29" t="s">
        <v>1247</v>
      </c>
      <c r="I66" s="30" t="s">
        <v>1296</v>
      </c>
      <c r="J66" s="29" t="s">
        <v>1458</v>
      </c>
      <c r="K66" s="29" t="s">
        <v>372</v>
      </c>
      <c r="L66" s="29" t="s">
        <v>1459</v>
      </c>
      <c r="M66" s="29" t="s">
        <v>354</v>
      </c>
      <c r="N66" s="29" t="s">
        <v>1460</v>
      </c>
      <c r="O66" s="29" t="s">
        <v>372</v>
      </c>
      <c r="P66" s="29" t="s">
        <v>1461</v>
      </c>
      <c r="Q66" s="29" t="str">
        <f>Q$4</f>
        <v>△</v>
      </c>
      <c r="R66" s="29" t="s">
        <v>1253</v>
      </c>
      <c r="S66" s="29" t="str">
        <f>S$4</f>
        <v>△</v>
      </c>
      <c r="T66" s="29" t="s">
        <v>1253</v>
      </c>
      <c r="U66" s="29" t="str">
        <f>U$4</f>
        <v>△</v>
      </c>
      <c r="V66" s="29" t="s">
        <v>1253</v>
      </c>
      <c r="W66" s="29" t="s">
        <v>16</v>
      </c>
      <c r="X66" s="29" t="s">
        <v>1462</v>
      </c>
      <c r="Y66" s="29" t="s">
        <v>16</v>
      </c>
      <c r="Z66" s="29" t="s">
        <v>1463</v>
      </c>
      <c r="AA66" s="29" t="s">
        <v>372</v>
      </c>
      <c r="AB66" s="29" t="s">
        <v>1464</v>
      </c>
      <c r="AC66" s="27" t="s">
        <v>423</v>
      </c>
    </row>
    <row r="67" spans="1:29" s="28" customFormat="1" ht="64.8" hidden="1">
      <c r="A67" s="23"/>
      <c r="B67" s="29">
        <f t="shared" si="0"/>
        <v>65</v>
      </c>
      <c r="C67" s="131" t="s">
        <v>1465</v>
      </c>
      <c r="D67" s="30" t="s">
        <v>1466</v>
      </c>
      <c r="E67" s="30" t="s">
        <v>1467</v>
      </c>
      <c r="F67" s="30" t="s">
        <v>1468</v>
      </c>
      <c r="G67" s="30" t="s">
        <v>1469</v>
      </c>
      <c r="H67" s="29" t="s">
        <v>1258</v>
      </c>
      <c r="I67" s="30" t="s">
        <v>1259</v>
      </c>
      <c r="J67" s="29"/>
      <c r="K67" s="29"/>
      <c r="L67" s="29"/>
      <c r="M67" s="29"/>
      <c r="N67" s="29"/>
      <c r="O67" s="29"/>
      <c r="P67" s="29"/>
      <c r="Q67" s="29"/>
      <c r="R67" s="29"/>
      <c r="S67" s="29"/>
      <c r="T67" s="29"/>
      <c r="U67" s="29"/>
      <c r="V67" s="29"/>
      <c r="W67" s="29"/>
      <c r="X67" s="29"/>
      <c r="Y67" s="29"/>
      <c r="Z67" s="29"/>
      <c r="AA67" s="29"/>
      <c r="AB67" s="29"/>
      <c r="AC67" s="27" t="s">
        <v>423</v>
      </c>
    </row>
    <row r="68" spans="1:29" s="28" customFormat="1" ht="64.8" hidden="1">
      <c r="A68" s="23"/>
      <c r="B68" s="29">
        <f t="shared" si="0"/>
        <v>66</v>
      </c>
      <c r="C68" s="132"/>
      <c r="D68" s="30" t="s">
        <v>1470</v>
      </c>
      <c r="E68" s="30" t="s">
        <v>1470</v>
      </c>
      <c r="F68" s="30" t="s">
        <v>1471</v>
      </c>
      <c r="G68" s="30" t="s">
        <v>1472</v>
      </c>
      <c r="H68" s="29" t="s">
        <v>1258</v>
      </c>
      <c r="I68" s="30" t="s">
        <v>1259</v>
      </c>
      <c r="J68" s="29"/>
      <c r="K68" s="29"/>
      <c r="L68" s="29"/>
      <c r="M68" s="29"/>
      <c r="N68" s="29"/>
      <c r="O68" s="29"/>
      <c r="P68" s="29"/>
      <c r="Q68" s="29"/>
      <c r="R68" s="29"/>
      <c r="S68" s="29"/>
      <c r="T68" s="29"/>
      <c r="U68" s="29"/>
      <c r="V68" s="29"/>
      <c r="W68" s="29"/>
      <c r="X68" s="29"/>
      <c r="Y68" s="29"/>
      <c r="Z68" s="29"/>
      <c r="AA68" s="29"/>
      <c r="AB68" s="29"/>
      <c r="AC68" s="27" t="s">
        <v>423</v>
      </c>
    </row>
    <row r="69" spans="1:29" s="28" customFormat="1" ht="66" hidden="1" customHeight="1">
      <c r="A69" s="23"/>
      <c r="B69" s="29">
        <f t="shared" si="0"/>
        <v>67</v>
      </c>
      <c r="C69" s="132"/>
      <c r="D69" s="131" t="s">
        <v>1473</v>
      </c>
      <c r="E69" s="131" t="s">
        <v>1473</v>
      </c>
      <c r="F69" s="131" t="s">
        <v>1471</v>
      </c>
      <c r="G69" s="30" t="s">
        <v>1474</v>
      </c>
      <c r="H69" s="29" t="s">
        <v>1258</v>
      </c>
      <c r="I69" s="30" t="s">
        <v>1259</v>
      </c>
      <c r="J69" s="29"/>
      <c r="K69" s="29"/>
      <c r="L69" s="29"/>
      <c r="M69" s="29"/>
      <c r="N69" s="29"/>
      <c r="O69" s="29"/>
      <c r="P69" s="29"/>
      <c r="Q69" s="29"/>
      <c r="R69" s="29"/>
      <c r="S69" s="29"/>
      <c r="T69" s="29"/>
      <c r="U69" s="29"/>
      <c r="V69" s="29"/>
      <c r="W69" s="29"/>
      <c r="X69" s="29"/>
      <c r="Y69" s="29"/>
      <c r="Z69" s="29"/>
      <c r="AA69" s="29"/>
      <c r="AB69" s="29"/>
      <c r="AC69" s="27" t="s">
        <v>423</v>
      </c>
    </row>
    <row r="70" spans="1:29" s="28" customFormat="1" ht="32.4" hidden="1">
      <c r="A70" s="23"/>
      <c r="B70" s="29">
        <f t="shared" si="0"/>
        <v>68</v>
      </c>
      <c r="C70" s="132"/>
      <c r="D70" s="134"/>
      <c r="E70" s="134"/>
      <c r="F70" s="134"/>
      <c r="G70" s="30" t="s">
        <v>1475</v>
      </c>
      <c r="H70" s="29" t="s">
        <v>1258</v>
      </c>
      <c r="I70" s="30" t="s">
        <v>1259</v>
      </c>
      <c r="J70" s="29"/>
      <c r="K70" s="29"/>
      <c r="L70" s="29"/>
      <c r="M70" s="29"/>
      <c r="N70" s="29"/>
      <c r="O70" s="29"/>
      <c r="P70" s="29"/>
      <c r="Q70" s="29"/>
      <c r="R70" s="29"/>
      <c r="S70" s="29"/>
      <c r="T70" s="29"/>
      <c r="U70" s="29"/>
      <c r="V70" s="29"/>
      <c r="W70" s="29"/>
      <c r="X70" s="29"/>
      <c r="Y70" s="29"/>
      <c r="Z70" s="29"/>
      <c r="AA70" s="29"/>
      <c r="AB70" s="29"/>
      <c r="AC70" s="27" t="s">
        <v>423</v>
      </c>
    </row>
    <row r="71" spans="1:29" s="28" customFormat="1" ht="81">
      <c r="A71" s="23"/>
      <c r="B71" s="29">
        <f t="shared" si="0"/>
        <v>69</v>
      </c>
      <c r="C71" s="132"/>
      <c r="D71" s="131" t="s">
        <v>1476</v>
      </c>
      <c r="E71" s="30" t="s">
        <v>1477</v>
      </c>
      <c r="F71" s="30" t="s">
        <v>1478</v>
      </c>
      <c r="G71" s="30" t="s">
        <v>1479</v>
      </c>
      <c r="H71" s="29" t="s">
        <v>1247</v>
      </c>
      <c r="I71" s="30" t="s">
        <v>1248</v>
      </c>
      <c r="J71" s="29" t="s">
        <v>1480</v>
      </c>
      <c r="K71" s="29" t="s">
        <v>372</v>
      </c>
      <c r="L71" s="29" t="s">
        <v>1481</v>
      </c>
      <c r="M71" s="29" t="s">
        <v>354</v>
      </c>
      <c r="N71" s="29" t="s">
        <v>1482</v>
      </c>
      <c r="O71" s="29" t="s">
        <v>372</v>
      </c>
      <c r="P71" s="29" t="s">
        <v>1194</v>
      </c>
      <c r="Q71" s="29" t="str">
        <f>Q$4</f>
        <v>△</v>
      </c>
      <c r="R71" s="29" t="s">
        <v>1253</v>
      </c>
      <c r="S71" s="29" t="str">
        <f>S$4</f>
        <v>△</v>
      </c>
      <c r="T71" s="29" t="s">
        <v>1253</v>
      </c>
      <c r="U71" s="29" t="str">
        <f>U$4</f>
        <v>△</v>
      </c>
      <c r="V71" s="29" t="s">
        <v>1253</v>
      </c>
      <c r="W71" s="29" t="s">
        <v>292</v>
      </c>
      <c r="X71" s="29" t="s">
        <v>1483</v>
      </c>
      <c r="Y71" s="29" t="s">
        <v>372</v>
      </c>
      <c r="Z71" s="29" t="s">
        <v>1484</v>
      </c>
      <c r="AA71" s="29" t="s">
        <v>372</v>
      </c>
      <c r="AB71" s="29" t="s">
        <v>1485</v>
      </c>
      <c r="AC71" s="27" t="s">
        <v>423</v>
      </c>
    </row>
    <row r="72" spans="1:29" s="28" customFormat="1" ht="64.8">
      <c r="A72" s="23"/>
      <c r="B72" s="29">
        <f t="shared" si="0"/>
        <v>70</v>
      </c>
      <c r="C72" s="132"/>
      <c r="D72" s="134"/>
      <c r="E72" s="30" t="s">
        <v>1486</v>
      </c>
      <c r="F72" s="30" t="s">
        <v>1487</v>
      </c>
      <c r="G72" s="30" t="s">
        <v>1488</v>
      </c>
      <c r="H72" s="29" t="s">
        <v>1247</v>
      </c>
      <c r="I72" s="30" t="s">
        <v>1248</v>
      </c>
      <c r="J72" s="29" t="s">
        <v>1489</v>
      </c>
      <c r="K72" s="29" t="str">
        <f>K$71</f>
        <v>〇</v>
      </c>
      <c r="L72" s="29" t="str">
        <f t="shared" ref="L72:AB72" si="9">L$71</f>
        <v>DocuWareでご利用いただける認証は、DocuWare独自認証、EntraID/ローカルAD認証、EntraID/ローカルAD認証を用いたとなります。
なお、EntraID/ローカルAD認証、EntraID/ローカルAD認証を用いたSSO認証につきましては、
貴社のローカルAD、EntraIDとの関係およびローカルADの構成によりユーザ・グループ情報の同期が行えない可能性もございますため、
お客様の環境をお伺いさせていただいた上で、別途ご提案いたします。
DocuWare EntraIDでのSSO認証については、SAML2.0でのSSO認証に対応しております。
詳細については以下をご参照ください。
DocuWareとIDサービス接続
https://knowledgecenter.docuware.com/docs/ja/connecting-docuware-with-an-identity-service</v>
      </c>
      <c r="M72" s="29" t="str">
        <f t="shared" si="9"/>
        <v>〇</v>
      </c>
      <c r="N72" s="29" t="str">
        <f t="shared" si="9"/>
        <v>はい。Alfresco Cloud には、コアセキュリティおよびアクセス制御機能の一部として、強力なユーザー認証機能が搭載されています。ロールベースのアクセス制御（RBAC）：ユーザーには、実行可能なアクションを定義するロール（例：コンシューマー、コントリビューター、コラボレーター、コーディネーター、マネージャー）が割り当てられます。ロールは、サイト、フォルダ、またはドキュメントレベルで適用できます。認証統合：Alfresco Cloud は、SSO、LDAP、Active Directory、OAuth2 との統合をサポートしており、ID 管理を一元化できます。</v>
      </c>
      <c r="O72" s="29" t="s">
        <v>372</v>
      </c>
      <c r="P72" s="29" t="str">
        <f t="shared" si="9"/>
        <v>他アプリ開発において実績有</v>
      </c>
      <c r="Q72" s="29" t="str">
        <f>Q$4</f>
        <v>△</v>
      </c>
      <c r="R72" s="29" t="s">
        <v>1253</v>
      </c>
      <c r="S72" s="29" t="str">
        <f>S$4</f>
        <v>△</v>
      </c>
      <c r="T72" s="29" t="s">
        <v>1253</v>
      </c>
      <c r="U72" s="29" t="str">
        <f>U$4</f>
        <v>△</v>
      </c>
      <c r="V72" s="29" t="s">
        <v>1253</v>
      </c>
      <c r="W72" s="29" t="str">
        <f t="shared" si="9"/>
        <v>○</v>
      </c>
      <c r="X72" s="29" t="str">
        <f t="shared" si="9"/>
        <v>AD認証、SAML認証に対応しています。</v>
      </c>
      <c r="Y72" s="29" t="str">
        <f t="shared" si="9"/>
        <v>〇</v>
      </c>
      <c r="Z72" s="29" t="str">
        <f t="shared" si="9"/>
        <v>ローカル認証、SSO認証等を設定可能です。
https://doc.support-dreamarts.com/SmartDB/Document/SmartDB_SAML%E9%80%A3%E6%90%BA%E3%82%AC%E3%82%A4%E3%83%89/index.html</v>
      </c>
      <c r="AA72" s="29" t="str">
        <f t="shared" si="9"/>
        <v>〇</v>
      </c>
      <c r="AB72" s="29" t="str">
        <f t="shared" si="9"/>
        <v>はい。AD等との連携や二段階認証も可能です。</v>
      </c>
      <c r="AC72" s="27" t="s">
        <v>423</v>
      </c>
    </row>
    <row r="73" spans="1:29" s="28" customFormat="1" ht="33" hidden="1" customHeight="1">
      <c r="A73" s="23"/>
      <c r="B73" s="29">
        <f t="shared" ref="B73:B96" si="10">ROW()-2</f>
        <v>71</v>
      </c>
      <c r="C73" s="132"/>
      <c r="D73" s="131" t="s">
        <v>1490</v>
      </c>
      <c r="E73" s="131" t="s">
        <v>1491</v>
      </c>
      <c r="F73" s="131" t="s">
        <v>1492</v>
      </c>
      <c r="G73" s="30" t="s">
        <v>1493</v>
      </c>
      <c r="H73" s="29" t="s">
        <v>1258</v>
      </c>
      <c r="I73" s="30" t="s">
        <v>1259</v>
      </c>
      <c r="J73" s="29"/>
      <c r="K73" s="29"/>
      <c r="L73" s="29"/>
      <c r="M73" s="29"/>
      <c r="N73" s="29"/>
      <c r="O73" s="29"/>
      <c r="P73" s="29"/>
      <c r="Q73" s="29"/>
      <c r="R73" s="29"/>
      <c r="S73" s="29"/>
      <c r="T73" s="29"/>
      <c r="U73" s="29"/>
      <c r="V73" s="29"/>
      <c r="W73" s="29"/>
      <c r="X73" s="29"/>
      <c r="Y73" s="29"/>
      <c r="Z73" s="29"/>
      <c r="AA73" s="29"/>
      <c r="AB73" s="29"/>
      <c r="AC73" s="27" t="s">
        <v>423</v>
      </c>
    </row>
    <row r="74" spans="1:29" s="28" customFormat="1" ht="32.4" hidden="1">
      <c r="A74" s="23"/>
      <c r="B74" s="29">
        <f t="shared" si="10"/>
        <v>72</v>
      </c>
      <c r="C74" s="132"/>
      <c r="D74" s="134"/>
      <c r="E74" s="134"/>
      <c r="F74" s="134"/>
      <c r="G74" s="30" t="s">
        <v>1494</v>
      </c>
      <c r="H74" s="29" t="s">
        <v>1258</v>
      </c>
      <c r="I74" s="30" t="s">
        <v>1259</v>
      </c>
      <c r="J74" s="29"/>
      <c r="K74" s="29"/>
      <c r="L74" s="29"/>
      <c r="M74" s="29"/>
      <c r="N74" s="29"/>
      <c r="O74" s="29"/>
      <c r="P74" s="29"/>
      <c r="Q74" s="29"/>
      <c r="R74" s="29"/>
      <c r="S74" s="29"/>
      <c r="T74" s="29"/>
      <c r="U74" s="29"/>
      <c r="V74" s="29"/>
      <c r="W74" s="29"/>
      <c r="X74" s="29"/>
      <c r="Y74" s="29"/>
      <c r="Z74" s="29"/>
      <c r="AA74" s="29"/>
      <c r="AB74" s="29"/>
      <c r="AC74" s="27" t="s">
        <v>423</v>
      </c>
    </row>
    <row r="75" spans="1:29" s="28" customFormat="1" ht="32.4" hidden="1">
      <c r="A75" s="23"/>
      <c r="B75" s="29">
        <f t="shared" si="10"/>
        <v>73</v>
      </c>
      <c r="C75" s="132"/>
      <c r="D75" s="131" t="s">
        <v>1495</v>
      </c>
      <c r="E75" s="131" t="s">
        <v>1496</v>
      </c>
      <c r="F75" s="131" t="s">
        <v>1497</v>
      </c>
      <c r="G75" s="30" t="s">
        <v>1498</v>
      </c>
      <c r="H75" s="29" t="s">
        <v>1258</v>
      </c>
      <c r="I75" s="30" t="s">
        <v>1259</v>
      </c>
      <c r="J75" s="29"/>
      <c r="K75" s="29"/>
      <c r="L75" s="29"/>
      <c r="M75" s="29"/>
      <c r="N75" s="29"/>
      <c r="O75" s="29"/>
      <c r="P75" s="29"/>
      <c r="Q75" s="29"/>
      <c r="R75" s="29"/>
      <c r="S75" s="29"/>
      <c r="T75" s="29"/>
      <c r="U75" s="29"/>
      <c r="V75" s="29"/>
      <c r="W75" s="29"/>
      <c r="X75" s="29"/>
      <c r="Y75" s="29"/>
      <c r="Z75" s="29"/>
      <c r="AA75" s="29"/>
      <c r="AB75" s="29"/>
      <c r="AC75" s="27" t="s">
        <v>423</v>
      </c>
    </row>
    <row r="76" spans="1:29" s="28" customFormat="1" ht="32.4" hidden="1">
      <c r="A76" s="23"/>
      <c r="B76" s="29">
        <f t="shared" si="10"/>
        <v>74</v>
      </c>
      <c r="C76" s="132"/>
      <c r="D76" s="132"/>
      <c r="E76" s="132"/>
      <c r="F76" s="132"/>
      <c r="G76" s="30" t="s">
        <v>1499</v>
      </c>
      <c r="H76" s="29" t="s">
        <v>1258</v>
      </c>
      <c r="I76" s="30" t="s">
        <v>1259</v>
      </c>
      <c r="J76" s="29"/>
      <c r="K76" s="29"/>
      <c r="L76" s="29"/>
      <c r="M76" s="29"/>
      <c r="N76" s="29"/>
      <c r="O76" s="29"/>
      <c r="P76" s="29"/>
      <c r="Q76" s="29"/>
      <c r="R76" s="29"/>
      <c r="S76" s="29"/>
      <c r="T76" s="29"/>
      <c r="U76" s="29"/>
      <c r="V76" s="29"/>
      <c r="W76" s="29"/>
      <c r="X76" s="29"/>
      <c r="Y76" s="29"/>
      <c r="Z76" s="29"/>
      <c r="AA76" s="29"/>
      <c r="AB76" s="29"/>
      <c r="AC76" s="27" t="s">
        <v>423</v>
      </c>
    </row>
    <row r="77" spans="1:29" s="28" customFormat="1" ht="32.4" hidden="1">
      <c r="A77" s="23"/>
      <c r="B77" s="29">
        <f t="shared" si="10"/>
        <v>75</v>
      </c>
      <c r="C77" s="132"/>
      <c r="D77" s="132"/>
      <c r="E77" s="132"/>
      <c r="F77" s="132"/>
      <c r="G77" s="30" t="s">
        <v>1500</v>
      </c>
      <c r="H77" s="29" t="s">
        <v>1258</v>
      </c>
      <c r="I77" s="30" t="s">
        <v>1259</v>
      </c>
      <c r="J77" s="29"/>
      <c r="K77" s="29"/>
      <c r="L77" s="29"/>
      <c r="M77" s="29"/>
      <c r="N77" s="29"/>
      <c r="O77" s="29"/>
      <c r="P77" s="29"/>
      <c r="Q77" s="29"/>
      <c r="R77" s="29"/>
      <c r="S77" s="29"/>
      <c r="T77" s="29"/>
      <c r="U77" s="29"/>
      <c r="V77" s="29"/>
      <c r="W77" s="29"/>
      <c r="X77" s="29"/>
      <c r="Y77" s="29"/>
      <c r="Z77" s="29"/>
      <c r="AA77" s="29"/>
      <c r="AB77" s="29"/>
      <c r="AC77" s="27" t="s">
        <v>423</v>
      </c>
    </row>
    <row r="78" spans="1:29" s="28" customFormat="1" ht="32.4" hidden="1">
      <c r="A78" s="23"/>
      <c r="B78" s="29">
        <f t="shared" si="10"/>
        <v>76</v>
      </c>
      <c r="C78" s="132"/>
      <c r="D78" s="132"/>
      <c r="E78" s="132"/>
      <c r="F78" s="132"/>
      <c r="G78" s="30" t="s">
        <v>1501</v>
      </c>
      <c r="H78" s="29" t="s">
        <v>1258</v>
      </c>
      <c r="I78" s="30" t="s">
        <v>1259</v>
      </c>
      <c r="J78" s="29"/>
      <c r="K78" s="29"/>
      <c r="L78" s="29"/>
      <c r="M78" s="29"/>
      <c r="N78" s="29"/>
      <c r="O78" s="29"/>
      <c r="P78" s="29"/>
      <c r="Q78" s="29"/>
      <c r="R78" s="29"/>
      <c r="S78" s="29"/>
      <c r="T78" s="29"/>
      <c r="U78" s="29"/>
      <c r="V78" s="29"/>
      <c r="W78" s="29"/>
      <c r="X78" s="29"/>
      <c r="Y78" s="29"/>
      <c r="Z78" s="29"/>
      <c r="AA78" s="29"/>
      <c r="AB78" s="29"/>
      <c r="AC78" s="27" t="s">
        <v>423</v>
      </c>
    </row>
    <row r="79" spans="1:29" s="28" customFormat="1" ht="32.4" hidden="1">
      <c r="A79" s="23"/>
      <c r="B79" s="29">
        <f t="shared" si="10"/>
        <v>77</v>
      </c>
      <c r="C79" s="132"/>
      <c r="D79" s="134"/>
      <c r="E79" s="134"/>
      <c r="F79" s="134"/>
      <c r="G79" s="30" t="s">
        <v>1502</v>
      </c>
      <c r="H79" s="29" t="s">
        <v>1258</v>
      </c>
      <c r="I79" s="30" t="s">
        <v>1259</v>
      </c>
      <c r="J79" s="29"/>
      <c r="K79" s="29"/>
      <c r="L79" s="29"/>
      <c r="M79" s="29"/>
      <c r="N79" s="29"/>
      <c r="O79" s="29"/>
      <c r="P79" s="29"/>
      <c r="Q79" s="29"/>
      <c r="R79" s="29"/>
      <c r="S79" s="29"/>
      <c r="T79" s="29"/>
      <c r="U79" s="29"/>
      <c r="V79" s="29"/>
      <c r="W79" s="29"/>
      <c r="X79" s="29"/>
      <c r="Y79" s="29"/>
      <c r="Z79" s="29"/>
      <c r="AA79" s="29"/>
      <c r="AB79" s="29"/>
      <c r="AC79" s="27" t="s">
        <v>423</v>
      </c>
    </row>
    <row r="80" spans="1:29" s="28" customFormat="1" ht="32.4" hidden="1">
      <c r="A80" s="23"/>
      <c r="B80" s="29">
        <f t="shared" si="10"/>
        <v>78</v>
      </c>
      <c r="C80" s="132"/>
      <c r="D80" s="131" t="s">
        <v>1503</v>
      </c>
      <c r="E80" s="30" t="s">
        <v>1504</v>
      </c>
      <c r="F80" s="30" t="s">
        <v>1505</v>
      </c>
      <c r="G80" s="30" t="s">
        <v>1506</v>
      </c>
      <c r="H80" s="29" t="s">
        <v>1258</v>
      </c>
      <c r="I80" s="30" t="s">
        <v>1259</v>
      </c>
      <c r="J80" s="29"/>
      <c r="K80" s="29"/>
      <c r="L80" s="29"/>
      <c r="M80" s="29"/>
      <c r="N80" s="29"/>
      <c r="O80" s="29"/>
      <c r="P80" s="29"/>
      <c r="Q80" s="29"/>
      <c r="R80" s="29"/>
      <c r="S80" s="29"/>
      <c r="T80" s="29"/>
      <c r="U80" s="29"/>
      <c r="V80" s="29"/>
      <c r="W80" s="29"/>
      <c r="X80" s="29"/>
      <c r="Y80" s="29"/>
      <c r="Z80" s="29"/>
      <c r="AA80" s="29"/>
      <c r="AB80" s="29"/>
      <c r="AC80" s="27" t="s">
        <v>423</v>
      </c>
    </row>
    <row r="81" spans="1:29" s="28" customFormat="1" ht="32.4" hidden="1">
      <c r="A81" s="23"/>
      <c r="B81" s="29">
        <f t="shared" si="10"/>
        <v>79</v>
      </c>
      <c r="C81" s="132"/>
      <c r="D81" s="132"/>
      <c r="E81" s="30" t="s">
        <v>1507</v>
      </c>
      <c r="F81" s="30" t="s">
        <v>1508</v>
      </c>
      <c r="G81" s="30" t="s">
        <v>1509</v>
      </c>
      <c r="H81" s="29" t="s">
        <v>1258</v>
      </c>
      <c r="I81" s="30" t="s">
        <v>1259</v>
      </c>
      <c r="J81" s="29"/>
      <c r="K81" s="29"/>
      <c r="L81" s="29"/>
      <c r="M81" s="29"/>
      <c r="N81" s="29"/>
      <c r="O81" s="29"/>
      <c r="P81" s="29"/>
      <c r="Q81" s="29"/>
      <c r="R81" s="29"/>
      <c r="S81" s="29"/>
      <c r="T81" s="29"/>
      <c r="U81" s="29"/>
      <c r="V81" s="29"/>
      <c r="W81" s="29"/>
      <c r="X81" s="29"/>
      <c r="Y81" s="29"/>
      <c r="Z81" s="29"/>
      <c r="AA81" s="29"/>
      <c r="AB81" s="29"/>
      <c r="AC81" s="27" t="s">
        <v>423</v>
      </c>
    </row>
    <row r="82" spans="1:29" s="28" customFormat="1" ht="32.4" hidden="1">
      <c r="A82" s="23"/>
      <c r="B82" s="29">
        <f t="shared" si="10"/>
        <v>80</v>
      </c>
      <c r="C82" s="132"/>
      <c r="D82" s="134"/>
      <c r="E82" s="30" t="s">
        <v>1510</v>
      </c>
      <c r="F82" s="30" t="s">
        <v>1511</v>
      </c>
      <c r="G82" s="30" t="s">
        <v>1512</v>
      </c>
      <c r="H82" s="29" t="s">
        <v>1258</v>
      </c>
      <c r="I82" s="30" t="s">
        <v>1259</v>
      </c>
      <c r="J82" s="29"/>
      <c r="K82" s="29"/>
      <c r="L82" s="29"/>
      <c r="M82" s="29"/>
      <c r="N82" s="29"/>
      <c r="O82" s="29"/>
      <c r="P82" s="29"/>
      <c r="Q82" s="29"/>
      <c r="R82" s="29"/>
      <c r="S82" s="29"/>
      <c r="T82" s="29"/>
      <c r="U82" s="29"/>
      <c r="V82" s="29"/>
      <c r="W82" s="29"/>
      <c r="X82" s="29"/>
      <c r="Y82" s="29"/>
      <c r="Z82" s="29"/>
      <c r="AA82" s="29"/>
      <c r="AB82" s="29"/>
      <c r="AC82" s="27" t="s">
        <v>423</v>
      </c>
    </row>
    <row r="83" spans="1:29" s="28" customFormat="1" ht="64.8" hidden="1">
      <c r="A83" s="23"/>
      <c r="B83" s="29">
        <f t="shared" si="10"/>
        <v>81</v>
      </c>
      <c r="C83" s="132"/>
      <c r="D83" s="30" t="s">
        <v>1513</v>
      </c>
      <c r="E83" s="30" t="s">
        <v>1513</v>
      </c>
      <c r="F83" s="30" t="s">
        <v>1514</v>
      </c>
      <c r="G83" s="30" t="s">
        <v>1515</v>
      </c>
      <c r="H83" s="29" t="s">
        <v>1258</v>
      </c>
      <c r="I83" s="30" t="s">
        <v>1259</v>
      </c>
      <c r="J83" s="29"/>
      <c r="K83" s="29"/>
      <c r="L83" s="29"/>
      <c r="M83" s="29"/>
      <c r="N83" s="29"/>
      <c r="O83" s="29"/>
      <c r="P83" s="29"/>
      <c r="Q83" s="29"/>
      <c r="R83" s="29"/>
      <c r="S83" s="29"/>
      <c r="T83" s="29"/>
      <c r="U83" s="29"/>
      <c r="V83" s="29"/>
      <c r="W83" s="29"/>
      <c r="X83" s="29"/>
      <c r="Y83" s="29"/>
      <c r="Z83" s="29"/>
      <c r="AA83" s="29"/>
      <c r="AB83" s="29"/>
      <c r="AC83" s="27" t="s">
        <v>423</v>
      </c>
    </row>
    <row r="84" spans="1:29" s="28" customFormat="1" ht="48.6" hidden="1">
      <c r="A84" s="23"/>
      <c r="B84" s="29">
        <f t="shared" si="10"/>
        <v>82</v>
      </c>
      <c r="C84" s="132"/>
      <c r="D84" s="131" t="s">
        <v>1516</v>
      </c>
      <c r="E84" s="131" t="s">
        <v>1517</v>
      </c>
      <c r="F84" s="131" t="s">
        <v>1518</v>
      </c>
      <c r="G84" s="30" t="s">
        <v>1519</v>
      </c>
      <c r="H84" s="29" t="s">
        <v>1258</v>
      </c>
      <c r="I84" s="30" t="s">
        <v>1259</v>
      </c>
      <c r="J84" s="29"/>
      <c r="K84" s="29"/>
      <c r="L84" s="29"/>
      <c r="M84" s="29"/>
      <c r="N84" s="29"/>
      <c r="O84" s="29"/>
      <c r="P84" s="29"/>
      <c r="Q84" s="29"/>
      <c r="R84" s="29"/>
      <c r="S84" s="29"/>
      <c r="T84" s="29"/>
      <c r="U84" s="29"/>
      <c r="V84" s="29"/>
      <c r="W84" s="29"/>
      <c r="X84" s="29"/>
      <c r="Y84" s="29"/>
      <c r="Z84" s="29"/>
      <c r="AA84" s="29"/>
      <c r="AB84" s="29"/>
      <c r="AC84" s="27" t="s">
        <v>423</v>
      </c>
    </row>
    <row r="85" spans="1:29" s="28" customFormat="1" ht="32.4" hidden="1">
      <c r="A85" s="23"/>
      <c r="B85" s="29">
        <f t="shared" si="10"/>
        <v>83</v>
      </c>
      <c r="C85" s="134"/>
      <c r="D85" s="134"/>
      <c r="E85" s="134"/>
      <c r="F85" s="134"/>
      <c r="G85" s="30" t="s">
        <v>1520</v>
      </c>
      <c r="H85" s="29" t="s">
        <v>1258</v>
      </c>
      <c r="I85" s="30" t="s">
        <v>1259</v>
      </c>
      <c r="J85" s="29"/>
      <c r="K85" s="29"/>
      <c r="L85" s="29"/>
      <c r="M85" s="29"/>
      <c r="N85" s="29"/>
      <c r="O85" s="29"/>
      <c r="P85" s="29"/>
      <c r="Q85" s="29"/>
      <c r="R85" s="29"/>
      <c r="S85" s="29"/>
      <c r="T85" s="29"/>
      <c r="U85" s="29"/>
      <c r="V85" s="29"/>
      <c r="W85" s="29"/>
      <c r="X85" s="29"/>
      <c r="Y85" s="29"/>
      <c r="Z85" s="29"/>
      <c r="AA85" s="29"/>
      <c r="AB85" s="29"/>
      <c r="AC85" s="27" t="s">
        <v>423</v>
      </c>
    </row>
    <row r="86" spans="1:29" s="28" customFormat="1" ht="64.8" hidden="1">
      <c r="A86" s="23"/>
      <c r="B86" s="29">
        <f t="shared" si="10"/>
        <v>84</v>
      </c>
      <c r="C86" s="131" t="s">
        <v>1521</v>
      </c>
      <c r="D86" s="131" t="s">
        <v>1522</v>
      </c>
      <c r="E86" s="30" t="s">
        <v>1523</v>
      </c>
      <c r="F86" s="30" t="s">
        <v>1524</v>
      </c>
      <c r="G86" s="30" t="s">
        <v>1523</v>
      </c>
      <c r="H86" s="29" t="s">
        <v>1258</v>
      </c>
      <c r="I86" s="30" t="s">
        <v>1259</v>
      </c>
      <c r="J86" s="29"/>
      <c r="K86" s="29"/>
      <c r="L86" s="29"/>
      <c r="M86" s="29"/>
      <c r="N86" s="29"/>
      <c r="O86" s="29"/>
      <c r="P86" s="29"/>
      <c r="Q86" s="29"/>
      <c r="R86" s="29"/>
      <c r="S86" s="29"/>
      <c r="T86" s="29"/>
      <c r="U86" s="29"/>
      <c r="V86" s="29"/>
      <c r="W86" s="29"/>
      <c r="X86" s="29"/>
      <c r="Y86" s="29"/>
      <c r="Z86" s="29"/>
      <c r="AA86" s="29"/>
      <c r="AB86" s="29"/>
      <c r="AC86" s="27" t="s">
        <v>423</v>
      </c>
    </row>
    <row r="87" spans="1:29" s="28" customFormat="1" ht="64.8" hidden="1">
      <c r="A87" s="23"/>
      <c r="B87" s="88">
        <f t="shared" si="10"/>
        <v>85</v>
      </c>
      <c r="C87" s="132"/>
      <c r="D87" s="132"/>
      <c r="E87" s="30" t="s">
        <v>1525</v>
      </c>
      <c r="F87" s="30" t="s">
        <v>1526</v>
      </c>
      <c r="G87" s="30" t="s">
        <v>1525</v>
      </c>
      <c r="H87" s="29" t="s">
        <v>1258</v>
      </c>
      <c r="I87" s="30" t="s">
        <v>1259</v>
      </c>
      <c r="J87" s="29"/>
      <c r="K87" s="29"/>
      <c r="L87" s="29"/>
      <c r="M87" s="29"/>
      <c r="N87" s="29"/>
      <c r="O87" s="29"/>
      <c r="P87" s="29"/>
      <c r="Q87" s="29"/>
      <c r="R87" s="29"/>
      <c r="S87" s="29"/>
      <c r="T87" s="29"/>
      <c r="U87" s="29"/>
      <c r="V87" s="29"/>
      <c r="W87" s="29"/>
      <c r="X87" s="29"/>
      <c r="Y87" s="29"/>
      <c r="Z87" s="29"/>
      <c r="AA87" s="29"/>
      <c r="AB87" s="29"/>
      <c r="AC87" s="27" t="s">
        <v>423</v>
      </c>
    </row>
    <row r="88" spans="1:29" s="28" customFormat="1" ht="32.4">
      <c r="A88" s="23"/>
      <c r="B88" s="29">
        <f t="shared" si="10"/>
        <v>86</v>
      </c>
      <c r="C88" s="133"/>
      <c r="D88" s="133" t="s">
        <v>1527</v>
      </c>
      <c r="E88" s="30" t="s">
        <v>1283</v>
      </c>
      <c r="F88" s="30" t="s">
        <v>1528</v>
      </c>
      <c r="G88" s="30" t="s">
        <v>1283</v>
      </c>
      <c r="H88" s="29" t="s">
        <v>1247</v>
      </c>
      <c r="I88" s="30" t="s">
        <v>1284</v>
      </c>
      <c r="J88" s="29" t="s">
        <v>1529</v>
      </c>
      <c r="K88" s="29" t="str">
        <f>K16</f>
        <v>〇</v>
      </c>
      <c r="L88" s="29" t="str">
        <f t="shared" ref="L88:AB88" si="11">L16</f>
        <v>ユーザー数は30,000人規模で利用実績があります。</v>
      </c>
      <c r="M88" s="29" t="str">
        <f t="shared" si="11"/>
        <v>△</v>
      </c>
      <c r="N88" s="29" t="str">
        <f t="shared" si="11"/>
        <v>Alfresco Cloud にアクセスできるユーザー数は、ライセンス契約によって決まります。技術的には、ライセンスとインフラストラクチャが適切に拡張されている限り、Alfresco Cloud は、特にエンタープライズ環境では数千人のユーザーをサポートできます。</v>
      </c>
      <c r="O88" s="29" t="str">
        <f t="shared" si="11"/>
        <v>〇</v>
      </c>
      <c r="P88" s="29" t="str">
        <f t="shared" si="11"/>
        <v>（ベンダーからの回答無し）</v>
      </c>
      <c r="Q88" s="29" t="str">
        <f>Q$4</f>
        <v>△</v>
      </c>
      <c r="R88" s="29" t="s">
        <v>1253</v>
      </c>
      <c r="S88" s="29" t="str">
        <f>S$4</f>
        <v>△</v>
      </c>
      <c r="T88" s="29" t="s">
        <v>1253</v>
      </c>
      <c r="U88" s="29" t="str">
        <f>U$4</f>
        <v>△</v>
      </c>
      <c r="V88" s="29" t="s">
        <v>1253</v>
      </c>
      <c r="W88" s="29" t="str">
        <f t="shared" si="11"/>
        <v>○</v>
      </c>
      <c r="X88" s="29" t="str">
        <f t="shared" si="11"/>
        <v>サーバの推奨スペックは個別でサイジングの上、提示します。</v>
      </c>
      <c r="Y88" s="29" t="str">
        <f t="shared" si="11"/>
        <v>〇</v>
      </c>
      <c r="Z88" s="29" t="str">
        <f t="shared" si="11"/>
        <v>数万名規模での利用実績があります。（リクルートさまは10万IDにて利用中です。）</v>
      </c>
      <c r="AA88" s="29" t="str">
        <f t="shared" si="11"/>
        <v>〇</v>
      </c>
      <c r="AB88" s="29" t="str">
        <f t="shared" si="11"/>
        <v>（ベンダーからの回答無し）</v>
      </c>
      <c r="AC88" s="27" t="s">
        <v>423</v>
      </c>
    </row>
    <row r="89" spans="1:29" s="28" customFormat="1" ht="32.4">
      <c r="A89" s="23"/>
      <c r="B89" s="29">
        <f t="shared" si="10"/>
        <v>87</v>
      </c>
      <c r="C89" s="133"/>
      <c r="D89" s="133"/>
      <c r="E89" s="30" t="s">
        <v>1530</v>
      </c>
      <c r="F89" s="30" t="s">
        <v>1531</v>
      </c>
      <c r="G89" s="30" t="s">
        <v>1530</v>
      </c>
      <c r="H89" s="29" t="s">
        <v>1247</v>
      </c>
      <c r="I89" s="30" t="s">
        <v>1248</v>
      </c>
      <c r="J89" s="29" t="s">
        <v>1532</v>
      </c>
      <c r="K89" s="29" t="s">
        <v>372</v>
      </c>
      <c r="L89" s="29" t="s">
        <v>1533</v>
      </c>
      <c r="M89" s="29" t="s">
        <v>308</v>
      </c>
      <c r="N89" s="29" t="s">
        <v>1319</v>
      </c>
      <c r="O89" s="29" t="str">
        <f>O$4</f>
        <v>〇</v>
      </c>
      <c r="P89" s="29" t="s">
        <v>1253</v>
      </c>
      <c r="Q89" s="29" t="str">
        <f>Q$4</f>
        <v>△</v>
      </c>
      <c r="R89" s="29" t="s">
        <v>1253</v>
      </c>
      <c r="S89" s="29" t="str">
        <f>S$4</f>
        <v>△</v>
      </c>
      <c r="T89" s="29" t="s">
        <v>1253</v>
      </c>
      <c r="U89" s="29" t="str">
        <f>U$4</f>
        <v>△</v>
      </c>
      <c r="V89" s="29" t="s">
        <v>1253</v>
      </c>
      <c r="W89" s="29" t="s">
        <v>292</v>
      </c>
      <c r="X89" s="29" t="s">
        <v>1534</v>
      </c>
      <c r="Y89" s="29" t="s">
        <v>372</v>
      </c>
      <c r="Z89" s="29" t="s">
        <v>1289</v>
      </c>
      <c r="AA89" s="29" t="s">
        <v>372</v>
      </c>
      <c r="AB89" s="29" t="s">
        <v>1253</v>
      </c>
      <c r="AC89" s="27" t="s">
        <v>423</v>
      </c>
    </row>
    <row r="90" spans="1:29" s="28" customFormat="1" ht="32.4" hidden="1">
      <c r="A90" s="23"/>
      <c r="B90" s="89">
        <f t="shared" si="10"/>
        <v>88</v>
      </c>
      <c r="C90" s="132"/>
      <c r="D90" s="132"/>
      <c r="E90" s="30" t="s">
        <v>1535</v>
      </c>
      <c r="F90" s="30" t="s">
        <v>1536</v>
      </c>
      <c r="G90" s="30" t="s">
        <v>1535</v>
      </c>
      <c r="H90" s="29" t="s">
        <v>1258</v>
      </c>
      <c r="I90" s="30" t="s">
        <v>1259</v>
      </c>
      <c r="J90" s="29"/>
      <c r="K90" s="29"/>
      <c r="L90" s="29"/>
      <c r="M90" s="29"/>
      <c r="N90" s="29"/>
      <c r="O90" s="29"/>
      <c r="P90" s="29"/>
      <c r="Q90" s="29"/>
      <c r="R90" s="29"/>
      <c r="S90" s="29"/>
      <c r="T90" s="29"/>
      <c r="U90" s="29"/>
      <c r="V90" s="29"/>
      <c r="W90" s="29"/>
      <c r="X90" s="29"/>
      <c r="Y90" s="29"/>
      <c r="Z90" s="29"/>
      <c r="AA90" s="29"/>
      <c r="AB90" s="29"/>
      <c r="AC90" s="27" t="s">
        <v>423</v>
      </c>
    </row>
    <row r="91" spans="1:29" s="28" customFormat="1" ht="32.4" hidden="1">
      <c r="A91" s="23"/>
      <c r="B91" s="29">
        <f t="shared" si="10"/>
        <v>89</v>
      </c>
      <c r="C91" s="132"/>
      <c r="D91" s="132"/>
      <c r="E91" s="30" t="s">
        <v>1537</v>
      </c>
      <c r="F91" s="30" t="s">
        <v>1538</v>
      </c>
      <c r="G91" s="30" t="s">
        <v>1537</v>
      </c>
      <c r="H91" s="29" t="s">
        <v>1258</v>
      </c>
      <c r="I91" s="30" t="s">
        <v>1259</v>
      </c>
      <c r="J91" s="29"/>
      <c r="K91" s="29"/>
      <c r="L91" s="29"/>
      <c r="M91" s="29"/>
      <c r="N91" s="29"/>
      <c r="O91" s="29"/>
      <c r="P91" s="29"/>
      <c r="Q91" s="29"/>
      <c r="R91" s="29"/>
      <c r="S91" s="29"/>
      <c r="T91" s="29"/>
      <c r="U91" s="29"/>
      <c r="V91" s="29"/>
      <c r="W91" s="29"/>
      <c r="X91" s="29"/>
      <c r="Y91" s="29"/>
      <c r="Z91" s="29"/>
      <c r="AA91" s="29"/>
      <c r="AB91" s="29"/>
      <c r="AC91" s="27" t="s">
        <v>423</v>
      </c>
    </row>
    <row r="92" spans="1:29" s="28" customFormat="1" ht="48.6" hidden="1">
      <c r="A92" s="23"/>
      <c r="B92" s="29">
        <f t="shared" si="10"/>
        <v>90</v>
      </c>
      <c r="C92" s="132"/>
      <c r="D92" s="134"/>
      <c r="E92" s="30" t="s">
        <v>1539</v>
      </c>
      <c r="F92" s="30" t="s">
        <v>1540</v>
      </c>
      <c r="G92" s="30" t="s">
        <v>1541</v>
      </c>
      <c r="H92" s="29" t="s">
        <v>1258</v>
      </c>
      <c r="I92" s="30" t="s">
        <v>1259</v>
      </c>
      <c r="J92" s="29"/>
      <c r="K92" s="29"/>
      <c r="L92" s="29"/>
      <c r="M92" s="29"/>
      <c r="N92" s="29"/>
      <c r="O92" s="29"/>
      <c r="P92" s="29"/>
      <c r="Q92" s="29"/>
      <c r="R92" s="29"/>
      <c r="S92" s="29"/>
      <c r="T92" s="29"/>
      <c r="U92" s="29"/>
      <c r="V92" s="29"/>
      <c r="W92" s="29"/>
      <c r="X92" s="29"/>
      <c r="Y92" s="29"/>
      <c r="Z92" s="29"/>
      <c r="AA92" s="29"/>
      <c r="AB92" s="29"/>
      <c r="AC92" s="27" t="s">
        <v>423</v>
      </c>
    </row>
    <row r="93" spans="1:29" s="28" customFormat="1" ht="32.4" hidden="1">
      <c r="A93" s="23"/>
      <c r="B93" s="29">
        <f t="shared" si="10"/>
        <v>91</v>
      </c>
      <c r="C93" s="132"/>
      <c r="D93" s="131" t="s">
        <v>1542</v>
      </c>
      <c r="E93" s="30" t="s">
        <v>1543</v>
      </c>
      <c r="F93" s="30" t="s">
        <v>1544</v>
      </c>
      <c r="G93" s="30" t="s">
        <v>1545</v>
      </c>
      <c r="H93" s="29" t="s">
        <v>1258</v>
      </c>
      <c r="I93" s="30" t="s">
        <v>1546</v>
      </c>
      <c r="J93" s="29"/>
      <c r="K93" s="29"/>
      <c r="L93" s="29"/>
      <c r="M93" s="29"/>
      <c r="N93" s="29"/>
      <c r="O93" s="29"/>
      <c r="P93" s="29"/>
      <c r="Q93" s="29"/>
      <c r="R93" s="29"/>
      <c r="S93" s="29"/>
      <c r="T93" s="29"/>
      <c r="U93" s="29"/>
      <c r="V93" s="29"/>
      <c r="W93" s="29"/>
      <c r="X93" s="29"/>
      <c r="Y93" s="29"/>
      <c r="Z93" s="29"/>
      <c r="AA93" s="29"/>
      <c r="AB93" s="29"/>
      <c r="AC93" s="27" t="s">
        <v>423</v>
      </c>
    </row>
    <row r="94" spans="1:29" s="28" customFormat="1" ht="32.4" hidden="1">
      <c r="A94" s="23"/>
      <c r="B94" s="29">
        <f t="shared" si="10"/>
        <v>92</v>
      </c>
      <c r="C94" s="132"/>
      <c r="D94" s="134"/>
      <c r="E94" s="30" t="s">
        <v>1547</v>
      </c>
      <c r="F94" s="30" t="s">
        <v>1548</v>
      </c>
      <c r="G94" s="30" t="s">
        <v>1545</v>
      </c>
      <c r="H94" s="29" t="s">
        <v>1258</v>
      </c>
      <c r="I94" s="30" t="s">
        <v>1546</v>
      </c>
      <c r="J94" s="29"/>
      <c r="K94" s="29"/>
      <c r="L94" s="29"/>
      <c r="M94" s="29"/>
      <c r="N94" s="29"/>
      <c r="O94" s="29"/>
      <c r="P94" s="29"/>
      <c r="Q94" s="29"/>
      <c r="R94" s="29"/>
      <c r="S94" s="29"/>
      <c r="T94" s="29"/>
      <c r="U94" s="29"/>
      <c r="V94" s="29"/>
      <c r="W94" s="29"/>
      <c r="X94" s="29"/>
      <c r="Y94" s="29"/>
      <c r="Z94" s="29"/>
      <c r="AA94" s="29"/>
      <c r="AB94" s="29"/>
      <c r="AC94" s="27" t="s">
        <v>423</v>
      </c>
    </row>
    <row r="95" spans="1:29" s="28" customFormat="1" ht="81" hidden="1">
      <c r="A95" s="23"/>
      <c r="B95" s="29">
        <f t="shared" si="10"/>
        <v>93</v>
      </c>
      <c r="C95" s="132"/>
      <c r="D95" s="131" t="s">
        <v>1549</v>
      </c>
      <c r="E95" s="30" t="s">
        <v>1550</v>
      </c>
      <c r="F95" s="30" t="s">
        <v>1551</v>
      </c>
      <c r="G95" s="30" t="s">
        <v>1552</v>
      </c>
      <c r="H95" s="29" t="s">
        <v>1258</v>
      </c>
      <c r="I95" s="30" t="s">
        <v>1259</v>
      </c>
      <c r="J95" s="29"/>
      <c r="K95" s="29"/>
      <c r="L95" s="29"/>
      <c r="M95" s="29"/>
      <c r="N95" s="29"/>
      <c r="O95" s="29"/>
      <c r="P95" s="29"/>
      <c r="Q95" s="29"/>
      <c r="R95" s="29"/>
      <c r="S95" s="29"/>
      <c r="T95" s="29"/>
      <c r="U95" s="29"/>
      <c r="V95" s="29"/>
      <c r="W95" s="29"/>
      <c r="X95" s="29"/>
      <c r="Y95" s="29"/>
      <c r="Z95" s="29"/>
      <c r="AA95" s="29"/>
      <c r="AB95" s="29"/>
      <c r="AC95" s="27" t="s">
        <v>423</v>
      </c>
    </row>
    <row r="96" spans="1:29" s="28" customFormat="1" ht="64.8" hidden="1">
      <c r="A96" s="23"/>
      <c r="B96" s="29">
        <f t="shared" si="10"/>
        <v>94</v>
      </c>
      <c r="C96" s="134"/>
      <c r="D96" s="134"/>
      <c r="E96" s="30" t="s">
        <v>1553</v>
      </c>
      <c r="F96" s="30" t="s">
        <v>1554</v>
      </c>
      <c r="G96" s="30" t="s">
        <v>1555</v>
      </c>
      <c r="H96" s="29" t="s">
        <v>1258</v>
      </c>
      <c r="I96" s="30" t="s">
        <v>1259</v>
      </c>
      <c r="J96" s="29"/>
      <c r="K96" s="29"/>
      <c r="L96" s="29"/>
      <c r="M96" s="29"/>
      <c r="N96" s="29"/>
      <c r="O96" s="29"/>
      <c r="P96" s="29"/>
      <c r="Q96" s="29"/>
      <c r="R96" s="29"/>
      <c r="S96" s="29"/>
      <c r="T96" s="29"/>
      <c r="U96" s="29"/>
      <c r="V96" s="29"/>
      <c r="W96" s="29"/>
      <c r="X96" s="29"/>
      <c r="Y96" s="29"/>
      <c r="Z96" s="29"/>
      <c r="AA96" s="29"/>
      <c r="AB96" s="29"/>
      <c r="AC96" s="27" t="s">
        <v>423</v>
      </c>
    </row>
    <row r="97" spans="1:29" s="28" customFormat="1" hidden="1">
      <c r="A97" s="23"/>
      <c r="B97" s="23" t="s">
        <v>423</v>
      </c>
      <c r="C97" s="32" t="s">
        <v>423</v>
      </c>
      <c r="D97" s="32" t="s">
        <v>423</v>
      </c>
      <c r="E97" s="32" t="s">
        <v>423</v>
      </c>
      <c r="F97" s="32" t="s">
        <v>423</v>
      </c>
      <c r="G97" s="32" t="s">
        <v>423</v>
      </c>
      <c r="H97" s="23" t="s">
        <v>423</v>
      </c>
      <c r="I97" s="23" t="s">
        <v>423</v>
      </c>
      <c r="J97" s="23" t="s">
        <v>423</v>
      </c>
      <c r="K97" s="32" t="s">
        <v>423</v>
      </c>
      <c r="L97" s="32"/>
      <c r="M97" s="32" t="s">
        <v>423</v>
      </c>
      <c r="N97" s="32"/>
      <c r="O97" s="32" t="s">
        <v>423</v>
      </c>
      <c r="P97" s="32"/>
      <c r="Q97" s="32" t="s">
        <v>423</v>
      </c>
      <c r="R97" s="32"/>
      <c r="S97" s="32" t="s">
        <v>423</v>
      </c>
      <c r="T97" s="32"/>
      <c r="U97" s="32" t="s">
        <v>423</v>
      </c>
      <c r="V97" s="32"/>
      <c r="W97" s="32" t="s">
        <v>423</v>
      </c>
      <c r="X97" s="32"/>
      <c r="Y97" s="32" t="s">
        <v>423</v>
      </c>
      <c r="Z97" s="32"/>
      <c r="AA97" s="32"/>
      <c r="AB97" s="32" t="s">
        <v>423</v>
      </c>
      <c r="AC97" s="27" t="s">
        <v>423</v>
      </c>
    </row>
    <row r="98" spans="1:29" s="28" customFormat="1">
      <c r="A98" s="23"/>
      <c r="B98" s="23"/>
      <c r="C98" s="90"/>
      <c r="D98" s="90"/>
      <c r="E98" s="32"/>
      <c r="F98" s="32"/>
      <c r="G98" s="32"/>
      <c r="H98" s="23"/>
      <c r="I98" s="23"/>
      <c r="J98" s="23"/>
      <c r="K98" s="32"/>
      <c r="L98" s="32"/>
      <c r="M98" s="32"/>
      <c r="N98" s="32"/>
      <c r="O98" s="32"/>
      <c r="P98" s="32"/>
      <c r="Q98" s="32"/>
      <c r="R98" s="32"/>
      <c r="S98" s="32"/>
      <c r="T98" s="32"/>
      <c r="U98" s="32"/>
      <c r="V98" s="32"/>
      <c r="W98" s="32"/>
      <c r="X98" s="32"/>
      <c r="Y98" s="32"/>
      <c r="Z98" s="32"/>
      <c r="AA98" s="32"/>
      <c r="AB98" s="32"/>
      <c r="AC98" s="27"/>
    </row>
  </sheetData>
  <autoFilter ref="B3:AC97" xr:uid="{C0261B59-C745-4901-A4E1-F54B98CB81E2}">
    <filterColumn colId="6">
      <filters>
        <filter val="する"/>
      </filters>
    </filterColumn>
  </autoFilter>
  <mergeCells count="73">
    <mergeCell ref="C4:C15"/>
    <mergeCell ref="D4:D14"/>
    <mergeCell ref="E4:E6"/>
    <mergeCell ref="F4:F6"/>
    <mergeCell ref="E7:E9"/>
    <mergeCell ref="F7:F9"/>
    <mergeCell ref="E10:E12"/>
    <mergeCell ref="F10:F12"/>
    <mergeCell ref="C16:C58"/>
    <mergeCell ref="D16:D26"/>
    <mergeCell ref="E16:E20"/>
    <mergeCell ref="F16:F20"/>
    <mergeCell ref="E21:E25"/>
    <mergeCell ref="F21:F25"/>
    <mergeCell ref="D27:D32"/>
    <mergeCell ref="E27:E29"/>
    <mergeCell ref="F27:F29"/>
    <mergeCell ref="E30:E32"/>
    <mergeCell ref="F30:F32"/>
    <mergeCell ref="D33:D36"/>
    <mergeCell ref="E33:E34"/>
    <mergeCell ref="F33:F34"/>
    <mergeCell ref="E35:E36"/>
    <mergeCell ref="F35:F36"/>
    <mergeCell ref="D57:D58"/>
    <mergeCell ref="D37:D45"/>
    <mergeCell ref="E37:E38"/>
    <mergeCell ref="F37:F38"/>
    <mergeCell ref="E39:E43"/>
    <mergeCell ref="F39:F43"/>
    <mergeCell ref="E44:E45"/>
    <mergeCell ref="F44:F45"/>
    <mergeCell ref="D46:D47"/>
    <mergeCell ref="D48:D53"/>
    <mergeCell ref="E51:E52"/>
    <mergeCell ref="F51:F52"/>
    <mergeCell ref="D54:D56"/>
    <mergeCell ref="C59:C66"/>
    <mergeCell ref="D59:D61"/>
    <mergeCell ref="E59:E61"/>
    <mergeCell ref="F59:F61"/>
    <mergeCell ref="D62:D63"/>
    <mergeCell ref="E62:E63"/>
    <mergeCell ref="F62:F63"/>
    <mergeCell ref="D65:D66"/>
    <mergeCell ref="E65:E66"/>
    <mergeCell ref="F65:F66"/>
    <mergeCell ref="C67:C85"/>
    <mergeCell ref="D69:D70"/>
    <mergeCell ref="E69:E70"/>
    <mergeCell ref="F69:F70"/>
    <mergeCell ref="D71:D72"/>
    <mergeCell ref="D73:D74"/>
    <mergeCell ref="E73:E74"/>
    <mergeCell ref="F73:F74"/>
    <mergeCell ref="D75:D79"/>
    <mergeCell ref="E75:E79"/>
    <mergeCell ref="F75:F79"/>
    <mergeCell ref="D80:D82"/>
    <mergeCell ref="D84:D85"/>
    <mergeCell ref="E84:E85"/>
    <mergeCell ref="F84:F85"/>
    <mergeCell ref="C86:C96"/>
    <mergeCell ref="D86:D87"/>
    <mergeCell ref="D88:D92"/>
    <mergeCell ref="D93:D94"/>
    <mergeCell ref="D95:D96"/>
    <mergeCell ref="G2:G3"/>
    <mergeCell ref="B2:B3"/>
    <mergeCell ref="C2:C3"/>
    <mergeCell ref="D2:D3"/>
    <mergeCell ref="E2:E3"/>
    <mergeCell ref="F2:F3"/>
  </mergeCells>
  <phoneticPr fontId="1"/>
  <conditionalFormatting sqref="J4:AB96">
    <cfRule type="expression" dxfId="0" priority="1">
      <formula>$H4="しない"</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CBA3D-8D92-4AA9-BEF8-092B5B914229}">
  <dimension ref="A2:Q17"/>
  <sheetViews>
    <sheetView tabSelected="1" zoomScale="145" zoomScaleNormal="145" workbookViewId="0">
      <pane xSplit="5" ySplit="3" topLeftCell="F4" activePane="bottomRight" state="frozen"/>
      <selection pane="topRight" activeCell="F1" sqref="F1"/>
      <selection pane="bottomLeft" activeCell="A4" sqref="A4"/>
      <selection pane="bottomRight" activeCell="F5" sqref="F5"/>
    </sheetView>
  </sheetViews>
  <sheetFormatPr defaultRowHeight="18"/>
  <cols>
    <col min="1" max="1" width="3.19921875" style="33" customWidth="1"/>
    <col min="2" max="2" width="5.59765625" style="33" customWidth="1"/>
    <col min="3" max="3" width="13.09765625" style="32" customWidth="1"/>
    <col min="4" max="4" width="13.59765625" style="32" customWidth="1"/>
    <col min="5" max="5" width="50.59765625" style="32" bestFit="1" customWidth="1"/>
    <col min="6" max="6" width="21" style="33" customWidth="1"/>
    <col min="7" max="7" width="8.19921875" style="33" customWidth="1"/>
    <col min="8" max="8" width="8.19921875" style="34" customWidth="1"/>
    <col min="9" max="9" width="8.19921875" style="33" customWidth="1"/>
    <col min="10" max="10" width="8.19921875" style="34" customWidth="1"/>
    <col min="11" max="11" width="8.19921875" style="33" customWidth="1"/>
    <col min="12" max="12" width="8.09765625" style="34" customWidth="1"/>
    <col min="13" max="13" width="8.19921875" style="33" customWidth="1"/>
    <col min="14" max="14" width="8.19921875" style="34" customWidth="1"/>
    <col min="15" max="15" width="8.19921875" style="33" customWidth="1"/>
    <col min="16" max="16" width="9" style="35"/>
    <col min="17" max="17" width="37.796875" customWidth="1"/>
  </cols>
  <sheetData>
    <row r="2" spans="1:17">
      <c r="F2" s="61" t="s">
        <v>1556</v>
      </c>
      <c r="G2" s="61" t="str">
        <f t="shared" ref="G2:O2" si="0">IF(COUNTIF(G4:G15,"×")&gt;0,"×","○/△")</f>
        <v>○/△</v>
      </c>
      <c r="H2" s="101"/>
      <c r="I2" s="101"/>
      <c r="J2" s="101"/>
      <c r="K2" s="101"/>
      <c r="L2" s="101"/>
      <c r="M2" s="101"/>
      <c r="N2" s="61" t="str">
        <f t="shared" si="0"/>
        <v>○/△</v>
      </c>
      <c r="O2" s="61" t="str">
        <f t="shared" si="0"/>
        <v>×</v>
      </c>
    </row>
    <row r="3" spans="1:17" s="28" customFormat="1" ht="97.2">
      <c r="A3" s="23"/>
      <c r="B3" s="24" t="s">
        <v>68</v>
      </c>
      <c r="C3" s="25" t="s">
        <v>414</v>
      </c>
      <c r="D3" s="25" t="s">
        <v>415</v>
      </c>
      <c r="E3" s="25" t="s">
        <v>70</v>
      </c>
      <c r="F3" s="26" t="s">
        <v>416</v>
      </c>
      <c r="G3" s="26" t="s">
        <v>417</v>
      </c>
      <c r="H3" s="102" t="s">
        <v>146</v>
      </c>
      <c r="I3" s="102" t="s">
        <v>300</v>
      </c>
      <c r="J3" s="102" t="s">
        <v>350</v>
      </c>
      <c r="K3" s="102" t="s">
        <v>353</v>
      </c>
      <c r="L3" s="102" t="s">
        <v>256</v>
      </c>
      <c r="M3" s="102" t="s">
        <v>259</v>
      </c>
      <c r="N3" s="26" t="s">
        <v>276</v>
      </c>
      <c r="O3" s="26" t="s">
        <v>279</v>
      </c>
      <c r="P3" s="27" t="s">
        <v>423</v>
      </c>
      <c r="Q3" s="26" t="s">
        <v>1636</v>
      </c>
    </row>
    <row r="4" spans="1:17" ht="32.4">
      <c r="A4" s="23"/>
      <c r="B4" s="29">
        <v>1</v>
      </c>
      <c r="C4" s="30" t="s">
        <v>1557</v>
      </c>
      <c r="D4" s="30" t="s">
        <v>1558</v>
      </c>
      <c r="E4" s="30" t="s">
        <v>1559</v>
      </c>
      <c r="F4" s="70" t="s">
        <v>427</v>
      </c>
      <c r="G4" s="30" t="s">
        <v>372</v>
      </c>
      <c r="H4" s="30" t="s">
        <v>409</v>
      </c>
      <c r="I4" s="30" t="s">
        <v>409</v>
      </c>
      <c r="J4" s="30" t="s">
        <v>409</v>
      </c>
      <c r="K4" s="30" t="s">
        <v>409</v>
      </c>
      <c r="L4" s="30" t="s">
        <v>409</v>
      </c>
      <c r="M4" s="30" t="s">
        <v>409</v>
      </c>
      <c r="N4" s="30" t="s">
        <v>372</v>
      </c>
      <c r="O4" s="30" t="s">
        <v>372</v>
      </c>
      <c r="P4" s="27" t="s">
        <v>423</v>
      </c>
      <c r="Q4" s="115" t="s">
        <v>1637</v>
      </c>
    </row>
    <row r="5" spans="1:17" ht="32.4">
      <c r="B5" s="29">
        <v>1</v>
      </c>
      <c r="C5" s="48" t="s">
        <v>1557</v>
      </c>
      <c r="D5" s="48" t="s">
        <v>1558</v>
      </c>
      <c r="E5" s="48" t="s">
        <v>1560</v>
      </c>
      <c r="F5" s="70" t="s">
        <v>428</v>
      </c>
      <c r="G5" s="45" t="s">
        <v>1561</v>
      </c>
      <c r="H5" s="45" t="s">
        <v>1562</v>
      </c>
      <c r="I5" s="45" t="s">
        <v>1562</v>
      </c>
      <c r="J5" s="45" t="s">
        <v>1562</v>
      </c>
      <c r="K5" s="45" t="s">
        <v>1562</v>
      </c>
      <c r="L5" s="45" t="s">
        <v>1562</v>
      </c>
      <c r="M5" s="45" t="s">
        <v>1562</v>
      </c>
      <c r="N5" s="45" t="s">
        <v>1563</v>
      </c>
      <c r="O5" s="109" t="s">
        <v>1564</v>
      </c>
      <c r="P5" s="27" t="s">
        <v>423</v>
      </c>
      <c r="Q5" s="114"/>
    </row>
    <row r="6" spans="1:17" ht="32.4">
      <c r="A6" s="23"/>
      <c r="B6" s="29">
        <v>2</v>
      </c>
      <c r="C6" s="30" t="s">
        <v>454</v>
      </c>
      <c r="D6" s="30" t="s">
        <v>465</v>
      </c>
      <c r="E6" s="30" t="s">
        <v>1565</v>
      </c>
      <c r="F6" s="70" t="s">
        <v>427</v>
      </c>
      <c r="G6" s="30" t="s">
        <v>372</v>
      </c>
      <c r="H6" s="30" t="s">
        <v>409</v>
      </c>
      <c r="I6" s="30" t="s">
        <v>409</v>
      </c>
      <c r="J6" s="30" t="s">
        <v>409</v>
      </c>
      <c r="K6" s="30" t="s">
        <v>409</v>
      </c>
      <c r="L6" s="30" t="s">
        <v>409</v>
      </c>
      <c r="M6" s="30" t="s">
        <v>409</v>
      </c>
      <c r="N6" s="30" t="s">
        <v>372</v>
      </c>
      <c r="O6" s="30" t="s">
        <v>409</v>
      </c>
      <c r="P6" s="27" t="s">
        <v>423</v>
      </c>
      <c r="Q6" s="115" t="s">
        <v>1638</v>
      </c>
    </row>
    <row r="7" spans="1:17" ht="32.4">
      <c r="B7" s="29">
        <v>2</v>
      </c>
      <c r="C7" s="48" t="s">
        <v>454</v>
      </c>
      <c r="D7" s="48" t="s">
        <v>467</v>
      </c>
      <c r="E7" s="48" t="s">
        <v>1565</v>
      </c>
      <c r="F7" s="70" t="s">
        <v>428</v>
      </c>
      <c r="G7" s="45" t="s">
        <v>1566</v>
      </c>
      <c r="H7" s="45" t="s">
        <v>1562</v>
      </c>
      <c r="I7" s="45" t="s">
        <v>1562</v>
      </c>
      <c r="J7" s="45" t="s">
        <v>1562</v>
      </c>
      <c r="K7" s="45" t="s">
        <v>1562</v>
      </c>
      <c r="L7" s="45" t="s">
        <v>1562</v>
      </c>
      <c r="M7" s="45" t="s">
        <v>1562</v>
      </c>
      <c r="N7" s="45" t="s">
        <v>1567</v>
      </c>
      <c r="O7" s="45" t="s">
        <v>1568</v>
      </c>
      <c r="P7" s="27" t="s">
        <v>423</v>
      </c>
      <c r="Q7" s="114"/>
    </row>
    <row r="8" spans="1:17" s="28" customFormat="1">
      <c r="A8" s="46"/>
      <c r="B8" s="29">
        <v>3</v>
      </c>
      <c r="C8" s="30" t="s">
        <v>454</v>
      </c>
      <c r="D8" s="30" t="s">
        <v>455</v>
      </c>
      <c r="E8" s="30" t="s">
        <v>1569</v>
      </c>
      <c r="F8" s="70" t="s">
        <v>427</v>
      </c>
      <c r="G8" s="30" t="s">
        <v>372</v>
      </c>
      <c r="H8" s="30" t="s">
        <v>409</v>
      </c>
      <c r="I8" s="30" t="s">
        <v>409</v>
      </c>
      <c r="J8" s="30" t="s">
        <v>409</v>
      </c>
      <c r="K8" s="30" t="s">
        <v>409</v>
      </c>
      <c r="L8" s="30" t="s">
        <v>409</v>
      </c>
      <c r="M8" s="30" t="s">
        <v>409</v>
      </c>
      <c r="N8" s="30" t="s">
        <v>372</v>
      </c>
      <c r="O8" s="30" t="s">
        <v>409</v>
      </c>
      <c r="P8" s="27" t="s">
        <v>423</v>
      </c>
      <c r="Q8" s="115" t="s">
        <v>1638</v>
      </c>
    </row>
    <row r="9" spans="1:17" s="28" customFormat="1">
      <c r="A9" s="46"/>
      <c r="B9" s="45">
        <v>3</v>
      </c>
      <c r="C9" s="48" t="s">
        <v>454</v>
      </c>
      <c r="D9" s="48" t="s">
        <v>457</v>
      </c>
      <c r="E9" s="48" t="s">
        <v>1569</v>
      </c>
      <c r="F9" s="70" t="s">
        <v>428</v>
      </c>
      <c r="G9" s="29" t="s">
        <v>1570</v>
      </c>
      <c r="H9" s="45" t="s">
        <v>1562</v>
      </c>
      <c r="I9" s="45" t="s">
        <v>1562</v>
      </c>
      <c r="J9" s="45" t="s">
        <v>1562</v>
      </c>
      <c r="K9" s="45" t="s">
        <v>1562</v>
      </c>
      <c r="L9" s="45" t="s">
        <v>1562</v>
      </c>
      <c r="M9" s="45" t="s">
        <v>1562</v>
      </c>
      <c r="N9" s="45" t="s">
        <v>1571</v>
      </c>
      <c r="O9" s="109" t="s">
        <v>1572</v>
      </c>
      <c r="P9" s="27" t="s">
        <v>423</v>
      </c>
      <c r="Q9" s="114"/>
    </row>
    <row r="10" spans="1:17" s="28" customFormat="1" ht="36">
      <c r="A10" s="23"/>
      <c r="B10" s="45">
        <v>4</v>
      </c>
      <c r="C10" s="30" t="s">
        <v>454</v>
      </c>
      <c r="D10" s="30" t="s">
        <v>1573</v>
      </c>
      <c r="E10" s="111" t="s">
        <v>1574</v>
      </c>
      <c r="F10" s="70" t="s">
        <v>427</v>
      </c>
      <c r="G10" s="29" t="s">
        <v>372</v>
      </c>
      <c r="H10" s="30" t="s">
        <v>409</v>
      </c>
      <c r="I10" s="30" t="s">
        <v>409</v>
      </c>
      <c r="J10" s="30" t="s">
        <v>409</v>
      </c>
      <c r="K10" s="30" t="s">
        <v>409</v>
      </c>
      <c r="L10" s="30" t="s">
        <v>409</v>
      </c>
      <c r="M10" s="30" t="s">
        <v>409</v>
      </c>
      <c r="N10" s="113" t="s">
        <v>372</v>
      </c>
      <c r="O10" s="113" t="s">
        <v>16</v>
      </c>
      <c r="P10" s="27" t="s">
        <v>423</v>
      </c>
      <c r="Q10" s="115" t="s">
        <v>1638</v>
      </c>
    </row>
    <row r="11" spans="1:17" s="28" customFormat="1">
      <c r="A11" s="23"/>
      <c r="B11" s="45">
        <v>4</v>
      </c>
      <c r="C11" s="48" t="s">
        <v>454</v>
      </c>
      <c r="D11" s="48" t="s">
        <v>1573</v>
      </c>
      <c r="E11" s="48" t="s">
        <v>1575</v>
      </c>
      <c r="F11" s="70" t="s">
        <v>428</v>
      </c>
      <c r="G11" s="29" t="s">
        <v>1576</v>
      </c>
      <c r="H11" s="45" t="s">
        <v>1562</v>
      </c>
      <c r="I11" s="45" t="s">
        <v>1562</v>
      </c>
      <c r="J11" s="45" t="s">
        <v>1562</v>
      </c>
      <c r="K11" s="45" t="s">
        <v>1562</v>
      </c>
      <c r="L11" s="45" t="s">
        <v>1562</v>
      </c>
      <c r="M11" s="45" t="s">
        <v>1562</v>
      </c>
      <c r="N11" s="113" t="s">
        <v>1577</v>
      </c>
      <c r="O11" s="109" t="s">
        <v>1578</v>
      </c>
      <c r="P11" s="27" t="s">
        <v>423</v>
      </c>
      <c r="Q11" s="114"/>
    </row>
    <row r="12" spans="1:17" s="28" customFormat="1" ht="36">
      <c r="A12" s="23"/>
      <c r="B12" s="45">
        <v>5</v>
      </c>
      <c r="C12" s="30" t="s">
        <v>1579</v>
      </c>
      <c r="D12" s="30" t="s">
        <v>1580</v>
      </c>
      <c r="E12" s="112" t="s">
        <v>1581</v>
      </c>
      <c r="F12" s="70" t="s">
        <v>427</v>
      </c>
      <c r="G12" s="29" t="s">
        <v>372</v>
      </c>
      <c r="H12" s="30" t="s">
        <v>409</v>
      </c>
      <c r="I12" s="30" t="s">
        <v>409</v>
      </c>
      <c r="J12" s="30" t="s">
        <v>409</v>
      </c>
      <c r="K12" s="30" t="s">
        <v>409</v>
      </c>
      <c r="L12" s="30" t="s">
        <v>409</v>
      </c>
      <c r="M12" s="30" t="s">
        <v>409</v>
      </c>
      <c r="N12" s="113" t="s">
        <v>372</v>
      </c>
      <c r="O12" s="113" t="s">
        <v>372</v>
      </c>
      <c r="P12" s="27" t="s">
        <v>423</v>
      </c>
      <c r="Q12" s="115" t="s">
        <v>1639</v>
      </c>
    </row>
    <row r="13" spans="1:17" s="28" customFormat="1" ht="32.4">
      <c r="A13" s="23"/>
      <c r="B13" s="45">
        <v>5</v>
      </c>
      <c r="C13" s="48" t="s">
        <v>1579</v>
      </c>
      <c r="D13" s="48" t="s">
        <v>1580</v>
      </c>
      <c r="E13" s="48" t="s">
        <v>1581</v>
      </c>
      <c r="F13" s="70" t="s">
        <v>428</v>
      </c>
      <c r="G13" s="45" t="s">
        <v>1576</v>
      </c>
      <c r="H13" s="45" t="s">
        <v>1562</v>
      </c>
      <c r="I13" s="45" t="s">
        <v>1562</v>
      </c>
      <c r="J13" s="45" t="s">
        <v>1562</v>
      </c>
      <c r="K13" s="45" t="s">
        <v>1562</v>
      </c>
      <c r="L13" s="45" t="s">
        <v>1562</v>
      </c>
      <c r="M13" s="45" t="s">
        <v>1562</v>
      </c>
      <c r="N13" s="109" t="s">
        <v>1582</v>
      </c>
      <c r="O13" s="109" t="s">
        <v>1583</v>
      </c>
      <c r="P13" s="27" t="s">
        <v>423</v>
      </c>
      <c r="Q13" s="114"/>
    </row>
    <row r="14" spans="1:17">
      <c r="B14" s="29" t="s">
        <v>423</v>
      </c>
      <c r="C14" s="30" t="s">
        <v>423</v>
      </c>
      <c r="D14" s="30" t="s">
        <v>423</v>
      </c>
      <c r="E14" s="30" t="s">
        <v>423</v>
      </c>
      <c r="F14" s="70" t="s">
        <v>423</v>
      </c>
      <c r="G14" s="29" t="s">
        <v>423</v>
      </c>
      <c r="H14" s="30" t="s">
        <v>423</v>
      </c>
      <c r="I14" s="29" t="s">
        <v>423</v>
      </c>
      <c r="J14" s="30" t="s">
        <v>423</v>
      </c>
      <c r="K14" s="29" t="s">
        <v>423</v>
      </c>
      <c r="L14" s="30" t="s">
        <v>423</v>
      </c>
      <c r="M14" s="29" t="s">
        <v>423</v>
      </c>
      <c r="N14" s="30" t="s">
        <v>423</v>
      </c>
      <c r="O14" s="29" t="s">
        <v>423</v>
      </c>
      <c r="P14" s="27" t="s">
        <v>423</v>
      </c>
      <c r="Q14" s="114"/>
    </row>
    <row r="15" spans="1:17">
      <c r="F15" s="71"/>
      <c r="G15" s="36"/>
      <c r="H15" s="36"/>
      <c r="I15" s="36"/>
      <c r="J15" s="36"/>
      <c r="K15" s="36"/>
      <c r="L15" s="36"/>
      <c r="M15" s="36"/>
      <c r="N15" s="36"/>
      <c r="O15" s="36"/>
    </row>
    <row r="16" spans="1:17">
      <c r="K16" s="36"/>
    </row>
    <row r="17" spans="9:9">
      <c r="I17" s="36"/>
    </row>
  </sheetData>
  <autoFilter ref="B3:P16" xr:uid="{C0261B59-C745-4901-A4E1-F54B98CB81E2}"/>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1F147-4743-41C6-BD1C-652895C179E0}">
  <sheetPr>
    <tabColor theme="8"/>
  </sheetPr>
  <dimension ref="A1"/>
  <sheetViews>
    <sheetView topLeftCell="B1" workbookViewId="0">
      <selection activeCell="C35" sqref="C35"/>
    </sheetView>
  </sheetViews>
  <sheetFormatPr defaultRowHeight="18"/>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2B4D4-97A2-4EE8-A98F-52B32AEED344}">
  <dimension ref="B2:J13"/>
  <sheetViews>
    <sheetView zoomScale="115" zoomScaleNormal="115" workbookViewId="0">
      <pane ySplit="2" topLeftCell="A3" activePane="bottomLeft" state="frozen"/>
      <selection pane="bottomLeft" activeCell="C3" sqref="C3"/>
    </sheetView>
  </sheetViews>
  <sheetFormatPr defaultColWidth="9" defaultRowHeight="15"/>
  <cols>
    <col min="1" max="1" width="2" style="1" customWidth="1"/>
    <col min="2" max="2" width="4.69921875" style="1" bestFit="1" customWidth="1"/>
    <col min="3" max="3" width="35.3984375" style="1" bestFit="1" customWidth="1"/>
    <col min="4" max="4" width="28.59765625" style="1" customWidth="1"/>
    <col min="5" max="5" width="13" style="1" bestFit="1" customWidth="1"/>
    <col min="6" max="6" width="45.19921875" style="1" bestFit="1" customWidth="1"/>
    <col min="7" max="7" width="13" style="1" bestFit="1" customWidth="1"/>
    <col min="8" max="8" width="28.59765625" style="1" customWidth="1"/>
    <col min="9" max="9" width="9" style="1"/>
    <col min="10" max="10" width="10.09765625" style="1" bestFit="1" customWidth="1"/>
    <col min="11" max="16384" width="9" style="1"/>
  </cols>
  <sheetData>
    <row r="2" spans="2:10" ht="45">
      <c r="B2" s="63" t="s">
        <v>41</v>
      </c>
      <c r="C2" s="64" t="s">
        <v>42</v>
      </c>
      <c r="D2" s="66" t="s">
        <v>1584</v>
      </c>
      <c r="E2" s="66" t="s">
        <v>1585</v>
      </c>
      <c r="F2" s="66" t="s">
        <v>1586</v>
      </c>
      <c r="G2" s="66" t="s">
        <v>1587</v>
      </c>
      <c r="H2" s="66" t="s">
        <v>546</v>
      </c>
      <c r="I2" s="1" t="s">
        <v>423</v>
      </c>
    </row>
    <row r="3" spans="2:10">
      <c r="B3" s="2">
        <v>1</v>
      </c>
      <c r="C3" s="2" t="s">
        <v>1588</v>
      </c>
      <c r="D3" s="2" t="s">
        <v>1589</v>
      </c>
      <c r="E3" s="80">
        <v>2000000</v>
      </c>
      <c r="F3" s="2" t="s">
        <v>1590</v>
      </c>
      <c r="G3" s="81">
        <v>434301200</v>
      </c>
      <c r="H3" s="2" t="s">
        <v>1591</v>
      </c>
      <c r="I3" s="1" t="s">
        <v>423</v>
      </c>
      <c r="J3" s="96"/>
    </row>
    <row r="4" spans="2:10" ht="75">
      <c r="B4" s="97">
        <v>2</v>
      </c>
      <c r="C4" s="97" t="s">
        <v>146</v>
      </c>
      <c r="D4" s="2" t="s">
        <v>1592</v>
      </c>
      <c r="E4" s="38">
        <v>0</v>
      </c>
      <c r="F4" s="100" t="s">
        <v>1593</v>
      </c>
      <c r="G4" s="79">
        <v>32500000</v>
      </c>
      <c r="H4" s="100" t="s">
        <v>1594</v>
      </c>
      <c r="I4" s="1" t="s">
        <v>423</v>
      </c>
      <c r="J4" s="96"/>
    </row>
    <row r="5" spans="2:10">
      <c r="B5" s="2">
        <v>3</v>
      </c>
      <c r="C5" s="2" t="s">
        <v>17</v>
      </c>
      <c r="D5" s="2" t="s">
        <v>1592</v>
      </c>
      <c r="E5" s="38">
        <v>0</v>
      </c>
      <c r="F5" s="2" t="s">
        <v>1595</v>
      </c>
      <c r="G5" s="3">
        <v>0</v>
      </c>
      <c r="H5" s="2" t="s">
        <v>1596</v>
      </c>
      <c r="I5" s="1" t="s">
        <v>423</v>
      </c>
      <c r="J5" s="99"/>
    </row>
    <row r="6" spans="2:10">
      <c r="B6" s="91">
        <v>4</v>
      </c>
      <c r="C6" s="91" t="s">
        <v>19</v>
      </c>
      <c r="D6" s="91"/>
      <c r="E6" s="92"/>
      <c r="F6" s="91"/>
      <c r="G6" s="93"/>
      <c r="H6" s="91" t="s">
        <v>1597</v>
      </c>
      <c r="I6" s="1" t="s">
        <v>423</v>
      </c>
      <c r="J6" s="99"/>
    </row>
    <row r="7" spans="2:10">
      <c r="B7" s="91">
        <v>5</v>
      </c>
      <c r="C7" s="91" t="s">
        <v>353</v>
      </c>
      <c r="D7" s="91"/>
      <c r="E7" s="92"/>
      <c r="F7" s="91"/>
      <c r="G7" s="93"/>
      <c r="H7" s="91" t="s">
        <v>1598</v>
      </c>
      <c r="I7" s="1" t="s">
        <v>423</v>
      </c>
      <c r="J7" s="99"/>
    </row>
    <row r="8" spans="2:10">
      <c r="B8" s="91">
        <v>6</v>
      </c>
      <c r="C8" s="91" t="s">
        <v>24</v>
      </c>
      <c r="D8" s="91"/>
      <c r="E8" s="92"/>
      <c r="F8" s="91"/>
      <c r="G8" s="93"/>
      <c r="H8" s="91" t="s">
        <v>1598</v>
      </c>
      <c r="I8" s="1" t="s">
        <v>423</v>
      </c>
      <c r="J8" s="99"/>
    </row>
    <row r="9" spans="2:10" ht="105">
      <c r="B9" s="2">
        <v>7</v>
      </c>
      <c r="C9" s="2" t="s">
        <v>26</v>
      </c>
      <c r="D9" s="3" t="s">
        <v>1599</v>
      </c>
      <c r="E9" s="80">
        <v>11850000</v>
      </c>
      <c r="F9" s="3" t="s">
        <v>1600</v>
      </c>
      <c r="G9" s="81">
        <v>2370000</v>
      </c>
      <c r="H9" s="2" t="s">
        <v>1601</v>
      </c>
      <c r="I9" s="1" t="s">
        <v>423</v>
      </c>
      <c r="J9" s="96"/>
    </row>
    <row r="10" spans="2:10" ht="30">
      <c r="B10" s="2">
        <v>8</v>
      </c>
      <c r="C10" s="2" t="s">
        <v>28</v>
      </c>
      <c r="D10" s="2" t="s">
        <v>1602</v>
      </c>
      <c r="E10" s="80">
        <v>2400000</v>
      </c>
      <c r="F10" s="3" t="s">
        <v>1603</v>
      </c>
      <c r="G10" s="81">
        <v>10060000</v>
      </c>
      <c r="H10" s="2"/>
      <c r="I10" s="1" t="s">
        <v>423</v>
      </c>
      <c r="J10" s="96"/>
    </row>
    <row r="11" spans="2:10" ht="30">
      <c r="B11" s="38">
        <v>9</v>
      </c>
      <c r="C11" s="38" t="s">
        <v>30</v>
      </c>
      <c r="D11" s="49" t="s">
        <v>1604</v>
      </c>
      <c r="E11" s="38">
        <v>0</v>
      </c>
      <c r="F11" s="49" t="s">
        <v>1605</v>
      </c>
      <c r="G11" s="98">
        <v>240000000</v>
      </c>
      <c r="H11" s="38" t="s">
        <v>1606</v>
      </c>
      <c r="I11" s="37" t="s">
        <v>423</v>
      </c>
      <c r="J11" s="99"/>
    </row>
    <row r="12" spans="2:10" ht="45">
      <c r="B12" s="2">
        <v>10</v>
      </c>
      <c r="C12" s="2" t="s">
        <v>1607</v>
      </c>
      <c r="D12" s="3" t="s">
        <v>1608</v>
      </c>
      <c r="E12" s="38">
        <v>0</v>
      </c>
      <c r="F12" s="49" t="s">
        <v>1609</v>
      </c>
      <c r="G12" s="79">
        <v>240000000</v>
      </c>
      <c r="H12" s="2" t="s">
        <v>1606</v>
      </c>
      <c r="I12" s="1" t="s">
        <v>423</v>
      </c>
      <c r="J12" s="96"/>
    </row>
    <row r="13" spans="2:10">
      <c r="B13" s="1" t="s">
        <v>423</v>
      </c>
      <c r="C13" s="1" t="s">
        <v>423</v>
      </c>
      <c r="D13" s="1" t="s">
        <v>423</v>
      </c>
      <c r="E13" s="1" t="s">
        <v>423</v>
      </c>
      <c r="F13" s="1" t="s">
        <v>423</v>
      </c>
      <c r="G13" s="1" t="s">
        <v>423</v>
      </c>
      <c r="H13" s="1" t="s">
        <v>423</v>
      </c>
      <c r="I13" s="1" t="s">
        <v>423</v>
      </c>
    </row>
  </sheetData>
  <autoFilter ref="B2:H7" xr:uid="{4BE05C33-ED1E-44E0-AE6D-045A7E8C3F38}"/>
  <phoneticPr fontId="1"/>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48789-21BD-477B-848E-8983BE6BD2D2}">
  <dimension ref="A2:Q15"/>
  <sheetViews>
    <sheetView workbookViewId="0">
      <selection activeCell="D8" sqref="D8"/>
    </sheetView>
  </sheetViews>
  <sheetFormatPr defaultRowHeight="18" outlineLevelCol="1"/>
  <cols>
    <col min="1" max="1" width="3.19921875" style="33" customWidth="1"/>
    <col min="2" max="2" width="5.59765625" style="33" customWidth="1"/>
    <col min="3" max="3" width="13.09765625" style="32" customWidth="1"/>
    <col min="4" max="4" width="50.59765625" style="32" bestFit="1" customWidth="1"/>
    <col min="5" max="5" width="50.59765625" style="32" bestFit="1" customWidth="1" outlineLevel="1"/>
    <col min="6" max="6" width="21" style="33" customWidth="1"/>
    <col min="7" max="7" width="8.19921875" style="33" customWidth="1"/>
    <col min="8" max="8" width="8.19921875" style="34" customWidth="1"/>
    <col min="9" max="9" width="8.19921875" style="33" customWidth="1"/>
    <col min="10" max="10" width="8.19921875" style="34" customWidth="1"/>
    <col min="11" max="11" width="8.19921875" style="33" customWidth="1"/>
    <col min="12" max="12" width="8.09765625" style="34" customWidth="1"/>
    <col min="13" max="13" width="8.19921875" style="33" customWidth="1"/>
    <col min="14" max="14" width="8.19921875" style="34" customWidth="1"/>
    <col min="15" max="15" width="8.19921875" style="33" customWidth="1"/>
    <col min="16" max="16" width="9" style="35"/>
    <col min="17" max="17" width="54.69921875" customWidth="1"/>
  </cols>
  <sheetData>
    <row r="2" spans="1:17">
      <c r="F2" s="61" t="s">
        <v>1610</v>
      </c>
      <c r="G2" s="61" t="str">
        <f t="shared" ref="G2:O2" si="0">IF(COUNTIF(G4:G11,"×")&gt;0,"×","○/△")</f>
        <v>○/△</v>
      </c>
      <c r="H2" s="101"/>
      <c r="I2" s="101"/>
      <c r="J2" s="101"/>
      <c r="K2" s="101"/>
      <c r="L2" s="101"/>
      <c r="M2" s="101"/>
      <c r="N2" s="101"/>
      <c r="O2" s="61" t="str">
        <f t="shared" si="0"/>
        <v>○/△</v>
      </c>
      <c r="Q2" s="61" t="str">
        <f t="shared" ref="Q2" si="1">IF(COUNTIF(Q4:Q11,"×")&gt;0,"×","○/△")</f>
        <v>○/△</v>
      </c>
    </row>
    <row r="3" spans="1:17" s="28" customFormat="1" ht="97.2">
      <c r="A3" s="23"/>
      <c r="B3" s="24" t="s">
        <v>68</v>
      </c>
      <c r="C3" s="25" t="s">
        <v>1611</v>
      </c>
      <c r="D3" s="25" t="s">
        <v>70</v>
      </c>
      <c r="E3" s="25" t="s">
        <v>546</v>
      </c>
      <c r="F3" s="26" t="s">
        <v>416</v>
      </c>
      <c r="G3" s="26" t="s">
        <v>417</v>
      </c>
      <c r="H3" s="102" t="s">
        <v>146</v>
      </c>
      <c r="I3" s="102" t="s">
        <v>300</v>
      </c>
      <c r="J3" s="102" t="s">
        <v>350</v>
      </c>
      <c r="K3" s="102" t="s">
        <v>353</v>
      </c>
      <c r="L3" s="102" t="s">
        <v>256</v>
      </c>
      <c r="M3" s="102" t="s">
        <v>259</v>
      </c>
      <c r="N3" s="102" t="s">
        <v>276</v>
      </c>
      <c r="O3" s="26" t="s">
        <v>279</v>
      </c>
      <c r="P3" s="27" t="s">
        <v>423</v>
      </c>
      <c r="Q3" s="26" t="s">
        <v>279</v>
      </c>
    </row>
    <row r="4" spans="1:17">
      <c r="A4" s="23"/>
      <c r="B4" s="29">
        <v>1</v>
      </c>
      <c r="C4" s="30" t="s">
        <v>1612</v>
      </c>
      <c r="D4" s="30" t="s">
        <v>1613</v>
      </c>
      <c r="E4" s="30" t="s">
        <v>1614</v>
      </c>
      <c r="F4" s="70" t="s">
        <v>427</v>
      </c>
      <c r="G4" s="30" t="s">
        <v>354</v>
      </c>
      <c r="H4" s="103" t="s">
        <v>372</v>
      </c>
      <c r="I4" s="103" t="s">
        <v>409</v>
      </c>
      <c r="J4" s="103" t="s">
        <v>372</v>
      </c>
      <c r="K4" s="103" t="s">
        <v>372</v>
      </c>
      <c r="L4" s="103" t="s">
        <v>372</v>
      </c>
      <c r="M4" s="103" t="s">
        <v>16</v>
      </c>
      <c r="N4" s="103" t="s">
        <v>372</v>
      </c>
      <c r="O4" s="30" t="s">
        <v>372</v>
      </c>
      <c r="P4" s="27" t="s">
        <v>423</v>
      </c>
      <c r="Q4" s="116" t="s">
        <v>1640</v>
      </c>
    </row>
    <row r="5" spans="1:17">
      <c r="B5" s="29">
        <v>1</v>
      </c>
      <c r="C5" s="48" t="s">
        <v>1612</v>
      </c>
      <c r="D5" s="48" t="s">
        <v>1613</v>
      </c>
      <c r="E5" s="48" t="s">
        <v>1614</v>
      </c>
      <c r="F5" s="70" t="s">
        <v>428</v>
      </c>
      <c r="G5" s="29" t="s">
        <v>1615</v>
      </c>
      <c r="H5" s="104" t="s">
        <v>1616</v>
      </c>
      <c r="I5" s="104" t="s">
        <v>1617</v>
      </c>
      <c r="J5" s="104" t="s">
        <v>1618</v>
      </c>
      <c r="K5" s="104" t="s">
        <v>599</v>
      </c>
      <c r="L5" s="104" t="s">
        <v>599</v>
      </c>
      <c r="M5" s="104" t="s">
        <v>1619</v>
      </c>
      <c r="N5" s="104" t="s">
        <v>1620</v>
      </c>
      <c r="O5" s="29" t="s">
        <v>1621</v>
      </c>
      <c r="P5" s="27" t="s">
        <v>423</v>
      </c>
      <c r="Q5" s="29"/>
    </row>
    <row r="6" spans="1:17">
      <c r="A6" s="23"/>
      <c r="B6" s="29">
        <v>2</v>
      </c>
      <c r="C6" s="30" t="s">
        <v>1612</v>
      </c>
      <c r="D6" s="30" t="s">
        <v>1622</v>
      </c>
      <c r="E6" s="30" t="s">
        <v>1623</v>
      </c>
      <c r="F6" s="70" t="s">
        <v>427</v>
      </c>
      <c r="G6" s="30" t="s">
        <v>354</v>
      </c>
      <c r="H6" s="103" t="s">
        <v>308</v>
      </c>
      <c r="I6" s="103" t="s">
        <v>372</v>
      </c>
      <c r="J6" s="103" t="s">
        <v>409</v>
      </c>
      <c r="K6" s="103" t="s">
        <v>308</v>
      </c>
      <c r="L6" s="104" t="s">
        <v>354</v>
      </c>
      <c r="M6" s="104" t="s">
        <v>354</v>
      </c>
      <c r="N6" s="103" t="s">
        <v>372</v>
      </c>
      <c r="O6" s="30" t="s">
        <v>372</v>
      </c>
      <c r="P6" s="27" t="s">
        <v>423</v>
      </c>
      <c r="Q6" s="116" t="s">
        <v>1641</v>
      </c>
    </row>
    <row r="7" spans="1:17">
      <c r="B7" s="29">
        <v>2</v>
      </c>
      <c r="C7" s="48" t="s">
        <v>1612</v>
      </c>
      <c r="D7" s="48" t="s">
        <v>1622</v>
      </c>
      <c r="E7" s="48" t="s">
        <v>1623</v>
      </c>
      <c r="F7" s="70" t="s">
        <v>428</v>
      </c>
      <c r="G7" s="29" t="s">
        <v>1151</v>
      </c>
      <c r="H7" s="104" t="s">
        <v>1152</v>
      </c>
      <c r="I7" s="104" t="s">
        <v>581</v>
      </c>
      <c r="J7" s="104" t="s">
        <v>432</v>
      </c>
      <c r="K7" s="104" t="s">
        <v>432</v>
      </c>
      <c r="L7" s="104" t="s">
        <v>582</v>
      </c>
      <c r="M7" s="104" t="s">
        <v>582</v>
      </c>
      <c r="N7" s="104" t="s">
        <v>582</v>
      </c>
      <c r="O7" s="29" t="s">
        <v>582</v>
      </c>
      <c r="P7" s="27" t="s">
        <v>423</v>
      </c>
      <c r="Q7" s="29"/>
    </row>
    <row r="8" spans="1:17" s="28" customFormat="1" ht="32.4">
      <c r="A8" s="46"/>
      <c r="B8" s="29">
        <v>3</v>
      </c>
      <c r="C8" s="30" t="s">
        <v>1612</v>
      </c>
      <c r="D8" s="30" t="s">
        <v>1624</v>
      </c>
      <c r="E8" s="30" t="s">
        <v>1625</v>
      </c>
      <c r="F8" s="70" t="s">
        <v>427</v>
      </c>
      <c r="G8" s="30" t="s">
        <v>409</v>
      </c>
      <c r="H8" s="104" t="s">
        <v>409</v>
      </c>
      <c r="I8" s="103" t="s">
        <v>372</v>
      </c>
      <c r="J8" s="104" t="s">
        <v>409</v>
      </c>
      <c r="K8" s="104" t="s">
        <v>409</v>
      </c>
      <c r="L8" s="104" t="s">
        <v>409</v>
      </c>
      <c r="M8" s="104" t="s">
        <v>409</v>
      </c>
      <c r="N8" s="104" t="s">
        <v>409</v>
      </c>
      <c r="O8" s="30" t="s">
        <v>372</v>
      </c>
      <c r="P8" s="27" t="s">
        <v>423</v>
      </c>
      <c r="Q8" s="116" t="s">
        <v>1642</v>
      </c>
    </row>
    <row r="9" spans="1:17" s="28" customFormat="1" ht="32.4">
      <c r="A9" s="46"/>
      <c r="B9" s="45">
        <v>3</v>
      </c>
      <c r="C9" s="48" t="s">
        <v>1612</v>
      </c>
      <c r="D9" s="78" t="s">
        <v>1624</v>
      </c>
      <c r="E9" s="78" t="s">
        <v>1625</v>
      </c>
      <c r="F9" s="70" t="s">
        <v>428</v>
      </c>
      <c r="G9" s="29" t="s">
        <v>1626</v>
      </c>
      <c r="H9" s="104" t="s">
        <v>1627</v>
      </c>
      <c r="I9" s="105" t="s">
        <v>1628</v>
      </c>
      <c r="J9" s="104" t="s">
        <v>1627</v>
      </c>
      <c r="K9" s="104" t="s">
        <v>1627</v>
      </c>
      <c r="L9" s="104" t="s">
        <v>1627</v>
      </c>
      <c r="M9" s="104" t="s">
        <v>1627</v>
      </c>
      <c r="N9" s="104" t="s">
        <v>1627</v>
      </c>
      <c r="O9" s="29" t="s">
        <v>1629</v>
      </c>
      <c r="P9" s="27" t="s">
        <v>423</v>
      </c>
      <c r="Q9" s="29"/>
    </row>
    <row r="10" spans="1:17" s="28" customFormat="1" ht="48.6">
      <c r="A10" s="46"/>
      <c r="B10" s="29">
        <v>4</v>
      </c>
      <c r="C10" s="30" t="s">
        <v>1630</v>
      </c>
      <c r="D10" s="30" t="s">
        <v>1631</v>
      </c>
      <c r="E10" s="30" t="s">
        <v>1632</v>
      </c>
      <c r="F10" s="70" t="s">
        <v>427</v>
      </c>
      <c r="G10" s="30" t="s">
        <v>409</v>
      </c>
      <c r="H10" s="104" t="s">
        <v>409</v>
      </c>
      <c r="I10" s="103" t="s">
        <v>372</v>
      </c>
      <c r="J10" s="104" t="s">
        <v>409</v>
      </c>
      <c r="K10" s="104" t="s">
        <v>409</v>
      </c>
      <c r="L10" s="104" t="s">
        <v>409</v>
      </c>
      <c r="M10" s="104" t="s">
        <v>409</v>
      </c>
      <c r="N10" s="104" t="s">
        <v>409</v>
      </c>
      <c r="O10" s="30" t="s">
        <v>409</v>
      </c>
      <c r="P10" s="27" t="s">
        <v>423</v>
      </c>
      <c r="Q10" s="116" t="s">
        <v>1643</v>
      </c>
    </row>
    <row r="11" spans="1:17" s="28" customFormat="1" ht="48.6">
      <c r="A11" s="46"/>
      <c r="B11" s="45">
        <v>4</v>
      </c>
      <c r="C11" s="48" t="s">
        <v>1630</v>
      </c>
      <c r="D11" s="48" t="s">
        <v>1631</v>
      </c>
      <c r="E11" s="48" t="s">
        <v>1632</v>
      </c>
      <c r="F11" s="70" t="s">
        <v>428</v>
      </c>
      <c r="G11" s="29" t="s">
        <v>1633</v>
      </c>
      <c r="H11" s="104" t="s">
        <v>1627</v>
      </c>
      <c r="I11" s="104" t="s">
        <v>1634</v>
      </c>
      <c r="J11" s="104" t="s">
        <v>1627</v>
      </c>
      <c r="K11" s="104" t="s">
        <v>1627</v>
      </c>
      <c r="L11" s="104" t="s">
        <v>1627</v>
      </c>
      <c r="M11" s="104" t="s">
        <v>1627</v>
      </c>
      <c r="N11" s="104" t="s">
        <v>1627</v>
      </c>
      <c r="O11" s="29" t="s">
        <v>1635</v>
      </c>
      <c r="P11" s="27" t="s">
        <v>423</v>
      </c>
      <c r="Q11" s="29"/>
    </row>
    <row r="12" spans="1:17">
      <c r="B12" s="29" t="s">
        <v>423</v>
      </c>
      <c r="C12" s="30" t="s">
        <v>423</v>
      </c>
      <c r="D12" s="30" t="s">
        <v>423</v>
      </c>
      <c r="E12" s="30" t="s">
        <v>423</v>
      </c>
      <c r="F12" s="70" t="s">
        <v>423</v>
      </c>
      <c r="G12" s="29" t="s">
        <v>423</v>
      </c>
      <c r="H12" s="30" t="s">
        <v>423</v>
      </c>
      <c r="I12" s="29" t="s">
        <v>423</v>
      </c>
      <c r="J12" s="30" t="s">
        <v>423</v>
      </c>
      <c r="K12" s="29" t="s">
        <v>423</v>
      </c>
      <c r="L12" s="30" t="s">
        <v>423</v>
      </c>
      <c r="M12" s="29" t="s">
        <v>423</v>
      </c>
      <c r="N12" s="30" t="s">
        <v>423</v>
      </c>
      <c r="O12" s="29" t="s">
        <v>423</v>
      </c>
      <c r="P12" s="27" t="s">
        <v>423</v>
      </c>
      <c r="Q12" s="29" t="s">
        <v>423</v>
      </c>
    </row>
    <row r="13" spans="1:17">
      <c r="F13" s="71"/>
      <c r="G13" s="36"/>
      <c r="H13" s="36"/>
      <c r="I13" s="36"/>
      <c r="J13" s="36"/>
      <c r="K13" s="36"/>
      <c r="L13" s="36"/>
      <c r="M13" s="36"/>
      <c r="N13" s="36"/>
      <c r="O13" s="36"/>
    </row>
    <row r="14" spans="1:17">
      <c r="K14" s="36"/>
    </row>
    <row r="15" spans="1:17">
      <c r="I15" s="36"/>
    </row>
  </sheetData>
  <autoFilter ref="B3:P14" xr:uid="{C0261B59-C745-4901-A4E1-F54B98CB81E2}"/>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bcccf7a-90e7-4c41-b561-df0396e3d8d6">
      <Terms xmlns="http://schemas.microsoft.com/office/infopath/2007/PartnerControls"/>
    </lcf76f155ced4ddcb4097134ff3c332f>
    <TaxCatchAll xmlns="bd230ec0-5253-49d5-b08f-f3f2f62a1ffc" xsi:nil="true"/>
    <_x0054_ag3 xmlns="9bcccf7a-90e7-4c41-b561-df0396e3d8d6" xsi:nil="true"/>
    <_x0054_ag2 xmlns="9bcccf7a-90e7-4c41-b561-df0396e3d8d6" xsi:nil="true"/>
    <_x3042__x3042__x3042_ xmlns="9bcccf7a-90e7-4c41-b561-df0396e3d8d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8FCBCAB954336408DEB4A5D02F0741B" ma:contentTypeVersion="20" ma:contentTypeDescription="新しいドキュメントを作成します。" ma:contentTypeScope="" ma:versionID="f961dddaeff2f93d5470b5af79597af6">
  <xsd:schema xmlns:xsd="http://www.w3.org/2001/XMLSchema" xmlns:xs="http://www.w3.org/2001/XMLSchema" xmlns:p="http://schemas.microsoft.com/office/2006/metadata/properties" xmlns:ns2="9bcccf7a-90e7-4c41-b561-df0396e3d8d6" xmlns:ns3="bd230ec0-5253-49d5-b08f-f3f2f62a1ffc" targetNamespace="http://schemas.microsoft.com/office/2006/metadata/properties" ma:root="true" ma:fieldsID="ef5005ed78bffd3de17cfce921e1dc28" ns2:_="" ns3:_="">
    <xsd:import namespace="9bcccf7a-90e7-4c41-b561-df0396e3d8d6"/>
    <xsd:import namespace="bd230ec0-5253-49d5-b08f-f3f2f62a1ff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LengthInSeconds" minOccurs="0"/>
                <xsd:element ref="ns2:MediaServiceGenerationTime" minOccurs="0"/>
                <xsd:element ref="ns2:MediaServiceEventHashCode" minOccurs="0"/>
                <xsd:element ref="ns2:lcf76f155ced4ddcb4097134ff3c332f" minOccurs="0"/>
                <xsd:element ref="ns3:TaxCatchAll" minOccurs="0"/>
                <xsd:element ref="ns2:_x3042__x3042__x3042_" minOccurs="0"/>
                <xsd:element ref="ns2:_x0054_ag2" minOccurs="0"/>
                <xsd:element ref="ns2:_x0054_ag3"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cccf7a-90e7-4c41-b561-df0396e3d8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LengthInSeconds" ma:index="16"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08ec21e9-19a1-4e51-8266-82527bcf3341" ma:termSetId="09814cd3-568e-fe90-9814-8d621ff8fb84" ma:anchorId="fba54fb3-c3e1-fe81-a776-ca4b69148c4d" ma:open="true" ma:isKeyword="false">
      <xsd:complexType>
        <xsd:sequence>
          <xsd:element ref="pc:Terms" minOccurs="0" maxOccurs="1"/>
        </xsd:sequence>
      </xsd:complexType>
    </xsd:element>
    <xsd:element name="_x3042__x3042__x3042_" ma:index="22" nillable="true" ma:displayName="あああ" ma:format="Dropdown" ma:internalName="_x3042__x3042__x3042_">
      <xsd:simpleType>
        <xsd:union memberTypes="dms:Text">
          <xsd:simpleType>
            <xsd:restriction base="dms:Choice">
              <xsd:enumeration value="選択肢 1"/>
            </xsd:restriction>
          </xsd:simpleType>
        </xsd:union>
      </xsd:simpleType>
    </xsd:element>
    <xsd:element name="_x0054_ag2" ma:index="23" nillable="true" ma:displayName="Tag2" ma:format="Dropdown" ma:internalName="_x0054_ag2">
      <xsd:simpleType>
        <xsd:union memberTypes="dms:Text">
          <xsd:simpleType>
            <xsd:restriction base="dms:Choice">
              <xsd:enumeration value="選択肢 1"/>
              <xsd:enumeration value="選択肢 2"/>
              <xsd:enumeration value="選択肢 3"/>
            </xsd:restriction>
          </xsd:simpleType>
        </xsd:union>
      </xsd:simpleType>
    </xsd:element>
    <xsd:element name="_x0054_ag3" ma:index="24" nillable="true" ma:displayName="Tag3" ma:format="Dropdown" ma:internalName="_x0054_ag3">
      <xsd:simpleType>
        <xsd:union memberTypes="dms:Text">
          <xsd:simpleType>
            <xsd:restriction base="dms:Choice">
              <xsd:enumeration value="選択肢 1"/>
              <xsd:enumeration value="選択肢 2"/>
              <xsd:enumeration value="選択肢 3"/>
            </xsd:restriction>
          </xsd:simpleType>
        </xsd:union>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d230ec0-5253-49d5-b08f-f3f2f62a1ffc" elementFormDefault="qualified">
    <xsd:import namespace="http://schemas.microsoft.com/office/2006/documentManagement/types"/>
    <xsd:import namespace="http://schemas.microsoft.com/office/infopath/2007/PartnerControls"/>
    <xsd:element name="SharedWithUsers" ma:index="14"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3c69b169-0e59-4a18-807b-6ebd83c52ca6}" ma:internalName="TaxCatchAll" ma:showField="CatchAllData" ma:web="bd230ec0-5253-49d5-b08f-f3f2f62a1ff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18A40F-E0A4-41E4-9C63-6CBEBE660CE0}">
  <ds:schemaRefs>
    <ds:schemaRef ds:uri="http://schemas.microsoft.com/office/2006/metadata/properties"/>
    <ds:schemaRef ds:uri="http://schemas.microsoft.com/office/infopath/2007/PartnerControls"/>
    <ds:schemaRef ds:uri="9bcccf7a-90e7-4c41-b561-df0396e3d8d6"/>
    <ds:schemaRef ds:uri="bd230ec0-5253-49d5-b08f-f3f2f62a1ffc"/>
  </ds:schemaRefs>
</ds:datastoreItem>
</file>

<file path=customXml/itemProps2.xml><?xml version="1.0" encoding="utf-8"?>
<ds:datastoreItem xmlns:ds="http://schemas.openxmlformats.org/officeDocument/2006/customXml" ds:itemID="{5F80DA6E-7D2A-409A-BDD5-980340EBC8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cccf7a-90e7-4c41-b561-df0396e3d8d6"/>
    <ds:schemaRef ds:uri="bd230ec0-5253-49d5-b08f-f3f2f62a1f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EBBDD7F-8585-48E0-BA2D-4DB70234D358}">
  <ds:schemaRefs>
    <ds:schemaRef ds:uri="http://schemas.microsoft.com/sharepoint/v3/contenttype/forms"/>
  </ds:schemaRefs>
</ds:datastoreItem>
</file>

<file path=docMetadata/LabelInfo.xml><?xml version="1.0" encoding="utf-8"?>
<clbl:labelList xmlns:clbl="http://schemas.microsoft.com/office/2020/mipLabelMetadata">
  <clbl:label id="{ea60d57e-af5b-4752-ac57-3e4f28ca11dc}" enabled="1" method="Standard" siteId="{36da45f1-dd2c-4d1f-af13-5abe46b9992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サマリ</vt:lpstr>
      <vt:lpstr>ベンダー問合せ状況</vt:lpstr>
      <vt:lpstr>評価基準</vt:lpstr>
      <vt:lpstr>0次選定</vt:lpstr>
      <vt:lpstr>1次選定</vt:lpstr>
      <vt:lpstr>2次選定⇒</vt:lpstr>
      <vt:lpstr>機能要件充足度①</vt:lpstr>
      <vt:lpstr>機能要件充足度②</vt:lpstr>
      <vt:lpstr>機能要件充足度② (ベンダー回答)</vt:lpstr>
      <vt:lpstr>非機能要件充足度（ベンダー回答）</vt:lpstr>
      <vt:lpstr>追加機能要件充足度</vt:lpstr>
      <vt:lpstr>3次選定⇒</vt:lpstr>
      <vt:lpstr>初期・運用コスト</vt:lpstr>
      <vt:lpstr>データ利活用を見据えた適合度</vt:lpstr>
    </vt:vector>
  </TitlesOfParts>
  <Manager/>
  <Company>Deloitte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he zhendong/0494938/何　振東</cp:lastModifiedBy>
  <cp:revision/>
  <dcterms:created xsi:type="dcterms:W3CDTF">2022-09-07T06:52:42Z</dcterms:created>
  <dcterms:modified xsi:type="dcterms:W3CDTF">2025-08-06T04:30:45Z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2022-09-07T06:52:45Z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cd64fa38-b22c-46a3-8f74-51ceb7e55a3a</vt:lpwstr>
  </property>
  <property fmtid="{D5CDD505-2E9C-101B-9397-08002B2CF9AE}" pid="8" name="MSIP_Label_ea60d57e-af5b-4752-ac57-3e4f28ca11dc_ContentBits">
    <vt:lpwstr>0</vt:lpwstr>
  </property>
  <property fmtid="{D5CDD505-2E9C-101B-9397-08002B2CF9AE}" pid="9" name="ContentTypeId">
    <vt:lpwstr>0x010100D8FCBCAB954336408DEB4A5D02F0741B</vt:lpwstr>
  </property>
  <property fmtid="{D5CDD505-2E9C-101B-9397-08002B2CF9AE}" pid="10" name="MediaServiceImageTags">
    <vt:lpwstr/>
  </property>
</Properties>
</file>