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7"/>
  <workbookPr filterPrivacy="1" codeName="ThisWorkbook"/>
  <xr:revisionPtr revIDLastSave="0" documentId="8_{4B21713E-7952-4412-9113-7622A1BEA4D0}"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9" i="11" l="1"/>
  <c r="E20" i="11" s="1"/>
  <c r="F20" i="11" s="1"/>
  <c r="E15" i="11"/>
  <c r="F15" i="11" s="1"/>
  <c r="E3" i="11"/>
  <c r="H7" i="11"/>
  <c r="F19" i="11" l="1"/>
  <c r="E9" i="11"/>
  <c r="F9" i="11" s="1"/>
  <c r="H20" i="11" l="1"/>
  <c r="E10" i="11"/>
  <c r="F10" i="11" s="1"/>
  <c r="I5" i="11"/>
  <c r="H19" i="11"/>
  <c r="H18" i="11"/>
  <c r="H14" i="11"/>
  <c r="H8" i="11"/>
  <c r="H9" i="11" l="1"/>
  <c r="E11" i="11"/>
  <c r="F11" i="11" s="1"/>
  <c r="E12" i="11" s="1"/>
  <c r="F12" i="11" s="1"/>
  <c r="E16" i="11"/>
  <c r="F16" i="11" s="1"/>
  <c r="I6" i="11"/>
  <c r="H10" i="11" l="1"/>
  <c r="H21" i="11"/>
  <c r="H15" i="11"/>
  <c r="H13" i="11"/>
  <c r="J5" i="11"/>
  <c r="K5" i="11" s="1"/>
  <c r="L5" i="11" s="1"/>
  <c r="M5" i="11" s="1"/>
  <c r="N5" i="11" s="1"/>
  <c r="O5" i="11" s="1"/>
  <c r="P5" i="11" s="1"/>
  <c r="I4" i="11"/>
  <c r="H16" i="11" l="1"/>
  <c r="H11" i="11"/>
  <c r="H12" i="11"/>
  <c r="P4" i="11"/>
  <c r="Q5" i="11"/>
  <c r="R5" i="11" s="1"/>
  <c r="S5" i="11" s="1"/>
  <c r="T5" i="11" s="1"/>
  <c r="U5" i="11" s="1"/>
  <c r="V5" i="11" s="1"/>
  <c r="W5" i="11" s="1"/>
  <c r="J6" i="11"/>
  <c r="H17"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<sst xmlns="http://schemas.openxmlformats.org/spreadsheetml/2006/main" count="55" uniqueCount="50">
  <si>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</si>
  <si>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RESTAURANT BILL GENERATION SYSTEM </t>
  </si>
  <si>
    <t>SIMPLE GANTT CHART by Vertex42.com</t>
  </si>
  <si>
    <t>Enter Company Name in cell B2.</t>
  </si>
  <si>
    <t>L&amp;T Technical Services</t>
  </si>
  <si>
    <t>https://www.vertex42.com/ExcelTemplates/simple-gantt-chart.html</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</si>
  <si>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</si>
  <si>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</si>
  <si>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</si>
  <si>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</si>
  <si>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</si>
  <si>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</si>
  <si>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</si>
  <si>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</si>
  <si>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</si>
  <si>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</si>
  <si>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</si>
  <si>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</si>
  <si>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</si>
  <si>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</si>
  <si>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</si>
  <si>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CREATION OF MENU ACCORDING TO CUSTOMER</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</si>
  <si>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</si>
  <si>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Menu generation</t>
  </si>
  <si>
    <t>Sneha.S.R</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</si>
  <si>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</si>
  <si>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Creating structure</t>
  </si>
  <si>
    <t>Creating function (menu)</t>
  </si>
  <si>
    <t>Testing and debugging</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</si>
  <si>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</si>
  <si>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RESTAURANT BILL GENERATION</t>
  </si>
  <si>
    <t>Creating function (generation)</t>
  </si>
  <si>
    <t>Sample phase title block</t>
  </si>
  <si>
    <t>DISPLAYING FINAL BILL WITH OFFERS AND TAX</t>
  </si>
  <si>
    <t>Creating function (to display final bill)</t>
  </si>
  <si>
    <t>This is an empty row</t>
  </si>
  <si>
    <t>This row marks the end of the Project Schedule. DO NOT enter anything in this row. 
Insert new rows ABOVE this one to continue building out your Project Schedule.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</si>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</sst>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6" fillId="12" borderId="2" xfId="0" applyFont="1" applyFill="1" applyBorder="1" applyAlignment="1">
      <alignment horizontal="left" vertical="center" indent="1"/>
    </xf>
    <xf numFmtId="0" fontId="9" fillId="12" borderId="2" xfId="11" applyFill="1">
      <alignment horizontal="center" vertical="center"/>
    </xf>
    <xf numFmtId="9" fontId="5"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5" fillId="12" borderId="2" xfId="0" applyNumberFormat="1" applyFont="1" applyFill="1" applyBorder="1" applyAlignment="1">
      <alignment horizontal="center" vertical="center"/>
    </xf>
    <xf numFmtId="0" fontId="9" fillId="12" borderId="2" xfId="12" applyFill="1">
      <alignment horizontal="left" vertical="center" indent="2"/>
    </xf>
    <xf numFmtId="164" fontId="9" fillId="12" borderId="2" xfId="10" applyFill="1">
      <alignment horizontal="center" vertical="center"/>
    </xf>
    <xf numFmtId="0" fontId="8" fillId="12" borderId="2" xfId="0" applyFont="1" applyFill="1" applyBorder="1" applyAlignment="1">
      <alignment horizontal="left" vertical="center" indent="1"/>
    </xf>
    <xf numFmtId="0" fontId="8" fillId="12" borderId="2" xfId="0" applyFont="1" applyFill="1" applyBorder="1" applyAlignment="1">
      <alignment horizontal="center" vertical="center"/>
    </xf>
    <xf numFmtId="164" fontId="4" fillId="12" borderId="2" xfId="0" applyNumberFormat="1" applyFont="1" applyFill="1" applyBorder="1" applyAlignment="1">
      <alignment horizontal="left" vertical="center"/>
    </xf>
    <xf numFmtId="0" fontId="0" fillId="12" borderId="0" xfId="0" applyFill="1"/>
    <xf numFmtId="0" fontId="0" fillId="12" borderId="0" xfId="0" applyFill="1" applyAlignment="1">
      <alignment horizontal="center"/>
    </xf>
    <xf numFmtId="0" fontId="14" fillId="12" borderId="0" xfId="0" applyFont="1" applyFill="1"/>
    <xf numFmtId="0" fontId="22" fillId="12" borderId="0" xfId="0" applyFont="1" applyFill="1" applyAlignment="1">
      <alignment horizontal="center"/>
    </xf>
    <xf numFmtId="0" fontId="15" fillId="12" borderId="0" xfId="1" applyFont="1" applyFill="1" applyAlignment="1" applyProtection="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xf numFmtId="0" fontId="0" fillId="0" borderId="10" xfId="0" applyBorder="1" applyAlignment="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Normal="100" zoomScalePageLayoutView="70" workbookViewId="0">
      <pane ySplit="6" topLeftCell="A8" activePane="bottomLeft" state="frozen"/>
      <selection pane="bottomLeft" activeCell="C3" sqref="C3:D3"/>
    </sheetView>
  </sheetViews>
  <sheetFormatPr defaultRowHeight="30" customHeight="1"/>
  <cols>
    <col min="1" max="1" width="2.7109375" style="46"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7" t="s">
        <v>0</v>
      </c>
      <c r="B1" s="50" t="s">
        <v>1</v>
      </c>
      <c r="C1" s="1"/>
      <c r="D1" s="2"/>
      <c r="E1" s="4"/>
      <c r="F1" s="35"/>
      <c r="H1" s="2"/>
      <c r="I1" s="14" t="s">
        <v>2</v>
      </c>
    </row>
    <row r="2" spans="1:64" ht="30" customHeight="1">
      <c r="A2" s="46" t="s">
        <v>3</v>
      </c>
      <c r="B2" s="51" t="s">
        <v>4</v>
      </c>
      <c r="I2" s="48" t="s">
        <v>5</v>
      </c>
    </row>
    <row r="3" spans="1:64" ht="30" customHeight="1">
      <c r="A3" s="46" t="s">
        <v>6</v>
      </c>
      <c r="B3" s="52" t="s">
        <v>7</v>
      </c>
      <c r="C3" s="83" t="s">
        <v>8</v>
      </c>
      <c r="D3" s="84"/>
      <c r="E3" s="85">
        <f>DATE(2022,3,25)</f>
        <v>44645</v>
      </c>
      <c r="F3" s="85"/>
    </row>
    <row r="4" spans="1:64" ht="30" customHeight="1">
      <c r="A4" s="47" t="s">
        <v>9</v>
      </c>
      <c r="C4" s="83" t="s">
        <v>10</v>
      </c>
      <c r="D4" s="84"/>
      <c r="E4" s="7">
        <v>1</v>
      </c>
      <c r="I4" s="80">
        <f>I5</f>
        <v>44641</v>
      </c>
      <c r="J4" s="81"/>
      <c r="K4" s="81"/>
      <c r="L4" s="81"/>
      <c r="M4" s="81"/>
      <c r="N4" s="81"/>
      <c r="O4" s="82"/>
      <c r="P4" s="80">
        <f>P5</f>
        <v>44648</v>
      </c>
      <c r="Q4" s="81"/>
      <c r="R4" s="81"/>
      <c r="S4" s="81"/>
      <c r="T4" s="81"/>
      <c r="U4" s="81"/>
      <c r="V4" s="82"/>
      <c r="W4" s="80">
        <f>W5</f>
        <v>44655</v>
      </c>
      <c r="X4" s="81"/>
      <c r="Y4" s="81"/>
      <c r="Z4" s="81"/>
      <c r="AA4" s="81"/>
      <c r="AB4" s="81"/>
      <c r="AC4" s="82"/>
      <c r="AD4" s="80">
        <f>AD5</f>
        <v>44662</v>
      </c>
      <c r="AE4" s="81"/>
      <c r="AF4" s="81"/>
      <c r="AG4" s="81"/>
      <c r="AH4" s="81"/>
      <c r="AI4" s="81"/>
      <c r="AJ4" s="82"/>
      <c r="AK4" s="80">
        <f>AK5</f>
        <v>44669</v>
      </c>
      <c r="AL4" s="81"/>
      <c r="AM4" s="81"/>
      <c r="AN4" s="81"/>
      <c r="AO4" s="81"/>
      <c r="AP4" s="81"/>
      <c r="AQ4" s="82"/>
      <c r="AR4" s="80">
        <f>AR5</f>
        <v>44676</v>
      </c>
      <c r="AS4" s="81"/>
      <c r="AT4" s="81"/>
      <c r="AU4" s="81"/>
      <c r="AV4" s="81"/>
      <c r="AW4" s="81"/>
      <c r="AX4" s="82"/>
      <c r="AY4" s="80">
        <f>AY5</f>
        <v>44683</v>
      </c>
      <c r="AZ4" s="81"/>
      <c r="BA4" s="81"/>
      <c r="BB4" s="81"/>
      <c r="BC4" s="81"/>
      <c r="BD4" s="81"/>
      <c r="BE4" s="82"/>
      <c r="BF4" s="80">
        <f>BF5</f>
        <v>44690</v>
      </c>
      <c r="BG4" s="81"/>
      <c r="BH4" s="81"/>
      <c r="BI4" s="81"/>
      <c r="BJ4" s="81"/>
      <c r="BK4" s="81"/>
      <c r="BL4" s="82"/>
    </row>
    <row r="5" spans="1:64" ht="15" customHeight="1">
      <c r="A5" s="47" t="s">
        <v>11</v>
      </c>
      <c r="B5" s="86"/>
      <c r="C5" s="86"/>
      <c r="D5" s="86"/>
      <c r="E5" s="86"/>
      <c r="F5" s="86"/>
      <c r="G5" s="86"/>
      <c r="I5" s="11">
        <f>Project_Start-WEEKDAY(Project_Start,1)+2+7*(Display_Week-1)</f>
        <v>44641</v>
      </c>
      <c r="J5" s="10">
        <f>I5+1</f>
        <v>44642</v>
      </c>
      <c r="K5" s="10">
        <f t="shared" ref="K5:AX5" si="0">J5+1</f>
        <v>44643</v>
      </c>
      <c r="L5" s="10">
        <f t="shared" si="0"/>
        <v>44644</v>
      </c>
      <c r="M5" s="10">
        <f t="shared" si="0"/>
        <v>44645</v>
      </c>
      <c r="N5" s="10">
        <f t="shared" si="0"/>
        <v>44646</v>
      </c>
      <c r="O5" s="12">
        <f t="shared" si="0"/>
        <v>44647</v>
      </c>
      <c r="P5" s="11">
        <f>O5+1</f>
        <v>44648</v>
      </c>
      <c r="Q5" s="10">
        <f>P5+1</f>
        <v>44649</v>
      </c>
      <c r="R5" s="10">
        <f t="shared" si="0"/>
        <v>44650</v>
      </c>
      <c r="S5" s="10">
        <f t="shared" si="0"/>
        <v>44651</v>
      </c>
      <c r="T5" s="10">
        <f t="shared" si="0"/>
        <v>44652</v>
      </c>
      <c r="U5" s="10">
        <f t="shared" si="0"/>
        <v>44653</v>
      </c>
      <c r="V5" s="12">
        <f t="shared" si="0"/>
        <v>44654</v>
      </c>
      <c r="W5" s="11">
        <f>V5+1</f>
        <v>44655</v>
      </c>
      <c r="X5" s="10">
        <f>W5+1</f>
        <v>44656</v>
      </c>
      <c r="Y5" s="10">
        <f t="shared" si="0"/>
        <v>44657</v>
      </c>
      <c r="Z5" s="10">
        <f t="shared" si="0"/>
        <v>44658</v>
      </c>
      <c r="AA5" s="10">
        <f t="shared" si="0"/>
        <v>44659</v>
      </c>
      <c r="AB5" s="10">
        <f t="shared" si="0"/>
        <v>44660</v>
      </c>
      <c r="AC5" s="12">
        <f t="shared" si="0"/>
        <v>44661</v>
      </c>
      <c r="AD5" s="11">
        <f>AC5+1</f>
        <v>44662</v>
      </c>
      <c r="AE5" s="10">
        <f>AD5+1</f>
        <v>44663</v>
      </c>
      <c r="AF5" s="10">
        <f t="shared" si="0"/>
        <v>44664</v>
      </c>
      <c r="AG5" s="10">
        <f t="shared" si="0"/>
        <v>44665</v>
      </c>
      <c r="AH5" s="10">
        <f t="shared" si="0"/>
        <v>44666</v>
      </c>
      <c r="AI5" s="10">
        <f t="shared" si="0"/>
        <v>44667</v>
      </c>
      <c r="AJ5" s="12">
        <f t="shared" si="0"/>
        <v>44668</v>
      </c>
      <c r="AK5" s="11">
        <f>AJ5+1</f>
        <v>44669</v>
      </c>
      <c r="AL5" s="10">
        <f>AK5+1</f>
        <v>44670</v>
      </c>
      <c r="AM5" s="10">
        <f t="shared" si="0"/>
        <v>44671</v>
      </c>
      <c r="AN5" s="10">
        <f t="shared" si="0"/>
        <v>44672</v>
      </c>
      <c r="AO5" s="10">
        <f t="shared" si="0"/>
        <v>44673</v>
      </c>
      <c r="AP5" s="10">
        <f t="shared" si="0"/>
        <v>44674</v>
      </c>
      <c r="AQ5" s="12">
        <f t="shared" si="0"/>
        <v>44675</v>
      </c>
      <c r="AR5" s="11">
        <f>AQ5+1</f>
        <v>44676</v>
      </c>
      <c r="AS5" s="10">
        <f>AR5+1</f>
        <v>44677</v>
      </c>
      <c r="AT5" s="10">
        <f t="shared" si="0"/>
        <v>44678</v>
      </c>
      <c r="AU5" s="10">
        <f t="shared" si="0"/>
        <v>44679</v>
      </c>
      <c r="AV5" s="10">
        <f t="shared" si="0"/>
        <v>44680</v>
      </c>
      <c r="AW5" s="10">
        <f t="shared" si="0"/>
        <v>44681</v>
      </c>
      <c r="AX5" s="12">
        <f t="shared" si="0"/>
        <v>44682</v>
      </c>
      <c r="AY5" s="11">
        <f>AX5+1</f>
        <v>44683</v>
      </c>
      <c r="AZ5" s="10">
        <f>AY5+1</f>
        <v>44684</v>
      </c>
      <c r="BA5" s="10">
        <f t="shared" ref="BA5:BE5" si="1">AZ5+1</f>
        <v>44685</v>
      </c>
      <c r="BB5" s="10">
        <f t="shared" si="1"/>
        <v>44686</v>
      </c>
      <c r="BC5" s="10">
        <f t="shared" si="1"/>
        <v>44687</v>
      </c>
      <c r="BD5" s="10">
        <f t="shared" si="1"/>
        <v>44688</v>
      </c>
      <c r="BE5" s="12">
        <f t="shared" si="1"/>
        <v>44689</v>
      </c>
      <c r="BF5" s="11">
        <f>BE5+1</f>
        <v>44690</v>
      </c>
      <c r="BG5" s="10">
        <f>BF5+1</f>
        <v>44691</v>
      </c>
      <c r="BH5" s="10">
        <f t="shared" ref="BH5:BL5" si="2">BG5+1</f>
        <v>44692</v>
      </c>
      <c r="BI5" s="10">
        <f t="shared" si="2"/>
        <v>44693</v>
      </c>
      <c r="BJ5" s="10">
        <f t="shared" si="2"/>
        <v>44694</v>
      </c>
      <c r="BK5" s="10">
        <f t="shared" si="2"/>
        <v>44695</v>
      </c>
      <c r="BL5" s="12">
        <f t="shared" si="2"/>
        <v>44696</v>
      </c>
    </row>
    <row r="6" spans="1:64" ht="30" customHeight="1" thickBot="1">
      <c r="A6" s="47" t="s">
        <v>12</v>
      </c>
      <c r="B6" s="8" t="s">
        <v>13</v>
      </c>
      <c r="C6" s="9" t="s">
        <v>14</v>
      </c>
      <c r="D6" s="9" t="s">
        <v>15</v>
      </c>
      <c r="E6" s="9" t="s">
        <v>16</v>
      </c>
      <c r="F6" s="9" t="s">
        <v>17</v>
      </c>
      <c r="G6" s="9"/>
      <c r="H6" s="9" t="s">
        <v>18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46" t="s">
        <v>19</v>
      </c>
      <c r="C7" s="49"/>
      <c r="E7"/>
      <c r="H7" t="str">
        <f ca="1">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64" s="3" customFormat="1" ht="30" customHeight="1" thickBot="1">
      <c r="A8" s="47" t="s">
        <v>20</v>
      </c>
      <c r="B8" s="16" t="s">
        <v>21</v>
      </c>
      <c r="C8" s="56"/>
      <c r="D8" s="17"/>
      <c r="E8" s="18"/>
      <c r="F8" s="19"/>
      <c r="G8" s="15"/>
      <c r="H8" s="15" t="str">
        <f t="shared" ref="H8:H21" ca="1" si="6">IF(OR(ISBLANK(task_start),ISBLANK(task_end)),"",task_end-task_start+1)</f>
        <v/>
      </c>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row>
    <row r="9" spans="1:64" s="3" customFormat="1" ht="30" customHeight="1" thickBot="1">
      <c r="A9" s="47" t="s">
        <v>22</v>
      </c>
      <c r="B9" s="62" t="s">
        <v>23</v>
      </c>
      <c r="C9" s="57" t="s">
        <v>24</v>
      </c>
      <c r="D9" s="20">
        <v>0.5</v>
      </c>
      <c r="E9" s="53">
        <f>Project_Start</f>
        <v>44645</v>
      </c>
      <c r="F9" s="53">
        <f>E9+1</f>
        <v>44646</v>
      </c>
      <c r="G9" s="15"/>
      <c r="H9" s="15">
        <f t="shared" ca="1" si="6"/>
        <v>2</v>
      </c>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row>
    <row r="10" spans="1:64" s="3" customFormat="1" ht="30" customHeight="1" thickBot="1">
      <c r="A10" s="47" t="s">
        <v>25</v>
      </c>
      <c r="B10" s="62" t="s">
        <v>26</v>
      </c>
      <c r="C10" s="57"/>
      <c r="D10" s="20">
        <v>1</v>
      </c>
      <c r="E10" s="53">
        <f>F9</f>
        <v>44646</v>
      </c>
      <c r="F10" s="53">
        <f>E10+1</f>
        <v>44647</v>
      </c>
      <c r="G10" s="15"/>
      <c r="H10" s="15">
        <f t="shared" ca="1" si="6"/>
        <v>2</v>
      </c>
      <c r="I10" s="32"/>
      <c r="J10" s="32"/>
      <c r="K10" s="32"/>
      <c r="L10" s="32"/>
      <c r="M10" s="32"/>
      <c r="N10" s="32"/>
      <c r="O10" s="32"/>
      <c r="P10" s="32"/>
      <c r="Q10" s="32"/>
      <c r="R10" s="32"/>
      <c r="S10" s="32"/>
      <c r="T10" s="32"/>
      <c r="U10" s="33"/>
      <c r="V10" s="33"/>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row>
    <row r="11" spans="1:64" s="3" customFormat="1" ht="30" customHeight="1" thickBot="1">
      <c r="A11" s="46"/>
      <c r="B11" s="62" t="s">
        <v>27</v>
      </c>
      <c r="C11" s="57"/>
      <c r="D11" s="20">
        <v>0.5</v>
      </c>
      <c r="E11" s="53">
        <f>F10</f>
        <v>44647</v>
      </c>
      <c r="F11" s="53">
        <f>E11+F90</f>
        <v>44647</v>
      </c>
      <c r="G11" s="15"/>
      <c r="H11" s="15">
        <f t="shared" ca="1" si="6"/>
        <v>1</v>
      </c>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row>
    <row r="12" spans="1:64" s="3" customFormat="1" ht="30" customHeight="1" thickBot="1">
      <c r="A12" s="46"/>
      <c r="B12" s="62" t="s">
        <v>28</v>
      </c>
      <c r="C12" s="57"/>
      <c r="D12" s="20">
        <v>1</v>
      </c>
      <c r="E12" s="53">
        <f>F11</f>
        <v>44647</v>
      </c>
      <c r="F12" s="53">
        <f>E12+3</f>
        <v>44650</v>
      </c>
      <c r="G12" s="15"/>
      <c r="H12" s="15">
        <f t="shared" ca="1" si="6"/>
        <v>4</v>
      </c>
      <c r="I12" s="32"/>
      <c r="J12" s="32"/>
      <c r="K12" s="32"/>
      <c r="L12" s="32"/>
      <c r="M12" s="32"/>
      <c r="N12" s="32"/>
      <c r="O12" s="32"/>
      <c r="P12" s="32"/>
      <c r="Q12" s="32"/>
      <c r="R12" s="32"/>
      <c r="S12" s="32"/>
      <c r="T12" s="32"/>
      <c r="U12" s="32"/>
      <c r="V12" s="32"/>
      <c r="W12" s="32"/>
      <c r="X12" s="32"/>
      <c r="Y12" s="33"/>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row>
    <row r="13" spans="1:64" s="3" customFormat="1" ht="30" customHeight="1" thickBot="1">
      <c r="A13" s="46"/>
      <c r="B13" s="62"/>
      <c r="C13" s="57"/>
      <c r="D13" s="20"/>
      <c r="E13" s="53"/>
      <c r="F13" s="53"/>
      <c r="G13" s="15"/>
      <c r="H13" s="15" t="str">
        <f t="shared" ca="1" si="6"/>
        <v/>
      </c>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row>
    <row r="14" spans="1:64" s="3" customFormat="1" ht="30" customHeight="1" thickBot="1">
      <c r="A14" s="47" t="s">
        <v>29</v>
      </c>
      <c r="B14" s="21" t="s">
        <v>30</v>
      </c>
      <c r="C14" s="58"/>
      <c r="D14" s="22"/>
      <c r="E14" s="23"/>
      <c r="F14" s="24"/>
      <c r="G14" s="15"/>
      <c r="H14" s="15" t="str">
        <f t="shared" ca="1" si="6"/>
        <v/>
      </c>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row>
    <row r="15" spans="1:64" s="3" customFormat="1" ht="30" customHeight="1" thickBot="1">
      <c r="A15" s="47"/>
      <c r="B15" s="63" t="s">
        <v>31</v>
      </c>
      <c r="C15" s="59"/>
      <c r="D15" s="25">
        <v>0.5</v>
      </c>
      <c r="E15" s="54">
        <f>DATE(2022,3,27)</f>
        <v>44647</v>
      </c>
      <c r="F15" s="54">
        <f>E15+2</f>
        <v>44649</v>
      </c>
      <c r="G15" s="15"/>
      <c r="H15" s="15">
        <f t="shared" ca="1" si="6"/>
        <v>3</v>
      </c>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row>
    <row r="16" spans="1:64" s="3" customFormat="1" ht="30" customHeight="1" thickBot="1">
      <c r="A16" s="46"/>
      <c r="B16" s="63" t="s">
        <v>28</v>
      </c>
      <c r="C16" s="59"/>
      <c r="D16" s="25">
        <v>1</v>
      </c>
      <c r="E16" s="54">
        <f>E15+2</f>
        <v>44649</v>
      </c>
      <c r="F16" s="54">
        <f>E16+2</f>
        <v>44651</v>
      </c>
      <c r="G16" s="15"/>
      <c r="H16" s="15">
        <f t="shared" ca="1" si="6"/>
        <v>3</v>
      </c>
      <c r="I16" s="32"/>
      <c r="J16" s="32"/>
      <c r="K16" s="32"/>
      <c r="L16" s="32"/>
      <c r="M16" s="32"/>
      <c r="N16" s="32"/>
      <c r="O16" s="32"/>
      <c r="P16" s="32"/>
      <c r="Q16" s="32"/>
      <c r="R16" s="32"/>
      <c r="S16" s="32"/>
      <c r="T16" s="32"/>
      <c r="U16" s="33"/>
      <c r="V16" s="33"/>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row>
    <row r="17" spans="1:64" s="3" customFormat="1" ht="30" customHeight="1" thickBot="1">
      <c r="A17" s="46"/>
      <c r="B17" s="63"/>
      <c r="C17" s="59"/>
      <c r="D17" s="25"/>
      <c r="E17" s="54"/>
      <c r="F17" s="54"/>
      <c r="G17" s="15"/>
      <c r="H17" s="15" t="str">
        <f t="shared" ca="1" si="6"/>
        <v/>
      </c>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row>
    <row r="18" spans="1:64" s="3" customFormat="1" ht="30" customHeight="1" thickBot="1">
      <c r="A18" s="46" t="s">
        <v>32</v>
      </c>
      <c r="B18" s="26" t="s">
        <v>33</v>
      </c>
      <c r="C18" s="60"/>
      <c r="D18" s="27"/>
      <c r="E18" s="28"/>
      <c r="F18" s="29"/>
      <c r="G18" s="15"/>
      <c r="H18" s="15" t="str">
        <f t="shared" ca="1" si="6"/>
        <v/>
      </c>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row>
    <row r="19" spans="1:64" s="3" customFormat="1" ht="30" customHeight="1" thickBot="1">
      <c r="A19" s="46"/>
      <c r="B19" s="64" t="s">
        <v>34</v>
      </c>
      <c r="C19" s="61"/>
      <c r="D19" s="30">
        <v>0.5</v>
      </c>
      <c r="E19" s="55">
        <f>DATE(2022,3,27)</f>
        <v>44647</v>
      </c>
      <c r="F19" s="55">
        <f>E19+2</f>
        <v>44649</v>
      </c>
      <c r="G19" s="15"/>
      <c r="H19" s="15">
        <f t="shared" ca="1" si="6"/>
        <v>3</v>
      </c>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row>
    <row r="20" spans="1:64" s="3" customFormat="1" ht="30" customHeight="1" thickBot="1">
      <c r="A20" s="46"/>
      <c r="B20" s="64" t="s">
        <v>28</v>
      </c>
      <c r="C20" s="61"/>
      <c r="D20" s="30">
        <v>1</v>
      </c>
      <c r="E20" s="55">
        <f>E19+2</f>
        <v>44649</v>
      </c>
      <c r="F20" s="55">
        <f>E20+2</f>
        <v>44651</v>
      </c>
      <c r="G20" s="15"/>
      <c r="H20" s="15">
        <f t="shared" ca="1" si="6"/>
        <v>3</v>
      </c>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row>
    <row r="21" spans="1:64" s="3" customFormat="1" ht="30" customHeight="1">
      <c r="A21" s="46"/>
      <c r="B21" s="64"/>
      <c r="C21" s="61"/>
      <c r="D21" s="30"/>
      <c r="E21" s="55"/>
      <c r="F21" s="55"/>
      <c r="G21" s="15"/>
      <c r="H21" s="15" t="str">
        <f t="shared" ca="1" si="6"/>
        <v/>
      </c>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row>
    <row r="22" spans="1:64" s="3" customFormat="1" ht="30" customHeight="1" thickBot="1">
      <c r="A22" s="46" t="s">
        <v>32</v>
      </c>
      <c r="B22" s="65"/>
      <c r="C22" s="66"/>
      <c r="D22" s="67"/>
      <c r="E22" s="68"/>
      <c r="F22" s="69"/>
      <c r="G22" s="15"/>
      <c r="H22" s="15"/>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row>
    <row r="23" spans="1:64" s="3" customFormat="1" ht="30" customHeight="1" thickBot="1">
      <c r="A23" s="46"/>
      <c r="B23" s="70"/>
      <c r="C23" s="66"/>
      <c r="D23" s="67"/>
      <c r="E23" s="71"/>
      <c r="F23" s="71"/>
      <c r="G23" s="15"/>
      <c r="H23" s="15"/>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row>
    <row r="24" spans="1:64" s="3" customFormat="1" ht="30" customHeight="1" thickBot="1">
      <c r="A24" s="46"/>
      <c r="B24" s="70"/>
      <c r="C24" s="66"/>
      <c r="D24" s="67"/>
      <c r="E24" s="71"/>
      <c r="F24" s="71"/>
      <c r="G24" s="15"/>
      <c r="H24" s="15"/>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row>
    <row r="25" spans="1:64" s="3" customFormat="1" ht="30" customHeight="1" thickBot="1">
      <c r="A25" s="46"/>
      <c r="B25" s="70"/>
      <c r="C25" s="66"/>
      <c r="D25" s="67"/>
      <c r="E25" s="71"/>
      <c r="F25" s="71"/>
      <c r="G25" s="15"/>
      <c r="H25" s="15"/>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row>
    <row r="26" spans="1:64" s="3" customFormat="1" ht="30" customHeight="1" thickBot="1">
      <c r="A26" s="46"/>
      <c r="B26" s="70"/>
      <c r="C26" s="66"/>
      <c r="D26" s="67"/>
      <c r="E26" s="71"/>
      <c r="F26" s="71"/>
      <c r="G26" s="15"/>
      <c r="H26" s="15"/>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row>
    <row r="27" spans="1:64" s="3" customFormat="1" ht="30" customHeight="1" thickBot="1">
      <c r="A27" s="46"/>
      <c r="B27" s="70"/>
      <c r="C27" s="66"/>
      <c r="D27" s="67"/>
      <c r="E27" s="71"/>
      <c r="F27" s="71"/>
      <c r="G27" s="15"/>
      <c r="H27" s="15"/>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row>
    <row r="28" spans="1:64" s="3" customFormat="1" ht="30" customHeight="1" thickBot="1">
      <c r="A28" s="46" t="s">
        <v>35</v>
      </c>
      <c r="B28" s="70"/>
      <c r="C28" s="66"/>
      <c r="D28" s="67"/>
      <c r="E28" s="71"/>
      <c r="F28" s="71"/>
      <c r="G28" s="15"/>
      <c r="H28" s="15"/>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row>
    <row r="29" spans="1:64" s="3" customFormat="1" ht="30" customHeight="1" thickBot="1">
      <c r="A29" s="47" t="s">
        <v>36</v>
      </c>
      <c r="B29" s="72"/>
      <c r="C29" s="73"/>
      <c r="D29" s="67"/>
      <c r="E29" s="74"/>
      <c r="F29" s="69"/>
      <c r="G29" s="31"/>
      <c r="H29" s="31"/>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ht="30" customHeight="1">
      <c r="B30" s="75"/>
      <c r="C30" s="75"/>
      <c r="D30" s="75"/>
      <c r="E30" s="76"/>
      <c r="F30" s="75"/>
      <c r="G30" s="6"/>
    </row>
    <row r="31" spans="1:64" ht="30" customHeight="1">
      <c r="B31" s="75"/>
      <c r="C31" s="77"/>
      <c r="D31" s="75"/>
      <c r="E31" s="76"/>
      <c r="F31" s="78"/>
    </row>
    <row r="32" spans="1:64" ht="30" customHeight="1">
      <c r="B32" s="75"/>
      <c r="C32" s="79"/>
      <c r="D32" s="75"/>
      <c r="E32" s="76"/>
      <c r="F32" s="75"/>
    </row>
    <row r="33" spans="2:6" ht="30" customHeight="1">
      <c r="B33" s="75"/>
      <c r="C33" s="75"/>
      <c r="D33" s="75"/>
      <c r="E33" s="76"/>
      <c r="F33" s="75"/>
    </row>
    <row r="34" spans="2:6" ht="30" customHeight="1">
      <c r="B34" s="75"/>
      <c r="C34" s="75"/>
      <c r="D34" s="75"/>
      <c r="E34" s="76"/>
      <c r="F34" s="75"/>
    </row>
    <row r="35" spans="2:6" ht="30" customHeight="1">
      <c r="B35" s="75"/>
      <c r="C35" s="75"/>
      <c r="D35" s="75"/>
      <c r="E35" s="76"/>
      <c r="F35" s="75"/>
    </row>
    <row r="36" spans="2:6" ht="30" customHeight="1">
      <c r="B36" s="75"/>
      <c r="C36" s="75"/>
      <c r="D36" s="75"/>
      <c r="E36" s="76"/>
      <c r="F36" s="75"/>
    </row>
    <row r="37" spans="2:6" ht="30" customHeight="1">
      <c r="B37" s="75"/>
      <c r="C37" s="75"/>
      <c r="D37" s="75"/>
      <c r="E37" s="76"/>
      <c r="F37" s="75"/>
    </row>
    <row r="38" spans="2:6" ht="30" customHeight="1">
      <c r="B38" s="75"/>
      <c r="C38" s="75"/>
      <c r="D38" s="75"/>
      <c r="E38" s="76"/>
      <c r="F38" s="75"/>
    </row>
    <row r="39" spans="2:6" ht="30" customHeight="1">
      <c r="B39" s="75"/>
      <c r="C39" s="75"/>
      <c r="D39" s="75"/>
      <c r="E39" s="76"/>
      <c r="F39" s="75"/>
    </row>
    <row r="40" spans="2:6" ht="30" customHeight="1">
      <c r="B40" s="75"/>
      <c r="C40" s="75"/>
      <c r="D40" s="75"/>
      <c r="E40" s="76"/>
      <c r="F40" s="75"/>
    </row>
    <row r="41" spans="2:6" ht="30" customHeight="1">
      <c r="B41" s="75"/>
      <c r="C41" s="75"/>
      <c r="D41" s="75"/>
      <c r="E41" s="76"/>
      <c r="F41" s="75"/>
    </row>
    <row r="42" spans="2:6" ht="30" customHeight="1">
      <c r="B42" s="75"/>
      <c r="C42" s="75"/>
      <c r="D42" s="75"/>
      <c r="E42" s="76"/>
      <c r="F42" s="75"/>
    </row>
    <row r="43" spans="2:6" ht="30" customHeight="1">
      <c r="B43" s="75"/>
      <c r="C43" s="75"/>
      <c r="D43" s="75"/>
      <c r="E43" s="76"/>
      <c r="F43" s="75"/>
    </row>
    <row r="44" spans="2:6" ht="30" customHeight="1">
      <c r="B44" s="75"/>
      <c r="C44" s="75"/>
      <c r="D44" s="75"/>
      <c r="E44" s="76"/>
      <c r="F44" s="7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8 D21:D29">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34">
      <formula>AND(TODAY()&gt;=I$5,TODAY()&lt;J$5)</formula>
    </cfRule>
  </conditionalFormatting>
  <conditionalFormatting sqref="I7:BL29">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19:D20">
    <cfRule type="dataBar" priority="1">
      <dataBar>
        <cfvo type="num" val="0"/>
        <cfvo type="num" val="1"/>
        <color theme="0" tint="-0.249977111117893"/>
      </dataBar>
      <extLst>
        <ext xmlns:x14="http://schemas.microsoft.com/office/spreadsheetml/2009/9/main" uri="{B025F937-C7B1-47D3-B67F-A62EFF666E3E}">
          <x14:id>{6DA5D34C-D244-4D98-B0F7-65D82BC7F451}</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 D21:D29</xm:sqref>
        </x14:conditionalFormatting>
        <x14:conditionalFormatting xmlns:xm="http://schemas.microsoft.com/office/excel/2006/main">
          <x14:cfRule type="dataBar" id="{6DA5D34C-D244-4D98-B0F7-65D82BC7F451}">
            <x14:dataBar minLength="0" maxLength="100" gradient="0">
              <x14:cfvo type="num">
                <xm:f>0</xm:f>
              </x14:cfvo>
              <x14:cfvo type="num">
                <xm:f>1</xm:f>
              </x14:cfvo>
              <x14:negativeFillColor rgb="FFFF0000"/>
              <x14:axisColor rgb="FF000000"/>
            </x14:dataBar>
          </x14:cfRule>
          <xm:sqref>D19:D20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9"/>
  <cols>
    <col min="1" max="1" width="87.140625" style="36" customWidth="1"/>
    <col min="2" max="16384" width="9.140625" style="2"/>
  </cols>
  <sheetData>
    <row r="1" spans="1:2" ht="46.5" customHeight="1"/>
    <row r="2" spans="1:2" s="38" customFormat="1" ht="15.6">
      <c r="A2" s="37" t="s">
        <v>2</v>
      </c>
      <c r="B2" s="37"/>
    </row>
    <row r="3" spans="1:2" s="42" customFormat="1" ht="27" customHeight="1">
      <c r="A3" s="43" t="s">
        <v>5</v>
      </c>
      <c r="B3" s="43"/>
    </row>
    <row r="4" spans="1:2" s="39" customFormat="1" ht="25.9">
      <c r="A4" s="40" t="s">
        <v>37</v>
      </c>
    </row>
    <row r="5" spans="1:2" ht="74.099999999999994" customHeight="1">
      <c r="A5" s="41" t="s">
        <v>38</v>
      </c>
    </row>
    <row r="6" spans="1:2" ht="26.25" customHeight="1">
      <c r="A6" s="40" t="s">
        <v>39</v>
      </c>
    </row>
    <row r="7" spans="1:2" s="36" customFormat="1" ht="204.95" customHeight="1">
      <c r="A7" s="45" t="s">
        <v>40</v>
      </c>
    </row>
    <row r="8" spans="1:2" s="39" customFormat="1" ht="25.9">
      <c r="A8" s="40" t="s">
        <v>41</v>
      </c>
    </row>
    <row r="9" spans="1:2" ht="57.6">
      <c r="A9" s="41" t="s">
        <v>42</v>
      </c>
    </row>
    <row r="10" spans="1:2" s="36" customFormat="1" ht="27.95" customHeight="1">
      <c r="A10" s="44" t="s">
        <v>43</v>
      </c>
    </row>
    <row r="11" spans="1:2" s="39" customFormat="1" ht="25.9">
      <c r="A11" s="40" t="s">
        <v>44</v>
      </c>
    </row>
    <row r="12" spans="1:2" ht="28.9">
      <c r="A12" s="41" t="s">
        <v>45</v>
      </c>
    </row>
    <row r="13" spans="1:2" s="36" customFormat="1" ht="27.95" customHeight="1">
      <c r="A13" s="44" t="s">
        <v>46</v>
      </c>
    </row>
    <row r="14" spans="1:2" s="39" customFormat="1" ht="25.9">
      <c r="A14" s="40" t="s">
        <v>47</v>
      </c>
    </row>
    <row r="15" spans="1:2" ht="75" customHeight="1">
      <c r="A15" s="41" t="s">
        <v>48</v>
      </c>
    </row>
    <row r="16" spans="1:2" ht="72">
      <c r="A16" s="41" t="s">
        <v>49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FEB13B-E464-42B4-95B6-1B297F6F0D89}"/>
</file>

<file path=customXml/itemProps2.xml><?xml version="1.0" encoding="utf-8"?>
<ds:datastoreItem xmlns:ds="http://schemas.openxmlformats.org/officeDocument/2006/customXml" ds:itemID="{ED231826-376F-4402-BA4A-6738EDB3C2A6}"/>
</file>

<file path=customXml/itemProps3.xml><?xml version="1.0" encoding="utf-8"?>
<ds:datastoreItem xmlns:ds="http://schemas.openxmlformats.org/officeDocument/2006/customXml" ds:itemID="{A49C0C78-21B3-4F87-B703-D4DFD6AB58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2022-03-31T15:57:48Z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