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80" activeTab="1"/>
  </bookViews>
  <sheets>
    <sheet name="Pivot Table" sheetId="2" r:id="rId1"/>
    <sheet name="Dashboard" sheetId="3" r:id="rId2"/>
    <sheet name="Data Set" sheetId="1" r:id="rId3"/>
  </sheets>
  <calcPr calcId="152511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M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L2" i="1"/>
  <c r="K2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K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J2" i="1"/>
</calcChain>
</file>

<file path=xl/sharedStrings.xml><?xml version="1.0" encoding="utf-8"?>
<sst xmlns="http://schemas.openxmlformats.org/spreadsheetml/2006/main" count="132" uniqueCount="48">
  <si>
    <t>Names</t>
  </si>
  <si>
    <t>Group</t>
  </si>
  <si>
    <t>Region</t>
  </si>
  <si>
    <t>Gender</t>
  </si>
  <si>
    <t>Do you have a PC</t>
  </si>
  <si>
    <t xml:space="preserve">Data Analysis Grade </t>
  </si>
  <si>
    <t xml:space="preserve">UI/UX Design Grade </t>
  </si>
  <si>
    <t xml:space="preserve">AI Literacy Grade </t>
  </si>
  <si>
    <t xml:space="preserve">Digital Marketing Grade </t>
  </si>
  <si>
    <t>Total Grade</t>
  </si>
  <si>
    <t>Total Grade %</t>
  </si>
  <si>
    <t>Minimum Grade</t>
  </si>
  <si>
    <t>Maximum Grade</t>
  </si>
  <si>
    <t>Adaeze</t>
  </si>
  <si>
    <t>Group B</t>
  </si>
  <si>
    <t>East</t>
  </si>
  <si>
    <t>Female</t>
  </si>
  <si>
    <t>Yes</t>
  </si>
  <si>
    <t>Oluwafemi</t>
  </si>
  <si>
    <t>Group C</t>
  </si>
  <si>
    <t>West</t>
  </si>
  <si>
    <t>Male</t>
  </si>
  <si>
    <t>Aisha</t>
  </si>
  <si>
    <t>Group A</t>
  </si>
  <si>
    <t>North</t>
  </si>
  <si>
    <t>Emeka</t>
  </si>
  <si>
    <t>Ifeoma</t>
  </si>
  <si>
    <t>Chinedu</t>
  </si>
  <si>
    <t>Group D</t>
  </si>
  <si>
    <t>Yewande</t>
  </si>
  <si>
    <t>No</t>
  </si>
  <si>
    <t>Ibrahim</t>
  </si>
  <si>
    <t>Kemi</t>
  </si>
  <si>
    <t>Abubakar</t>
  </si>
  <si>
    <t>Zainab</t>
  </si>
  <si>
    <t>Tunde</t>
  </si>
  <si>
    <t>Ngozi</t>
  </si>
  <si>
    <t>Idris</t>
  </si>
  <si>
    <t>Sade</t>
  </si>
  <si>
    <t>Uche</t>
  </si>
  <si>
    <t>Halima</t>
  </si>
  <si>
    <t>Jide</t>
  </si>
  <si>
    <t>Amarachi</t>
  </si>
  <si>
    <t>Grand Total</t>
  </si>
  <si>
    <t xml:space="preserve">Sum of Data Analysis Grade </t>
  </si>
  <si>
    <t>Sum of Total Grade</t>
  </si>
  <si>
    <t>Sum of Total Grade %</t>
  </si>
  <si>
    <t xml:space="preserve">Sum of AI Literacy 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</si>
</sst>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1"/>
      <color theme="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[Idealnovate Scores Data File (4).xlsx]Pivot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Highest Performance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General</c:formatCode>
                <c:ptCount val="2"/>
                <c:pt idx="0">
                  <c:v>702</c:v>
                </c:pt>
                <c:pt idx="1">
                  <c:v>734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3090824"/>
        <c:axId val="483095528"/>
      </c:barChart>
      <c:catAx>
        <c:axId val="483090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95528"/>
        <c:crosses val="autoZero"/>
        <c:auto val="1"/>
        <c:lblAlgn val="ctr"/>
        <c:lblOffset val="100"/>
        <c:noMultiLvlLbl val="0"/>
      </c:catAx>
      <c:valAx>
        <c:axId val="48309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9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[Idealnovate Scores Data File (4).xlsx]Pivot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Grade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Table'!$A$10:$A$13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Table'!$B$10:$B$13</c:f>
              <c:numCache>
                <c:formatCode>General</c:formatCode>
                <c:ptCount val="3"/>
                <c:pt idx="0">
                  <c:v>2144</c:v>
                </c:pt>
                <c:pt idx="1">
                  <c:v>1538</c:v>
                </c:pt>
                <c:pt idx="2">
                  <c:v>2187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20664"/>
        <c:axId val="11516744"/>
      </c:barChart>
      <c:catAx>
        <c:axId val="1152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6744"/>
        <c:crosses val="autoZero"/>
        <c:auto val="1"/>
        <c:lblAlgn val="ctr"/>
        <c:lblOffset val="100"/>
        <c:noMultiLvlLbl val="0"/>
      </c:catAx>
      <c:valAx>
        <c:axId val="1151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[Idealnovate Scores Data File (4).xlsx]Pivot Table!PivotTable4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"/>
              <a:t>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Table'!$A$17:$A$21</c:f>
              <c:strCache>
                <c:ptCount val="4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</c:strCache>
            </c:strRef>
          </c:cat>
          <c:val>
            <c:numRef>
              <c:f>'Pivot Table'!$B$17:$B$21</c:f>
              <c:numCache>
                <c:formatCode>General</c:formatCode>
                <c:ptCount val="4"/>
                <c:pt idx="0">
                  <c:v>305.75</c:v>
                </c:pt>
                <c:pt idx="1">
                  <c:v>375.75</c:v>
                </c:pt>
                <c:pt idx="2">
                  <c:v>396.5</c:v>
                </c:pt>
                <c:pt idx="3">
                  <c:v>389.25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[Idealnovate Scores Data File (4).xlsx]Pivot Table!PivotTable5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"/>
              <a:t> Ranking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Table'!$A$25:$A$28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Table'!$B$25:$B$28</c:f>
              <c:numCache>
                <c:formatCode>General</c:formatCode>
                <c:ptCount val="3"/>
                <c:pt idx="0">
                  <c:v>533</c:v>
                </c:pt>
                <c:pt idx="1">
                  <c:v>385</c:v>
                </c:pt>
                <c:pt idx="2">
                  <c:v>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5028640"/>
        <c:axId val="485027072"/>
      </c:barChart>
      <c:catAx>
        <c:axId val="48502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27072"/>
        <c:crosses val="autoZero"/>
        <c:auto val="1"/>
        <c:lblAlgn val="ctr"/>
        <c:lblOffset val="100"/>
        <c:noMultiLvlLbl val="0"/>
      </c:catAx>
      <c:valAx>
        <c:axId val="48502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2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76200</xdr:rowOff>
    </xdr:from>
    <xdr:to>
      <xdr:col>8</xdr:col>
      <xdr:colOff>44450</xdr:colOff>
      <xdr:row>2</xdr:row>
      <xdr:rowOff>25400</xdr:rowOff>
    </xdr:to>
    <xdr:sp macro="" textlink="">
      <xdr:nvSpPr>
        <xdr:cNvPr id="2" name="TextBox 1"/>
        <xdr:cNvSpPr txBox="1"/>
      </xdr:nvSpPr>
      <xdr:spPr>
        <a:xfrm>
          <a:off x="457200" y="76200"/>
          <a:ext cx="4870450" cy="30480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latin typeface="Segoe UI Semibold" panose="020B0702040204020203" pitchFamily="34" charset="0"/>
              <a:cs typeface="Segoe UI Semibold" panose="020B0702040204020203" pitchFamily="34" charset="0"/>
            </a:rPr>
            <a:t>IDEALNOVATE DATA FILE DASHBOARD</a:t>
          </a:r>
        </a:p>
      </xdr:txBody>
    </xdr:sp>
    <xdr:clientData/>
  </xdr:twoCellAnchor>
  <xdr:twoCellAnchor>
    <xdr:from>
      <xdr:col>0</xdr:col>
      <xdr:colOff>66675</xdr:colOff>
      <xdr:row>2</xdr:row>
      <xdr:rowOff>152400</xdr:rowOff>
    </xdr:from>
    <xdr:to>
      <xdr:col>4</xdr:col>
      <xdr:colOff>628650</xdr:colOff>
      <xdr:row>12</xdr:row>
      <xdr:rowOff>165100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76200</xdr:rowOff>
    </xdr:from>
    <xdr:to>
      <xdr:col>4</xdr:col>
      <xdr:colOff>615950</xdr:colOff>
      <xdr:row>24</xdr:row>
      <xdr:rowOff>44450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60325</xdr:colOff>
      <xdr:row>2</xdr:row>
      <xdr:rowOff>158750</xdr:rowOff>
    </xdr:from>
    <xdr:to>
      <xdr:col>8</xdr:col>
      <xdr:colOff>508000</xdr:colOff>
      <xdr:row>24</xdr:row>
      <xdr:rowOff>38100</xdr:rowOff>
    </xdr:to>
    <xdr:graphicFrame macro="">
      <xdr:nvGraphicFramePr>
        <xdr:cNvPr id="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60325</xdr:colOff>
      <xdr:row>24</xdr:row>
      <xdr:rowOff>152400</xdr:rowOff>
    </xdr:from>
    <xdr:to>
      <xdr:col>8</xdr:col>
      <xdr:colOff>520700</xdr:colOff>
      <xdr:row>39</xdr:row>
      <xdr:rowOff>146050</xdr:rowOff>
    </xdr:to>
    <xdr:graphicFrame macro="">
      <xdr:nvGraphicFramePr>
        <xdr:cNvPr id="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L NIPPLE" refreshedDate="45865.805594675927" createdVersion="5" refreshedVersion="5" minRefreshableVersion="3" recordCount="19">
  <cacheSource type="worksheet">
    <worksheetSource ref="A1:M20" sheet="Data Set"/>
  </cacheSource>
  <cacheFields count="13">
    <cacheField name="Names" numFmtId="0">
      <sharedItems/>
    </cacheField>
    <cacheField name="Group" numFmtId="0">
      <sharedItems count="4">
        <s v="Group B"/>
        <s v="Group C"/>
        <s v="Group A"/>
        <s v="Group D"/>
      </sharedItems>
    </cacheField>
    <cacheField name="Region" numFmtId="0">
      <sharedItems count="3">
        <s v="East"/>
        <s v="West"/>
        <s v="North"/>
      </sharedItems>
    </cacheField>
    <cacheField name="Gender" numFmtId="0">
      <sharedItems count="2">
        <s v="Female"/>
        <s v="Male"/>
      </sharedItems>
    </cacheField>
    <cacheField name="Do you have a PC" numFmtId="0">
      <sharedItems/>
    </cacheField>
    <cacheField name="Data Analysis Grade " numFmtId="0">
      <sharedItems containsSemiMixedTypes="0" containsString="0" containsNumber="1" containsInteger="1" minValue="51" maxValue="94"/>
    </cacheField>
    <cacheField name="UI/UX Design Grade " numFmtId="0">
      <sharedItems containsSemiMixedTypes="0" containsString="0" containsNumber="1" containsInteger="1" minValue="48" maxValue="96"/>
    </cacheField>
    <cacheField name="AI Literacy Grade " numFmtId="0">
      <sharedItems containsSemiMixedTypes="0" containsString="0" containsNumber="1" containsInteger="1" minValue="60" maxValue="97"/>
    </cacheField>
    <cacheField name="Digital Marketing Grade " numFmtId="0">
      <sharedItems containsSemiMixedTypes="0" containsString="0" containsNumber="1" containsInteger="1" minValue="60" maxValue="96"/>
    </cacheField>
    <cacheField name="Total Grade" numFmtId="0">
      <sharedItems containsSemiMixedTypes="0" containsString="0" containsNumber="1" containsInteger="1" minValue="264" maxValue="348"/>
    </cacheField>
    <cacheField name="Total Grade %" numFmtId="0">
      <sharedItems containsSemiMixedTypes="0" containsString="0" containsNumber="1" minValue="66" maxValue="87"/>
    </cacheField>
    <cacheField name="Minimum Grade" numFmtId="0">
      <sharedItems containsSemiMixedTypes="0" containsString="0" containsNumber="1" containsInteger="1" minValue="48" maxValue="77"/>
    </cacheField>
    <cacheField name="Maximum Grade" numFmtId="0">
      <sharedItems containsSemiMixedTypes="0" containsString="0" containsNumber="1" containsInteger="1" minValue="79" maxValue="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s v="Adaeze"/>
    <x v="0"/>
    <x v="0"/>
    <x v="0"/>
    <s v="Yes"/>
    <n v="70"/>
    <n v="65"/>
    <n v="76"/>
    <n v="84"/>
    <n v="295"/>
    <n v="73.75"/>
    <n v="65"/>
    <n v="84"/>
  </r>
  <r>
    <s v="Oluwafemi"/>
    <x v="1"/>
    <x v="1"/>
    <x v="1"/>
    <s v="Yes"/>
    <n v="80"/>
    <n v="76"/>
    <n v="93"/>
    <n v="65"/>
    <n v="314"/>
    <n v="78.5"/>
    <n v="65"/>
    <n v="93"/>
  </r>
  <r>
    <s v="Aisha"/>
    <x v="2"/>
    <x v="2"/>
    <x v="0"/>
    <s v="Yes"/>
    <n v="63"/>
    <n v="48"/>
    <n v="61"/>
    <n v="92"/>
    <n v="264"/>
    <n v="66"/>
    <n v="48"/>
    <n v="92"/>
  </r>
  <r>
    <s v="Emeka"/>
    <x v="2"/>
    <x v="0"/>
    <x v="1"/>
    <s v="Yes"/>
    <n v="84"/>
    <n v="91"/>
    <n v="85"/>
    <n v="77"/>
    <n v="337"/>
    <n v="84.25"/>
    <n v="77"/>
    <n v="91"/>
  </r>
  <r>
    <s v="Ifeoma"/>
    <x v="1"/>
    <x v="0"/>
    <x v="0"/>
    <s v="Yes"/>
    <n v="90"/>
    <n v="83"/>
    <n v="69"/>
    <n v="60"/>
    <n v="302"/>
    <n v="75.5"/>
    <n v="60"/>
    <n v="90"/>
  </r>
  <r>
    <s v="Chinedu"/>
    <x v="3"/>
    <x v="0"/>
    <x v="1"/>
    <s v="Yes"/>
    <n v="87"/>
    <n v="67"/>
    <n v="97"/>
    <n v="89"/>
    <n v="340"/>
    <n v="85"/>
    <n v="67"/>
    <n v="97"/>
  </r>
  <r>
    <s v="Yewande"/>
    <x v="0"/>
    <x v="1"/>
    <x v="0"/>
    <s v="No"/>
    <n v="73"/>
    <n v="92"/>
    <n v="64"/>
    <n v="70"/>
    <n v="299"/>
    <n v="74.75"/>
    <n v="64"/>
    <n v="92"/>
  </r>
  <r>
    <s v="Ibrahim"/>
    <x v="3"/>
    <x v="1"/>
    <x v="1"/>
    <s v="Yes"/>
    <n v="63"/>
    <n v="74"/>
    <n v="88"/>
    <n v="96"/>
    <n v="321"/>
    <n v="80.25"/>
    <n v="63"/>
    <n v="96"/>
  </r>
  <r>
    <s v="Kemi"/>
    <x v="0"/>
    <x v="1"/>
    <x v="0"/>
    <s v="Yes"/>
    <n v="67"/>
    <n v="88"/>
    <n v="71"/>
    <n v="68"/>
    <n v="294"/>
    <n v="73.5"/>
    <n v="67"/>
    <n v="88"/>
  </r>
  <r>
    <s v="Abubakar"/>
    <x v="2"/>
    <x v="2"/>
    <x v="1"/>
    <s v="Yes"/>
    <n v="91"/>
    <n v="60"/>
    <n v="82"/>
    <n v="82"/>
    <n v="315"/>
    <n v="78.75"/>
    <n v="60"/>
    <n v="91"/>
  </r>
  <r>
    <s v="Zainab"/>
    <x v="1"/>
    <x v="2"/>
    <x v="0"/>
    <s v="Yes"/>
    <n v="66"/>
    <n v="79"/>
    <n v="66"/>
    <n v="75"/>
    <n v="286"/>
    <n v="71.5"/>
    <n v="66"/>
    <n v="79"/>
  </r>
  <r>
    <s v="Tunde"/>
    <x v="1"/>
    <x v="1"/>
    <x v="1"/>
    <s v="Yes"/>
    <n v="72"/>
    <n v="91"/>
    <n v="95"/>
    <n v="90"/>
    <n v="348"/>
    <n v="87"/>
    <n v="72"/>
    <n v="95"/>
  </r>
  <r>
    <s v="Ngozi"/>
    <x v="2"/>
    <x v="0"/>
    <x v="0"/>
    <s v="No"/>
    <n v="81"/>
    <n v="85"/>
    <n v="78"/>
    <n v="63"/>
    <n v="307"/>
    <n v="76.75"/>
    <n v="63"/>
    <n v="85"/>
  </r>
  <r>
    <s v="Idris"/>
    <x v="3"/>
    <x v="2"/>
    <x v="1"/>
    <s v="Yes"/>
    <n v="90"/>
    <n v="70"/>
    <n v="90"/>
    <n v="87"/>
    <n v="337"/>
    <n v="84.25"/>
    <n v="70"/>
    <n v="90"/>
  </r>
  <r>
    <s v="Sade"/>
    <x v="3"/>
    <x v="1"/>
    <x v="0"/>
    <s v="Yes"/>
    <n v="51"/>
    <n v="96"/>
    <n v="73"/>
    <n v="66"/>
    <n v="286"/>
    <n v="71.5"/>
    <n v="51"/>
    <n v="96"/>
  </r>
  <r>
    <s v="Uche"/>
    <x v="0"/>
    <x v="0"/>
    <x v="1"/>
    <s v="Yes"/>
    <n v="73"/>
    <n v="63"/>
    <n v="60"/>
    <n v="94"/>
    <n v="290"/>
    <n v="72.5"/>
    <n v="60"/>
    <n v="94"/>
  </r>
  <r>
    <s v="Halima"/>
    <x v="1"/>
    <x v="2"/>
    <x v="0"/>
    <s v="Yes"/>
    <n v="88"/>
    <n v="89"/>
    <n v="86"/>
    <n v="73"/>
    <n v="336"/>
    <n v="84"/>
    <n v="73"/>
    <n v="89"/>
  </r>
  <r>
    <s v="Jide"/>
    <x v="0"/>
    <x v="1"/>
    <x v="1"/>
    <s v="No"/>
    <n v="94"/>
    <n v="78"/>
    <n v="92"/>
    <n v="61"/>
    <n v="325"/>
    <n v="81.25"/>
    <n v="61"/>
    <n v="94"/>
  </r>
  <r>
    <s v="Amarachi"/>
    <x v="3"/>
    <x v="0"/>
    <x v="0"/>
    <s v="No"/>
    <n v="53"/>
    <n v="66"/>
    <n v="68"/>
    <n v="86"/>
    <n v="273"/>
    <n v="68.25"/>
    <n v="53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Region">
  <location ref="A24:B28" firstHeaderRow="1" firstDataRow="1" firstDataCol="1"/>
  <pivotFields count="13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I Literacy Grade " fld="7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Group">
  <location ref="A16:B21" firstHeaderRow="1" firstDataRow="1" firstDataCol="1"/>
  <pivotFields count="13">
    <pivotField showAll="0"/>
    <pivotField axis="axisRow" showAll="0">
      <items count="5">
        <item x="2"/>
        <item x="0"/>
        <item x="1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Grade %" fld="10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Region">
  <location ref="A9:B13" firstHeaderRow="1" firstDataRow="1" firstDataCol="1"/>
  <pivotFields count="13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Grade" fld="9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Gender">
  <location ref="A3:B6" firstHeaderRow="1" firstDataRow="1" firstDataCol="1"/>
  <pivotFields count="13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Data Analysis Grade 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opLeftCell="A2" workbookViewId="0">
      <selection activeCell="B27" sqref="B27"/>
    </sheetView>
  </sheetViews>
  <sheetFormatPr defaultRowHeight="14"/>
  <cols>
    <col min="1" max="1" width="10.83203125" customWidth="1"/>
    <col min="2" max="2" width="30.08203125" customWidth="1"/>
    <col min="3" max="3" width="17.5" bestFit="1" customWidth="1"/>
  </cols>
  <sheetData>
    <row r="3" spans="1:2">
      <c r="A3" s="6" t="s">
        <v>3</v>
      </c>
      <c r="B3" t="s">
        <v>44</v>
      </c>
    </row>
    <row r="4" spans="1:2">
      <c r="A4" s="7" t="s">
        <v>16</v>
      </c>
      <c r="B4" s="8">
        <v>702</v>
      </c>
    </row>
    <row r="5" spans="1:2">
      <c r="A5" s="7" t="s">
        <v>21</v>
      </c>
      <c r="B5" s="8">
        <v>734</v>
      </c>
    </row>
    <row r="6" spans="1:2">
      <c r="A6" s="7" t="s">
        <v>43</v>
      </c>
      <c r="B6" s="8">
        <v>1436</v>
      </c>
    </row>
    <row r="9" spans="1:2">
      <c r="A9" s="6" t="s">
        <v>2</v>
      </c>
      <c r="B9" t="s">
        <v>45</v>
      </c>
    </row>
    <row r="10" spans="1:2">
      <c r="A10" s="7" t="s">
        <v>15</v>
      </c>
      <c r="B10" s="8">
        <v>2144</v>
      </c>
    </row>
    <row r="11" spans="1:2">
      <c r="A11" s="7" t="s">
        <v>24</v>
      </c>
      <c r="B11" s="8">
        <v>1538</v>
      </c>
    </row>
    <row r="12" spans="1:2">
      <c r="A12" s="7" t="s">
        <v>20</v>
      </c>
      <c r="B12" s="8">
        <v>2187</v>
      </c>
    </row>
    <row r="13" spans="1:2">
      <c r="A13" s="7" t="s">
        <v>43</v>
      </c>
      <c r="B13" s="8">
        <v>5869</v>
      </c>
    </row>
    <row r="16" spans="1:2">
      <c r="A16" s="6" t="s">
        <v>1</v>
      </c>
      <c r="B16" t="s">
        <v>46</v>
      </c>
    </row>
    <row r="17" spans="1:2">
      <c r="A17" s="7" t="s">
        <v>23</v>
      </c>
      <c r="B17" s="8">
        <v>305.75</v>
      </c>
    </row>
    <row r="18" spans="1:2">
      <c r="A18" s="7" t="s">
        <v>14</v>
      </c>
      <c r="B18" s="8">
        <v>375.75</v>
      </c>
    </row>
    <row r="19" spans="1:2">
      <c r="A19" s="7" t="s">
        <v>19</v>
      </c>
      <c r="B19" s="8">
        <v>396.5</v>
      </c>
    </row>
    <row r="20" spans="1:2">
      <c r="A20" s="7" t="s">
        <v>28</v>
      </c>
      <c r="B20" s="8">
        <v>389.25</v>
      </c>
    </row>
    <row r="21" spans="1:2">
      <c r="A21" s="7" t="s">
        <v>43</v>
      </c>
      <c r="B21" s="8">
        <v>1467.25</v>
      </c>
    </row>
    <row r="24" spans="1:2">
      <c r="A24" s="6" t="s">
        <v>2</v>
      </c>
      <c r="B24" t="s">
        <v>47</v>
      </c>
    </row>
    <row r="25" spans="1:2">
      <c r="A25" s="7" t="s">
        <v>15</v>
      </c>
      <c r="B25" s="8">
        <v>533</v>
      </c>
    </row>
    <row r="26" spans="1:2">
      <c r="A26" s="7" t="s">
        <v>24</v>
      </c>
      <c r="B26" s="8">
        <v>385</v>
      </c>
    </row>
    <row r="27" spans="1:2">
      <c r="A27" s="7" t="s">
        <v>20</v>
      </c>
      <c r="B27" s="8">
        <v>576</v>
      </c>
    </row>
    <row r="28" spans="1:2">
      <c r="A28" s="7" t="s">
        <v>43</v>
      </c>
      <c r="B28" s="8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5" sqref="J5"/>
    </sheetView>
  </sheetViews>
  <sheetFormatPr defaultRowHeight="14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9"/>
      <c r="B2" s="9"/>
      <c r="C2" s="9"/>
      <c r="D2" s="9"/>
      <c r="E2" s="9"/>
      <c r="F2" s="9"/>
      <c r="G2" s="9"/>
      <c r="H2" s="9"/>
      <c r="I2" s="9"/>
    </row>
    <row r="3" spans="1:9">
      <c r="A3" s="9"/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9"/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9"/>
      <c r="B31" s="9"/>
      <c r="C31" s="9"/>
      <c r="D31" s="9"/>
      <c r="E31" s="9"/>
      <c r="F31" s="9"/>
      <c r="G31" s="9"/>
      <c r="H31" s="9"/>
      <c r="I31" s="9"/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9"/>
      <c r="B36" s="9"/>
      <c r="C36" s="9"/>
      <c r="D36" s="9"/>
      <c r="E36" s="9"/>
      <c r="F36" s="9"/>
      <c r="G36" s="9"/>
      <c r="H36" s="9"/>
      <c r="I36" s="9"/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9"/>
      <c r="B38" s="9"/>
      <c r="C38" s="9"/>
      <c r="D38" s="9"/>
      <c r="E38" s="9"/>
      <c r="F38" s="9"/>
      <c r="G38" s="9"/>
      <c r="H38" s="9"/>
      <c r="I38" s="9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8" sqref="C8"/>
    </sheetView>
  </sheetViews>
  <sheetFormatPr defaultColWidth="15.25" defaultRowHeight="14"/>
  <cols>
    <col min="5" max="5" width="17.9140625" customWidth="1"/>
    <col min="6" max="6" width="20.58203125" bestFit="1" customWidth="1"/>
    <col min="7" max="7" width="20.25" bestFit="1" customWidth="1"/>
    <col min="8" max="8" width="17.83203125" bestFit="1" customWidth="1"/>
    <col min="9" max="9" width="23.582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70</v>
      </c>
      <c r="G2">
        <v>65</v>
      </c>
      <c r="H2" s="5">
        <v>76</v>
      </c>
      <c r="I2" s="3">
        <v>84</v>
      </c>
      <c r="J2">
        <f>SUM(F2:I2)</f>
        <v>295</v>
      </c>
      <c r="K2">
        <f>J2/400*100</f>
        <v>73.75</v>
      </c>
      <c r="L2">
        <f>MIN(F2:I2)</f>
        <v>65</v>
      </c>
      <c r="M2">
        <f>MAX(F2:I2)</f>
        <v>84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17</v>
      </c>
      <c r="F3">
        <v>80</v>
      </c>
      <c r="G3">
        <v>76</v>
      </c>
      <c r="H3" s="3">
        <v>93</v>
      </c>
      <c r="I3" s="3">
        <v>65</v>
      </c>
      <c r="J3">
        <f>SUM(F3:I3)</f>
        <v>314</v>
      </c>
      <c r="K3">
        <f>J3/400*100</f>
        <v>78.5</v>
      </c>
      <c r="L3">
        <f>MIN(F3:I3)</f>
        <v>65</v>
      </c>
      <c r="M3">
        <f>MAX(F3:I3)</f>
        <v>93</v>
      </c>
    </row>
    <row r="4" spans="1:13">
      <c r="A4" t="s">
        <v>22</v>
      </c>
      <c r="B4" s="1" t="s">
        <v>23</v>
      </c>
      <c r="C4" t="s">
        <v>24</v>
      </c>
      <c r="D4" t="s">
        <v>16</v>
      </c>
      <c r="E4" t="s">
        <v>17</v>
      </c>
      <c r="F4">
        <v>63</v>
      </c>
      <c r="G4">
        <v>48</v>
      </c>
      <c r="H4" s="3">
        <v>61</v>
      </c>
      <c r="I4" s="3">
        <v>92</v>
      </c>
      <c r="J4">
        <f t="shared" ref="J4:J20" si="0">SUM(F4:I4)</f>
        <v>264</v>
      </c>
      <c r="K4">
        <f t="shared" ref="K4:K19" si="1">J4/400*100</f>
        <v>66</v>
      </c>
      <c r="L4">
        <f t="shared" ref="L4:L20" si="2">MIN(F4:I4)</f>
        <v>48</v>
      </c>
      <c r="M4">
        <f t="shared" ref="M4:M20" si="3">MAX(F4:I4)</f>
        <v>92</v>
      </c>
    </row>
    <row r="5" spans="1:13">
      <c r="A5" t="s">
        <v>25</v>
      </c>
      <c r="B5" s="1" t="s">
        <v>23</v>
      </c>
      <c r="C5" t="s">
        <v>15</v>
      </c>
      <c r="D5" t="s">
        <v>21</v>
      </c>
      <c r="E5" t="s">
        <v>17</v>
      </c>
      <c r="F5">
        <v>84</v>
      </c>
      <c r="G5">
        <v>91</v>
      </c>
      <c r="H5" s="3">
        <v>85</v>
      </c>
      <c r="I5" s="3">
        <v>77</v>
      </c>
      <c r="J5">
        <f t="shared" si="0"/>
        <v>337</v>
      </c>
      <c r="K5">
        <f t="shared" si="1"/>
        <v>84.25</v>
      </c>
      <c r="L5">
        <f t="shared" si="2"/>
        <v>77</v>
      </c>
      <c r="M5">
        <f t="shared" si="3"/>
        <v>91</v>
      </c>
    </row>
    <row r="6" spans="1:13">
      <c r="A6" t="s">
        <v>26</v>
      </c>
      <c r="B6" s="1" t="s">
        <v>19</v>
      </c>
      <c r="C6" t="s">
        <v>15</v>
      </c>
      <c r="D6" t="s">
        <v>16</v>
      </c>
      <c r="E6" t="s">
        <v>17</v>
      </c>
      <c r="F6">
        <v>90</v>
      </c>
      <c r="G6">
        <v>83</v>
      </c>
      <c r="H6" s="3">
        <v>69</v>
      </c>
      <c r="I6" s="3">
        <v>60</v>
      </c>
      <c r="J6">
        <f t="shared" si="0"/>
        <v>302</v>
      </c>
      <c r="K6">
        <f t="shared" si="1"/>
        <v>75.5</v>
      </c>
      <c r="L6">
        <f t="shared" si="2"/>
        <v>60</v>
      </c>
      <c r="M6">
        <f t="shared" si="3"/>
        <v>90</v>
      </c>
    </row>
    <row r="7" spans="1:13">
      <c r="A7" t="s">
        <v>27</v>
      </c>
      <c r="B7" s="1" t="s">
        <v>28</v>
      </c>
      <c r="C7" t="s">
        <v>15</v>
      </c>
      <c r="D7" t="s">
        <v>21</v>
      </c>
      <c r="E7" t="s">
        <v>17</v>
      </c>
      <c r="F7">
        <v>87</v>
      </c>
      <c r="G7">
        <v>67</v>
      </c>
      <c r="H7" s="3">
        <v>97</v>
      </c>
      <c r="I7" s="3">
        <v>89</v>
      </c>
      <c r="J7">
        <f t="shared" si="0"/>
        <v>340</v>
      </c>
      <c r="K7">
        <f t="shared" si="1"/>
        <v>85</v>
      </c>
      <c r="L7">
        <f t="shared" si="2"/>
        <v>67</v>
      </c>
      <c r="M7">
        <f t="shared" si="3"/>
        <v>97</v>
      </c>
    </row>
    <row r="8" spans="1:13">
      <c r="A8" t="s">
        <v>29</v>
      </c>
      <c r="B8" s="1" t="s">
        <v>14</v>
      </c>
      <c r="C8" t="s">
        <v>20</v>
      </c>
      <c r="D8" t="s">
        <v>16</v>
      </c>
      <c r="E8" t="s">
        <v>30</v>
      </c>
      <c r="F8">
        <v>73</v>
      </c>
      <c r="G8">
        <v>92</v>
      </c>
      <c r="H8" s="3">
        <v>64</v>
      </c>
      <c r="I8" s="3">
        <v>70</v>
      </c>
      <c r="J8">
        <f t="shared" si="0"/>
        <v>299</v>
      </c>
      <c r="K8">
        <f t="shared" si="1"/>
        <v>74.75</v>
      </c>
      <c r="L8">
        <f t="shared" si="2"/>
        <v>64</v>
      </c>
      <c r="M8">
        <f t="shared" si="3"/>
        <v>92</v>
      </c>
    </row>
    <row r="9" spans="1:13">
      <c r="A9" t="s">
        <v>31</v>
      </c>
      <c r="B9" s="1" t="s">
        <v>28</v>
      </c>
      <c r="C9" t="s">
        <v>20</v>
      </c>
      <c r="D9" t="s">
        <v>21</v>
      </c>
      <c r="E9" t="s">
        <v>17</v>
      </c>
      <c r="F9">
        <v>63</v>
      </c>
      <c r="G9">
        <v>74</v>
      </c>
      <c r="H9" s="3">
        <v>88</v>
      </c>
      <c r="I9" s="3">
        <v>96</v>
      </c>
      <c r="J9">
        <f t="shared" si="0"/>
        <v>321</v>
      </c>
      <c r="K9">
        <f t="shared" si="1"/>
        <v>80.25</v>
      </c>
      <c r="L9">
        <f t="shared" si="2"/>
        <v>63</v>
      </c>
      <c r="M9">
        <f t="shared" si="3"/>
        <v>96</v>
      </c>
    </row>
    <row r="10" spans="1:13">
      <c r="A10" t="s">
        <v>32</v>
      </c>
      <c r="B10" s="1" t="s">
        <v>14</v>
      </c>
      <c r="C10" t="s">
        <v>20</v>
      </c>
      <c r="D10" t="s">
        <v>16</v>
      </c>
      <c r="E10" t="s">
        <v>17</v>
      </c>
      <c r="F10">
        <v>67</v>
      </c>
      <c r="G10">
        <v>88</v>
      </c>
      <c r="H10" s="3">
        <v>71</v>
      </c>
      <c r="I10" s="3">
        <v>68</v>
      </c>
      <c r="J10">
        <f t="shared" si="0"/>
        <v>294</v>
      </c>
      <c r="K10">
        <f t="shared" si="1"/>
        <v>73.5</v>
      </c>
      <c r="L10">
        <f t="shared" si="2"/>
        <v>67</v>
      </c>
      <c r="M10">
        <f t="shared" si="3"/>
        <v>88</v>
      </c>
    </row>
    <row r="11" spans="1:13">
      <c r="A11" t="s">
        <v>33</v>
      </c>
      <c r="B11" s="1" t="s">
        <v>23</v>
      </c>
      <c r="C11" t="s">
        <v>24</v>
      </c>
      <c r="D11" t="s">
        <v>21</v>
      </c>
      <c r="E11" t="s">
        <v>17</v>
      </c>
      <c r="F11">
        <v>91</v>
      </c>
      <c r="G11">
        <v>60</v>
      </c>
      <c r="H11" s="3">
        <v>82</v>
      </c>
      <c r="I11" s="3">
        <v>82</v>
      </c>
      <c r="J11">
        <f t="shared" si="0"/>
        <v>315</v>
      </c>
      <c r="K11">
        <f t="shared" si="1"/>
        <v>78.75</v>
      </c>
      <c r="L11">
        <f t="shared" si="2"/>
        <v>60</v>
      </c>
      <c r="M11">
        <f t="shared" si="3"/>
        <v>91</v>
      </c>
    </row>
    <row r="12" spans="1:13">
      <c r="A12" t="s">
        <v>34</v>
      </c>
      <c r="B12" t="s">
        <v>19</v>
      </c>
      <c r="C12" t="s">
        <v>24</v>
      </c>
      <c r="D12" t="s">
        <v>16</v>
      </c>
      <c r="E12" t="s">
        <v>17</v>
      </c>
      <c r="F12">
        <v>66</v>
      </c>
      <c r="G12">
        <v>79</v>
      </c>
      <c r="H12" s="3">
        <v>66</v>
      </c>
      <c r="I12" s="3">
        <v>75</v>
      </c>
      <c r="J12">
        <f t="shared" si="0"/>
        <v>286</v>
      </c>
      <c r="K12">
        <f t="shared" si="1"/>
        <v>71.5</v>
      </c>
      <c r="L12">
        <f t="shared" si="2"/>
        <v>66</v>
      </c>
      <c r="M12">
        <f t="shared" si="3"/>
        <v>79</v>
      </c>
    </row>
    <row r="13" spans="1:13">
      <c r="A13" t="s">
        <v>35</v>
      </c>
      <c r="B13" t="s">
        <v>19</v>
      </c>
      <c r="C13" t="s">
        <v>20</v>
      </c>
      <c r="D13" t="s">
        <v>21</v>
      </c>
      <c r="E13" t="s">
        <v>17</v>
      </c>
      <c r="F13">
        <v>72</v>
      </c>
      <c r="G13">
        <v>91</v>
      </c>
      <c r="H13" s="3">
        <v>95</v>
      </c>
      <c r="I13" s="3">
        <v>90</v>
      </c>
      <c r="J13">
        <f t="shared" si="0"/>
        <v>348</v>
      </c>
      <c r="K13">
        <f t="shared" si="1"/>
        <v>87</v>
      </c>
      <c r="L13">
        <f t="shared" si="2"/>
        <v>72</v>
      </c>
      <c r="M13">
        <f t="shared" si="3"/>
        <v>95</v>
      </c>
    </row>
    <row r="14" spans="1:13">
      <c r="A14" t="s">
        <v>36</v>
      </c>
      <c r="B14" t="s">
        <v>23</v>
      </c>
      <c r="C14" t="s">
        <v>15</v>
      </c>
      <c r="D14" t="s">
        <v>16</v>
      </c>
      <c r="E14" t="s">
        <v>30</v>
      </c>
      <c r="F14">
        <v>81</v>
      </c>
      <c r="G14">
        <v>85</v>
      </c>
      <c r="H14" s="3">
        <v>78</v>
      </c>
      <c r="I14" s="3">
        <v>63</v>
      </c>
      <c r="J14">
        <f t="shared" si="0"/>
        <v>307</v>
      </c>
      <c r="K14">
        <f t="shared" si="1"/>
        <v>76.75</v>
      </c>
      <c r="L14">
        <f t="shared" si="2"/>
        <v>63</v>
      </c>
      <c r="M14">
        <f t="shared" si="3"/>
        <v>85</v>
      </c>
    </row>
    <row r="15" spans="1:13">
      <c r="A15" t="s">
        <v>37</v>
      </c>
      <c r="B15" t="s">
        <v>28</v>
      </c>
      <c r="C15" t="s">
        <v>24</v>
      </c>
      <c r="D15" t="s">
        <v>21</v>
      </c>
      <c r="E15" t="s">
        <v>17</v>
      </c>
      <c r="F15">
        <v>90</v>
      </c>
      <c r="G15">
        <v>70</v>
      </c>
      <c r="H15" s="3">
        <v>90</v>
      </c>
      <c r="I15" s="3">
        <v>87</v>
      </c>
      <c r="J15">
        <f t="shared" si="0"/>
        <v>337</v>
      </c>
      <c r="K15">
        <f t="shared" si="1"/>
        <v>84.25</v>
      </c>
      <c r="L15">
        <f t="shared" si="2"/>
        <v>70</v>
      </c>
      <c r="M15">
        <f t="shared" si="3"/>
        <v>90</v>
      </c>
    </row>
    <row r="16" spans="1:13">
      <c r="A16" t="s">
        <v>38</v>
      </c>
      <c r="B16" t="s">
        <v>28</v>
      </c>
      <c r="C16" t="s">
        <v>20</v>
      </c>
      <c r="D16" t="s">
        <v>16</v>
      </c>
      <c r="E16" t="s">
        <v>17</v>
      </c>
      <c r="F16">
        <v>51</v>
      </c>
      <c r="G16">
        <v>96</v>
      </c>
      <c r="H16" s="3">
        <v>73</v>
      </c>
      <c r="I16" s="3">
        <v>66</v>
      </c>
      <c r="J16">
        <f t="shared" si="0"/>
        <v>286</v>
      </c>
      <c r="K16">
        <f t="shared" si="1"/>
        <v>71.5</v>
      </c>
      <c r="L16">
        <f t="shared" si="2"/>
        <v>51</v>
      </c>
      <c r="M16">
        <f t="shared" si="3"/>
        <v>96</v>
      </c>
    </row>
    <row r="17" spans="1:13">
      <c r="A17" t="s">
        <v>39</v>
      </c>
      <c r="B17" t="s">
        <v>14</v>
      </c>
      <c r="C17" t="s">
        <v>15</v>
      </c>
      <c r="D17" t="s">
        <v>21</v>
      </c>
      <c r="E17" t="s">
        <v>17</v>
      </c>
      <c r="F17">
        <v>73</v>
      </c>
      <c r="G17">
        <v>63</v>
      </c>
      <c r="H17" s="3">
        <v>60</v>
      </c>
      <c r="I17" s="3">
        <v>94</v>
      </c>
      <c r="J17">
        <f t="shared" si="0"/>
        <v>290</v>
      </c>
      <c r="K17">
        <f t="shared" si="1"/>
        <v>72.5</v>
      </c>
      <c r="L17">
        <f t="shared" si="2"/>
        <v>60</v>
      </c>
      <c r="M17">
        <f t="shared" si="3"/>
        <v>94</v>
      </c>
    </row>
    <row r="18" spans="1:13">
      <c r="A18" t="s">
        <v>40</v>
      </c>
      <c r="B18" t="s">
        <v>19</v>
      </c>
      <c r="C18" t="s">
        <v>24</v>
      </c>
      <c r="D18" t="s">
        <v>16</v>
      </c>
      <c r="E18" t="s">
        <v>17</v>
      </c>
      <c r="F18">
        <v>88</v>
      </c>
      <c r="G18">
        <v>89</v>
      </c>
      <c r="H18" s="3">
        <v>86</v>
      </c>
      <c r="I18" s="3">
        <v>73</v>
      </c>
      <c r="J18">
        <f t="shared" si="0"/>
        <v>336</v>
      </c>
      <c r="K18">
        <f t="shared" si="1"/>
        <v>84</v>
      </c>
      <c r="L18">
        <f t="shared" si="2"/>
        <v>73</v>
      </c>
      <c r="M18">
        <f t="shared" si="3"/>
        <v>89</v>
      </c>
    </row>
    <row r="19" spans="1:13">
      <c r="A19" t="s">
        <v>41</v>
      </c>
      <c r="B19" t="s">
        <v>14</v>
      </c>
      <c r="C19" t="s">
        <v>20</v>
      </c>
      <c r="D19" t="s">
        <v>21</v>
      </c>
      <c r="E19" t="s">
        <v>30</v>
      </c>
      <c r="F19">
        <v>94</v>
      </c>
      <c r="G19">
        <v>78</v>
      </c>
      <c r="H19" s="3">
        <v>92</v>
      </c>
      <c r="I19" s="3">
        <v>61</v>
      </c>
      <c r="J19">
        <f t="shared" si="0"/>
        <v>325</v>
      </c>
      <c r="K19">
        <f t="shared" si="1"/>
        <v>81.25</v>
      </c>
      <c r="L19">
        <f t="shared" si="2"/>
        <v>61</v>
      </c>
      <c r="M19">
        <f t="shared" si="3"/>
        <v>94</v>
      </c>
    </row>
    <row r="20" spans="1:13">
      <c r="A20" t="s">
        <v>42</v>
      </c>
      <c r="B20" t="s">
        <v>28</v>
      </c>
      <c r="C20" t="s">
        <v>15</v>
      </c>
      <c r="D20" t="s">
        <v>16</v>
      </c>
      <c r="E20" t="s">
        <v>30</v>
      </c>
      <c r="F20">
        <v>53</v>
      </c>
      <c r="G20">
        <v>66</v>
      </c>
      <c r="H20" s="3">
        <v>68</v>
      </c>
      <c r="I20" s="3">
        <v>86</v>
      </c>
      <c r="J20">
        <f t="shared" si="0"/>
        <v>273</v>
      </c>
      <c r="K20">
        <f>J20/400*100</f>
        <v>68.25</v>
      </c>
      <c r="L20">
        <f t="shared" si="2"/>
        <v>53</v>
      </c>
      <c r="M20">
        <f t="shared" si="3"/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Dashboard</vt:lpstr>
      <vt:lpstr>Data Set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 NIPPLE</cp:lastModifiedBy>
  <cp:revision/>
  <cp:lastPrinted>2025-07-27T19:51:49Z</cp:lastPrinted>
  <dcterms:created xsi:type="dcterms:W3CDTF">2025-07-26T16:23:36Z</dcterms:created>
  <dcterms:modified xsi:type="dcterms:W3CDTF">2025-07-27T19:52:07Z</dcterms:modified>
  <cp:category/>
  <cp:contentStatus/>
</cp:coreProperties>
</file>