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poo\Documents\Placement 2\"/>
    </mc:Choice>
  </mc:AlternateContent>
  <xr:revisionPtr revIDLastSave="0" documentId="10_ncr:100000_{56496B7F-F5FC-4B94-9934-579F1624C6CE}" xr6:coauthVersionLast="31" xr6:coauthVersionMax="34" xr10:uidLastSave="{00000000-0000-0000-0000-000000000000}"/>
  <bookViews>
    <workbookView xWindow="240" yWindow="30" windowWidth="21075" windowHeight="10050" activeTab="1" xr2:uid="{00000000-000D-0000-FFFF-FFFF00000000}"/>
  </bookViews>
  <sheets>
    <sheet name="Clean.Weedy Stubble" sheetId="1" r:id="rId1"/>
    <sheet name="Stubble.Bare Earth" sheetId="2" r:id="rId2"/>
    <sheet name="Spring.Winter OSR" sheetId="3" r:id="rId3"/>
    <sheet name="Any Stubble Type" sheetId="5" r:id="rId4"/>
    <sheet name="Winter Cereals" sheetId="6" r:id="rId5"/>
    <sheet name="Sugarbeet.Potato" sheetId="7" r:id="rId6"/>
    <sheet name="BBS Other Crop Spring.Winter" sheetId="8" r:id="rId7"/>
    <sheet name="Winter Beans.Linseed" sheetId="9" r:id="rId8"/>
    <sheet name="Spring BBS.Other Crops" sheetId="10" r:id="rId9"/>
    <sheet name="Potato Stubble" sheetId="12" r:id="rId10"/>
    <sheet name="Sugarbeet Stubble" sheetId="11" r:id="rId11"/>
    <sheet name="OSR&amp;Bean Stubble" sheetId="13" r:id="rId12"/>
    <sheet name="Linseed Stubble" sheetId="14" r:id="rId13"/>
    <sheet name="Winter Brassica" sheetId="15" r:id="rId1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5" l="1"/>
  <c r="B2" i="15"/>
  <c r="C2" i="15"/>
  <c r="C3" i="15"/>
  <c r="D3" i="15"/>
  <c r="B3" i="15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C3" i="3" l="1"/>
  <c r="C4" i="3"/>
  <c r="C5" i="3"/>
  <c r="C6" i="3"/>
  <c r="C7" i="3"/>
  <c r="C8" i="3"/>
  <c r="C9" i="3"/>
  <c r="C10" i="3"/>
  <c r="C2" i="3"/>
</calcChain>
</file>

<file path=xl/sharedStrings.xml><?xml version="1.0" encoding="utf-8"?>
<sst xmlns="http://schemas.openxmlformats.org/spreadsheetml/2006/main" count="193" uniqueCount="48">
  <si>
    <t>Clean</t>
  </si>
  <si>
    <t>Weedy</t>
  </si>
  <si>
    <t>Stubble</t>
  </si>
  <si>
    <t>Bare Earth</t>
  </si>
  <si>
    <t>Region</t>
  </si>
  <si>
    <t>England</t>
  </si>
  <si>
    <t>North East</t>
  </si>
  <si>
    <t>East Midlands</t>
  </si>
  <si>
    <t>West Midlands</t>
  </si>
  <si>
    <t>South West</t>
  </si>
  <si>
    <t>Cut off P01</t>
  </si>
  <si>
    <t>Cut off P02</t>
  </si>
  <si>
    <t>Cut off P03</t>
  </si>
  <si>
    <t>Cut off P04</t>
  </si>
  <si>
    <t>Cut off P05</t>
  </si>
  <si>
    <t>Cut off P06</t>
  </si>
  <si>
    <t>Cut off P07</t>
  </si>
  <si>
    <t>Cut off P08</t>
  </si>
  <si>
    <t>Cut off P09</t>
  </si>
  <si>
    <t>Cut off for WW</t>
  </si>
  <si>
    <t>Cut off for WB</t>
  </si>
  <si>
    <t>Cut off for WO</t>
  </si>
  <si>
    <t>Potato Cut Off</t>
  </si>
  <si>
    <t>Sugarbeet Cut Off</t>
  </si>
  <si>
    <t>Cut off for Spring</t>
  </si>
  <si>
    <t>Cut off for Winter</t>
  </si>
  <si>
    <t>Cut Off Winter Beans</t>
  </si>
  <si>
    <t>Cut Off Winter Linseed</t>
  </si>
  <si>
    <t>Cut off N05</t>
  </si>
  <si>
    <t>Cut off N04</t>
  </si>
  <si>
    <t>Cut Off P01</t>
  </si>
  <si>
    <t>Cut Off P02</t>
  </si>
  <si>
    <t>Cut Off P03</t>
  </si>
  <si>
    <t>Cut Off P04</t>
  </si>
  <si>
    <t>Cut Off P05</t>
  </si>
  <si>
    <t>Cut Off P07</t>
  </si>
  <si>
    <t>Cut Off P06</t>
  </si>
  <si>
    <t>Cut Off P08</t>
  </si>
  <si>
    <t>Cut Off P09</t>
  </si>
  <si>
    <t>Cut Off for WOSR</t>
  </si>
  <si>
    <t>Cut off for SOSR</t>
  </si>
  <si>
    <t>North West</t>
  </si>
  <si>
    <t>Yorkshire &amp; the Humber</t>
  </si>
  <si>
    <t>South East</t>
  </si>
  <si>
    <t>East of England</t>
  </si>
  <si>
    <t>Brassicas</t>
  </si>
  <si>
    <t>Bare Soil</t>
  </si>
  <si>
    <t>Cut off N08 &amp;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</si>
</sst>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########.??;\(#######.??\);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color indexed="72"/>
      <name val="MS Sans Serif"/>
      <family val="2"/>
    </font>
    <font>
      <u/>
      <sz val="8"/>
      <color theme="10"/>
      <name val="MS Sans Serif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sz val="8"/>
      <color rgb="FF000000"/>
      <name val="Courier New"/>
      <family val="3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7" fillId="0" borderId="0"/>
    <xf numFmtId="0" fontId="20" fillId="0" borderId="0"/>
    <xf numFmtId="9" fontId="17" fillId="0" borderId="0" applyFont="0" applyFill="0" applyBorder="0" applyAlignment="0" applyProtection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4" fillId="0" borderId="0" applyAlignment="0">
      <alignment vertical="top" wrapText="1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7" fillId="0" borderId="0"/>
    <xf numFmtId="0" fontId="2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8" fillId="0" borderId="0"/>
    <xf numFmtId="16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2" fillId="0" borderId="0" applyNumberFormat="0" applyBorder="0" applyProtection="0"/>
    <xf numFmtId="0" fontId="30" fillId="0" borderId="0" applyNumberFormat="0" applyBorder="0" applyProtection="0"/>
    <xf numFmtId="0" fontId="30" fillId="0" borderId="0" applyNumberFormat="0" applyBorder="0" applyProtection="0"/>
    <xf numFmtId="0" fontId="22" fillId="0" borderId="0" applyNumberFormat="0" applyBorder="0" applyProtection="0"/>
    <xf numFmtId="0" fontId="30" fillId="0" borderId="0" applyNumberFormat="0" applyBorder="0" applyProtection="0"/>
    <xf numFmtId="9" fontId="28" fillId="0" borderId="0" applyFont="0" applyFill="0" applyBorder="0" applyAlignment="0" applyProtection="0"/>
    <xf numFmtId="0" fontId="28" fillId="0" borderId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33" fillId="0" borderId="0"/>
    <xf numFmtId="0" fontId="34" fillId="0" borderId="0"/>
    <xf numFmtId="0" fontId="21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9" fontId="34" fillId="0" borderId="0" applyFont="0" applyFill="0" applyBorder="0" applyAlignment="0" applyProtection="0"/>
    <xf numFmtId="0" fontId="17" fillId="0" borderId="0"/>
    <xf numFmtId="0" fontId="34" fillId="0" borderId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7" fillId="0" borderId="0"/>
    <xf numFmtId="0" fontId="17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7" fillId="0" borderId="0"/>
  </cellStyleXfs>
  <cellXfs count="52">
    <xf numFmtId="0" fontId="0" fillId="0" borderId="0" xfId="0"/>
    <xf numFmtId="0" fontId="15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0" fontId="15" fillId="0" borderId="0" xfId="0" applyFont="1" applyBorder="1" applyAlignment="1">
      <alignment wrapText="1"/>
    </xf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5" fillId="0" borderId="0" xfId="0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15" fillId="0" borderId="0" xfId="0" applyFont="1"/>
    <xf numFmtId="0" fontId="15" fillId="0" borderId="0" xfId="0" applyFont="1"/>
    <xf numFmtId="0" fontId="0" fillId="0" borderId="0" xfId="0"/>
    <xf numFmtId="0" fontId="15" fillId="0" borderId="0" xfId="0" applyFont="1"/>
    <xf numFmtId="0" fontId="35" fillId="0" borderId="0" xfId="0" applyFont="1" applyAlignment="1">
      <alignment wrapText="1"/>
    </xf>
    <xf numFmtId="0" fontId="0" fillId="0" borderId="0" xfId="0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15" fillId="0" borderId="0" xfId="0" applyFont="1"/>
    <xf numFmtId="0" fontId="15" fillId="0" borderId="0" xfId="0" applyFont="1" applyBorder="1"/>
    <xf numFmtId="0" fontId="0" fillId="0" borderId="0" xfId="0"/>
    <xf numFmtId="0" fontId="0" fillId="0" borderId="0" xfId="0" applyBorder="1"/>
    <xf numFmtId="0" fontId="15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15" fillId="0" borderId="0" xfId="0" applyFont="1" applyBorder="1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15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43" fontId="0" fillId="0" borderId="0" xfId="0" applyNumberFormat="1"/>
    <xf numFmtId="0" fontId="0" fillId="0" borderId="0" xfId="0" applyAlignment="1">
      <alignment wrapText="1"/>
    </xf>
    <xf numFmtId="43" fontId="0" fillId="0" borderId="0" xfId="0" applyNumberFormat="1" applyBorder="1"/>
    <xf numFmtId="0" fontId="15" fillId="0" borderId="0" xfId="0" applyFont="1" applyFill="1" applyBorder="1"/>
    <xf numFmtId="43" fontId="0" fillId="0" borderId="0" xfId="1" applyFont="1" applyFill="1" applyBorder="1"/>
    <xf numFmtId="0" fontId="0" fillId="0" borderId="0" xfId="0" applyFill="1" applyBorder="1"/>
    <xf numFmtId="0" fontId="15" fillId="0" borderId="0" xfId="0" applyFont="1" applyFill="1" applyBorder="1" applyAlignment="1">
      <alignment horizontal="center" vertical="center" wrapText="1"/>
    </xf>
    <xf numFmtId="43" fontId="15" fillId="0" borderId="0" xfId="1" applyFont="1" applyFill="1" applyBorder="1"/>
    <xf numFmtId="0" fontId="15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18">
    <cellStyle name="]_x000d__x000a_Zoomed=1_x000d__x000a_Row=0_x000d__x000a_Column=0_x000d__x000a_Height=0_x000d__x000a_Width=0_x000d__x000a_FontName=FoxFont_x000d__x000a_FontStyle=0_x000d__x000a_FontSize=9_x000d__x000a_PrtFontName=FoxPrin" xfId="51" xr:uid="{00000000-0005-0000-0000-000000000000}"/>
    <cellStyle name="]_x000d__x000a_Zoomed=1_x000d__x000a_Row=0_x000d__x000a_Column=0_x000d__x000a_Height=0_x000d__x000a_Width=0_x000d__x000a_FontName=FoxFont_x000d__x000a_FontStyle=0_x000d__x000a_FontSize=9_x000d__x000a_PrtFontName=FoxPrin 2" xfId="43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 2 2" xfId="52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 3" xfId="53" xr:uid="{00000000-0005-0000-0000-000003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Comma 2" xfId="54" xr:uid="{00000000-0005-0000-0000-000020000000}"/>
    <cellStyle name="Comma 2 2" xfId="55" xr:uid="{00000000-0005-0000-0000-000021000000}"/>
    <cellStyle name="Comma 2 2 2" xfId="56" xr:uid="{00000000-0005-0000-0000-000022000000}"/>
    <cellStyle name="Comma 2 3" xfId="57" xr:uid="{00000000-0005-0000-0000-000023000000}"/>
    <cellStyle name="Comma 2 4" xfId="79" xr:uid="{00000000-0005-0000-0000-000024000000}"/>
    <cellStyle name="Comma 3" xfId="77" xr:uid="{00000000-0005-0000-0000-000025000000}"/>
    <cellStyle name="Currency 2" xfId="58" xr:uid="{00000000-0005-0000-0000-000026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0" xr:uid="{00000000-0005-0000-0000-00002D000000}"/>
    <cellStyle name="Hyperlink 2" xfId="59" xr:uid="{00000000-0005-0000-0000-00002E000000}"/>
    <cellStyle name="Hyperlink 3" xfId="60" xr:uid="{00000000-0005-0000-0000-00002F000000}"/>
    <cellStyle name="Hyperlink 4" xfId="88" xr:uid="{00000000-0005-0000-0000-000030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35000000}"/>
    <cellStyle name="Normal 2 2" xfId="62" xr:uid="{00000000-0005-0000-0000-000036000000}"/>
    <cellStyle name="Normal 2 2 2" xfId="63" xr:uid="{00000000-0005-0000-0000-000037000000}"/>
    <cellStyle name="Normal 2 2 3" xfId="64" xr:uid="{00000000-0005-0000-0000-000038000000}"/>
    <cellStyle name="Normal 2 3" xfId="65" xr:uid="{00000000-0005-0000-0000-000039000000}"/>
    <cellStyle name="Normal 2 4" xfId="66" xr:uid="{00000000-0005-0000-0000-00003A000000}"/>
    <cellStyle name="Normal 2 5" xfId="61" xr:uid="{00000000-0005-0000-0000-00003B000000}"/>
    <cellStyle name="Normal 2 6" xfId="81" xr:uid="{00000000-0005-0000-0000-00003C000000}"/>
    <cellStyle name="Normal 2 7" xfId="87" xr:uid="{00000000-0005-0000-0000-00003D000000}"/>
    <cellStyle name="Normal 2 8" xfId="93" xr:uid="{00000000-0005-0000-0000-00003E000000}"/>
    <cellStyle name="Normal 2 9" xfId="95" xr:uid="{00000000-0005-0000-0000-00003F000000}"/>
    <cellStyle name="Normal 3" xfId="42" xr:uid="{00000000-0005-0000-0000-000040000000}"/>
    <cellStyle name="Normal 3 2" xfId="67" xr:uid="{00000000-0005-0000-0000-000041000000}"/>
    <cellStyle name="Normal 3 2 2" xfId="83" xr:uid="{00000000-0005-0000-0000-000042000000}"/>
    <cellStyle name="Normal 3 3" xfId="82" xr:uid="{00000000-0005-0000-0000-000043000000}"/>
    <cellStyle name="Normal 3 4" xfId="92" xr:uid="{00000000-0005-0000-0000-000044000000}"/>
    <cellStyle name="Normal 3 5" xfId="105" xr:uid="{00000000-0005-0000-0000-000045000000}"/>
    <cellStyle name="Normal 3 5 2" xfId="110" xr:uid="{00000000-0005-0000-0000-000046000000}"/>
    <cellStyle name="Normal 3 5 2 2" xfId="101" xr:uid="{00000000-0005-0000-0000-000047000000}"/>
    <cellStyle name="Normal 3 5 2 3" xfId="117" xr:uid="{00000000-0005-0000-0000-000048000000}"/>
    <cellStyle name="Normal 3 5 3" xfId="111" xr:uid="{00000000-0005-0000-0000-000049000000}"/>
    <cellStyle name="Normal 4" xfId="68" xr:uid="{00000000-0005-0000-0000-00004A000000}"/>
    <cellStyle name="Normal 4 2" xfId="84" xr:uid="{00000000-0005-0000-0000-00004B000000}"/>
    <cellStyle name="Normal 4 3" xfId="96" xr:uid="{00000000-0005-0000-0000-00004C000000}"/>
    <cellStyle name="Normal 5" xfId="69" xr:uid="{00000000-0005-0000-0000-00004D000000}"/>
    <cellStyle name="Normal 5 2" xfId="85" xr:uid="{00000000-0005-0000-0000-00004E000000}"/>
    <cellStyle name="Normal 5 3" xfId="94" xr:uid="{00000000-0005-0000-0000-00004F000000}"/>
    <cellStyle name="Normal 5 3 2" xfId="108" xr:uid="{00000000-0005-0000-0000-000050000000}"/>
    <cellStyle name="Normal 5 3 2 2" xfId="102" xr:uid="{00000000-0005-0000-0000-000051000000}"/>
    <cellStyle name="Normal 5 3 2 2 2" xfId="114" xr:uid="{00000000-0005-0000-0000-000052000000}"/>
    <cellStyle name="Normal 5 3 2 2 3" xfId="115" xr:uid="{00000000-0005-0000-0000-000053000000}"/>
    <cellStyle name="Normal 5 3 2 3" xfId="112" xr:uid="{00000000-0005-0000-0000-000054000000}"/>
    <cellStyle name="Normal 5 3 3" xfId="106" xr:uid="{00000000-0005-0000-0000-000055000000}"/>
    <cellStyle name="Normal 6" xfId="50" xr:uid="{00000000-0005-0000-0000-000056000000}"/>
    <cellStyle name="Normal 6 2" xfId="97" xr:uid="{00000000-0005-0000-0000-000057000000}"/>
    <cellStyle name="Normal 7" xfId="76" xr:uid="{00000000-0005-0000-0000-000058000000}"/>
    <cellStyle name="Normal 7 2" xfId="90" xr:uid="{00000000-0005-0000-0000-000059000000}"/>
    <cellStyle name="Normal 7 3" xfId="98" xr:uid="{00000000-0005-0000-0000-00005A000000}"/>
    <cellStyle name="Normal 8" xfId="45" xr:uid="{00000000-0005-0000-0000-00005B000000}"/>
    <cellStyle name="Normal 8 2" xfId="99" xr:uid="{00000000-0005-0000-0000-00005C000000}"/>
    <cellStyle name="Note" xfId="15" builtinId="10" customBuiltin="1"/>
    <cellStyle name="Output" xfId="10" builtinId="21" customBuiltin="1"/>
    <cellStyle name="Percent 2" xfId="46" xr:uid="{00000000-0005-0000-0000-00005F000000}"/>
    <cellStyle name="Percent 2 2" xfId="72" xr:uid="{00000000-0005-0000-0000-000060000000}"/>
    <cellStyle name="Percent 2 2 2" xfId="73" xr:uid="{00000000-0005-0000-0000-000061000000}"/>
    <cellStyle name="Percent 2 3" xfId="74" xr:uid="{00000000-0005-0000-0000-000062000000}"/>
    <cellStyle name="Percent 2 4" xfId="71" xr:uid="{00000000-0005-0000-0000-000063000000}"/>
    <cellStyle name="Percent 2 5" xfId="86" xr:uid="{00000000-0005-0000-0000-000064000000}"/>
    <cellStyle name="Percent 3" xfId="75" xr:uid="{00000000-0005-0000-0000-000065000000}"/>
    <cellStyle name="Percent 3 2" xfId="100" xr:uid="{00000000-0005-0000-0000-000066000000}"/>
    <cellStyle name="Percent 3 2 2" xfId="109" xr:uid="{00000000-0005-0000-0000-000067000000}"/>
    <cellStyle name="Percent 3 2 2 2" xfId="103" xr:uid="{00000000-0005-0000-0000-000068000000}"/>
    <cellStyle name="Percent 3 2 2 2 2" xfId="104" xr:uid="{00000000-0005-0000-0000-000069000000}"/>
    <cellStyle name="Percent 3 2 2 2 3" xfId="116" xr:uid="{00000000-0005-0000-0000-00006A000000}"/>
    <cellStyle name="Percent 3 2 2 3" xfId="113" xr:uid="{00000000-0005-0000-0000-00006B000000}"/>
    <cellStyle name="Percent 3 2 3" xfId="107" xr:uid="{00000000-0005-0000-0000-00006C000000}"/>
    <cellStyle name="Percent 4" xfId="70" xr:uid="{00000000-0005-0000-0000-00006D000000}"/>
    <cellStyle name="Percent 5" xfId="78" xr:uid="{00000000-0005-0000-0000-00006E000000}"/>
    <cellStyle name="Percent 5 2" xfId="91" xr:uid="{00000000-0005-0000-0000-00006F000000}"/>
    <cellStyle name="Refdb standard" xfId="47" xr:uid="{00000000-0005-0000-0000-000070000000}"/>
    <cellStyle name="þ_x001d_ð'&amp;Oý—&amp;Hý_x000b__x0008_—_x000f_h_x0010__x0007__x0001__x0001_" xfId="48" xr:uid="{00000000-0005-0000-0000-000071000000}"/>
    <cellStyle name="Title 2" xfId="49" xr:uid="{00000000-0005-0000-0000-000072000000}"/>
    <cellStyle name="Title 2 2" xfId="89" xr:uid="{00000000-0005-0000-0000-000073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" sqref="C2:C10"/>
    </sheetView>
  </sheetViews>
  <sheetFormatPr defaultRowHeight="15" x14ac:dyDescent="0.25"/>
  <cols>
    <col min="2" max="2" width="10.5703125" bestFit="1" customWidth="1"/>
  </cols>
  <sheetData>
    <row r="1" spans="1:3" x14ac:dyDescent="0.25">
      <c r="A1" s="51" t="s">
        <v>4</v>
      </c>
      <c r="B1" s="21" t="s">
        <v>0</v>
      </c>
      <c r="C1" s="21" t="s">
        <v>1</v>
      </c>
    </row>
    <row r="2" spans="1:3" x14ac:dyDescent="0.25">
      <c r="A2" s="21" t="s">
        <v>5</v>
      </c>
      <c r="B2" s="40">
        <v>50</v>
      </c>
      <c r="C2" s="40">
        <v>100</v>
      </c>
    </row>
    <row r="3" spans="1:3" x14ac:dyDescent="0.25">
      <c r="A3" s="40" t="s">
        <v>6</v>
      </c>
      <c r="B3" s="40">
        <v>50</v>
      </c>
      <c r="C3" s="40">
        <v>100</v>
      </c>
    </row>
    <row r="4" spans="1:3" x14ac:dyDescent="0.25">
      <c r="A4" s="40" t="s">
        <v>41</v>
      </c>
      <c r="B4" s="40">
        <v>50</v>
      </c>
      <c r="C4" s="40">
        <v>100</v>
      </c>
    </row>
    <row r="5" spans="1:3" x14ac:dyDescent="0.25">
      <c r="A5" s="40" t="s">
        <v>42</v>
      </c>
      <c r="B5" s="40">
        <v>50</v>
      </c>
      <c r="C5" s="40">
        <v>100</v>
      </c>
    </row>
    <row r="6" spans="1:3" x14ac:dyDescent="0.25">
      <c r="A6" s="40" t="s">
        <v>7</v>
      </c>
      <c r="B6" s="40">
        <v>50</v>
      </c>
      <c r="C6" s="40">
        <v>100</v>
      </c>
    </row>
    <row r="7" spans="1:3" x14ac:dyDescent="0.25">
      <c r="A7" s="40" t="s">
        <v>8</v>
      </c>
      <c r="B7" s="40">
        <v>50</v>
      </c>
      <c r="C7" s="40">
        <v>100</v>
      </c>
    </row>
    <row r="8" spans="1:3" x14ac:dyDescent="0.25">
      <c r="A8" s="40" t="s">
        <v>44</v>
      </c>
      <c r="B8" s="40">
        <v>50</v>
      </c>
      <c r="C8" s="40">
        <v>100</v>
      </c>
    </row>
    <row r="9" spans="1:3" x14ac:dyDescent="0.25">
      <c r="A9" s="40" t="s">
        <v>43</v>
      </c>
      <c r="B9" s="40">
        <v>50</v>
      </c>
      <c r="C9" s="40">
        <v>100</v>
      </c>
    </row>
    <row r="10" spans="1:3" x14ac:dyDescent="0.25">
      <c r="A10" s="40" t="s">
        <v>9</v>
      </c>
      <c r="B10" s="40">
        <v>50</v>
      </c>
      <c r="C10" s="4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K8" sqref="K8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3" x14ac:dyDescent="0.25">
      <c r="A1" s="40" t="s">
        <v>4</v>
      </c>
      <c r="B1" s="40" t="s">
        <v>2</v>
      </c>
      <c r="C1" s="40" t="s">
        <v>46</v>
      </c>
    </row>
    <row r="2" spans="1:3" x14ac:dyDescent="0.25">
      <c r="A2" s="40" t="s">
        <v>5</v>
      </c>
      <c r="B2" s="40">
        <v>27.081307429999999</v>
      </c>
      <c r="C2" s="40">
        <v>100</v>
      </c>
    </row>
    <row r="3" spans="1:3" x14ac:dyDescent="0.25">
      <c r="A3" s="40" t="s">
        <v>6</v>
      </c>
      <c r="B3" s="40">
        <v>27.12000213</v>
      </c>
      <c r="C3" s="40">
        <v>100</v>
      </c>
    </row>
    <row r="4" spans="1:3" x14ac:dyDescent="0.25">
      <c r="A4" s="40" t="s">
        <v>41</v>
      </c>
      <c r="B4" s="40">
        <v>43.544824730000002</v>
      </c>
      <c r="C4" s="40">
        <v>100</v>
      </c>
    </row>
    <row r="5" spans="1:3" x14ac:dyDescent="0.25">
      <c r="A5" s="40" t="s">
        <v>42</v>
      </c>
      <c r="B5" s="40">
        <v>26.622976510000001</v>
      </c>
      <c r="C5" s="40">
        <v>100</v>
      </c>
    </row>
    <row r="6" spans="1:3" x14ac:dyDescent="0.25">
      <c r="A6" s="40" t="s">
        <v>7</v>
      </c>
      <c r="B6" s="40">
        <v>21.657250550000001</v>
      </c>
      <c r="C6" s="40">
        <v>100</v>
      </c>
    </row>
    <row r="7" spans="1:3" x14ac:dyDescent="0.25">
      <c r="A7" s="40" t="s">
        <v>8</v>
      </c>
      <c r="B7" s="40">
        <v>28.89261948</v>
      </c>
      <c r="C7" s="40">
        <v>100</v>
      </c>
    </row>
    <row r="8" spans="1:3" x14ac:dyDescent="0.25">
      <c r="A8" s="40" t="s">
        <v>44</v>
      </c>
      <c r="B8" s="40">
        <v>18.310414529999999</v>
      </c>
      <c r="C8" s="40">
        <v>100</v>
      </c>
    </row>
    <row r="9" spans="1:3" x14ac:dyDescent="0.25">
      <c r="A9" s="40" t="s">
        <v>43</v>
      </c>
      <c r="B9" s="40">
        <v>28.98183586</v>
      </c>
      <c r="C9" s="40">
        <v>100</v>
      </c>
    </row>
    <row r="10" spans="1:3" x14ac:dyDescent="0.25">
      <c r="A10" s="40" t="s">
        <v>9</v>
      </c>
      <c r="B10" s="40">
        <v>37.974941940000001</v>
      </c>
      <c r="C10" s="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6" sqref="B16"/>
    </sheetView>
  </sheetViews>
  <sheetFormatPr defaultRowHeight="15" x14ac:dyDescent="0.25"/>
  <cols>
    <col min="1" max="1" width="26.140625" style="47" bestFit="1" customWidth="1"/>
    <col min="2" max="2" width="16.42578125" style="47" bestFit="1" customWidth="1"/>
    <col min="3" max="3" width="15.140625" style="47" bestFit="1" customWidth="1"/>
    <col min="4" max="16384" width="9.140625" style="47"/>
  </cols>
  <sheetData>
    <row r="1" spans="1:3" ht="30" x14ac:dyDescent="0.25">
      <c r="A1" s="50" t="s">
        <v>4</v>
      </c>
      <c r="B1" s="10" t="s">
        <v>39</v>
      </c>
      <c r="C1" s="10" t="s">
        <v>40</v>
      </c>
    </row>
    <row r="2" spans="1:3" x14ac:dyDescent="0.25">
      <c r="A2" s="45" t="s">
        <v>5</v>
      </c>
      <c r="B2" s="49">
        <v>93.500405125</v>
      </c>
      <c r="C2" s="47">
        <f>100</f>
        <v>100</v>
      </c>
    </row>
    <row r="3" spans="1:3" x14ac:dyDescent="0.25">
      <c r="A3" s="47" t="s">
        <v>6</v>
      </c>
      <c r="B3" s="46">
        <v>93.34693</v>
      </c>
      <c r="C3" s="47">
        <f>100</f>
        <v>100</v>
      </c>
    </row>
    <row r="4" spans="1:3" x14ac:dyDescent="0.25">
      <c r="A4" s="47" t="s">
        <v>41</v>
      </c>
      <c r="B4" s="46">
        <v>93.432694999999995</v>
      </c>
      <c r="C4" s="47">
        <f>100</f>
        <v>100</v>
      </c>
    </row>
    <row r="5" spans="1:3" x14ac:dyDescent="0.25">
      <c r="A5" s="47" t="s">
        <v>42</v>
      </c>
      <c r="B5" s="46">
        <v>93.591515000000001</v>
      </c>
      <c r="C5" s="47">
        <f>100</f>
        <v>100</v>
      </c>
    </row>
    <row r="6" spans="1:3" x14ac:dyDescent="0.25">
      <c r="A6" s="47" t="s">
        <v>7</v>
      </c>
      <c r="B6" s="46">
        <v>93.528148000000002</v>
      </c>
      <c r="C6" s="47">
        <f>100</f>
        <v>100</v>
      </c>
    </row>
    <row r="7" spans="1:3" x14ac:dyDescent="0.25">
      <c r="A7" s="47" t="s">
        <v>8</v>
      </c>
      <c r="B7" s="46">
        <v>93.585571000000002</v>
      </c>
      <c r="C7" s="47">
        <f>100</f>
        <v>100</v>
      </c>
    </row>
    <row r="8" spans="1:3" x14ac:dyDescent="0.25">
      <c r="A8" s="47" t="s">
        <v>44</v>
      </c>
      <c r="B8" s="46">
        <v>93.506203999999997</v>
      </c>
      <c r="C8" s="47">
        <f>100</f>
        <v>100</v>
      </c>
    </row>
    <row r="9" spans="1:3" x14ac:dyDescent="0.25">
      <c r="A9" s="47" t="s">
        <v>43</v>
      </c>
      <c r="B9" s="46">
        <v>93.393891999999994</v>
      </c>
      <c r="C9" s="47">
        <f>100</f>
        <v>100</v>
      </c>
    </row>
    <row r="10" spans="1:3" x14ac:dyDescent="0.25">
      <c r="A10" s="47" t="s">
        <v>9</v>
      </c>
      <c r="B10" s="46">
        <v>93.618285999999998</v>
      </c>
      <c r="C10" s="47">
        <f>100</f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7" sqref="G17"/>
    </sheetView>
  </sheetViews>
  <sheetFormatPr defaultRowHeight="15" x14ac:dyDescent="0.25"/>
  <cols>
    <col min="1" max="1" width="26.140625" style="6" bestFit="1" customWidth="1"/>
    <col min="2" max="10" width="8.85546875" style="43" customWidth="1"/>
    <col min="11" max="16384" width="9.140625" style="6"/>
  </cols>
  <sheetData>
    <row r="1" spans="1:10" s="12" customFormat="1" ht="30" x14ac:dyDescent="0.25">
      <c r="A1" s="5" t="s">
        <v>4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14</v>
      </c>
      <c r="G1" s="32" t="s">
        <v>15</v>
      </c>
      <c r="H1" s="32" t="s">
        <v>16</v>
      </c>
      <c r="I1" s="32" t="s">
        <v>17</v>
      </c>
      <c r="J1" s="32" t="s">
        <v>18</v>
      </c>
    </row>
    <row r="2" spans="1:10" x14ac:dyDescent="0.25">
      <c r="A2" s="13" t="s">
        <v>5</v>
      </c>
      <c r="B2" s="43">
        <v>48.90923348877341</v>
      </c>
      <c r="C2" s="43">
        <v>68.063174437467637</v>
      </c>
      <c r="D2" s="43">
        <v>72.685382229837444</v>
      </c>
      <c r="E2" s="43">
        <v>73.275488422976665</v>
      </c>
      <c r="F2" s="43">
        <v>74.679111724025518</v>
      </c>
      <c r="G2" s="43">
        <v>89.03683254471278</v>
      </c>
      <c r="H2" s="43">
        <v>94.086788414596001</v>
      </c>
      <c r="I2" s="43">
        <v>97.166025919895617</v>
      </c>
      <c r="J2" s="43">
        <v>100.00000000000001</v>
      </c>
    </row>
    <row r="3" spans="1:10" x14ac:dyDescent="0.25">
      <c r="A3" s="7" t="s">
        <v>6</v>
      </c>
      <c r="B3" s="43">
        <v>46.625217211979496</v>
      </c>
      <c r="C3" s="43">
        <v>76.035434428510271</v>
      </c>
      <c r="D3" s="43">
        <v>81.883436038689425</v>
      </c>
      <c r="E3" s="43">
        <v>81.934849568874498</v>
      </c>
      <c r="F3" s="43">
        <v>82.422810709903771</v>
      </c>
      <c r="G3" s="43">
        <v>98.810475532830239</v>
      </c>
      <c r="H3" s="43">
        <v>99.027814546794431</v>
      </c>
      <c r="I3" s="43">
        <v>99.176916121309802</v>
      </c>
      <c r="J3" s="43">
        <v>99.999999999999986</v>
      </c>
    </row>
    <row r="4" spans="1:10" x14ac:dyDescent="0.25">
      <c r="A4" s="7" t="s">
        <v>41</v>
      </c>
      <c r="B4" s="43">
        <v>29.967299838758247</v>
      </c>
      <c r="C4" s="43">
        <v>70.493698142829899</v>
      </c>
      <c r="D4" s="43">
        <v>76.58375657507942</v>
      </c>
      <c r="E4" s="43">
        <v>76.61375699143197</v>
      </c>
      <c r="F4" s="43">
        <v>76.982240366197018</v>
      </c>
      <c r="G4" s="43">
        <v>80.941912681473951</v>
      </c>
      <c r="H4" s="43">
        <v>92.110549204072598</v>
      </c>
      <c r="I4" s="43">
        <v>93.210452512257319</v>
      </c>
      <c r="J4" s="43">
        <v>99.999999999999986</v>
      </c>
    </row>
    <row r="5" spans="1:10" x14ac:dyDescent="0.25">
      <c r="A5" s="7" t="s">
        <v>42</v>
      </c>
      <c r="B5" s="43">
        <v>49.78061577322265</v>
      </c>
      <c r="C5" s="43">
        <v>74.211447660126652</v>
      </c>
      <c r="D5" s="43">
        <v>76.634310614099988</v>
      </c>
      <c r="E5" s="43">
        <v>76.959614391617094</v>
      </c>
      <c r="F5" s="43">
        <v>77.639763272947945</v>
      </c>
      <c r="G5" s="43">
        <v>92.459488467343277</v>
      </c>
      <c r="H5" s="43">
        <v>94.333372314131395</v>
      </c>
      <c r="I5" s="43">
        <v>96.350143994496165</v>
      </c>
      <c r="J5" s="43">
        <v>100.00000000000001</v>
      </c>
    </row>
    <row r="6" spans="1:10" x14ac:dyDescent="0.25">
      <c r="A6" s="7" t="s">
        <v>7</v>
      </c>
      <c r="B6" s="43">
        <v>53.47875936688343</v>
      </c>
      <c r="C6" s="43">
        <v>65.966093359151358</v>
      </c>
      <c r="D6" s="43">
        <v>69.279583052103874</v>
      </c>
      <c r="E6" s="43">
        <v>69.838328973835672</v>
      </c>
      <c r="F6" s="43">
        <v>71.053738179184251</v>
      </c>
      <c r="G6" s="43">
        <v>90.42549258325937</v>
      </c>
      <c r="H6" s="43">
        <v>93.777918856440706</v>
      </c>
      <c r="I6" s="43">
        <v>97.596845234225626</v>
      </c>
      <c r="J6" s="43">
        <v>99.999999999999986</v>
      </c>
    </row>
    <row r="7" spans="1:10" x14ac:dyDescent="0.25">
      <c r="A7" s="7" t="s">
        <v>8</v>
      </c>
      <c r="B7" s="43">
        <v>47.605691105459186</v>
      </c>
      <c r="C7" s="43">
        <v>64.996625018289052</v>
      </c>
      <c r="D7" s="43">
        <v>72.201114401488766</v>
      </c>
      <c r="E7" s="43">
        <v>72.725138657684539</v>
      </c>
      <c r="F7" s="43">
        <v>74.369964888999689</v>
      </c>
      <c r="G7" s="43">
        <v>86.435167702158225</v>
      </c>
      <c r="H7" s="43">
        <v>94.120923234548073</v>
      </c>
      <c r="I7" s="43">
        <v>95.385736204334691</v>
      </c>
      <c r="J7" s="43">
        <v>100</v>
      </c>
    </row>
    <row r="8" spans="1:10" x14ac:dyDescent="0.25">
      <c r="A8" s="7" t="s">
        <v>44</v>
      </c>
      <c r="B8" s="43">
        <v>52.030241576765668</v>
      </c>
      <c r="C8" s="43">
        <v>68.194698183407297</v>
      </c>
      <c r="D8" s="43">
        <v>71.023755805730687</v>
      </c>
      <c r="E8" s="43">
        <v>71.578818227231537</v>
      </c>
      <c r="F8" s="43">
        <v>73.526891455471841</v>
      </c>
      <c r="G8" s="43">
        <v>86.490098775271093</v>
      </c>
      <c r="H8" s="43">
        <v>89.303069944590547</v>
      </c>
      <c r="I8" s="43">
        <v>96.285597735059071</v>
      </c>
      <c r="J8" s="43">
        <v>100.00000000000001</v>
      </c>
    </row>
    <row r="9" spans="1:10" x14ac:dyDescent="0.25">
      <c r="A9" s="7" t="s">
        <v>43</v>
      </c>
      <c r="B9" s="43">
        <v>50.354381064265915</v>
      </c>
      <c r="C9" s="43">
        <v>66.927347197684696</v>
      </c>
      <c r="D9" s="43">
        <v>73.474584300822613</v>
      </c>
      <c r="E9" s="43">
        <v>74.440304582826741</v>
      </c>
      <c r="F9" s="43">
        <v>76.54952611155214</v>
      </c>
      <c r="G9" s="43">
        <v>93.324519805869926</v>
      </c>
      <c r="H9" s="43">
        <v>99.104759133240009</v>
      </c>
      <c r="I9" s="43">
        <v>99.322179268383337</v>
      </c>
      <c r="J9" s="43">
        <v>99.999999999999972</v>
      </c>
    </row>
    <row r="10" spans="1:10" x14ac:dyDescent="0.25">
      <c r="A10" s="7" t="s">
        <v>9</v>
      </c>
      <c r="B10" s="43">
        <v>39.163889249696084</v>
      </c>
      <c r="C10" s="43">
        <v>64.879532223362844</v>
      </c>
      <c r="D10" s="43">
        <v>72.893525719274322</v>
      </c>
      <c r="E10" s="43">
        <v>73.702910764257112</v>
      </c>
      <c r="F10" s="43">
        <v>74.607116682164857</v>
      </c>
      <c r="G10" s="43">
        <v>84.841771540054452</v>
      </c>
      <c r="H10" s="43">
        <v>97.913717818442166</v>
      </c>
      <c r="I10" s="43">
        <v>98.553314237843722</v>
      </c>
      <c r="J10" s="43">
        <v>100</v>
      </c>
    </row>
    <row r="11" spans="1:10" x14ac:dyDescent="0.25">
      <c r="A11" s="8"/>
    </row>
  </sheetData>
  <sortState columnSort="1" ref="B1:J21">
    <sortCondition ref="B1:J1" customList="P01,P02,P03,P04,P05,P06,P07,P08,P0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E16" sqref="E16"/>
    </sheetView>
  </sheetViews>
  <sheetFormatPr defaultRowHeight="15" x14ac:dyDescent="0.25"/>
  <cols>
    <col min="1" max="1" width="26.140625" bestFit="1" customWidth="1"/>
    <col min="2" max="3" width="12" bestFit="1" customWidth="1"/>
    <col min="4" max="4" width="11" bestFit="1" customWidth="1"/>
  </cols>
  <sheetData>
    <row r="1" spans="1:4" ht="31.5" x14ac:dyDescent="0.25">
      <c r="A1" s="16" t="s">
        <v>4</v>
      </c>
      <c r="B1" s="16" t="s">
        <v>19</v>
      </c>
      <c r="C1" s="16" t="s">
        <v>20</v>
      </c>
      <c r="D1" s="16" t="s">
        <v>21</v>
      </c>
    </row>
    <row r="2" spans="1:4" x14ac:dyDescent="0.25">
      <c r="A2" s="15" t="s">
        <v>5</v>
      </c>
      <c r="B2" s="15">
        <v>79.884984954908887</v>
      </c>
      <c r="C2" s="15">
        <v>97.329952202348721</v>
      </c>
      <c r="D2" s="15">
        <v>99.999999999999986</v>
      </c>
    </row>
    <row r="3" spans="1:4" x14ac:dyDescent="0.25">
      <c r="A3" s="14" t="s">
        <v>6</v>
      </c>
      <c r="B3" s="14">
        <v>67.433598453147141</v>
      </c>
      <c r="C3" s="14">
        <v>95.47774792622873</v>
      </c>
      <c r="D3" s="14">
        <v>99.999999999999986</v>
      </c>
    </row>
    <row r="4" spans="1:4" x14ac:dyDescent="0.25">
      <c r="A4" s="14" t="s">
        <v>41</v>
      </c>
      <c r="B4" s="14">
        <v>59.097140263150948</v>
      </c>
      <c r="C4" s="14">
        <v>93.268310792632704</v>
      </c>
      <c r="D4" s="14">
        <v>100</v>
      </c>
    </row>
    <row r="5" spans="1:4" x14ac:dyDescent="0.25">
      <c r="A5" s="14" t="s">
        <v>42</v>
      </c>
      <c r="B5" s="14">
        <v>74.998498263008798</v>
      </c>
      <c r="C5" s="14">
        <v>98.790921767282498</v>
      </c>
      <c r="D5" s="14">
        <v>100.00000000000001</v>
      </c>
    </row>
    <row r="6" spans="1:4" x14ac:dyDescent="0.25">
      <c r="A6" s="14" t="s">
        <v>7</v>
      </c>
      <c r="B6" s="14">
        <v>85.904668693818081</v>
      </c>
      <c r="C6" s="14">
        <v>98.761198503943845</v>
      </c>
      <c r="D6" s="14">
        <v>100.00000000000001</v>
      </c>
    </row>
    <row r="7" spans="1:4" x14ac:dyDescent="0.25">
      <c r="A7" s="14" t="s">
        <v>8</v>
      </c>
      <c r="B7" s="14">
        <v>77.233971295902379</v>
      </c>
      <c r="C7" s="14">
        <v>94.30793674645389</v>
      </c>
      <c r="D7" s="14">
        <v>100</v>
      </c>
    </row>
    <row r="8" spans="1:4" x14ac:dyDescent="0.25">
      <c r="A8" s="14" t="s">
        <v>44</v>
      </c>
      <c r="B8" s="14">
        <v>83.454952405016712</v>
      </c>
      <c r="C8" s="14">
        <v>99.04101637541595</v>
      </c>
      <c r="D8" s="14">
        <v>99.999999999999986</v>
      </c>
    </row>
    <row r="9" spans="1:4" x14ac:dyDescent="0.25">
      <c r="A9" s="14" t="s">
        <v>43</v>
      </c>
      <c r="B9" s="14">
        <v>83.812448841580718</v>
      </c>
      <c r="C9" s="14">
        <v>95.640473155147063</v>
      </c>
      <c r="D9" s="14">
        <v>100</v>
      </c>
    </row>
    <row r="10" spans="1:4" x14ac:dyDescent="0.25">
      <c r="A10" s="14" t="s">
        <v>9</v>
      </c>
      <c r="B10" s="14">
        <v>74.461111923444221</v>
      </c>
      <c r="C10" s="14">
        <v>95.055606675287621</v>
      </c>
      <c r="D10" s="1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K28" sqref="K28"/>
    </sheetView>
  </sheetViews>
  <sheetFormatPr defaultRowHeight="15" x14ac:dyDescent="0.25"/>
  <cols>
    <col min="1" max="1" width="26.140625" bestFit="1" customWidth="1"/>
    <col min="2" max="2" width="12.42578125" style="40" customWidth="1"/>
    <col min="3" max="3" width="9.140625" style="40"/>
  </cols>
  <sheetData>
    <row r="1" spans="1:3" s="19" customFormat="1" ht="30.75" x14ac:dyDescent="0.3">
      <c r="A1" s="4" t="s">
        <v>4</v>
      </c>
      <c r="B1" s="1" t="s">
        <v>23</v>
      </c>
      <c r="C1" s="1" t="s">
        <v>22</v>
      </c>
    </row>
    <row r="2" spans="1:3" x14ac:dyDescent="0.25">
      <c r="A2" s="18" t="s">
        <v>5</v>
      </c>
      <c r="B2" s="40">
        <v>47.926140290661863</v>
      </c>
      <c r="C2" s="40">
        <v>100</v>
      </c>
    </row>
    <row r="3" spans="1:3" x14ac:dyDescent="0.25">
      <c r="A3" s="17" t="s">
        <v>6</v>
      </c>
      <c r="B3" s="40">
        <v>84.663258021014371</v>
      </c>
      <c r="C3" s="40">
        <v>100</v>
      </c>
    </row>
    <row r="4" spans="1:3" x14ac:dyDescent="0.25">
      <c r="A4" s="17" t="s">
        <v>41</v>
      </c>
      <c r="B4" s="40">
        <v>86.058556715348203</v>
      </c>
      <c r="C4" s="40">
        <v>100</v>
      </c>
    </row>
    <row r="5" spans="1:3" x14ac:dyDescent="0.25">
      <c r="A5" s="17" t="s">
        <v>42</v>
      </c>
      <c r="B5" s="40">
        <v>64.409666698340303</v>
      </c>
      <c r="C5" s="40">
        <v>100</v>
      </c>
    </row>
    <row r="6" spans="1:3" x14ac:dyDescent="0.25">
      <c r="A6" s="17" t="s">
        <v>7</v>
      </c>
      <c r="B6" s="40">
        <v>38.623005877413938</v>
      </c>
      <c r="C6" s="40">
        <v>100</v>
      </c>
    </row>
    <row r="7" spans="1:3" x14ac:dyDescent="0.25">
      <c r="A7" s="17" t="s">
        <v>8</v>
      </c>
      <c r="B7" s="40">
        <v>78.486197404000237</v>
      </c>
      <c r="C7" s="40">
        <v>100</v>
      </c>
    </row>
    <row r="8" spans="1:3" x14ac:dyDescent="0.25">
      <c r="A8" s="17" t="s">
        <v>44</v>
      </c>
      <c r="B8" s="40">
        <v>34.724002547465112</v>
      </c>
      <c r="C8" s="40">
        <v>100</v>
      </c>
    </row>
    <row r="9" spans="1:3" x14ac:dyDescent="0.25">
      <c r="A9" s="17" t="s">
        <v>43</v>
      </c>
      <c r="B9" s="40">
        <v>75.713783494914267</v>
      </c>
      <c r="C9" s="40">
        <v>100</v>
      </c>
    </row>
    <row r="10" spans="1:3" x14ac:dyDescent="0.25">
      <c r="A10" s="17" t="s">
        <v>9</v>
      </c>
      <c r="B10" s="40">
        <v>69.342765563766079</v>
      </c>
      <c r="C10" s="40">
        <v>99.999999999999986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I15" sqref="I15"/>
    </sheetView>
  </sheetViews>
  <sheetFormatPr defaultRowHeight="15" x14ac:dyDescent="0.25"/>
  <cols>
    <col min="1" max="1" width="26.140625" bestFit="1" customWidth="1"/>
    <col min="2" max="3" width="10" style="40" bestFit="1" customWidth="1"/>
  </cols>
  <sheetData>
    <row r="1" spans="1:3" s="21" customFormat="1" ht="30" x14ac:dyDescent="0.25">
      <c r="A1" s="5" t="s">
        <v>4</v>
      </c>
      <c r="B1" s="10" t="s">
        <v>24</v>
      </c>
      <c r="C1" s="10" t="s">
        <v>25</v>
      </c>
    </row>
    <row r="2" spans="1:3" x14ac:dyDescent="0.25">
      <c r="A2" s="11" t="s">
        <v>5</v>
      </c>
      <c r="B2" s="11">
        <v>90.915219492396957</v>
      </c>
      <c r="C2" s="41">
        <v>100</v>
      </c>
    </row>
    <row r="3" spans="1:3" x14ac:dyDescent="0.25">
      <c r="A3" s="20" t="s">
        <v>6</v>
      </c>
      <c r="B3" s="11">
        <v>91.459676151548493</v>
      </c>
      <c r="C3" s="41">
        <v>100</v>
      </c>
    </row>
    <row r="4" spans="1:3" x14ac:dyDescent="0.25">
      <c r="A4" s="20" t="s">
        <v>41</v>
      </c>
      <c r="B4" s="11">
        <v>98.01231415357212</v>
      </c>
      <c r="C4" s="41">
        <v>100</v>
      </c>
    </row>
    <row r="5" spans="1:3" x14ac:dyDescent="0.25">
      <c r="A5" s="20" t="s">
        <v>42</v>
      </c>
      <c r="B5" s="11">
        <v>93.13684838358482</v>
      </c>
      <c r="C5" s="41">
        <v>100</v>
      </c>
    </row>
    <row r="6" spans="1:3" x14ac:dyDescent="0.25">
      <c r="A6" s="20" t="s">
        <v>7</v>
      </c>
      <c r="B6" s="11">
        <v>92.170650789818538</v>
      </c>
      <c r="C6" s="41">
        <v>100</v>
      </c>
    </row>
    <row r="7" spans="1:3" x14ac:dyDescent="0.25">
      <c r="A7" s="20" t="s">
        <v>8</v>
      </c>
      <c r="B7" s="11">
        <v>91.338486012573085</v>
      </c>
      <c r="C7" s="41">
        <v>100</v>
      </c>
    </row>
    <row r="8" spans="1:3" x14ac:dyDescent="0.25">
      <c r="A8" s="20" t="s">
        <v>44</v>
      </c>
      <c r="B8" s="11">
        <v>86.429821428630589</v>
      </c>
      <c r="C8" s="41">
        <v>100</v>
      </c>
    </row>
    <row r="9" spans="1:3" x14ac:dyDescent="0.25">
      <c r="A9" s="20" t="s">
        <v>43</v>
      </c>
      <c r="B9" s="11">
        <v>89.250018104398848</v>
      </c>
      <c r="C9" s="41">
        <v>99.999999999999986</v>
      </c>
    </row>
    <row r="10" spans="1:3" x14ac:dyDescent="0.25">
      <c r="A10" s="20" t="s">
        <v>9</v>
      </c>
      <c r="B10" s="11">
        <v>95.437198439842064</v>
      </c>
      <c r="C10" s="41">
        <v>100</v>
      </c>
    </row>
    <row r="11" spans="1:3" x14ac:dyDescent="0.25">
      <c r="A11" s="22"/>
    </row>
    <row r="12" spans="1:3" x14ac:dyDescent="0.25">
      <c r="A12" s="22"/>
    </row>
    <row r="13" spans="1:3" x14ac:dyDescent="0.25">
      <c r="A13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B2" sqref="B2:C10"/>
    </sheetView>
  </sheetViews>
  <sheetFormatPr defaultRowHeight="15" x14ac:dyDescent="0.25"/>
  <cols>
    <col min="1" max="1" width="26.140625" bestFit="1" customWidth="1"/>
    <col min="2" max="3" width="14" style="40" bestFit="1" customWidth="1"/>
  </cols>
  <sheetData>
    <row r="1" spans="1:3" ht="30" x14ac:dyDescent="0.25">
      <c r="A1" s="26" t="s">
        <v>4</v>
      </c>
      <c r="B1" s="43" t="s">
        <v>26</v>
      </c>
      <c r="C1" s="43" t="s">
        <v>27</v>
      </c>
    </row>
    <row r="2" spans="1:3" x14ac:dyDescent="0.25">
      <c r="A2" s="25" t="s">
        <v>5</v>
      </c>
      <c r="B2" s="40">
        <v>95.569732076376525</v>
      </c>
      <c r="C2" s="40">
        <v>100</v>
      </c>
    </row>
    <row r="3" spans="1:3" x14ac:dyDescent="0.25">
      <c r="A3" s="24" t="s">
        <v>6</v>
      </c>
      <c r="B3" s="40">
        <v>96.088357109986191</v>
      </c>
      <c r="C3" s="40">
        <v>100</v>
      </c>
    </row>
    <row r="4" spans="1:3" x14ac:dyDescent="0.25">
      <c r="A4" s="24" t="s">
        <v>41</v>
      </c>
      <c r="B4" s="40">
        <v>100</v>
      </c>
      <c r="C4" s="40">
        <v>100</v>
      </c>
    </row>
    <row r="5" spans="1:3" x14ac:dyDescent="0.25">
      <c r="A5" s="24" t="s">
        <v>42</v>
      </c>
      <c r="B5" s="40">
        <v>93.500384024577571</v>
      </c>
      <c r="C5" s="40">
        <v>100</v>
      </c>
    </row>
    <row r="6" spans="1:3" x14ac:dyDescent="0.25">
      <c r="A6" s="24" t="s">
        <v>7</v>
      </c>
      <c r="B6" s="40">
        <v>97.16013045899291</v>
      </c>
      <c r="C6" s="40">
        <v>99.999999999999986</v>
      </c>
    </row>
    <row r="7" spans="1:3" x14ac:dyDescent="0.25">
      <c r="A7" s="24" t="s">
        <v>8</v>
      </c>
      <c r="B7" s="40">
        <v>97.466485560739386</v>
      </c>
      <c r="C7" s="40">
        <v>100</v>
      </c>
    </row>
    <row r="8" spans="1:3" x14ac:dyDescent="0.25">
      <c r="A8" s="24" t="s">
        <v>44</v>
      </c>
      <c r="B8" s="40">
        <v>96.416926751870008</v>
      </c>
      <c r="C8" s="40">
        <v>100.00000000000001</v>
      </c>
    </row>
    <row r="9" spans="1:3" x14ac:dyDescent="0.25">
      <c r="A9" s="24" t="s">
        <v>43</v>
      </c>
      <c r="B9" s="40">
        <v>98.107090224332737</v>
      </c>
      <c r="C9" s="40">
        <v>100</v>
      </c>
    </row>
    <row r="10" spans="1:3" x14ac:dyDescent="0.25">
      <c r="A10" s="24" t="s">
        <v>9</v>
      </c>
      <c r="B10" s="40">
        <v>93.921206525084628</v>
      </c>
      <c r="C10" s="40">
        <v>99.999999999999986</v>
      </c>
    </row>
    <row r="11" spans="1:3" x14ac:dyDescent="0.25">
      <c r="A11" s="23"/>
    </row>
    <row r="12" spans="1:3" x14ac:dyDescent="0.25">
      <c r="A12" s="23"/>
    </row>
    <row r="13" spans="1:3" x14ac:dyDescent="0.25">
      <c r="A13" s="23"/>
    </row>
    <row r="14" spans="1:3" x14ac:dyDescent="0.25">
      <c r="A14" s="23"/>
    </row>
    <row r="15" spans="1:3" x14ac:dyDescent="0.25">
      <c r="A15" s="23"/>
    </row>
    <row r="16" spans="1:3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G11" sqref="G11"/>
    </sheetView>
  </sheetViews>
  <sheetFormatPr defaultRowHeight="15" x14ac:dyDescent="0.25"/>
  <cols>
    <col min="1" max="1" width="26.140625" bestFit="1" customWidth="1"/>
    <col min="2" max="2" width="9.140625" style="40"/>
    <col min="3" max="3" width="8" style="40" bestFit="1" customWidth="1"/>
    <col min="4" max="4" width="11.7109375" style="40" customWidth="1"/>
  </cols>
  <sheetData>
    <row r="1" spans="1:4" ht="30" x14ac:dyDescent="0.25">
      <c r="A1" s="9" t="s">
        <v>4</v>
      </c>
      <c r="B1" s="48" t="s">
        <v>28</v>
      </c>
      <c r="C1" s="48" t="s">
        <v>29</v>
      </c>
      <c r="D1" s="48" t="s">
        <v>47</v>
      </c>
    </row>
    <row r="2" spans="1:4" x14ac:dyDescent="0.25">
      <c r="A2" s="11" t="s">
        <v>5</v>
      </c>
      <c r="B2" s="42">
        <v>47.236052142321036</v>
      </c>
      <c r="C2" s="44">
        <v>52.286469104507489</v>
      </c>
      <c r="D2" s="42">
        <v>99.999999999999986</v>
      </c>
    </row>
    <row r="3" spans="1:4" x14ac:dyDescent="0.25">
      <c r="A3" s="27" t="s">
        <v>6</v>
      </c>
      <c r="B3" s="42">
        <v>84.800825061235017</v>
      </c>
      <c r="C3" s="44">
        <v>85.380946242103903</v>
      </c>
      <c r="D3" s="42">
        <v>100</v>
      </c>
    </row>
    <row r="4" spans="1:4" x14ac:dyDescent="0.25">
      <c r="A4" s="27" t="s">
        <v>41</v>
      </c>
      <c r="B4" s="42">
        <v>12.785348464457039</v>
      </c>
      <c r="C4" s="44">
        <v>12.950459646199045</v>
      </c>
      <c r="D4" s="42">
        <v>100.00000000000003</v>
      </c>
    </row>
    <row r="5" spans="1:4" x14ac:dyDescent="0.25">
      <c r="A5" s="27" t="s">
        <v>42</v>
      </c>
      <c r="B5" s="42">
        <v>64.66101657144155</v>
      </c>
      <c r="C5" s="44">
        <v>67.477409606058004</v>
      </c>
      <c r="D5" s="42">
        <v>100.00000000000001</v>
      </c>
    </row>
    <row r="6" spans="1:4" x14ac:dyDescent="0.25">
      <c r="A6" s="27" t="s">
        <v>7</v>
      </c>
      <c r="B6" s="42">
        <v>44.131584165484085</v>
      </c>
      <c r="C6" s="44">
        <v>47.684490560151374</v>
      </c>
      <c r="D6" s="42">
        <v>100</v>
      </c>
    </row>
    <row r="7" spans="1:4" x14ac:dyDescent="0.25">
      <c r="A7" s="27" t="s">
        <v>8</v>
      </c>
      <c r="B7" s="42">
        <v>22.6652628749356</v>
      </c>
      <c r="C7" s="44">
        <v>25.369615375999643</v>
      </c>
      <c r="D7" s="42">
        <v>100</v>
      </c>
    </row>
    <row r="8" spans="1:4" x14ac:dyDescent="0.25">
      <c r="A8" s="27" t="s">
        <v>44</v>
      </c>
      <c r="B8" s="42">
        <v>48.421107152518822</v>
      </c>
      <c r="C8" s="44">
        <v>52.171856768615186</v>
      </c>
      <c r="D8" s="42">
        <v>100</v>
      </c>
    </row>
    <row r="9" spans="1:4" x14ac:dyDescent="0.25">
      <c r="A9" s="27" t="s">
        <v>43</v>
      </c>
      <c r="B9" s="42">
        <v>36.601030191905316</v>
      </c>
      <c r="C9" s="44">
        <v>41.78342807375698</v>
      </c>
      <c r="D9" s="42">
        <v>99.999999999999986</v>
      </c>
    </row>
    <row r="10" spans="1:4" x14ac:dyDescent="0.25">
      <c r="A10" s="27" t="s">
        <v>9</v>
      </c>
      <c r="B10" s="42">
        <v>13.323449178584729</v>
      </c>
      <c r="C10" s="44">
        <v>17.052263847776956</v>
      </c>
      <c r="D10" s="42">
        <v>100</v>
      </c>
    </row>
    <row r="11" spans="1:4" x14ac:dyDescent="0.25">
      <c r="A11" s="28"/>
    </row>
    <row r="12" spans="1:4" x14ac:dyDescent="0.25">
      <c r="A12" s="28"/>
    </row>
    <row r="13" spans="1:4" x14ac:dyDescent="0.25">
      <c r="A13" s="2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C2" sqref="C2:I10"/>
    </sheetView>
  </sheetViews>
  <sheetFormatPr defaultRowHeight="15" x14ac:dyDescent="0.25"/>
  <cols>
    <col min="1" max="1" width="26.140625" bestFit="1" customWidth="1"/>
    <col min="2" max="9" width="9.140625" style="40"/>
  </cols>
  <sheetData>
    <row r="1" spans="1:9" ht="30" x14ac:dyDescent="0.25">
      <c r="A1" s="3" t="s">
        <v>4</v>
      </c>
      <c r="B1" s="48" t="s">
        <v>30</v>
      </c>
      <c r="C1" s="48" t="s">
        <v>31</v>
      </c>
      <c r="D1" s="48" t="s">
        <v>32</v>
      </c>
      <c r="E1" s="48" t="s">
        <v>33</v>
      </c>
      <c r="F1" s="48" t="s">
        <v>34</v>
      </c>
      <c r="G1" s="48" t="s">
        <v>36</v>
      </c>
      <c r="H1" s="48" t="s">
        <v>35</v>
      </c>
      <c r="I1" s="48" t="s">
        <v>37</v>
      </c>
    </row>
    <row r="2" spans="1:9" x14ac:dyDescent="0.25">
      <c r="A2" s="2" t="s">
        <v>5</v>
      </c>
      <c r="B2" s="40">
        <v>89</v>
      </c>
      <c r="C2" s="40">
        <v>93.022986424608305</v>
      </c>
      <c r="D2" s="40">
        <v>93.993809048016786</v>
      </c>
      <c r="E2" s="40">
        <v>94.117751646066722</v>
      </c>
      <c r="F2" s="40">
        <v>95.276974551418135</v>
      </c>
      <c r="G2" s="40">
        <v>98.292589776747448</v>
      </c>
      <c r="H2" s="40">
        <v>99.353254209400205</v>
      </c>
      <c r="I2" s="40">
        <v>100</v>
      </c>
    </row>
    <row r="3" spans="1:9" x14ac:dyDescent="0.25">
      <c r="A3" s="33" t="s">
        <v>6</v>
      </c>
      <c r="B3" s="40">
        <v>89</v>
      </c>
      <c r="C3" s="40">
        <v>94.708149200238182</v>
      </c>
      <c r="D3" s="40">
        <v>95.843171953330014</v>
      </c>
      <c r="E3" s="40">
        <v>95.853150665797415</v>
      </c>
      <c r="F3" s="40">
        <v>96.748241174122668</v>
      </c>
      <c r="G3" s="40">
        <v>99.928878541200007</v>
      </c>
      <c r="H3" s="40">
        <v>99.971061280266724</v>
      </c>
      <c r="I3" s="40">
        <v>100</v>
      </c>
    </row>
    <row r="4" spans="1:9" x14ac:dyDescent="0.25">
      <c r="A4" s="33" t="s">
        <v>41</v>
      </c>
      <c r="B4" s="40">
        <v>89</v>
      </c>
      <c r="C4" s="40">
        <v>95.837512267140951</v>
      </c>
      <c r="D4" s="40">
        <v>96.865011649782303</v>
      </c>
      <c r="E4" s="40">
        <v>96.870073244777515</v>
      </c>
      <c r="F4" s="40">
        <v>97.262016752885117</v>
      </c>
      <c r="G4" s="40">
        <v>97.930082733642266</v>
      </c>
      <c r="H4" s="40">
        <v>99.814427072794516</v>
      </c>
      <c r="I4" s="40">
        <v>100</v>
      </c>
    </row>
    <row r="5" spans="1:9" x14ac:dyDescent="0.25">
      <c r="A5" s="33" t="s">
        <v>42</v>
      </c>
      <c r="B5" s="40">
        <v>89</v>
      </c>
      <c r="C5" s="40">
        <v>94.141122022909855</v>
      </c>
      <c r="D5" s="40">
        <v>94.650979163625635</v>
      </c>
      <c r="E5" s="40">
        <v>94.719434729218776</v>
      </c>
      <c r="F5" s="40">
        <v>96.06266578109674</v>
      </c>
      <c r="G5" s="40">
        <v>99.181266732676249</v>
      </c>
      <c r="H5" s="40">
        <v>99.575599007471268</v>
      </c>
      <c r="I5" s="40">
        <v>99.999999999999986</v>
      </c>
    </row>
    <row r="6" spans="1:9" x14ac:dyDescent="0.25">
      <c r="A6" s="33" t="s">
        <v>7</v>
      </c>
      <c r="B6" s="40">
        <v>89</v>
      </c>
      <c r="C6" s="40">
        <v>91.780482364747883</v>
      </c>
      <c r="D6" s="40">
        <v>92.518277931258154</v>
      </c>
      <c r="E6" s="40">
        <v>92.642690650795572</v>
      </c>
      <c r="F6" s="40">
        <v>94.089800023138977</v>
      </c>
      <c r="G6" s="40">
        <v>98.403196423692492</v>
      </c>
      <c r="H6" s="40">
        <v>99.149661773099325</v>
      </c>
      <c r="I6" s="40">
        <v>99.999999999999986</v>
      </c>
    </row>
    <row r="7" spans="1:9" x14ac:dyDescent="0.25">
      <c r="A7" s="33" t="s">
        <v>8</v>
      </c>
      <c r="B7" s="40">
        <v>89</v>
      </c>
      <c r="C7" s="40">
        <v>92.813136082995442</v>
      </c>
      <c r="D7" s="40">
        <v>94.392792389225761</v>
      </c>
      <c r="E7" s="40">
        <v>94.507689945025845</v>
      </c>
      <c r="F7" s="40">
        <v>95.392082086209001</v>
      </c>
      <c r="G7" s="40">
        <v>98.037498394850857</v>
      </c>
      <c r="H7" s="40">
        <v>99.72267711455244</v>
      </c>
      <c r="I7" s="40">
        <v>100.00000000000001</v>
      </c>
    </row>
    <row r="8" spans="1:9" x14ac:dyDescent="0.25">
      <c r="A8" s="33" t="s">
        <v>44</v>
      </c>
      <c r="B8" s="40">
        <v>89</v>
      </c>
      <c r="C8" s="40">
        <v>92.663266260334467</v>
      </c>
      <c r="D8" s="40">
        <v>93.304400793254132</v>
      </c>
      <c r="E8" s="40">
        <v>93.430191686851401</v>
      </c>
      <c r="F8" s="40">
        <v>94.842313424342478</v>
      </c>
      <c r="G8" s="40">
        <v>97.780097301397134</v>
      </c>
      <c r="H8" s="40">
        <v>98.41758624560498</v>
      </c>
      <c r="I8" s="40">
        <v>100</v>
      </c>
    </row>
    <row r="9" spans="1:9" x14ac:dyDescent="0.25">
      <c r="A9" s="33" t="s">
        <v>43</v>
      </c>
      <c r="B9" s="40">
        <v>89</v>
      </c>
      <c r="C9" s="40">
        <v>92.41444256007297</v>
      </c>
      <c r="D9" s="40">
        <v>93.76333598300495</v>
      </c>
      <c r="E9" s="40">
        <v>93.962298341671186</v>
      </c>
      <c r="F9" s="40">
        <v>95.308267963712765</v>
      </c>
      <c r="G9" s="40">
        <v>98.764333218039013</v>
      </c>
      <c r="H9" s="40">
        <v>99.955206053227059</v>
      </c>
      <c r="I9" s="40">
        <v>100</v>
      </c>
    </row>
    <row r="10" spans="1:9" x14ac:dyDescent="0.25">
      <c r="A10" s="33" t="s">
        <v>9</v>
      </c>
      <c r="B10" s="40">
        <v>89</v>
      </c>
      <c r="C10" s="40">
        <v>93.624500815334656</v>
      </c>
      <c r="D10" s="40">
        <v>95.065674947899808</v>
      </c>
      <c r="E10" s="40">
        <v>95.211228446378357</v>
      </c>
      <c r="F10" s="40">
        <v>95.693702458312984</v>
      </c>
      <c r="G10" s="40">
        <v>97.534223023303184</v>
      </c>
      <c r="H10" s="40">
        <v>99.884979964683879</v>
      </c>
      <c r="I10" s="40">
        <v>99.999999999999986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C2" sqref="C2:F10"/>
    </sheetView>
  </sheetViews>
  <sheetFormatPr defaultRowHeight="15" x14ac:dyDescent="0.25"/>
  <cols>
    <col min="1" max="1" width="26.140625" bestFit="1" customWidth="1"/>
    <col min="2" max="6" width="9.140625" style="40"/>
  </cols>
  <sheetData>
    <row r="1" spans="1:6" ht="30" x14ac:dyDescent="0.25">
      <c r="A1" s="30"/>
      <c r="B1" s="48" t="s">
        <v>30</v>
      </c>
      <c r="C1" s="48" t="s">
        <v>31</v>
      </c>
      <c r="D1" s="48" t="s">
        <v>32</v>
      </c>
      <c r="E1" s="48" t="s">
        <v>33</v>
      </c>
      <c r="F1" s="48" t="s">
        <v>35</v>
      </c>
    </row>
    <row r="2" spans="1:6" x14ac:dyDescent="0.25">
      <c r="A2" s="11" t="s">
        <v>5</v>
      </c>
      <c r="B2" s="40">
        <v>89</v>
      </c>
      <c r="C2" s="40">
        <v>96.162491180079769</v>
      </c>
      <c r="D2" s="40">
        <v>97.890935610081087</v>
      </c>
      <c r="E2" s="40">
        <v>98.111601968768923</v>
      </c>
      <c r="F2" s="40">
        <v>100</v>
      </c>
    </row>
    <row r="3" spans="1:6" x14ac:dyDescent="0.25">
      <c r="A3" s="31" t="s">
        <v>6</v>
      </c>
      <c r="B3" s="40">
        <v>89</v>
      </c>
      <c r="C3" s="40">
        <v>98.106106625435501</v>
      </c>
      <c r="D3" s="40">
        <v>99.916787784841489</v>
      </c>
      <c r="E3" s="40">
        <v>99.932706643393544</v>
      </c>
      <c r="F3" s="40">
        <v>99.999999999999986</v>
      </c>
    </row>
    <row r="4" spans="1:6" x14ac:dyDescent="0.25">
      <c r="A4" s="31" t="s">
        <v>41</v>
      </c>
      <c r="B4" s="40">
        <v>89</v>
      </c>
      <c r="C4" s="40">
        <v>96.710622832311586</v>
      </c>
      <c r="D4" s="40">
        <v>97.86932791252832</v>
      </c>
      <c r="E4" s="40">
        <v>97.875035843777752</v>
      </c>
      <c r="F4" s="40">
        <v>100</v>
      </c>
    </row>
    <row r="5" spans="1:6" x14ac:dyDescent="0.25">
      <c r="A5" s="31" t="s">
        <v>42</v>
      </c>
      <c r="B5" s="40">
        <v>89</v>
      </c>
      <c r="C5" s="40">
        <v>98.249999585342522</v>
      </c>
      <c r="D5" s="40">
        <v>99.167343760249992</v>
      </c>
      <c r="E5" s="40">
        <v>99.290510250080274</v>
      </c>
      <c r="F5" s="40">
        <v>100</v>
      </c>
    </row>
    <row r="6" spans="1:6" x14ac:dyDescent="0.25">
      <c r="A6" s="31" t="s">
        <v>7</v>
      </c>
      <c r="B6" s="40">
        <v>89</v>
      </c>
      <c r="C6" s="40">
        <v>95.968379800311538</v>
      </c>
      <c r="D6" s="40">
        <v>97.817425774352742</v>
      </c>
      <c r="E6" s="40">
        <v>98.129226019057754</v>
      </c>
      <c r="F6" s="40">
        <v>100</v>
      </c>
    </row>
    <row r="7" spans="1:6" x14ac:dyDescent="0.25">
      <c r="A7" s="31" t="s">
        <v>8</v>
      </c>
      <c r="B7" s="40">
        <v>89</v>
      </c>
      <c r="C7" s="40">
        <v>94.831400358891344</v>
      </c>
      <c r="D7" s="40">
        <v>97.247156878087011</v>
      </c>
      <c r="E7" s="40">
        <v>97.422868846803851</v>
      </c>
      <c r="F7" s="40">
        <v>100</v>
      </c>
    </row>
    <row r="8" spans="1:6" x14ac:dyDescent="0.25">
      <c r="A8" s="31" t="s">
        <v>44</v>
      </c>
      <c r="B8" s="40">
        <v>89</v>
      </c>
      <c r="C8" s="40">
        <v>96.951552553787621</v>
      </c>
      <c r="D8" s="40">
        <v>98.343210863684348</v>
      </c>
      <c r="E8" s="40">
        <v>98.61625487144785</v>
      </c>
      <c r="F8" s="40">
        <v>100</v>
      </c>
    </row>
    <row r="9" spans="1:6" x14ac:dyDescent="0.25">
      <c r="A9" s="31" t="s">
        <v>43</v>
      </c>
      <c r="B9" s="40">
        <v>89</v>
      </c>
      <c r="C9" s="40">
        <v>95.103985584222585</v>
      </c>
      <c r="D9" s="40">
        <v>97.515397070393107</v>
      </c>
      <c r="E9" s="40">
        <v>97.871081299292726</v>
      </c>
      <c r="F9" s="40">
        <v>99.999999999999986</v>
      </c>
    </row>
    <row r="10" spans="1:6" x14ac:dyDescent="0.25">
      <c r="A10" s="31" t="s">
        <v>9</v>
      </c>
      <c r="B10" s="40">
        <v>89</v>
      </c>
      <c r="C10" s="40">
        <v>94.94132162867372</v>
      </c>
      <c r="D10" s="40">
        <v>96.792868289905044</v>
      </c>
      <c r="E10" s="40">
        <v>96.979867964717982</v>
      </c>
      <c r="F10" s="40">
        <v>100</v>
      </c>
    </row>
    <row r="11" spans="1:6" x14ac:dyDescent="0.25">
      <c r="A11" s="2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B2" sqref="B2:G10"/>
    </sheetView>
  </sheetViews>
  <sheetFormatPr defaultRowHeight="15" x14ac:dyDescent="0.25"/>
  <cols>
    <col min="1" max="1" width="26.140625" bestFit="1" customWidth="1"/>
    <col min="2" max="7" width="9.140625" style="40"/>
  </cols>
  <sheetData>
    <row r="1" spans="1:7" ht="30" x14ac:dyDescent="0.25">
      <c r="A1" s="36" t="s">
        <v>4</v>
      </c>
      <c r="B1" s="48" t="s">
        <v>30</v>
      </c>
      <c r="C1" s="48" t="s">
        <v>31</v>
      </c>
      <c r="D1" s="48" t="s">
        <v>32</v>
      </c>
      <c r="E1" s="48" t="s">
        <v>33</v>
      </c>
      <c r="F1" s="48" t="s">
        <v>35</v>
      </c>
      <c r="G1" s="48" t="s">
        <v>38</v>
      </c>
    </row>
    <row r="2" spans="1:7" x14ac:dyDescent="0.25">
      <c r="A2" s="35" t="s">
        <v>5</v>
      </c>
      <c r="B2" s="40">
        <v>60.263164114869994</v>
      </c>
      <c r="C2" s="40">
        <v>83.863556198353393</v>
      </c>
      <c r="D2" s="40">
        <v>89.558776648466363</v>
      </c>
      <c r="E2" s="40">
        <v>90.285871796471753</v>
      </c>
      <c r="F2" s="40">
        <v>96.508138997397694</v>
      </c>
      <c r="G2" s="40">
        <v>100.00000000000001</v>
      </c>
    </row>
    <row r="3" spans="1:7" x14ac:dyDescent="0.25">
      <c r="A3" s="34" t="s">
        <v>6</v>
      </c>
      <c r="B3" s="40">
        <v>56.191701248823342</v>
      </c>
      <c r="C3" s="40">
        <v>91.636257613693004</v>
      </c>
      <c r="D3" s="40">
        <v>98.684142407190436</v>
      </c>
      <c r="E3" s="40">
        <v>98.746104879454577</v>
      </c>
      <c r="F3" s="40">
        <v>99.008037148571205</v>
      </c>
      <c r="G3" s="40">
        <v>99.999999999999986</v>
      </c>
    </row>
    <row r="4" spans="1:7" x14ac:dyDescent="0.25">
      <c r="A4" s="34" t="s">
        <v>41</v>
      </c>
      <c r="B4" s="40">
        <v>31.687305474883232</v>
      </c>
      <c r="C4" s="40">
        <v>74.539760309570141</v>
      </c>
      <c r="D4" s="40">
        <v>80.979364242554169</v>
      </c>
      <c r="E4" s="40">
        <v>81.011086565301028</v>
      </c>
      <c r="F4" s="40">
        <v>92.820759079465901</v>
      </c>
      <c r="G4" s="40">
        <v>99.999999999999986</v>
      </c>
    </row>
    <row r="5" spans="1:7" x14ac:dyDescent="0.25">
      <c r="A5" s="34" t="s">
        <v>42</v>
      </c>
      <c r="B5" s="40">
        <v>60.352317421546509</v>
      </c>
      <c r="C5" s="40">
        <v>89.971423131845725</v>
      </c>
      <c r="D5" s="40">
        <v>92.908819381286264</v>
      </c>
      <c r="E5" s="40">
        <v>93.303206564614385</v>
      </c>
      <c r="F5" s="40">
        <v>95.575039304644477</v>
      </c>
      <c r="G5" s="40">
        <v>100.00000000000001</v>
      </c>
    </row>
    <row r="6" spans="1:7" x14ac:dyDescent="0.25">
      <c r="A6" s="34" t="s">
        <v>7</v>
      </c>
      <c r="B6" s="40">
        <v>70.744798566226024</v>
      </c>
      <c r="C6" s="40">
        <v>87.263766814005407</v>
      </c>
      <c r="D6" s="40">
        <v>91.647042784770562</v>
      </c>
      <c r="E6" s="40">
        <v>92.386184233648194</v>
      </c>
      <c r="F6" s="40">
        <v>96.820967766626012</v>
      </c>
      <c r="G6" s="40">
        <v>100</v>
      </c>
    </row>
    <row r="7" spans="1:7" x14ac:dyDescent="0.25">
      <c r="A7" s="34" t="s">
        <v>8</v>
      </c>
      <c r="B7" s="40">
        <v>55.990123668389479</v>
      </c>
      <c r="C7" s="40">
        <v>76.443992058433111</v>
      </c>
      <c r="D7" s="40">
        <v>84.917354006679105</v>
      </c>
      <c r="E7" s="40">
        <v>85.533670716474177</v>
      </c>
      <c r="F7" s="40">
        <v>94.573060603499016</v>
      </c>
      <c r="G7" s="40">
        <v>100</v>
      </c>
    </row>
    <row r="8" spans="1:7" x14ac:dyDescent="0.25">
      <c r="A8" s="34" t="s">
        <v>44</v>
      </c>
      <c r="B8" s="40">
        <v>66.61474650084331</v>
      </c>
      <c r="C8" s="40">
        <v>87.310233328184125</v>
      </c>
      <c r="D8" s="40">
        <v>90.932299085255437</v>
      </c>
      <c r="E8" s="40">
        <v>91.642950071679749</v>
      </c>
      <c r="F8" s="40">
        <v>95.244420210578241</v>
      </c>
      <c r="G8" s="40">
        <v>100.00000000000001</v>
      </c>
    </row>
    <row r="9" spans="1:7" x14ac:dyDescent="0.25">
      <c r="A9" s="34" t="s">
        <v>43</v>
      </c>
      <c r="B9" s="40">
        <v>62.24400367945082</v>
      </c>
      <c r="C9" s="40">
        <v>82.730160855553748</v>
      </c>
      <c r="D9" s="40">
        <v>90.823324582813925</v>
      </c>
      <c r="E9" s="40">
        <v>92.017069705202942</v>
      </c>
      <c r="F9" s="40">
        <v>99.162132961997727</v>
      </c>
      <c r="G9" s="40">
        <v>99.999999999999986</v>
      </c>
    </row>
    <row r="10" spans="1:7" x14ac:dyDescent="0.25">
      <c r="A10" s="34" t="s">
        <v>9</v>
      </c>
      <c r="B10" s="40">
        <v>44.392659666301761</v>
      </c>
      <c r="C10" s="40">
        <v>73.541597846361881</v>
      </c>
      <c r="D10" s="40">
        <v>82.625539524465651</v>
      </c>
      <c r="E10" s="40">
        <v>83.54298555777028</v>
      </c>
      <c r="F10" s="40">
        <v>98.360167237885193</v>
      </c>
      <c r="G10" s="40">
        <v>100.00000000000001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G16" sqref="G16"/>
    </sheetView>
  </sheetViews>
  <sheetFormatPr defaultRowHeight="15" x14ac:dyDescent="0.25"/>
  <cols>
    <col min="1" max="1" width="26.140625" bestFit="1" customWidth="1"/>
    <col min="2" max="6" width="9.140625" style="40"/>
  </cols>
  <sheetData>
    <row r="1" spans="1:6" ht="30" x14ac:dyDescent="0.25">
      <c r="A1" s="37" t="s">
        <v>4</v>
      </c>
      <c r="B1" s="48" t="s">
        <v>30</v>
      </c>
      <c r="C1" s="48" t="s">
        <v>31</v>
      </c>
      <c r="D1" s="48" t="s">
        <v>32</v>
      </c>
      <c r="E1" s="48" t="s">
        <v>36</v>
      </c>
      <c r="F1" s="48" t="s">
        <v>35</v>
      </c>
    </row>
    <row r="2" spans="1:6" x14ac:dyDescent="0.25">
      <c r="A2" s="38" t="s">
        <v>5</v>
      </c>
      <c r="B2" s="40">
        <v>53.108490544378114</v>
      </c>
      <c r="C2" s="40">
        <v>73.906953721986497</v>
      </c>
      <c r="D2" s="40">
        <v>78.92601579523631</v>
      </c>
      <c r="E2" s="40">
        <v>94.516464184073101</v>
      </c>
      <c r="F2" s="40">
        <v>99.999999999999986</v>
      </c>
    </row>
    <row r="3" spans="1:6" x14ac:dyDescent="0.25">
      <c r="A3" s="39" t="s">
        <v>6</v>
      </c>
      <c r="B3" s="40">
        <v>47.340801896020366</v>
      </c>
      <c r="C3" s="40">
        <v>77.202395047139973</v>
      </c>
      <c r="D3" s="40">
        <v>83.140149384163593</v>
      </c>
      <c r="E3" s="40">
        <v>99.779325356114128</v>
      </c>
      <c r="F3" s="40">
        <v>100</v>
      </c>
    </row>
    <row r="4" spans="1:6" x14ac:dyDescent="0.25">
      <c r="A4" s="39" t="s">
        <v>41</v>
      </c>
      <c r="B4" s="40">
        <v>32.67541702809055</v>
      </c>
      <c r="C4" s="40">
        <v>76.864148490621758</v>
      </c>
      <c r="D4" s="40">
        <v>83.504559874693868</v>
      </c>
      <c r="E4" s="40">
        <v>87.822064117399094</v>
      </c>
      <c r="F4" s="40">
        <v>99.999999999999986</v>
      </c>
    </row>
    <row r="5" spans="1:6" x14ac:dyDescent="0.25">
      <c r="A5" s="39" t="s">
        <v>42</v>
      </c>
      <c r="B5" s="40">
        <v>53.339467928881987</v>
      </c>
      <c r="C5" s="40">
        <v>79.516877622724806</v>
      </c>
      <c r="D5" s="40">
        <v>82.11295279821617</v>
      </c>
      <c r="E5" s="40">
        <v>97.992150844345943</v>
      </c>
      <c r="F5" s="40">
        <v>100.00000000000001</v>
      </c>
    </row>
    <row r="6" spans="1:6" x14ac:dyDescent="0.25">
      <c r="A6" s="39" t="s">
        <v>7</v>
      </c>
      <c r="B6" s="40">
        <v>58.126708298801077</v>
      </c>
      <c r="C6" s="40">
        <v>71.69934216299913</v>
      </c>
      <c r="D6" s="40">
        <v>75.300814057887607</v>
      </c>
      <c r="E6" s="40">
        <v>96.356207466639191</v>
      </c>
      <c r="F6" s="40">
        <v>99.999999999999986</v>
      </c>
    </row>
    <row r="7" spans="1:6" x14ac:dyDescent="0.25">
      <c r="A7" s="39" t="s">
        <v>8</v>
      </c>
      <c r="B7" s="40">
        <v>51.7722871092029</v>
      </c>
      <c r="C7" s="40">
        <v>70.685328863762194</v>
      </c>
      <c r="D7" s="40">
        <v>78.520377240561132</v>
      </c>
      <c r="E7" s="40">
        <v>91.641563585484818</v>
      </c>
      <c r="F7" s="40">
        <v>100</v>
      </c>
    </row>
    <row r="8" spans="1:6" x14ac:dyDescent="0.25">
      <c r="A8" s="39" t="s">
        <v>44</v>
      </c>
      <c r="B8" s="40">
        <v>59.942720002557756</v>
      </c>
      <c r="C8" s="40">
        <v>78.565379959572041</v>
      </c>
      <c r="D8" s="40">
        <v>81.824665401786092</v>
      </c>
      <c r="E8" s="40">
        <v>96.759247351773197</v>
      </c>
      <c r="F8" s="40">
        <v>100</v>
      </c>
    </row>
    <row r="9" spans="1:6" x14ac:dyDescent="0.25">
      <c r="A9" s="39" t="s">
        <v>43</v>
      </c>
      <c r="B9" s="40">
        <v>52.436193745067413</v>
      </c>
      <c r="C9" s="40">
        <v>69.694339803764422</v>
      </c>
      <c r="D9" s="40">
        <v>76.512260826304129</v>
      </c>
      <c r="E9" s="40">
        <v>93.980786917507615</v>
      </c>
      <c r="F9" s="40">
        <v>99.999999999999986</v>
      </c>
    </row>
    <row r="10" spans="1:6" x14ac:dyDescent="0.25">
      <c r="A10" s="39" t="s">
        <v>9</v>
      </c>
      <c r="B10" s="40">
        <v>40.710849901998827</v>
      </c>
      <c r="C10" s="40">
        <v>67.442252254804274</v>
      </c>
      <c r="D10" s="40">
        <v>75.772795839164431</v>
      </c>
      <c r="E10" s="40">
        <v>86.411716173705514</v>
      </c>
      <c r="F10" s="40">
        <v>100.00000000000003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>
      <selection activeCell="A3" sqref="A3:A10"/>
    </sheetView>
  </sheetViews>
  <sheetFormatPr defaultRowHeight="15" x14ac:dyDescent="0.25"/>
  <cols>
    <col min="1" max="1" width="22.5703125" bestFit="1" customWidth="1"/>
    <col min="3" max="3" width="10" bestFit="1" customWidth="1"/>
  </cols>
  <sheetData>
    <row r="1" spans="1:4" x14ac:dyDescent="0.25">
      <c r="A1" s="37" t="s">
        <v>4</v>
      </c>
      <c r="B1" t="s">
        <v>2</v>
      </c>
      <c r="C1" t="s">
        <v>3</v>
      </c>
      <c r="D1" t="s">
        <v>45</v>
      </c>
    </row>
    <row r="2" spans="1:4" x14ac:dyDescent="0.25">
      <c r="A2" s="45" t="s">
        <v>5</v>
      </c>
      <c r="B2" s="40">
        <f t="shared" ref="B2:B10" si="0">(12/103)*100</f>
        <v>11.650485436893204</v>
      </c>
      <c r="C2" s="40">
        <f>(88/103)*100</f>
        <v>85.436893203883486</v>
      </c>
      <c r="D2">
        <f>(3/103)*100</f>
        <v>2.912621359223301</v>
      </c>
    </row>
    <row r="3" spans="1:4" x14ac:dyDescent="0.25">
      <c r="A3" s="47" t="s">
        <v>6</v>
      </c>
      <c r="B3" s="40">
        <f t="shared" si="0"/>
        <v>11.650485436893204</v>
      </c>
      <c r="C3" s="40">
        <f>(88/103)*100</f>
        <v>85.436893203883486</v>
      </c>
      <c r="D3" s="40">
        <f>(3/103)*100</f>
        <v>2.912621359223301</v>
      </c>
    </row>
    <row r="4" spans="1:4" x14ac:dyDescent="0.25">
      <c r="A4" s="47" t="s">
        <v>41</v>
      </c>
      <c r="B4" s="40">
        <f t="shared" si="0"/>
        <v>11.650485436893204</v>
      </c>
      <c r="C4" s="40">
        <f t="shared" ref="C4:C10" si="1">(88/103)*100</f>
        <v>85.436893203883486</v>
      </c>
      <c r="D4" s="40">
        <f t="shared" ref="D4:D10" si="2">(3/103)*100</f>
        <v>2.912621359223301</v>
      </c>
    </row>
    <row r="5" spans="1:4" x14ac:dyDescent="0.25">
      <c r="A5" s="47" t="s">
        <v>42</v>
      </c>
      <c r="B5" s="40">
        <f t="shared" si="0"/>
        <v>11.650485436893204</v>
      </c>
      <c r="C5" s="40">
        <f t="shared" si="1"/>
        <v>85.436893203883486</v>
      </c>
      <c r="D5" s="40">
        <f t="shared" si="2"/>
        <v>2.912621359223301</v>
      </c>
    </row>
    <row r="6" spans="1:4" x14ac:dyDescent="0.25">
      <c r="A6" s="47" t="s">
        <v>7</v>
      </c>
      <c r="B6" s="40">
        <f t="shared" si="0"/>
        <v>11.650485436893204</v>
      </c>
      <c r="C6" s="40">
        <f t="shared" si="1"/>
        <v>85.436893203883486</v>
      </c>
      <c r="D6" s="40">
        <f t="shared" si="2"/>
        <v>2.912621359223301</v>
      </c>
    </row>
    <row r="7" spans="1:4" x14ac:dyDescent="0.25">
      <c r="A7" s="47" t="s">
        <v>8</v>
      </c>
      <c r="B7" s="40">
        <f t="shared" si="0"/>
        <v>11.650485436893204</v>
      </c>
      <c r="C7" s="40">
        <f t="shared" si="1"/>
        <v>85.436893203883486</v>
      </c>
      <c r="D7" s="40">
        <f t="shared" si="2"/>
        <v>2.912621359223301</v>
      </c>
    </row>
    <row r="8" spans="1:4" x14ac:dyDescent="0.25">
      <c r="A8" s="47" t="s">
        <v>44</v>
      </c>
      <c r="B8" s="40">
        <f t="shared" si="0"/>
        <v>11.650485436893204</v>
      </c>
      <c r="C8" s="40">
        <f t="shared" si="1"/>
        <v>85.436893203883486</v>
      </c>
      <c r="D8" s="40">
        <f t="shared" si="2"/>
        <v>2.912621359223301</v>
      </c>
    </row>
    <row r="9" spans="1:4" x14ac:dyDescent="0.25">
      <c r="A9" s="47" t="s">
        <v>43</v>
      </c>
      <c r="B9" s="40">
        <f t="shared" si="0"/>
        <v>11.650485436893204</v>
      </c>
      <c r="C9" s="40">
        <f t="shared" si="1"/>
        <v>85.436893203883486</v>
      </c>
      <c r="D9" s="40">
        <f t="shared" si="2"/>
        <v>2.912621359223301</v>
      </c>
    </row>
    <row r="10" spans="1:4" x14ac:dyDescent="0.25">
      <c r="A10" s="47" t="s">
        <v>9</v>
      </c>
      <c r="B10" s="40">
        <f t="shared" si="0"/>
        <v>11.650485436893204</v>
      </c>
      <c r="C10" s="40">
        <f t="shared" si="1"/>
        <v>85.436893203883486</v>
      </c>
      <c r="D10" s="40">
        <f t="shared" si="2"/>
        <v>2.912621359223301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Clean.Weedy Stubble</vt:lpstr>
      <vt:lpstr>Stubble.Bare Earth</vt:lpstr>
      <vt:lpstr>Spring.Winter OSR</vt:lpstr>
      <vt:lpstr>Any Stubble Type</vt:lpstr>
      <vt:lpstr>Winter Cereals</vt:lpstr>
      <vt:lpstr>Sugarbeet.Potato</vt:lpstr>
      <vt:lpstr>BBS Other Crop Spring.Winter</vt:lpstr>
      <vt:lpstr>Winter Beans.Linseed</vt:lpstr>
      <vt:lpstr>Spring BBS.Other Crops</vt:lpstr>
      <vt:lpstr>Potato Stubble</vt:lpstr>
      <vt:lpstr>Sugarbeet Stubble</vt:lpstr>
      <vt:lpstr>OSR&amp;Bean Stubble</vt:lpstr>
      <vt:lpstr>Linseed Stubble</vt:lpstr>
      <vt:lpstr>Winter Brassica</vt:lpstr>
    </vt:vector>
  </TitlesOfParts>
  <Company>ZSL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Poole</dc:creator>
  <cp:lastModifiedBy>06poo</cp:lastModifiedBy>
  <dcterms:created xsi:type="dcterms:W3CDTF">2018-08-03T09:45:38Z</dcterms:created>
  <dcterms:modified xsi:type="dcterms:W3CDTF">2018-09-14T11:59:43Z</dcterms:modified>
</cp:coreProperties>
</file>