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3024537\OneDrive - FIS\e3024537_Backup\D_Drive\Hema's\SVT\Laxmi_Stmt\"/>
    </mc:Choice>
  </mc:AlternateContent>
  <xr:revisionPtr revIDLastSave="0" documentId="13_ncr:1_{D6EDC9CE-4394-4B16-A56F-3B34A2A3887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Sheet1!$A$5:$Y$65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7" i="1" l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W67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6" i="1"/>
  <c r="W30" i="1"/>
  <c r="W31" i="1"/>
  <c r="W32" i="1"/>
  <c r="W33" i="1"/>
  <c r="W34" i="1"/>
  <c r="W35" i="1"/>
  <c r="W36" i="1"/>
  <c r="W37" i="1"/>
  <c r="W38" i="1"/>
  <c r="W39" i="1"/>
  <c r="W40" i="1"/>
  <c r="W2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7" i="1"/>
  <c r="W28" i="1"/>
  <c r="W29" i="1"/>
  <c r="W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6" i="1"/>
  <c r="W58" i="1" l="1"/>
  <c r="W59" i="1"/>
  <c r="W60" i="1"/>
  <c r="W61" i="1"/>
  <c r="W62" i="1"/>
  <c r="W63" i="1"/>
  <c r="W64" i="1"/>
  <c r="W65" i="1"/>
  <c r="W57" i="1"/>
  <c r="W56" i="1"/>
  <c r="W55" i="1"/>
  <c r="W54" i="1"/>
  <c r="W53" i="1"/>
  <c r="W52" i="1"/>
  <c r="W51" i="1"/>
  <c r="W42" i="1"/>
  <c r="W43" i="1"/>
  <c r="W44" i="1"/>
  <c r="W45" i="1"/>
  <c r="W46" i="1"/>
  <c r="W47" i="1"/>
  <c r="W48" i="1"/>
  <c r="W49" i="1"/>
  <c r="W50" i="1"/>
  <c r="W41" i="1"/>
  <c r="W87" i="1" l="1"/>
</calcChain>
</file>

<file path=xl/sharedStrings.xml><?xml version="1.0" encoding="utf-8"?>
<sst xmlns="http://schemas.openxmlformats.org/spreadsheetml/2006/main" count="546" uniqueCount="215">
  <si>
    <t>SL</t>
  </si>
  <si>
    <t>GUEST NAME</t>
  </si>
  <si>
    <t>FR DATE</t>
  </si>
  <si>
    <t>TO DATE</t>
  </si>
  <si>
    <t xml:space="preserve">CAR </t>
  </si>
  <si>
    <t>NO.</t>
  </si>
  <si>
    <t>OPN. KM</t>
  </si>
  <si>
    <t>CLO. KM</t>
  </si>
  <si>
    <t>TL. KM</t>
  </si>
  <si>
    <t>OPN. TM</t>
  </si>
  <si>
    <t>CLO. TM</t>
  </si>
  <si>
    <t>TL. TM</t>
  </si>
  <si>
    <t>EXT. KM</t>
  </si>
  <si>
    <t>EXT. TM</t>
  </si>
  <si>
    <t>TOTAL</t>
  </si>
  <si>
    <t>DA</t>
  </si>
  <si>
    <t>TOLL</t>
  </si>
  <si>
    <t>GRAND
 TOTAL</t>
  </si>
  <si>
    <t>LAXMI CABS GSTIN : 19AACCL1176F1ZL</t>
  </si>
  <si>
    <t>BASIC RATE</t>
  </si>
  <si>
    <t>EXKM RATE</t>
  </si>
  <si>
    <t>EXHR RATE</t>
  </si>
  <si>
    <t xml:space="preserve">INVOICE NO </t>
  </si>
  <si>
    <t xml:space="preserve">Sri Venkateswara Travels, Chennai
R. Balamurugan 
PAN #: BJVPB1743E
</t>
  </si>
  <si>
    <t>Sedan</t>
  </si>
  <si>
    <t>Innova</t>
  </si>
  <si>
    <t>Rs.200/hr</t>
  </si>
  <si>
    <t>TN09AY7929</t>
  </si>
  <si>
    <t>TN10AY4960</t>
  </si>
  <si>
    <t>Rs.2800</t>
  </si>
  <si>
    <t>Rs.2000</t>
  </si>
  <si>
    <t>Rs.1000</t>
  </si>
  <si>
    <t>TN85E0310</t>
  </si>
  <si>
    <t>TN10BB9924</t>
  </si>
  <si>
    <t>4 hrs</t>
  </si>
  <si>
    <t>14 hrs</t>
  </si>
  <si>
    <t>1 day</t>
  </si>
  <si>
    <t>Rs.13/km</t>
  </si>
  <si>
    <t>16 hrs</t>
  </si>
  <si>
    <t>13 hrs</t>
  </si>
  <si>
    <t>8 hrs</t>
  </si>
  <si>
    <t>15 hrs</t>
  </si>
  <si>
    <t>TN09CF2653</t>
  </si>
  <si>
    <t>12 hrs</t>
  </si>
  <si>
    <t>10 hrs</t>
  </si>
  <si>
    <t>11 hrs</t>
  </si>
  <si>
    <t>7 hrs</t>
  </si>
  <si>
    <t>3 hrs</t>
  </si>
  <si>
    <t>Crysta</t>
  </si>
  <si>
    <t>Rs.3200</t>
  </si>
  <si>
    <t>Rs.320/hr</t>
  </si>
  <si>
    <t xml:space="preserve"> </t>
  </si>
  <si>
    <t>2 days</t>
  </si>
  <si>
    <t>TN09BW2104</t>
  </si>
  <si>
    <t>Rs.18/km</t>
  </si>
  <si>
    <t>4 days</t>
  </si>
  <si>
    <t>Rs.16/km</t>
  </si>
  <si>
    <t>3 days</t>
  </si>
  <si>
    <t>6 hrs</t>
  </si>
  <si>
    <t>5 hrs</t>
  </si>
  <si>
    <t>2 hrs</t>
  </si>
  <si>
    <t>NO SHOW</t>
  </si>
  <si>
    <t xml:space="preserve">STATEMENT FOR MONTH OF APRIL 2023 </t>
  </si>
  <si>
    <t>Dr Senthil kumar</t>
  </si>
  <si>
    <t>TN09CW8561</t>
  </si>
  <si>
    <t>Mr Gopal Jee Sharan</t>
  </si>
  <si>
    <t>TN06W8622</t>
  </si>
  <si>
    <t>Mr Gopal Reddy</t>
  </si>
  <si>
    <t>TN09BR4900</t>
  </si>
  <si>
    <t>5 days</t>
  </si>
  <si>
    <t>Mr Siddharth Mehrothra</t>
  </si>
  <si>
    <t>TN09CS9303</t>
  </si>
  <si>
    <t>Mr Ravi Kishore</t>
  </si>
  <si>
    <t>Dr Saptarshi Dutta</t>
  </si>
  <si>
    <t>TN06Y7863</t>
  </si>
  <si>
    <t>Mr Vivek Gupta</t>
  </si>
  <si>
    <t>Mr Murali M</t>
  </si>
  <si>
    <t>Mr Sakthivel</t>
  </si>
  <si>
    <t>TN85K3748</t>
  </si>
  <si>
    <t>Mr Subhakar Das</t>
  </si>
  <si>
    <t>PY05F3189</t>
  </si>
  <si>
    <t>Mr Satya Sai Madipally</t>
  </si>
  <si>
    <t>Mr Rajan Raju Chintalapally</t>
  </si>
  <si>
    <t>Dr Swapna Chavan</t>
  </si>
  <si>
    <t>TN49CF1338</t>
  </si>
  <si>
    <t>Dr Anil Kumar Doddamani</t>
  </si>
  <si>
    <t>TN10BJ8025</t>
  </si>
  <si>
    <t>TN09CC3128</t>
  </si>
  <si>
    <t>Dr Mahendra Parmar</t>
  </si>
  <si>
    <t>TN14J3413</t>
  </si>
  <si>
    <t>Dr Suni Yogiraj Swami</t>
  </si>
  <si>
    <t>TN07CD3727</t>
  </si>
  <si>
    <t>TN11AE4672</t>
  </si>
  <si>
    <t>Dr Kundan Sandugi Gosavi</t>
  </si>
  <si>
    <t>TN14Q4747</t>
  </si>
  <si>
    <t>TN12P8885</t>
  </si>
  <si>
    <t>Mr Rajneesh Kumar</t>
  </si>
  <si>
    <t>Dr Leni Grace Mathews</t>
  </si>
  <si>
    <t>TN25BA3490</t>
  </si>
  <si>
    <t>Mr Mahesh Bhauskar</t>
  </si>
  <si>
    <t>Dr Elancheralathan</t>
  </si>
  <si>
    <t>TN14M3650</t>
  </si>
  <si>
    <t>Mr Antony Nadar</t>
  </si>
  <si>
    <t>TN09BM6881</t>
  </si>
  <si>
    <t>Mr Ravi Mehrothra</t>
  </si>
  <si>
    <t>TN12B3300</t>
  </si>
  <si>
    <t>Dr Ajay Kumar Handa</t>
  </si>
  <si>
    <t>TN07CM1361</t>
  </si>
  <si>
    <t>Mr Rajan Matta</t>
  </si>
  <si>
    <t>TN07CD2905</t>
  </si>
  <si>
    <t>Dr AS Bharathi Seliyan</t>
  </si>
  <si>
    <t>TN13L6045</t>
  </si>
  <si>
    <t>Mr Ravi Sir FW</t>
  </si>
  <si>
    <t>TN07CQ6918</t>
  </si>
  <si>
    <t>Mr V Madhavan</t>
  </si>
  <si>
    <t>Dr Rithesh</t>
  </si>
  <si>
    <t>Dr Joy Thomas</t>
  </si>
  <si>
    <t>Mr Sandeep Deshmukh</t>
  </si>
  <si>
    <t>Mr Maddipaty Raghavendra</t>
  </si>
  <si>
    <t>TN09CL3045</t>
  </si>
  <si>
    <t>TN07CE9093</t>
  </si>
  <si>
    <t>Rs.1600</t>
  </si>
  <si>
    <t>Dr Rama Devi</t>
  </si>
  <si>
    <t>TN14H0588</t>
  </si>
  <si>
    <t>Mr Sameer Odayar</t>
  </si>
  <si>
    <t>Mr Srinivasan</t>
  </si>
  <si>
    <t>TN09CS3376</t>
  </si>
  <si>
    <t>Rs.1800</t>
  </si>
  <si>
    <t>Dr Sabarinath</t>
  </si>
  <si>
    <t>TN01BA0697</t>
  </si>
  <si>
    <t>17 hrs</t>
  </si>
  <si>
    <t>9 hrs</t>
  </si>
  <si>
    <t>Mr Abhijit Ganguly</t>
  </si>
  <si>
    <t>TN22DY9444</t>
  </si>
  <si>
    <t>Dr Sivagnanam</t>
  </si>
  <si>
    <t>TN09CZ4129</t>
  </si>
  <si>
    <t>Dr Deepak Arjun Das</t>
  </si>
  <si>
    <t>TN05BV1177</t>
  </si>
  <si>
    <t>Dr AK Das</t>
  </si>
  <si>
    <t>PY01DA2533</t>
  </si>
  <si>
    <t>Dr Sreram Mahadevan</t>
  </si>
  <si>
    <t>TN06T0964</t>
  </si>
  <si>
    <t>Dr Sruti Chandrsekaran</t>
  </si>
  <si>
    <t>TN22DH2914</t>
  </si>
  <si>
    <t>Dr MC Deepak</t>
  </si>
  <si>
    <t>TN85H7673</t>
  </si>
  <si>
    <t>Dr Paneerselvam</t>
  </si>
  <si>
    <t>TN38DA6739</t>
  </si>
  <si>
    <t>Dr Arthur Joseph Asirvadham</t>
  </si>
  <si>
    <t>Dr Senthil Kumar</t>
  </si>
  <si>
    <t>TN11AD5874</t>
  </si>
  <si>
    <t>Dr Shanmuga Priya</t>
  </si>
  <si>
    <t>TN92A0992</t>
  </si>
  <si>
    <t>Mr Manuhar Sharma</t>
  </si>
  <si>
    <t>TN19AZ3157</t>
  </si>
  <si>
    <t>55 kms</t>
  </si>
  <si>
    <t>Mr Rahul Chaudhary</t>
  </si>
  <si>
    <t>TN02BJ2155</t>
  </si>
  <si>
    <t>Bill NO.</t>
  </si>
  <si>
    <t>6969</t>
  </si>
  <si>
    <t>6970</t>
  </si>
  <si>
    <t>6971</t>
  </si>
  <si>
    <t>6972</t>
  </si>
  <si>
    <t>6973</t>
  </si>
  <si>
    <t>6974</t>
  </si>
  <si>
    <t>6975</t>
  </si>
  <si>
    <t>6976</t>
  </si>
  <si>
    <t>6977</t>
  </si>
  <si>
    <t>6978</t>
  </si>
  <si>
    <t>6979</t>
  </si>
  <si>
    <t>6980</t>
  </si>
  <si>
    <t>6981</t>
  </si>
  <si>
    <t>6982</t>
  </si>
  <si>
    <t>6983</t>
  </si>
  <si>
    <t>6984</t>
  </si>
  <si>
    <t>6985</t>
  </si>
  <si>
    <t>6986</t>
  </si>
  <si>
    <t>6987</t>
  </si>
  <si>
    <t>7010</t>
  </si>
  <si>
    <t>7011</t>
  </si>
  <si>
    <t>7012</t>
  </si>
  <si>
    <t>7013</t>
  </si>
  <si>
    <t>7014</t>
  </si>
  <si>
    <t>7015</t>
  </si>
  <si>
    <t>7016</t>
  </si>
  <si>
    <t>7017</t>
  </si>
  <si>
    <t>7018</t>
  </si>
  <si>
    <t>7019</t>
  </si>
  <si>
    <t>7020</t>
  </si>
  <si>
    <t>7021</t>
  </si>
  <si>
    <t>7022</t>
  </si>
  <si>
    <t>7023</t>
  </si>
  <si>
    <t>7024</t>
  </si>
  <si>
    <t>7025</t>
  </si>
  <si>
    <t>7026</t>
  </si>
  <si>
    <t>7027</t>
  </si>
  <si>
    <t>7028</t>
  </si>
  <si>
    <t>7029</t>
  </si>
  <si>
    <t>7030</t>
  </si>
  <si>
    <t>7031</t>
  </si>
  <si>
    <t>7032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</si>
  <si>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</si>
  <si>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</si>
  <si>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</si>
  <si>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</si>
  <si>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</si>
  <si>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</si>
  <si>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</si>
  <si>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</si>
  <si>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</si>
  <si>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</si>
  <si>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</si>
  <si>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</si>
  <si>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7045</t>
  </si>
  <si>
    <t>Rupees Three Lakhs Fifty Eight Thousand Eight hunderd and twenty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</si>
</sst>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[$-409]d\-mmm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5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3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 wrapText="1"/>
    </xf>
    <xf numFmtId="0" fontId="3" fillId="0" borderId="6" xfId="2" applyFont="1" applyBorder="1" applyAlignment="1">
      <alignment horizontal="left" vertical="center" wrapText="1"/>
    </xf>
    <xf numFmtId="0" fontId="2" fillId="0" borderId="4" xfId="1" applyFont="1" applyBorder="1" applyAlignment="1">
      <alignment horizontal="left" vertical="center"/>
    </xf>
    <xf numFmtId="0" fontId="2" fillId="0" borderId="5" xfId="0" applyFont="1" applyBorder="1" applyAlignment="1">
      <alignment horizontal="left"/>
    </xf>
    <xf numFmtId="1" fontId="3" fillId="0" borderId="6" xfId="0" applyNumberFormat="1" applyFont="1" applyBorder="1" applyAlignment="1">
      <alignment horizontal="left"/>
    </xf>
    <xf numFmtId="0" fontId="2" fillId="0" borderId="7" xfId="1" applyFont="1" applyBorder="1" applyAlignment="1">
      <alignment horizontal="left" vertical="center"/>
    </xf>
    <xf numFmtId="0" fontId="3" fillId="0" borderId="8" xfId="0" applyFont="1" applyBorder="1" applyAlignment="1">
      <alignment horizontal="left"/>
    </xf>
    <xf numFmtId="1" fontId="3" fillId="0" borderId="9" xfId="0" applyNumberFormat="1" applyFont="1" applyBorder="1" applyAlignment="1">
      <alignment horizontal="left"/>
    </xf>
    <xf numFmtId="0" fontId="3" fillId="0" borderId="4" xfId="1" applyFont="1" applyBorder="1" applyAlignment="1">
      <alignment horizontal="center" vertical="top"/>
    </xf>
    <xf numFmtId="0" fontId="5" fillId="0" borderId="5" xfId="1" applyFont="1" applyBorder="1" applyAlignment="1">
      <alignment horizontal="left" vertical="top"/>
    </xf>
    <xf numFmtId="0" fontId="2" fillId="0" borderId="5" xfId="2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164" fontId="2" fillId="0" borderId="5" xfId="0" applyNumberFormat="1" applyFont="1" applyBorder="1" applyAlignment="1">
      <alignment horizontal="left"/>
    </xf>
    <xf numFmtId="164" fontId="3" fillId="0" borderId="8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4" xfId="1" applyFont="1" applyBorder="1" applyAlignment="1">
      <alignment horizontal="left" vertical="top"/>
    </xf>
    <xf numFmtId="0" fontId="2" fillId="0" borderId="5" xfId="2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/>
    </xf>
    <xf numFmtId="1" fontId="2" fillId="0" borderId="5" xfId="2" applyNumberFormat="1" applyFont="1" applyBorder="1" applyAlignment="1">
      <alignment horizontal="left" vertical="top" wrapText="1"/>
    </xf>
    <xf numFmtId="1" fontId="3" fillId="0" borderId="6" xfId="2" applyNumberFormat="1" applyFont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164" fontId="5" fillId="0" borderId="5" xfId="1" applyNumberFormat="1" applyFont="1" applyBorder="1" applyAlignment="1">
      <alignment horizontal="left" vertical="top"/>
    </xf>
    <xf numFmtId="0" fontId="2" fillId="0" borderId="5" xfId="0" applyFont="1" applyBorder="1" applyAlignment="1">
      <alignment vertical="top"/>
    </xf>
    <xf numFmtId="165" fontId="2" fillId="0" borderId="5" xfId="0" applyNumberFormat="1" applyFont="1" applyBorder="1" applyAlignment="1">
      <alignment horizontal="left" vertical="top"/>
    </xf>
    <xf numFmtId="0" fontId="5" fillId="0" borderId="5" xfId="1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 wrapText="1"/>
    </xf>
    <xf numFmtId="16" fontId="5" fillId="0" borderId="5" xfId="1" applyNumberFormat="1" applyFont="1" applyBorder="1" applyAlignment="1">
      <alignment horizontal="left" vertical="center"/>
    </xf>
    <xf numFmtId="18" fontId="2" fillId="0" borderId="5" xfId="2" applyNumberFormat="1" applyFont="1" applyBorder="1" applyAlignment="1">
      <alignment horizontal="left" vertical="center" wrapText="1"/>
    </xf>
    <xf numFmtId="18" fontId="2" fillId="0" borderId="5" xfId="2" applyNumberFormat="1" applyFont="1" applyBorder="1" applyAlignment="1">
      <alignment horizontal="left" vertical="center"/>
    </xf>
    <xf numFmtId="0" fontId="2" fillId="0" borderId="5" xfId="2" quotePrefix="1" applyFont="1" applyBorder="1" applyAlignment="1">
      <alignment horizontal="left" vertical="center"/>
    </xf>
    <xf numFmtId="1" fontId="3" fillId="0" borderId="11" xfId="0" applyNumberFormat="1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1" xfId="1" applyFont="1" applyBorder="1" applyAlignment="1">
      <alignment horizontal="center" vertical="top"/>
    </xf>
    <xf numFmtId="0" fontId="3" fillId="0" borderId="2" xfId="1" applyFont="1" applyBorder="1" applyAlignment="1">
      <alignment horizontal="center" vertical="top"/>
    </xf>
    <xf numFmtId="0" fontId="3" fillId="0" borderId="3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 wrapText="1"/>
    </xf>
    <xf numFmtId="0" fontId="3" fillId="0" borderId="6" xfId="1" applyFont="1" applyBorder="1" applyAlignment="1">
      <alignment horizontal="center" vertical="top"/>
    </xf>
    <xf numFmtId="0" fontId="3" fillId="0" borderId="4" xfId="1" applyFont="1" applyBorder="1" applyAlignment="1">
      <alignment horizontal="center" vertical="top"/>
    </xf>
    <xf numFmtId="0" fontId="3" fillId="0" borderId="11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49" fontId="5" fillId="0" borderId="5" xfId="1" applyNumberFormat="1" applyFont="1" applyBorder="1" applyAlignment="1">
      <alignment horizontal="left" vertical="center"/>
    </xf>
    <xf numFmtId="49" fontId="2" fillId="0" borderId="5" xfId="0" applyNumberFormat="1" applyFont="1" applyBorder="1" applyAlignment="1">
      <alignment horizontal="left" vertical="top"/>
    </xf>
    <xf numFmtId="49" fontId="5" fillId="0" borderId="5" xfId="1" applyNumberFormat="1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/>
    </xf>
    <xf numFmtId="49" fontId="3" fillId="0" borderId="8" xfId="0" applyNumberFormat="1" applyFont="1" applyBorder="1" applyAlignment="1">
      <alignment horizontal="left"/>
    </xf>
    <xf numFmtId="49" fontId="2" fillId="0" borderId="0" xfId="0" applyNumberFormat="1" applyFont="1" applyAlignment="1">
      <alignment horizontal="left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99"/>
  <sheetViews>
    <sheetView tabSelected="1" topLeftCell="I83" zoomScale="108" zoomScaleNormal="108" workbookViewId="0">
      <selection activeCell="M91" sqref="M91"/>
    </sheetView>
  </sheetViews>
  <sheetFormatPr defaultColWidth="9.1796875" defaultRowHeight="10.5" x14ac:dyDescent="0.25"/>
  <cols>
    <col min="1" max="1" width="3.26953125" style="1" customWidth="1"/>
    <col min="2" max="2" width="3" style="1" customWidth="1"/>
    <col min="3" max="3" width="16.6328125" style="1" customWidth="1"/>
    <col min="4" max="5" width="8.90625" style="1" bestFit="1" customWidth="1"/>
    <col min="6" max="6" width="8.90625" style="1" customWidth="1"/>
    <col min="7" max="7" width="8.7265625" style="1" customWidth="1"/>
    <col min="8" max="8" width="12.36328125" style="1" customWidth="1"/>
    <col min="9" max="9" width="12.90625" style="1" customWidth="1"/>
    <col min="10" max="10" width="12.81640625" style="1" customWidth="1"/>
    <col min="11" max="11" width="11.1796875" style="1" customWidth="1"/>
    <col min="12" max="12" width="12.1796875" style="1" customWidth="1"/>
    <col min="13" max="13" width="13.7265625" style="1" customWidth="1"/>
    <col min="14" max="14" width="9.1796875" style="1" customWidth="1"/>
    <col min="15" max="15" width="10.36328125" style="1" customWidth="1"/>
    <col min="16" max="16" width="10.08984375" style="1" customWidth="1"/>
    <col min="17" max="17" width="9.6328125" style="1" customWidth="1"/>
    <col min="18" max="18" width="8" style="1" bestFit="1" customWidth="1"/>
    <col min="19" max="19" width="8.1796875" style="1" bestFit="1" customWidth="1"/>
    <col min="20" max="20" width="5.1796875" style="1" bestFit="1" customWidth="1"/>
    <col min="21" max="21" width="6.7265625" style="1" customWidth="1"/>
    <col min="22" max="22" width="4.1796875" style="1" bestFit="1" customWidth="1"/>
    <col min="23" max="23" width="5.81640625" style="1" bestFit="1" customWidth="1"/>
    <col min="24" max="16384" width="9.1796875" style="1"/>
  </cols>
  <sheetData>
    <row r="1" spans="2:23" ht="11" thickBot="1" x14ac:dyDescent="0.3"/>
    <row r="2" spans="2:23" ht="18" customHeight="1" x14ac:dyDescent="0.25">
      <c r="B2" s="41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3"/>
    </row>
    <row r="3" spans="2:23" ht="32.5" customHeight="1" x14ac:dyDescent="0.25">
      <c r="B3" s="15"/>
      <c r="C3" s="44" t="s">
        <v>18</v>
      </c>
      <c r="D3" s="44"/>
      <c r="E3" s="44"/>
      <c r="F3" s="44"/>
      <c r="G3" s="44"/>
      <c r="H3" s="44"/>
      <c r="I3" s="44" t="s">
        <v>22</v>
      </c>
      <c r="J3" s="44"/>
      <c r="K3" s="44"/>
      <c r="L3" s="44"/>
      <c r="M3" s="44"/>
      <c r="N3" s="44"/>
      <c r="O3" s="45" t="s">
        <v>23</v>
      </c>
      <c r="P3" s="44"/>
      <c r="Q3" s="44"/>
      <c r="R3" s="44"/>
      <c r="S3" s="44"/>
      <c r="T3" s="44"/>
      <c r="U3" s="44"/>
      <c r="V3" s="44"/>
      <c r="W3" s="46"/>
    </row>
    <row r="4" spans="2:23" ht="18" customHeight="1" x14ac:dyDescent="0.25">
      <c r="B4" s="47" t="s">
        <v>62</v>
      </c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6"/>
    </row>
    <row r="5" spans="2:23" ht="21" x14ac:dyDescent="0.25">
      <c r="B5" s="4" t="s">
        <v>0</v>
      </c>
      <c r="C5" s="5" t="s">
        <v>1</v>
      </c>
      <c r="D5" s="5" t="s">
        <v>2</v>
      </c>
      <c r="E5" s="5" t="s">
        <v>3</v>
      </c>
      <c r="F5" s="5" t="s">
        <v>158</v>
      </c>
      <c r="G5" s="5" t="s">
        <v>4</v>
      </c>
      <c r="H5" s="5" t="s">
        <v>5</v>
      </c>
      <c r="I5" s="6" t="s">
        <v>6</v>
      </c>
      <c r="J5" s="6" t="s">
        <v>7</v>
      </c>
      <c r="K5" s="7" t="s">
        <v>8</v>
      </c>
      <c r="L5" s="7" t="s">
        <v>9</v>
      </c>
      <c r="M5" s="6" t="s">
        <v>10</v>
      </c>
      <c r="N5" s="6" t="s">
        <v>11</v>
      </c>
      <c r="O5" s="7" t="s">
        <v>12</v>
      </c>
      <c r="P5" s="7" t="s">
        <v>13</v>
      </c>
      <c r="Q5" s="7" t="s">
        <v>20</v>
      </c>
      <c r="R5" s="7" t="s">
        <v>21</v>
      </c>
      <c r="S5" s="7" t="s">
        <v>19</v>
      </c>
      <c r="T5" s="7" t="s">
        <v>14</v>
      </c>
      <c r="U5" s="7" t="s">
        <v>15</v>
      </c>
      <c r="V5" s="6" t="s">
        <v>16</v>
      </c>
      <c r="W5" s="8" t="s">
        <v>17</v>
      </c>
    </row>
    <row r="6" spans="2:23" ht="12.5" customHeight="1" x14ac:dyDescent="0.25">
      <c r="B6" s="9">
        <v>1</v>
      </c>
      <c r="C6" s="32" t="s">
        <v>63</v>
      </c>
      <c r="D6" s="35">
        <v>45018</v>
      </c>
      <c r="E6" s="35">
        <v>45019</v>
      </c>
      <c r="F6" s="51">
        <v>6943</v>
      </c>
      <c r="G6" s="32" t="s">
        <v>48</v>
      </c>
      <c r="H6" s="32" t="s">
        <v>64</v>
      </c>
      <c r="I6" s="33">
        <v>105806</v>
      </c>
      <c r="J6" s="33">
        <v>106282</v>
      </c>
      <c r="K6" s="34">
        <f>J6-I6</f>
        <v>476</v>
      </c>
      <c r="L6" s="36">
        <v>0.89583333333333337</v>
      </c>
      <c r="M6" s="37">
        <v>0.29166666666666669</v>
      </c>
      <c r="N6" s="33" t="s">
        <v>52</v>
      </c>
      <c r="O6" s="34"/>
      <c r="P6" s="34"/>
      <c r="Q6" s="34"/>
      <c r="R6" s="34"/>
      <c r="S6" s="34" t="s">
        <v>54</v>
      </c>
      <c r="T6" s="34">
        <v>9000</v>
      </c>
      <c r="U6" s="34">
        <v>1000</v>
      </c>
      <c r="V6" s="33">
        <v>375</v>
      </c>
      <c r="W6" s="27">
        <f>SUM(T6:V6)</f>
        <v>10375</v>
      </c>
    </row>
    <row r="7" spans="2:23" ht="12.5" customHeight="1" x14ac:dyDescent="0.25">
      <c r="B7" s="9">
        <v>2</v>
      </c>
      <c r="C7" s="32" t="s">
        <v>65</v>
      </c>
      <c r="D7" s="35">
        <v>45022</v>
      </c>
      <c r="E7" s="35">
        <v>45022</v>
      </c>
      <c r="F7" s="51">
        <v>6944</v>
      </c>
      <c r="G7" s="32" t="s">
        <v>48</v>
      </c>
      <c r="H7" s="32" t="s">
        <v>66</v>
      </c>
      <c r="I7" s="33">
        <v>137051</v>
      </c>
      <c r="J7" s="33">
        <v>137105</v>
      </c>
      <c r="K7" s="34">
        <f t="shared" ref="K7:K85" si="0">J7-I7</f>
        <v>54</v>
      </c>
      <c r="L7" s="36">
        <v>0.64583333333333337</v>
      </c>
      <c r="M7" s="37">
        <v>0.875</v>
      </c>
      <c r="N7" s="33" t="s">
        <v>40</v>
      </c>
      <c r="O7" s="34"/>
      <c r="P7" s="34"/>
      <c r="Q7" s="34"/>
      <c r="R7" s="34"/>
      <c r="S7" s="34" t="s">
        <v>49</v>
      </c>
      <c r="T7" s="34">
        <v>3200</v>
      </c>
      <c r="U7" s="34">
        <v>0</v>
      </c>
      <c r="V7" s="33">
        <v>0</v>
      </c>
      <c r="W7" s="27">
        <f t="shared" ref="W7:W40" si="1">SUM(T7:V7)</f>
        <v>3200</v>
      </c>
    </row>
    <row r="8" spans="2:23" ht="14.5" customHeight="1" x14ac:dyDescent="0.25">
      <c r="B8" s="9">
        <v>3</v>
      </c>
      <c r="C8" s="32" t="s">
        <v>67</v>
      </c>
      <c r="D8" s="35">
        <v>45022</v>
      </c>
      <c r="E8" s="35">
        <v>45026</v>
      </c>
      <c r="F8" s="51">
        <v>6945</v>
      </c>
      <c r="G8" s="32" t="s">
        <v>25</v>
      </c>
      <c r="H8" s="32" t="s">
        <v>68</v>
      </c>
      <c r="I8" s="33">
        <v>45423</v>
      </c>
      <c r="J8" s="33">
        <v>46883</v>
      </c>
      <c r="K8" s="34">
        <f t="shared" si="0"/>
        <v>1460</v>
      </c>
      <c r="L8" s="36">
        <v>0.66666666666666663</v>
      </c>
      <c r="M8" s="37">
        <v>6.25E-2</v>
      </c>
      <c r="N8" s="33" t="s">
        <v>69</v>
      </c>
      <c r="O8" s="34"/>
      <c r="P8" s="34"/>
      <c r="Q8" s="34"/>
      <c r="R8" s="34"/>
      <c r="S8" s="34" t="s">
        <v>56</v>
      </c>
      <c r="T8" s="34">
        <v>23360</v>
      </c>
      <c r="U8" s="34">
        <v>2500</v>
      </c>
      <c r="V8" s="33">
        <v>1125</v>
      </c>
      <c r="W8" s="27">
        <f t="shared" si="1"/>
        <v>26985</v>
      </c>
    </row>
    <row r="9" spans="2:23" ht="14.5" customHeight="1" x14ac:dyDescent="0.25">
      <c r="B9" s="9">
        <v>4</v>
      </c>
      <c r="C9" s="32" t="s">
        <v>70</v>
      </c>
      <c r="D9" s="35">
        <v>45020</v>
      </c>
      <c r="E9" s="35">
        <v>45020</v>
      </c>
      <c r="F9" s="51">
        <v>6946</v>
      </c>
      <c r="G9" s="32" t="s">
        <v>48</v>
      </c>
      <c r="H9" s="32" t="s">
        <v>71</v>
      </c>
      <c r="I9" s="33">
        <v>171039</v>
      </c>
      <c r="J9" s="33">
        <v>171097</v>
      </c>
      <c r="K9" s="34">
        <f t="shared" si="0"/>
        <v>58</v>
      </c>
      <c r="L9" s="36">
        <v>0.40625</v>
      </c>
      <c r="M9" s="37">
        <v>0.89583333333333337</v>
      </c>
      <c r="N9" s="33" t="s">
        <v>43</v>
      </c>
      <c r="O9" s="34"/>
      <c r="P9" s="34" t="s">
        <v>34</v>
      </c>
      <c r="Q9" s="34"/>
      <c r="R9" s="34" t="s">
        <v>50</v>
      </c>
      <c r="S9" s="34" t="s">
        <v>49</v>
      </c>
      <c r="T9" s="34">
        <v>4480</v>
      </c>
      <c r="U9" s="34">
        <v>0</v>
      </c>
      <c r="V9" s="33">
        <v>0</v>
      </c>
      <c r="W9" s="27">
        <f t="shared" si="1"/>
        <v>4480</v>
      </c>
    </row>
    <row r="10" spans="2:23" ht="14.5" customHeight="1" x14ac:dyDescent="0.25">
      <c r="B10" s="9">
        <v>5</v>
      </c>
      <c r="C10" s="32" t="s">
        <v>72</v>
      </c>
      <c r="D10" s="35">
        <v>45021</v>
      </c>
      <c r="E10" s="35">
        <v>45021</v>
      </c>
      <c r="F10" s="51">
        <v>6947</v>
      </c>
      <c r="G10" s="32" t="s">
        <v>24</v>
      </c>
      <c r="H10" s="32" t="s">
        <v>42</v>
      </c>
      <c r="I10" s="33">
        <v>12621</v>
      </c>
      <c r="J10" s="33">
        <v>12660</v>
      </c>
      <c r="K10" s="34">
        <f t="shared" si="0"/>
        <v>39</v>
      </c>
      <c r="L10" s="36">
        <v>0.3125</v>
      </c>
      <c r="M10" s="37">
        <v>0.4375</v>
      </c>
      <c r="N10" s="33" t="s">
        <v>34</v>
      </c>
      <c r="O10" s="34"/>
      <c r="P10" s="34"/>
      <c r="Q10" s="34"/>
      <c r="R10" s="34"/>
      <c r="S10" s="34" t="s">
        <v>31</v>
      </c>
      <c r="T10" s="34">
        <v>1000</v>
      </c>
      <c r="U10" s="34">
        <v>0</v>
      </c>
      <c r="V10" s="33">
        <v>0</v>
      </c>
      <c r="W10" s="27">
        <f t="shared" si="1"/>
        <v>1000</v>
      </c>
    </row>
    <row r="11" spans="2:23" ht="14.5" customHeight="1" x14ac:dyDescent="0.25">
      <c r="B11" s="9">
        <v>6</v>
      </c>
      <c r="C11" s="32" t="s">
        <v>73</v>
      </c>
      <c r="D11" s="35">
        <v>45022</v>
      </c>
      <c r="E11" s="35">
        <v>45022</v>
      </c>
      <c r="F11" s="51">
        <v>6948</v>
      </c>
      <c r="G11" s="32" t="s">
        <v>48</v>
      </c>
      <c r="H11" s="32" t="s">
        <v>74</v>
      </c>
      <c r="I11" s="33">
        <v>75232</v>
      </c>
      <c r="J11" s="33">
        <v>75275</v>
      </c>
      <c r="K11" s="34">
        <f t="shared" si="0"/>
        <v>43</v>
      </c>
      <c r="L11" s="36">
        <v>0.41666666666666669</v>
      </c>
      <c r="M11" s="37">
        <v>0.64583333333333337</v>
      </c>
      <c r="N11" s="33" t="s">
        <v>40</v>
      </c>
      <c r="O11" s="34"/>
      <c r="P11" s="34"/>
      <c r="Q11" s="34"/>
      <c r="R11" s="34"/>
      <c r="S11" s="34" t="s">
        <v>49</v>
      </c>
      <c r="T11" s="34">
        <v>3200</v>
      </c>
      <c r="U11" s="34">
        <v>0</v>
      </c>
      <c r="V11" s="33">
        <v>0</v>
      </c>
      <c r="W11" s="27">
        <f t="shared" si="1"/>
        <v>3200</v>
      </c>
    </row>
    <row r="12" spans="2:23" ht="14.5" customHeight="1" x14ac:dyDescent="0.25">
      <c r="B12" s="9">
        <v>7</v>
      </c>
      <c r="C12" s="32" t="s">
        <v>73</v>
      </c>
      <c r="D12" s="35">
        <v>45022</v>
      </c>
      <c r="E12" s="35">
        <v>45026</v>
      </c>
      <c r="F12" s="51">
        <v>6949</v>
      </c>
      <c r="G12" s="32" t="s">
        <v>48</v>
      </c>
      <c r="H12" s="32" t="s">
        <v>74</v>
      </c>
      <c r="I12" s="33">
        <v>75275</v>
      </c>
      <c r="J12" s="33">
        <v>75870</v>
      </c>
      <c r="K12" s="34">
        <f t="shared" si="0"/>
        <v>595</v>
      </c>
      <c r="L12" s="36">
        <v>0.625</v>
      </c>
      <c r="M12" s="37">
        <v>0.625</v>
      </c>
      <c r="N12" s="33" t="s">
        <v>69</v>
      </c>
      <c r="O12" s="34"/>
      <c r="P12" s="34"/>
      <c r="Q12" s="34"/>
      <c r="R12" s="34"/>
      <c r="S12" s="34" t="s">
        <v>54</v>
      </c>
      <c r="T12" s="34">
        <v>22500</v>
      </c>
      <c r="U12" s="34">
        <v>2500</v>
      </c>
      <c r="V12" s="33">
        <v>1510</v>
      </c>
      <c r="W12" s="27">
        <f t="shared" si="1"/>
        <v>26510</v>
      </c>
    </row>
    <row r="13" spans="2:23" ht="14.5" customHeight="1" x14ac:dyDescent="0.25">
      <c r="B13" s="9">
        <v>8</v>
      </c>
      <c r="C13" s="32" t="s">
        <v>75</v>
      </c>
      <c r="D13" s="35">
        <v>45026</v>
      </c>
      <c r="E13" s="35">
        <v>45026</v>
      </c>
      <c r="F13" s="51">
        <v>6950</v>
      </c>
      <c r="G13" s="32" t="s">
        <v>24</v>
      </c>
      <c r="H13" s="32" t="s">
        <v>33</v>
      </c>
      <c r="I13" s="33">
        <v>198640</v>
      </c>
      <c r="J13" s="33">
        <v>198832</v>
      </c>
      <c r="K13" s="34">
        <f t="shared" si="0"/>
        <v>192</v>
      </c>
      <c r="L13" s="36">
        <v>0.375</v>
      </c>
      <c r="M13" s="37">
        <v>0.83333333333333337</v>
      </c>
      <c r="N13" s="33" t="s">
        <v>36</v>
      </c>
      <c r="O13" s="34"/>
      <c r="P13" s="34"/>
      <c r="Q13" s="34"/>
      <c r="R13" s="34"/>
      <c r="S13" s="34" t="s">
        <v>37</v>
      </c>
      <c r="T13" s="34">
        <v>3250</v>
      </c>
      <c r="U13" s="34">
        <v>500</v>
      </c>
      <c r="V13" s="33">
        <v>40</v>
      </c>
      <c r="W13" s="27">
        <f t="shared" si="1"/>
        <v>3790</v>
      </c>
    </row>
    <row r="14" spans="2:23" ht="14.5" customHeight="1" x14ac:dyDescent="0.25">
      <c r="B14" s="9">
        <v>9</v>
      </c>
      <c r="C14" s="32" t="s">
        <v>75</v>
      </c>
      <c r="D14" s="35">
        <v>45027</v>
      </c>
      <c r="E14" s="35">
        <v>45027</v>
      </c>
      <c r="F14" s="51">
        <v>6951</v>
      </c>
      <c r="G14" s="32" t="s">
        <v>24</v>
      </c>
      <c r="H14" s="32" t="s">
        <v>33</v>
      </c>
      <c r="I14" s="33">
        <v>198832</v>
      </c>
      <c r="J14" s="33">
        <v>199027</v>
      </c>
      <c r="K14" s="34">
        <f t="shared" si="0"/>
        <v>195</v>
      </c>
      <c r="L14" s="36">
        <v>0.29166666666666669</v>
      </c>
      <c r="M14" s="37">
        <v>0.875</v>
      </c>
      <c r="N14" s="33" t="s">
        <v>36</v>
      </c>
      <c r="O14" s="34"/>
      <c r="P14" s="34"/>
      <c r="Q14" s="34"/>
      <c r="R14" s="34"/>
      <c r="S14" s="34" t="s">
        <v>37</v>
      </c>
      <c r="T14" s="34">
        <v>3250</v>
      </c>
      <c r="U14" s="34">
        <v>500</v>
      </c>
      <c r="V14" s="33">
        <v>66</v>
      </c>
      <c r="W14" s="27">
        <f t="shared" si="1"/>
        <v>3816</v>
      </c>
    </row>
    <row r="15" spans="2:23" ht="14.5" customHeight="1" x14ac:dyDescent="0.25">
      <c r="B15" s="9">
        <v>10</v>
      </c>
      <c r="C15" s="32" t="s">
        <v>75</v>
      </c>
      <c r="D15" s="35">
        <v>45028</v>
      </c>
      <c r="E15" s="35">
        <v>45028</v>
      </c>
      <c r="F15" s="51">
        <v>6952</v>
      </c>
      <c r="G15" s="32" t="s">
        <v>24</v>
      </c>
      <c r="H15" s="32" t="s">
        <v>33</v>
      </c>
      <c r="I15" s="33">
        <v>199027</v>
      </c>
      <c r="J15" s="33">
        <v>199187</v>
      </c>
      <c r="K15" s="34">
        <f t="shared" si="0"/>
        <v>160</v>
      </c>
      <c r="L15" s="36">
        <v>0.29166666666666669</v>
      </c>
      <c r="M15" s="37">
        <v>0.72916666666666663</v>
      </c>
      <c r="N15" s="33" t="s">
        <v>36</v>
      </c>
      <c r="O15" s="34"/>
      <c r="P15" s="34"/>
      <c r="Q15" s="34"/>
      <c r="R15" s="34"/>
      <c r="S15" s="34" t="s">
        <v>37</v>
      </c>
      <c r="T15" s="34">
        <v>3250</v>
      </c>
      <c r="U15" s="34">
        <v>500</v>
      </c>
      <c r="V15" s="33">
        <v>0</v>
      </c>
      <c r="W15" s="27">
        <f t="shared" si="1"/>
        <v>3750</v>
      </c>
    </row>
    <row r="16" spans="2:23" ht="14.5" customHeight="1" x14ac:dyDescent="0.25">
      <c r="B16" s="9">
        <v>11</v>
      </c>
      <c r="C16" s="32" t="s">
        <v>76</v>
      </c>
      <c r="D16" s="35">
        <v>45027</v>
      </c>
      <c r="E16" s="35">
        <v>45027</v>
      </c>
      <c r="F16" s="51">
        <v>6953</v>
      </c>
      <c r="G16" s="32" t="s">
        <v>24</v>
      </c>
      <c r="H16" s="32" t="s">
        <v>32</v>
      </c>
      <c r="I16" s="33">
        <v>185122</v>
      </c>
      <c r="J16" s="33">
        <v>185225</v>
      </c>
      <c r="K16" s="34">
        <f t="shared" si="0"/>
        <v>103</v>
      </c>
      <c r="L16" s="36">
        <v>0.29166666666666669</v>
      </c>
      <c r="M16" s="37">
        <v>0.89583333333333337</v>
      </c>
      <c r="N16" s="33" t="s">
        <v>41</v>
      </c>
      <c r="O16" s="34"/>
      <c r="P16" s="34" t="s">
        <v>46</v>
      </c>
      <c r="Q16" s="34"/>
      <c r="R16" s="34" t="s">
        <v>26</v>
      </c>
      <c r="S16" s="34" t="s">
        <v>30</v>
      </c>
      <c r="T16" s="34">
        <v>3400</v>
      </c>
      <c r="U16" s="34">
        <v>0</v>
      </c>
      <c r="V16" s="33">
        <v>60</v>
      </c>
      <c r="W16" s="27">
        <f t="shared" si="1"/>
        <v>3460</v>
      </c>
    </row>
    <row r="17" spans="2:24" ht="14.5" customHeight="1" x14ac:dyDescent="0.25">
      <c r="B17" s="9">
        <v>12</v>
      </c>
      <c r="C17" s="32" t="s">
        <v>76</v>
      </c>
      <c r="D17" s="35">
        <v>45026</v>
      </c>
      <c r="E17" s="35">
        <v>45026</v>
      </c>
      <c r="F17" s="51">
        <v>6954</v>
      </c>
      <c r="G17" s="32" t="s">
        <v>24</v>
      </c>
      <c r="H17" s="32" t="s">
        <v>32</v>
      </c>
      <c r="I17" s="38">
        <v>185036</v>
      </c>
      <c r="J17" s="33">
        <v>185122</v>
      </c>
      <c r="K17" s="34">
        <f t="shared" si="0"/>
        <v>86</v>
      </c>
      <c r="L17" s="36">
        <v>0.29166666666666669</v>
      </c>
      <c r="M17" s="37">
        <v>0.94791666666666663</v>
      </c>
      <c r="N17" s="33" t="s">
        <v>38</v>
      </c>
      <c r="O17" s="34"/>
      <c r="P17" s="34" t="s">
        <v>40</v>
      </c>
      <c r="Q17" s="34"/>
      <c r="R17" s="34" t="s">
        <v>26</v>
      </c>
      <c r="S17" s="34" t="s">
        <v>30</v>
      </c>
      <c r="T17" s="34">
        <v>3600</v>
      </c>
      <c r="U17" s="34">
        <v>0</v>
      </c>
      <c r="V17" s="33">
        <v>40</v>
      </c>
      <c r="W17" s="27">
        <f t="shared" si="1"/>
        <v>3640</v>
      </c>
    </row>
    <row r="18" spans="2:24" ht="14.5" customHeight="1" x14ac:dyDescent="0.25">
      <c r="B18" s="9">
        <v>13</v>
      </c>
      <c r="C18" s="32" t="s">
        <v>77</v>
      </c>
      <c r="D18" s="35">
        <v>45029</v>
      </c>
      <c r="E18" s="35">
        <v>45029</v>
      </c>
      <c r="F18" s="51">
        <v>6955</v>
      </c>
      <c r="G18" s="32" t="s">
        <v>48</v>
      </c>
      <c r="H18" s="32" t="s">
        <v>78</v>
      </c>
      <c r="I18" s="33">
        <v>107254</v>
      </c>
      <c r="J18" s="33">
        <v>107333</v>
      </c>
      <c r="K18" s="34">
        <f t="shared" si="0"/>
        <v>79</v>
      </c>
      <c r="L18" s="36">
        <v>0.33333333333333331</v>
      </c>
      <c r="M18" s="37">
        <v>0.72916666666666663</v>
      </c>
      <c r="N18" s="33" t="s">
        <v>44</v>
      </c>
      <c r="O18" s="34"/>
      <c r="P18" s="34" t="s">
        <v>60</v>
      </c>
      <c r="Q18" s="34"/>
      <c r="R18" s="34" t="s">
        <v>50</v>
      </c>
      <c r="S18" s="34" t="s">
        <v>49</v>
      </c>
      <c r="T18" s="34">
        <v>3840</v>
      </c>
      <c r="U18" s="34">
        <v>0</v>
      </c>
      <c r="V18" s="33">
        <v>0</v>
      </c>
      <c r="W18" s="27">
        <f t="shared" si="1"/>
        <v>3840</v>
      </c>
    </row>
    <row r="19" spans="2:24" ht="14.5" customHeight="1" x14ac:dyDescent="0.25">
      <c r="B19" s="9">
        <v>14</v>
      </c>
      <c r="C19" s="32" t="s">
        <v>77</v>
      </c>
      <c r="D19" s="35">
        <v>45028</v>
      </c>
      <c r="E19" s="35">
        <v>45028</v>
      </c>
      <c r="F19" s="51">
        <v>6956</v>
      </c>
      <c r="G19" s="32" t="s">
        <v>48</v>
      </c>
      <c r="H19" s="32" t="s">
        <v>78</v>
      </c>
      <c r="I19" s="33">
        <v>106878</v>
      </c>
      <c r="J19" s="33">
        <v>107284</v>
      </c>
      <c r="K19" s="34">
        <f t="shared" si="0"/>
        <v>406</v>
      </c>
      <c r="L19" s="36">
        <v>0.3125</v>
      </c>
      <c r="M19" s="37">
        <v>0.98958333333333337</v>
      </c>
      <c r="N19" s="33" t="s">
        <v>36</v>
      </c>
      <c r="O19" s="34"/>
      <c r="P19" s="34"/>
      <c r="Q19" s="34"/>
      <c r="R19" s="34"/>
      <c r="S19" s="34" t="s">
        <v>54</v>
      </c>
      <c r="T19" s="34">
        <v>7308</v>
      </c>
      <c r="U19" s="34">
        <v>500</v>
      </c>
      <c r="V19" s="33">
        <v>410</v>
      </c>
      <c r="W19" s="27">
        <f t="shared" si="1"/>
        <v>8218</v>
      </c>
    </row>
    <row r="20" spans="2:24" ht="14.5" customHeight="1" x14ac:dyDescent="0.25">
      <c r="B20" s="9">
        <v>15</v>
      </c>
      <c r="C20" s="32" t="s">
        <v>79</v>
      </c>
      <c r="D20" s="35">
        <v>45027</v>
      </c>
      <c r="E20" s="35">
        <v>45027</v>
      </c>
      <c r="F20" s="51">
        <v>6957</v>
      </c>
      <c r="G20" s="32" t="s">
        <v>48</v>
      </c>
      <c r="H20" s="32" t="s">
        <v>80</v>
      </c>
      <c r="I20" s="33">
        <v>222235</v>
      </c>
      <c r="J20" s="33">
        <v>222298</v>
      </c>
      <c r="K20" s="34">
        <f t="shared" si="0"/>
        <v>63</v>
      </c>
      <c r="L20" s="36">
        <v>0.41666666666666669</v>
      </c>
      <c r="M20" s="37">
        <v>0.83333333333333337</v>
      </c>
      <c r="N20" s="33" t="s">
        <v>44</v>
      </c>
      <c r="O20" s="34"/>
      <c r="P20" s="34" t="s">
        <v>60</v>
      </c>
      <c r="Q20" s="34"/>
      <c r="R20" s="34" t="s">
        <v>50</v>
      </c>
      <c r="S20" s="34" t="s">
        <v>49</v>
      </c>
      <c r="T20" s="34">
        <v>3840</v>
      </c>
      <c r="U20" s="34">
        <v>0</v>
      </c>
      <c r="V20" s="33">
        <v>0</v>
      </c>
      <c r="W20" s="27">
        <f t="shared" si="1"/>
        <v>3840</v>
      </c>
    </row>
    <row r="21" spans="2:24" ht="14.5" customHeight="1" x14ac:dyDescent="0.25">
      <c r="B21" s="9">
        <v>16</v>
      </c>
      <c r="C21" s="32" t="s">
        <v>81</v>
      </c>
      <c r="D21" s="35">
        <v>45032</v>
      </c>
      <c r="E21" s="35">
        <v>45033</v>
      </c>
      <c r="F21" s="51">
        <v>6958</v>
      </c>
      <c r="G21" s="32" t="s">
        <v>24</v>
      </c>
      <c r="H21" s="32" t="s">
        <v>42</v>
      </c>
      <c r="I21" s="33">
        <v>15346</v>
      </c>
      <c r="J21" s="33">
        <v>15708</v>
      </c>
      <c r="K21" s="34">
        <f t="shared" si="0"/>
        <v>362</v>
      </c>
      <c r="L21" s="36">
        <v>0.875</v>
      </c>
      <c r="M21" s="37">
        <v>0.25</v>
      </c>
      <c r="N21" s="33" t="s">
        <v>52</v>
      </c>
      <c r="O21" s="34"/>
      <c r="P21" s="34"/>
      <c r="Q21" s="34"/>
      <c r="R21" s="34"/>
      <c r="S21" s="34" t="s">
        <v>37</v>
      </c>
      <c r="T21" s="34">
        <v>4706</v>
      </c>
      <c r="U21" s="34">
        <v>1000</v>
      </c>
      <c r="V21" s="33">
        <v>360</v>
      </c>
      <c r="W21" s="27">
        <f t="shared" si="1"/>
        <v>6066</v>
      </c>
    </row>
    <row r="22" spans="2:24" ht="14.5" customHeight="1" x14ac:dyDescent="0.25">
      <c r="B22" s="9">
        <v>17</v>
      </c>
      <c r="C22" s="32" t="s">
        <v>82</v>
      </c>
      <c r="D22" s="35">
        <v>45032</v>
      </c>
      <c r="E22" s="35">
        <v>45035</v>
      </c>
      <c r="F22" s="51">
        <v>6959</v>
      </c>
      <c r="G22" s="32" t="s">
        <v>24</v>
      </c>
      <c r="H22" s="32" t="s">
        <v>53</v>
      </c>
      <c r="I22" s="33">
        <v>2018</v>
      </c>
      <c r="J22" s="33">
        <v>2478</v>
      </c>
      <c r="K22" s="34">
        <f t="shared" si="0"/>
        <v>460</v>
      </c>
      <c r="L22" s="36">
        <v>0.60416666666666663</v>
      </c>
      <c r="M22" s="37">
        <v>0.625</v>
      </c>
      <c r="N22" s="33" t="s">
        <v>55</v>
      </c>
      <c r="O22" s="34"/>
      <c r="P22" s="34"/>
      <c r="Q22" s="34"/>
      <c r="R22" s="34"/>
      <c r="S22" s="34" t="s">
        <v>37</v>
      </c>
      <c r="T22" s="34">
        <v>13000</v>
      </c>
      <c r="U22" s="34">
        <v>2000</v>
      </c>
      <c r="V22" s="33">
        <v>237</v>
      </c>
      <c r="W22" s="27">
        <f t="shared" si="1"/>
        <v>15237</v>
      </c>
    </row>
    <row r="23" spans="2:24" ht="14.5" customHeight="1" x14ac:dyDescent="0.25">
      <c r="B23" s="9">
        <v>18</v>
      </c>
      <c r="C23" s="32" t="s">
        <v>83</v>
      </c>
      <c r="D23" s="35">
        <v>45032</v>
      </c>
      <c r="E23" s="35">
        <v>45032</v>
      </c>
      <c r="F23" s="51">
        <v>6960</v>
      </c>
      <c r="G23" s="32" t="s">
        <v>24</v>
      </c>
      <c r="H23" s="32" t="s">
        <v>84</v>
      </c>
      <c r="I23" s="33">
        <v>75760</v>
      </c>
      <c r="J23" s="33">
        <v>75792</v>
      </c>
      <c r="K23" s="34">
        <f t="shared" si="0"/>
        <v>32</v>
      </c>
      <c r="L23" s="36">
        <v>0.45833333333333331</v>
      </c>
      <c r="M23" s="37">
        <v>0.58333333333333337</v>
      </c>
      <c r="N23" s="33" t="s">
        <v>34</v>
      </c>
      <c r="O23" s="34"/>
      <c r="P23" s="34"/>
      <c r="Q23" s="34"/>
      <c r="R23" s="34"/>
      <c r="S23" s="34" t="s">
        <v>31</v>
      </c>
      <c r="T23" s="34">
        <v>1000</v>
      </c>
      <c r="U23" s="34">
        <v>0</v>
      </c>
      <c r="V23" s="33">
        <v>0</v>
      </c>
      <c r="W23" s="27">
        <f t="shared" si="1"/>
        <v>1000</v>
      </c>
      <c r="X23" s="1" t="s">
        <v>61</v>
      </c>
    </row>
    <row r="24" spans="2:24" ht="14.5" customHeight="1" x14ac:dyDescent="0.25">
      <c r="B24" s="9">
        <v>19</v>
      </c>
      <c r="C24" s="32" t="s">
        <v>85</v>
      </c>
      <c r="D24" s="35">
        <v>45033</v>
      </c>
      <c r="E24" s="35">
        <v>45033</v>
      </c>
      <c r="F24" s="51">
        <v>6961</v>
      </c>
      <c r="G24" s="32" t="s">
        <v>24</v>
      </c>
      <c r="H24" s="32" t="s">
        <v>86</v>
      </c>
      <c r="I24" s="33">
        <v>141011</v>
      </c>
      <c r="J24" s="33">
        <v>141045</v>
      </c>
      <c r="K24" s="34">
        <f t="shared" si="0"/>
        <v>34</v>
      </c>
      <c r="L24" s="36">
        <v>0.5</v>
      </c>
      <c r="M24" s="37">
        <v>0.60416666666666663</v>
      </c>
      <c r="N24" s="33" t="s">
        <v>34</v>
      </c>
      <c r="O24" s="34"/>
      <c r="P24" s="34"/>
      <c r="Q24" s="34"/>
      <c r="R24" s="34"/>
      <c r="S24" s="34" t="s">
        <v>31</v>
      </c>
      <c r="T24" s="34">
        <v>1000</v>
      </c>
      <c r="U24" s="34">
        <v>0</v>
      </c>
      <c r="V24" s="33">
        <v>0</v>
      </c>
      <c r="W24" s="27">
        <f t="shared" si="1"/>
        <v>1000</v>
      </c>
    </row>
    <row r="25" spans="2:24" ht="14.5" customHeight="1" x14ac:dyDescent="0.25">
      <c r="B25" s="9">
        <v>20</v>
      </c>
      <c r="C25" s="32" t="s">
        <v>85</v>
      </c>
      <c r="D25" s="35">
        <v>45032</v>
      </c>
      <c r="E25" s="35">
        <v>45032</v>
      </c>
      <c r="F25" s="51">
        <v>6962</v>
      </c>
      <c r="G25" s="32" t="s">
        <v>24</v>
      </c>
      <c r="H25" s="32" t="s">
        <v>87</v>
      </c>
      <c r="I25" s="33">
        <v>144033</v>
      </c>
      <c r="J25" s="33">
        <v>144068</v>
      </c>
      <c r="K25" s="34">
        <f t="shared" si="0"/>
        <v>35</v>
      </c>
      <c r="L25" s="36">
        <v>0.75</v>
      </c>
      <c r="M25" s="37">
        <v>0.875</v>
      </c>
      <c r="N25" s="33" t="s">
        <v>34</v>
      </c>
      <c r="O25" s="34"/>
      <c r="P25" s="34"/>
      <c r="Q25" s="34"/>
      <c r="R25" s="34"/>
      <c r="S25" s="34" t="s">
        <v>31</v>
      </c>
      <c r="T25" s="34">
        <v>1000</v>
      </c>
      <c r="U25" s="34">
        <v>0</v>
      </c>
      <c r="V25" s="33">
        <v>0</v>
      </c>
      <c r="W25" s="27">
        <f t="shared" si="1"/>
        <v>1000</v>
      </c>
    </row>
    <row r="26" spans="2:24" ht="14.5" customHeight="1" x14ac:dyDescent="0.25">
      <c r="B26" s="9">
        <v>21</v>
      </c>
      <c r="C26" s="32" t="s">
        <v>88</v>
      </c>
      <c r="D26" s="35">
        <v>45032</v>
      </c>
      <c r="E26" s="35">
        <v>45034</v>
      </c>
      <c r="F26" s="51">
        <v>6963</v>
      </c>
      <c r="G26" s="32" t="s">
        <v>24</v>
      </c>
      <c r="H26" s="32" t="s">
        <v>89</v>
      </c>
      <c r="I26" s="33">
        <v>296752</v>
      </c>
      <c r="J26" s="33">
        <v>297088</v>
      </c>
      <c r="K26" s="34">
        <f t="shared" si="0"/>
        <v>336</v>
      </c>
      <c r="L26" s="36">
        <v>0.70833333333333337</v>
      </c>
      <c r="M26" s="37">
        <v>0.41666666666666669</v>
      </c>
      <c r="N26" s="33" t="s">
        <v>57</v>
      </c>
      <c r="O26" s="34"/>
      <c r="P26" s="34"/>
      <c r="Q26" s="34"/>
      <c r="R26" s="34"/>
      <c r="S26" s="34" t="s">
        <v>37</v>
      </c>
      <c r="T26" s="34">
        <v>9750</v>
      </c>
      <c r="U26" s="34">
        <v>1500</v>
      </c>
      <c r="V26" s="33">
        <v>720</v>
      </c>
      <c r="W26" s="27">
        <f t="shared" si="1"/>
        <v>11970</v>
      </c>
    </row>
    <row r="27" spans="2:24" ht="14.5" customHeight="1" x14ac:dyDescent="0.25">
      <c r="B27" s="9">
        <v>22</v>
      </c>
      <c r="C27" s="32" t="s">
        <v>90</v>
      </c>
      <c r="D27" s="35">
        <v>45032</v>
      </c>
      <c r="E27" s="35">
        <v>45032</v>
      </c>
      <c r="F27" s="51">
        <v>6964</v>
      </c>
      <c r="G27" s="32" t="s">
        <v>24</v>
      </c>
      <c r="H27" s="32" t="s">
        <v>91</v>
      </c>
      <c r="I27" s="33">
        <v>157370</v>
      </c>
      <c r="J27" s="33">
        <v>157405</v>
      </c>
      <c r="K27" s="34">
        <f t="shared" si="0"/>
        <v>35</v>
      </c>
      <c r="L27" s="36">
        <v>0.60416666666666663</v>
      </c>
      <c r="M27" s="37">
        <v>0.70833333333333337</v>
      </c>
      <c r="N27" s="33" t="s">
        <v>34</v>
      </c>
      <c r="O27" s="34"/>
      <c r="P27" s="34"/>
      <c r="Q27" s="34"/>
      <c r="R27" s="34"/>
      <c r="S27" s="34" t="s">
        <v>31</v>
      </c>
      <c r="T27" s="34">
        <v>1000</v>
      </c>
      <c r="U27" s="34">
        <v>0</v>
      </c>
      <c r="V27" s="33">
        <v>40</v>
      </c>
      <c r="W27" s="27">
        <f t="shared" si="1"/>
        <v>1040</v>
      </c>
    </row>
    <row r="28" spans="2:24" ht="14.5" customHeight="1" x14ac:dyDescent="0.25">
      <c r="B28" s="9">
        <v>23</v>
      </c>
      <c r="C28" s="32" t="s">
        <v>90</v>
      </c>
      <c r="D28" s="35">
        <v>45034</v>
      </c>
      <c r="E28" s="35">
        <v>45034</v>
      </c>
      <c r="F28" s="51">
        <v>6965</v>
      </c>
      <c r="G28" s="32" t="s">
        <v>24</v>
      </c>
      <c r="H28" s="32" t="s">
        <v>92</v>
      </c>
      <c r="I28" s="33">
        <v>209243</v>
      </c>
      <c r="J28" s="33">
        <v>209280</v>
      </c>
      <c r="K28" s="34">
        <f t="shared" si="0"/>
        <v>37</v>
      </c>
      <c r="L28" s="36">
        <v>0.375</v>
      </c>
      <c r="M28" s="37">
        <v>0.5</v>
      </c>
      <c r="N28" s="33" t="s">
        <v>34</v>
      </c>
      <c r="O28" s="34"/>
      <c r="P28" s="34"/>
      <c r="Q28" s="34"/>
      <c r="R28" s="34"/>
      <c r="S28" s="34" t="s">
        <v>31</v>
      </c>
      <c r="T28" s="34">
        <v>1000</v>
      </c>
      <c r="U28" s="34">
        <v>0</v>
      </c>
      <c r="V28" s="33">
        <v>0</v>
      </c>
      <c r="W28" s="27">
        <f t="shared" si="1"/>
        <v>1000</v>
      </c>
    </row>
    <row r="29" spans="2:24" ht="14.5" customHeight="1" x14ac:dyDescent="0.25">
      <c r="B29" s="9">
        <v>24</v>
      </c>
      <c r="C29" s="32" t="s">
        <v>93</v>
      </c>
      <c r="D29" s="35">
        <v>45034</v>
      </c>
      <c r="E29" s="35">
        <v>45034</v>
      </c>
      <c r="F29" s="51">
        <v>6966</v>
      </c>
      <c r="G29" s="32" t="s">
        <v>24</v>
      </c>
      <c r="H29" s="32" t="s">
        <v>94</v>
      </c>
      <c r="I29" s="33">
        <v>140424</v>
      </c>
      <c r="J29" s="33">
        <v>140456</v>
      </c>
      <c r="K29" s="34">
        <f t="shared" si="0"/>
        <v>32</v>
      </c>
      <c r="L29" s="36">
        <v>0.375</v>
      </c>
      <c r="M29" s="37">
        <v>0.98958333333333337</v>
      </c>
      <c r="N29" s="33" t="s">
        <v>34</v>
      </c>
      <c r="O29" s="34"/>
      <c r="P29" s="34"/>
      <c r="Q29" s="34"/>
      <c r="R29" s="34"/>
      <c r="S29" s="34" t="s">
        <v>31</v>
      </c>
      <c r="T29" s="34">
        <v>1000</v>
      </c>
      <c r="U29" s="34">
        <v>0</v>
      </c>
      <c r="V29" s="33">
        <v>0</v>
      </c>
      <c r="W29" s="27">
        <f t="shared" si="1"/>
        <v>1000</v>
      </c>
    </row>
    <row r="30" spans="2:24" ht="14.5" customHeight="1" x14ac:dyDescent="0.25">
      <c r="B30" s="9">
        <v>25</v>
      </c>
      <c r="C30" s="32" t="s">
        <v>93</v>
      </c>
      <c r="D30" s="35">
        <v>45032</v>
      </c>
      <c r="E30" s="35">
        <v>45032</v>
      </c>
      <c r="F30" s="51">
        <v>6967</v>
      </c>
      <c r="G30" s="32" t="s">
        <v>24</v>
      </c>
      <c r="H30" s="32" t="s">
        <v>95</v>
      </c>
      <c r="I30" s="33">
        <v>223608</v>
      </c>
      <c r="J30" s="33">
        <v>223644</v>
      </c>
      <c r="K30" s="34">
        <f t="shared" si="0"/>
        <v>36</v>
      </c>
      <c r="L30" s="36">
        <v>0.79166666666666663</v>
      </c>
      <c r="M30" s="37">
        <v>0.90625</v>
      </c>
      <c r="N30" s="33" t="s">
        <v>34</v>
      </c>
      <c r="O30" s="34"/>
      <c r="P30" s="34"/>
      <c r="Q30" s="34"/>
      <c r="R30" s="34"/>
      <c r="S30" s="34" t="s">
        <v>31</v>
      </c>
      <c r="T30" s="34">
        <v>1000</v>
      </c>
      <c r="U30" s="34">
        <v>0</v>
      </c>
      <c r="V30" s="33">
        <v>75</v>
      </c>
      <c r="W30" s="27">
        <f t="shared" si="1"/>
        <v>1075</v>
      </c>
    </row>
    <row r="31" spans="2:24" ht="14.5" customHeight="1" x14ac:dyDescent="0.25">
      <c r="B31" s="9">
        <v>26</v>
      </c>
      <c r="C31" s="32" t="s">
        <v>96</v>
      </c>
      <c r="D31" s="35">
        <v>45034</v>
      </c>
      <c r="E31" s="35">
        <v>45034</v>
      </c>
      <c r="F31" s="51" t="s">
        <v>159</v>
      </c>
      <c r="G31" s="32" t="s">
        <v>24</v>
      </c>
      <c r="H31" s="32" t="s">
        <v>42</v>
      </c>
      <c r="I31" s="33">
        <v>15945</v>
      </c>
      <c r="J31" s="33">
        <v>15998</v>
      </c>
      <c r="K31" s="34">
        <f t="shared" si="0"/>
        <v>53</v>
      </c>
      <c r="L31" s="36">
        <v>0.33333333333333331</v>
      </c>
      <c r="M31" s="37">
        <v>0.625</v>
      </c>
      <c r="N31" s="33" t="s">
        <v>40</v>
      </c>
      <c r="O31" s="34"/>
      <c r="P31" s="34"/>
      <c r="Q31" s="34"/>
      <c r="R31" s="34"/>
      <c r="S31" s="34" t="s">
        <v>30</v>
      </c>
      <c r="T31" s="34">
        <v>2000</v>
      </c>
      <c r="U31" s="34">
        <v>0</v>
      </c>
      <c r="V31" s="33">
        <v>0</v>
      </c>
      <c r="W31" s="27">
        <f t="shared" si="1"/>
        <v>2000</v>
      </c>
    </row>
    <row r="32" spans="2:24" ht="14.5" customHeight="1" x14ac:dyDescent="0.25">
      <c r="B32" s="9">
        <v>27</v>
      </c>
      <c r="C32" s="32" t="s">
        <v>97</v>
      </c>
      <c r="D32" s="35">
        <v>45033</v>
      </c>
      <c r="E32" s="35">
        <v>45035</v>
      </c>
      <c r="F32" s="51" t="s">
        <v>160</v>
      </c>
      <c r="G32" s="32" t="s">
        <v>24</v>
      </c>
      <c r="H32" s="32" t="s">
        <v>98</v>
      </c>
      <c r="I32" s="33">
        <v>170365</v>
      </c>
      <c r="J32" s="33">
        <v>171145</v>
      </c>
      <c r="K32" s="34">
        <f t="shared" si="0"/>
        <v>780</v>
      </c>
      <c r="L32" s="36">
        <v>0.625</v>
      </c>
      <c r="M32" s="37">
        <v>0.66666666666666663</v>
      </c>
      <c r="N32" s="33" t="s">
        <v>57</v>
      </c>
      <c r="O32" s="34"/>
      <c r="P32" s="34"/>
      <c r="Q32" s="34"/>
      <c r="R32" s="34"/>
      <c r="S32" s="34" t="s">
        <v>37</v>
      </c>
      <c r="T32" s="34">
        <v>10140</v>
      </c>
      <c r="U32" s="34">
        <v>1500</v>
      </c>
      <c r="V32" s="33">
        <v>1210</v>
      </c>
      <c r="W32" s="27">
        <f t="shared" si="1"/>
        <v>12850</v>
      </c>
    </row>
    <row r="33" spans="2:23" ht="14.5" customHeight="1" x14ac:dyDescent="0.25">
      <c r="B33" s="9">
        <v>28</v>
      </c>
      <c r="C33" s="32" t="s">
        <v>99</v>
      </c>
      <c r="D33" s="35">
        <v>45034</v>
      </c>
      <c r="E33" s="35">
        <v>45034</v>
      </c>
      <c r="F33" s="51" t="s">
        <v>161</v>
      </c>
      <c r="G33" s="32" t="s">
        <v>24</v>
      </c>
      <c r="H33" s="32" t="s">
        <v>28</v>
      </c>
      <c r="I33" s="33">
        <v>254649</v>
      </c>
      <c r="J33" s="33">
        <v>254712</v>
      </c>
      <c r="K33" s="34">
        <f t="shared" si="0"/>
        <v>63</v>
      </c>
      <c r="L33" s="36">
        <v>0.39583333333333331</v>
      </c>
      <c r="M33" s="37">
        <v>0</v>
      </c>
      <c r="N33" s="33" t="s">
        <v>41</v>
      </c>
      <c r="O33" s="34"/>
      <c r="P33" s="34" t="s">
        <v>46</v>
      </c>
      <c r="Q33" s="34"/>
      <c r="R33" s="34" t="s">
        <v>26</v>
      </c>
      <c r="S33" s="34" t="s">
        <v>30</v>
      </c>
      <c r="T33" s="34">
        <v>3400</v>
      </c>
      <c r="U33" s="34">
        <v>0</v>
      </c>
      <c r="V33" s="33">
        <v>40</v>
      </c>
      <c r="W33" s="27">
        <f t="shared" si="1"/>
        <v>3440</v>
      </c>
    </row>
    <row r="34" spans="2:23" ht="14.5" customHeight="1" x14ac:dyDescent="0.25">
      <c r="B34" s="9">
        <v>29</v>
      </c>
      <c r="C34" s="32" t="s">
        <v>99</v>
      </c>
      <c r="D34" s="35">
        <v>45035</v>
      </c>
      <c r="E34" s="35">
        <v>45035</v>
      </c>
      <c r="F34" s="51" t="s">
        <v>162</v>
      </c>
      <c r="G34" s="32" t="s">
        <v>24</v>
      </c>
      <c r="H34" s="32" t="s">
        <v>28</v>
      </c>
      <c r="I34" s="33">
        <v>254712</v>
      </c>
      <c r="J34" s="33">
        <v>254798</v>
      </c>
      <c r="K34" s="34">
        <f t="shared" si="0"/>
        <v>86</v>
      </c>
      <c r="L34" s="36">
        <v>0.29166666666666669</v>
      </c>
      <c r="M34" s="37">
        <v>0.79166666666666663</v>
      </c>
      <c r="N34" s="33" t="s">
        <v>43</v>
      </c>
      <c r="O34" s="34"/>
      <c r="P34" s="34" t="s">
        <v>34</v>
      </c>
      <c r="Q34" s="34"/>
      <c r="R34" s="34" t="s">
        <v>26</v>
      </c>
      <c r="S34" s="34" t="s">
        <v>30</v>
      </c>
      <c r="T34" s="34">
        <v>2800</v>
      </c>
      <c r="U34" s="34">
        <v>0</v>
      </c>
      <c r="V34" s="33">
        <v>0</v>
      </c>
      <c r="W34" s="27">
        <f t="shared" si="1"/>
        <v>2800</v>
      </c>
    </row>
    <row r="35" spans="2:23" ht="14.5" customHeight="1" x14ac:dyDescent="0.25">
      <c r="B35" s="9">
        <v>30</v>
      </c>
      <c r="C35" s="32" t="s">
        <v>100</v>
      </c>
      <c r="D35" s="35">
        <v>45034</v>
      </c>
      <c r="E35" s="35">
        <v>45034</v>
      </c>
      <c r="F35" s="51" t="s">
        <v>163</v>
      </c>
      <c r="G35" s="32" t="s">
        <v>24</v>
      </c>
      <c r="H35" s="32" t="s">
        <v>101</v>
      </c>
      <c r="I35" s="33">
        <v>160661</v>
      </c>
      <c r="J35" s="33">
        <v>160698</v>
      </c>
      <c r="K35" s="34">
        <f t="shared" si="0"/>
        <v>37</v>
      </c>
      <c r="L35" s="36">
        <v>0.58333333333333337</v>
      </c>
      <c r="M35" s="37">
        <v>0.72916666666666663</v>
      </c>
      <c r="N35" s="33" t="s">
        <v>34</v>
      </c>
      <c r="O35" s="34"/>
      <c r="P35" s="34"/>
      <c r="Q35" s="34"/>
      <c r="R35" s="34"/>
      <c r="S35" s="34" t="s">
        <v>31</v>
      </c>
      <c r="T35" s="34">
        <v>1000</v>
      </c>
      <c r="U35" s="34">
        <v>0</v>
      </c>
      <c r="V35" s="33">
        <v>0</v>
      </c>
      <c r="W35" s="27">
        <f t="shared" si="1"/>
        <v>1000</v>
      </c>
    </row>
    <row r="36" spans="2:23" ht="14.5" customHeight="1" x14ac:dyDescent="0.25">
      <c r="B36" s="9">
        <v>31</v>
      </c>
      <c r="C36" s="32" t="s">
        <v>102</v>
      </c>
      <c r="D36" s="35">
        <v>45034</v>
      </c>
      <c r="E36" s="35">
        <v>45034</v>
      </c>
      <c r="F36" s="51" t="s">
        <v>164</v>
      </c>
      <c r="G36" s="32" t="s">
        <v>24</v>
      </c>
      <c r="H36" s="32" t="s">
        <v>103</v>
      </c>
      <c r="I36" s="33">
        <v>235315</v>
      </c>
      <c r="J36" s="33">
        <v>235350</v>
      </c>
      <c r="K36" s="34">
        <f t="shared" si="0"/>
        <v>35</v>
      </c>
      <c r="L36" s="36">
        <v>0.79166666666666663</v>
      </c>
      <c r="M36" s="37">
        <v>0.91666666666666663</v>
      </c>
      <c r="N36" s="33" t="s">
        <v>34</v>
      </c>
      <c r="O36" s="34"/>
      <c r="P36" s="34"/>
      <c r="Q36" s="34"/>
      <c r="R36" s="34"/>
      <c r="S36" s="34" t="s">
        <v>31</v>
      </c>
      <c r="T36" s="34">
        <v>1000</v>
      </c>
      <c r="U36" s="34">
        <v>0</v>
      </c>
      <c r="V36" s="33">
        <v>75</v>
      </c>
      <c r="W36" s="27">
        <f t="shared" si="1"/>
        <v>1075</v>
      </c>
    </row>
    <row r="37" spans="2:23" ht="14.5" customHeight="1" x14ac:dyDescent="0.25">
      <c r="B37" s="9">
        <v>32</v>
      </c>
      <c r="C37" s="32" t="s">
        <v>102</v>
      </c>
      <c r="D37" s="35">
        <v>45035</v>
      </c>
      <c r="E37" s="35">
        <v>45035</v>
      </c>
      <c r="F37" s="51" t="s">
        <v>165</v>
      </c>
      <c r="G37" s="32" t="s">
        <v>24</v>
      </c>
      <c r="H37" s="32" t="s">
        <v>103</v>
      </c>
      <c r="I37" s="33">
        <v>235350</v>
      </c>
      <c r="J37" s="33">
        <v>235424</v>
      </c>
      <c r="K37" s="34">
        <f t="shared" si="0"/>
        <v>74</v>
      </c>
      <c r="L37" s="36">
        <v>0.33333333333333331</v>
      </c>
      <c r="M37" s="37">
        <v>0.83333333333333337</v>
      </c>
      <c r="N37" s="33" t="s">
        <v>43</v>
      </c>
      <c r="O37" s="34"/>
      <c r="P37" s="34" t="s">
        <v>34</v>
      </c>
      <c r="Q37" s="34"/>
      <c r="R37" s="34" t="s">
        <v>26</v>
      </c>
      <c r="S37" s="34" t="s">
        <v>30</v>
      </c>
      <c r="T37" s="34">
        <v>2800</v>
      </c>
      <c r="U37" s="34">
        <v>0</v>
      </c>
      <c r="V37" s="33">
        <v>0</v>
      </c>
      <c r="W37" s="27">
        <f t="shared" si="1"/>
        <v>2800</v>
      </c>
    </row>
    <row r="38" spans="2:23" ht="14.5" customHeight="1" x14ac:dyDescent="0.25">
      <c r="B38" s="9">
        <v>33</v>
      </c>
      <c r="C38" s="32" t="s">
        <v>102</v>
      </c>
      <c r="D38" s="35">
        <v>45036</v>
      </c>
      <c r="E38" s="35">
        <v>45036</v>
      </c>
      <c r="F38" s="51" t="s">
        <v>166</v>
      </c>
      <c r="G38" s="32" t="s">
        <v>24</v>
      </c>
      <c r="H38" s="32" t="s">
        <v>103</v>
      </c>
      <c r="I38" s="33">
        <v>235424</v>
      </c>
      <c r="J38" s="33">
        <v>235501</v>
      </c>
      <c r="K38" s="34">
        <f t="shared" si="0"/>
        <v>77</v>
      </c>
      <c r="L38" s="36">
        <v>0.33333333333333331</v>
      </c>
      <c r="M38" s="37">
        <v>0.83333333333333337</v>
      </c>
      <c r="N38" s="33" t="s">
        <v>43</v>
      </c>
      <c r="O38" s="34"/>
      <c r="P38" s="34" t="s">
        <v>34</v>
      </c>
      <c r="Q38" s="34"/>
      <c r="R38" s="34" t="s">
        <v>26</v>
      </c>
      <c r="S38" s="34" t="s">
        <v>30</v>
      </c>
      <c r="T38" s="34">
        <v>2800</v>
      </c>
      <c r="U38" s="34">
        <v>0</v>
      </c>
      <c r="V38" s="33">
        <v>0</v>
      </c>
      <c r="W38" s="27">
        <f t="shared" si="1"/>
        <v>2800</v>
      </c>
    </row>
    <row r="39" spans="2:23" ht="14.5" customHeight="1" x14ac:dyDescent="0.25">
      <c r="B39" s="9">
        <v>34</v>
      </c>
      <c r="C39" s="32" t="s">
        <v>104</v>
      </c>
      <c r="D39" s="35">
        <v>45034</v>
      </c>
      <c r="E39" s="35">
        <v>45034</v>
      </c>
      <c r="F39" s="51" t="s">
        <v>167</v>
      </c>
      <c r="G39" s="32" t="s">
        <v>24</v>
      </c>
      <c r="H39" s="32" t="s">
        <v>105</v>
      </c>
      <c r="I39" s="33">
        <v>143454</v>
      </c>
      <c r="J39" s="33">
        <v>143526</v>
      </c>
      <c r="K39" s="34">
        <f t="shared" si="0"/>
        <v>72</v>
      </c>
      <c r="L39" s="36">
        <v>0.33333333333333331</v>
      </c>
      <c r="M39" s="37">
        <v>0.875</v>
      </c>
      <c r="N39" s="33" t="s">
        <v>39</v>
      </c>
      <c r="O39" s="34"/>
      <c r="P39" s="34" t="s">
        <v>59</v>
      </c>
      <c r="Q39" s="34"/>
      <c r="R39" s="34" t="s">
        <v>26</v>
      </c>
      <c r="S39" s="34" t="s">
        <v>30</v>
      </c>
      <c r="T39" s="34">
        <v>3000</v>
      </c>
      <c r="U39" s="34">
        <v>0</v>
      </c>
      <c r="V39" s="33">
        <v>0</v>
      </c>
      <c r="W39" s="27">
        <f t="shared" si="1"/>
        <v>3000</v>
      </c>
    </row>
    <row r="40" spans="2:23" ht="14.5" customHeight="1" x14ac:dyDescent="0.25">
      <c r="B40" s="9">
        <v>35</v>
      </c>
      <c r="C40" s="32" t="s">
        <v>104</v>
      </c>
      <c r="D40" s="35">
        <v>45037</v>
      </c>
      <c r="E40" s="35">
        <v>45037</v>
      </c>
      <c r="F40" s="51" t="s">
        <v>168</v>
      </c>
      <c r="G40" s="32" t="s">
        <v>24</v>
      </c>
      <c r="H40" s="32" t="s">
        <v>105</v>
      </c>
      <c r="I40" s="33">
        <v>143660</v>
      </c>
      <c r="J40" s="33">
        <v>143730</v>
      </c>
      <c r="K40" s="34">
        <f t="shared" si="0"/>
        <v>70</v>
      </c>
      <c r="L40" s="36">
        <v>0.33333333333333331</v>
      </c>
      <c r="M40" s="37">
        <v>0.77083333333333337</v>
      </c>
      <c r="N40" s="33" t="s">
        <v>45</v>
      </c>
      <c r="O40" s="34"/>
      <c r="P40" s="34" t="s">
        <v>47</v>
      </c>
      <c r="Q40" s="34"/>
      <c r="R40" s="34" t="s">
        <v>26</v>
      </c>
      <c r="S40" s="34" t="s">
        <v>30</v>
      </c>
      <c r="T40" s="34">
        <v>2600</v>
      </c>
      <c r="U40" s="34">
        <v>0</v>
      </c>
      <c r="V40" s="33">
        <v>0</v>
      </c>
      <c r="W40" s="27">
        <f t="shared" si="1"/>
        <v>2600</v>
      </c>
    </row>
    <row r="41" spans="2:23" ht="15" customHeight="1" x14ac:dyDescent="0.25">
      <c r="B41" s="9">
        <v>36</v>
      </c>
      <c r="C41" s="18" t="s">
        <v>106</v>
      </c>
      <c r="D41" s="31">
        <v>45035</v>
      </c>
      <c r="E41" s="31">
        <v>45035</v>
      </c>
      <c r="F41" s="51" t="s">
        <v>169</v>
      </c>
      <c r="G41" s="32" t="s">
        <v>24</v>
      </c>
      <c r="H41" s="18" t="s">
        <v>107</v>
      </c>
      <c r="I41" s="17">
        <v>85100</v>
      </c>
      <c r="J41" s="17">
        <v>85142</v>
      </c>
      <c r="K41" s="23">
        <f t="shared" si="0"/>
        <v>42</v>
      </c>
      <c r="L41" s="24">
        <v>0.25</v>
      </c>
      <c r="M41" s="25">
        <v>0.64583333333333337</v>
      </c>
      <c r="N41" s="25" t="s">
        <v>44</v>
      </c>
      <c r="O41" s="23"/>
      <c r="P41" s="23" t="s">
        <v>60</v>
      </c>
      <c r="Q41" s="23"/>
      <c r="R41" s="34" t="s">
        <v>26</v>
      </c>
      <c r="S41" s="34" t="s">
        <v>30</v>
      </c>
      <c r="T41" s="26">
        <v>2400</v>
      </c>
      <c r="U41" s="23">
        <v>0</v>
      </c>
      <c r="V41" s="17">
        <v>0</v>
      </c>
      <c r="W41" s="27">
        <f t="shared" ref="W41:W67" si="2">SUM(T41:V41)</f>
        <v>2400</v>
      </c>
    </row>
    <row r="42" spans="2:23" ht="18" customHeight="1" x14ac:dyDescent="0.25">
      <c r="B42" s="9">
        <v>37</v>
      </c>
      <c r="C42" s="18" t="s">
        <v>108</v>
      </c>
      <c r="D42" s="31">
        <v>45035</v>
      </c>
      <c r="E42" s="31">
        <v>45035</v>
      </c>
      <c r="F42" s="51" t="s">
        <v>170</v>
      </c>
      <c r="G42" s="32" t="s">
        <v>25</v>
      </c>
      <c r="H42" s="18" t="s">
        <v>27</v>
      </c>
      <c r="I42" s="17">
        <v>98247</v>
      </c>
      <c r="J42" s="17">
        <v>98772</v>
      </c>
      <c r="K42" s="23">
        <f t="shared" si="0"/>
        <v>525</v>
      </c>
      <c r="L42" s="24">
        <v>0.22916666666666666</v>
      </c>
      <c r="M42" s="25">
        <v>0.875</v>
      </c>
      <c r="N42" s="17" t="s">
        <v>36</v>
      </c>
      <c r="O42" s="23"/>
      <c r="P42" s="23"/>
      <c r="Q42" s="23"/>
      <c r="R42" s="23"/>
      <c r="S42" s="23" t="s">
        <v>56</v>
      </c>
      <c r="T42" s="26">
        <v>8400</v>
      </c>
      <c r="U42" s="23">
        <v>500</v>
      </c>
      <c r="V42" s="17">
        <v>515</v>
      </c>
      <c r="W42" s="27">
        <f t="shared" si="2"/>
        <v>9415</v>
      </c>
    </row>
    <row r="43" spans="2:23" ht="18" customHeight="1" x14ac:dyDescent="0.25">
      <c r="B43" s="9">
        <v>38</v>
      </c>
      <c r="C43" s="18" t="s">
        <v>112</v>
      </c>
      <c r="D43" s="31">
        <v>45035</v>
      </c>
      <c r="E43" s="31">
        <v>45035</v>
      </c>
      <c r="F43" s="51" t="s">
        <v>171</v>
      </c>
      <c r="G43" s="18" t="s">
        <v>24</v>
      </c>
      <c r="H43" s="18" t="s">
        <v>109</v>
      </c>
      <c r="I43" s="17">
        <v>122690</v>
      </c>
      <c r="J43" s="17">
        <v>122767</v>
      </c>
      <c r="K43" s="23">
        <f t="shared" si="0"/>
        <v>77</v>
      </c>
      <c r="L43" s="24">
        <v>0.375</v>
      </c>
      <c r="M43" s="25">
        <v>0.9375</v>
      </c>
      <c r="N43" s="17" t="s">
        <v>35</v>
      </c>
      <c r="O43" s="23"/>
      <c r="P43" s="23" t="s">
        <v>58</v>
      </c>
      <c r="Q43" s="23"/>
      <c r="R43" s="23" t="s">
        <v>26</v>
      </c>
      <c r="S43" s="23" t="s">
        <v>30</v>
      </c>
      <c r="T43" s="26">
        <v>3200</v>
      </c>
      <c r="U43" s="23">
        <v>0</v>
      </c>
      <c r="V43" s="17">
        <v>0</v>
      </c>
      <c r="W43" s="27">
        <f t="shared" si="2"/>
        <v>3200</v>
      </c>
    </row>
    <row r="44" spans="2:23" ht="18" customHeight="1" x14ac:dyDescent="0.25">
      <c r="B44" s="9">
        <v>39</v>
      </c>
      <c r="C44" s="18" t="s">
        <v>108</v>
      </c>
      <c r="D44" s="31">
        <v>45036</v>
      </c>
      <c r="E44" s="31">
        <v>45036</v>
      </c>
      <c r="F44" s="51" t="s">
        <v>172</v>
      </c>
      <c r="G44" s="18" t="s">
        <v>24</v>
      </c>
      <c r="H44" s="18" t="s">
        <v>28</v>
      </c>
      <c r="I44" s="17">
        <v>254846</v>
      </c>
      <c r="J44" s="28">
        <v>255009</v>
      </c>
      <c r="K44" s="23">
        <f t="shared" si="0"/>
        <v>163</v>
      </c>
      <c r="L44" s="24">
        <v>0.33333333333333331</v>
      </c>
      <c r="M44" s="25">
        <v>0.66666666666666663</v>
      </c>
      <c r="N44" s="17" t="s">
        <v>36</v>
      </c>
      <c r="O44" s="23"/>
      <c r="P44" s="23"/>
      <c r="Q44" s="23"/>
      <c r="R44" s="23"/>
      <c r="S44" s="23" t="s">
        <v>37</v>
      </c>
      <c r="T44" s="26">
        <v>3250</v>
      </c>
      <c r="U44" s="23">
        <v>500</v>
      </c>
      <c r="V44" s="17">
        <v>70</v>
      </c>
      <c r="W44" s="27">
        <f t="shared" si="2"/>
        <v>3820</v>
      </c>
    </row>
    <row r="45" spans="2:23" ht="18" customHeight="1" x14ac:dyDescent="0.25">
      <c r="B45" s="9">
        <v>40</v>
      </c>
      <c r="C45" s="18" t="s">
        <v>110</v>
      </c>
      <c r="D45" s="31">
        <v>45036</v>
      </c>
      <c r="E45" s="31">
        <v>45036</v>
      </c>
      <c r="F45" s="51" t="s">
        <v>173</v>
      </c>
      <c r="G45" s="18" t="s">
        <v>24</v>
      </c>
      <c r="H45" s="18" t="s">
        <v>111</v>
      </c>
      <c r="I45" s="17">
        <v>99740</v>
      </c>
      <c r="J45" s="17">
        <v>99792</v>
      </c>
      <c r="K45" s="23">
        <f t="shared" si="0"/>
        <v>52</v>
      </c>
      <c r="L45" s="24">
        <v>0.54166666666666663</v>
      </c>
      <c r="M45" s="24">
        <v>0.77083333333333337</v>
      </c>
      <c r="N45" s="17" t="s">
        <v>40</v>
      </c>
      <c r="O45" s="23"/>
      <c r="P45" s="23"/>
      <c r="Q45" s="23"/>
      <c r="R45" s="23"/>
      <c r="S45" s="23" t="s">
        <v>30</v>
      </c>
      <c r="T45" s="26">
        <v>2000</v>
      </c>
      <c r="U45" s="23">
        <v>0</v>
      </c>
      <c r="V45" s="17">
        <v>0</v>
      </c>
      <c r="W45" s="27">
        <f t="shared" si="2"/>
        <v>2000</v>
      </c>
    </row>
    <row r="46" spans="2:23" ht="18" customHeight="1" x14ac:dyDescent="0.25">
      <c r="B46" s="9">
        <v>41</v>
      </c>
      <c r="C46" s="18" t="s">
        <v>112</v>
      </c>
      <c r="D46" s="31">
        <v>45036</v>
      </c>
      <c r="E46" s="31">
        <v>45036</v>
      </c>
      <c r="F46" s="51" t="s">
        <v>174</v>
      </c>
      <c r="G46" s="18" t="s">
        <v>24</v>
      </c>
      <c r="H46" s="18" t="s">
        <v>113</v>
      </c>
      <c r="I46" s="17">
        <v>68060</v>
      </c>
      <c r="J46" s="17">
        <v>68125</v>
      </c>
      <c r="K46" s="23">
        <f t="shared" si="0"/>
        <v>65</v>
      </c>
      <c r="L46" s="24">
        <v>0.36458333333333331</v>
      </c>
      <c r="M46" s="25">
        <v>0.77083333333333337</v>
      </c>
      <c r="N46" s="17" t="s">
        <v>44</v>
      </c>
      <c r="O46" s="23"/>
      <c r="P46" s="23" t="s">
        <v>60</v>
      </c>
      <c r="Q46" s="23"/>
      <c r="R46" s="23" t="s">
        <v>26</v>
      </c>
      <c r="S46" s="23" t="s">
        <v>30</v>
      </c>
      <c r="T46" s="26">
        <v>2400</v>
      </c>
      <c r="U46" s="23">
        <v>0</v>
      </c>
      <c r="V46" s="17">
        <v>0</v>
      </c>
      <c r="W46" s="27">
        <f t="shared" si="2"/>
        <v>2400</v>
      </c>
    </row>
    <row r="47" spans="2:23" ht="18" customHeight="1" x14ac:dyDescent="0.25">
      <c r="B47" s="9">
        <v>42</v>
      </c>
      <c r="C47" s="18" t="s">
        <v>114</v>
      </c>
      <c r="D47" s="31">
        <v>45037</v>
      </c>
      <c r="E47" s="31">
        <v>45039</v>
      </c>
      <c r="F47" s="51" t="s">
        <v>175</v>
      </c>
      <c r="G47" s="18" t="s">
        <v>25</v>
      </c>
      <c r="H47" s="18" t="s">
        <v>27</v>
      </c>
      <c r="I47" s="17">
        <v>99005</v>
      </c>
      <c r="J47" s="17">
        <v>99524</v>
      </c>
      <c r="K47" s="23">
        <f t="shared" si="0"/>
        <v>519</v>
      </c>
      <c r="L47" s="24">
        <v>0.33333333333333331</v>
      </c>
      <c r="M47" s="25">
        <v>0.75</v>
      </c>
      <c r="N47" s="17" t="s">
        <v>57</v>
      </c>
      <c r="O47" s="23"/>
      <c r="P47" s="23"/>
      <c r="Q47" s="23"/>
      <c r="R47" s="23" t="s">
        <v>51</v>
      </c>
      <c r="S47" s="23" t="s">
        <v>56</v>
      </c>
      <c r="T47" s="26">
        <v>12000</v>
      </c>
      <c r="U47" s="23">
        <v>1500</v>
      </c>
      <c r="V47" s="17">
        <v>237</v>
      </c>
      <c r="W47" s="27">
        <f t="shared" si="2"/>
        <v>13737</v>
      </c>
    </row>
    <row r="48" spans="2:23" ht="18" customHeight="1" x14ac:dyDescent="0.25">
      <c r="B48" s="9">
        <v>43</v>
      </c>
      <c r="C48" s="18" t="s">
        <v>115</v>
      </c>
      <c r="D48" s="31">
        <v>45038</v>
      </c>
      <c r="E48" s="31">
        <v>45039</v>
      </c>
      <c r="F48" s="51" t="s">
        <v>176</v>
      </c>
      <c r="G48" s="18" t="s">
        <v>24</v>
      </c>
      <c r="H48" s="18" t="s">
        <v>42</v>
      </c>
      <c r="I48" s="17">
        <v>16608</v>
      </c>
      <c r="J48" s="17">
        <v>17356</v>
      </c>
      <c r="K48" s="23">
        <f t="shared" si="0"/>
        <v>748</v>
      </c>
      <c r="L48" s="24">
        <v>0.10416666666666667</v>
      </c>
      <c r="M48" s="25">
        <v>0.79166666666666663</v>
      </c>
      <c r="N48" s="17" t="s">
        <v>52</v>
      </c>
      <c r="O48" s="23"/>
      <c r="P48" s="23"/>
      <c r="Q48" s="23"/>
      <c r="R48" s="23"/>
      <c r="S48" s="23" t="s">
        <v>37</v>
      </c>
      <c r="T48" s="26">
        <v>9724</v>
      </c>
      <c r="U48" s="23">
        <v>1000</v>
      </c>
      <c r="V48" s="17">
        <v>905</v>
      </c>
      <c r="W48" s="27">
        <f t="shared" si="2"/>
        <v>11629</v>
      </c>
    </row>
    <row r="49" spans="2:25" ht="18" customHeight="1" x14ac:dyDescent="0.25">
      <c r="B49" s="9">
        <v>44</v>
      </c>
      <c r="C49" s="18" t="s">
        <v>116</v>
      </c>
      <c r="D49" s="31">
        <v>45039</v>
      </c>
      <c r="E49" s="31">
        <v>45039</v>
      </c>
      <c r="F49" s="51" t="s">
        <v>177</v>
      </c>
      <c r="G49" s="18" t="s">
        <v>25</v>
      </c>
      <c r="H49" s="18" t="s">
        <v>27</v>
      </c>
      <c r="I49" s="17">
        <v>99524</v>
      </c>
      <c r="J49" s="17">
        <v>99580</v>
      </c>
      <c r="K49" s="23">
        <f t="shared" si="0"/>
        <v>56</v>
      </c>
      <c r="L49" s="24">
        <v>0.75</v>
      </c>
      <c r="M49" s="25">
        <v>0.97916666666666663</v>
      </c>
      <c r="N49" s="17" t="s">
        <v>40</v>
      </c>
      <c r="O49" s="23"/>
      <c r="P49" s="23"/>
      <c r="Q49" s="23"/>
      <c r="R49" s="23"/>
      <c r="S49" s="23" t="s">
        <v>29</v>
      </c>
      <c r="T49" s="26">
        <v>2800</v>
      </c>
      <c r="U49" s="23">
        <v>0</v>
      </c>
      <c r="V49" s="17">
        <v>0</v>
      </c>
      <c r="W49" s="27">
        <f t="shared" si="2"/>
        <v>2800</v>
      </c>
    </row>
    <row r="50" spans="2:25" ht="18" customHeight="1" x14ac:dyDescent="0.25">
      <c r="B50" s="9">
        <v>45</v>
      </c>
      <c r="C50" s="18" t="s">
        <v>117</v>
      </c>
      <c r="D50" s="31">
        <v>45040</v>
      </c>
      <c r="E50" s="31">
        <v>45040</v>
      </c>
      <c r="F50" s="52" t="s">
        <v>178</v>
      </c>
      <c r="G50" s="18" t="s">
        <v>24</v>
      </c>
      <c r="H50" s="18" t="s">
        <v>53</v>
      </c>
      <c r="I50" s="17">
        <v>4054</v>
      </c>
      <c r="J50" s="17">
        <v>4201</v>
      </c>
      <c r="K50" s="23">
        <f t="shared" si="0"/>
        <v>147</v>
      </c>
      <c r="L50" s="24">
        <v>0.33333333333333331</v>
      </c>
      <c r="M50" s="25">
        <v>0.95833333333333337</v>
      </c>
      <c r="N50" s="17" t="s">
        <v>41</v>
      </c>
      <c r="O50" s="23"/>
      <c r="P50" s="23" t="s">
        <v>46</v>
      </c>
      <c r="Q50" s="23"/>
      <c r="R50" s="23" t="s">
        <v>26</v>
      </c>
      <c r="S50" s="23" t="s">
        <v>30</v>
      </c>
      <c r="T50" s="26">
        <v>3400</v>
      </c>
      <c r="U50" s="23">
        <v>0</v>
      </c>
      <c r="V50" s="17">
        <v>0</v>
      </c>
      <c r="W50" s="27">
        <f t="shared" si="2"/>
        <v>3400</v>
      </c>
    </row>
    <row r="51" spans="2:25" ht="18" customHeight="1" x14ac:dyDescent="0.25">
      <c r="B51" s="9">
        <v>46</v>
      </c>
      <c r="C51" s="18" t="s">
        <v>118</v>
      </c>
      <c r="D51" s="31">
        <v>45040</v>
      </c>
      <c r="E51" s="31">
        <v>45040</v>
      </c>
      <c r="F51" s="52" t="s">
        <v>179</v>
      </c>
      <c r="G51" s="18" t="s">
        <v>24</v>
      </c>
      <c r="H51" s="18" t="s">
        <v>28</v>
      </c>
      <c r="I51" s="17">
        <v>255469</v>
      </c>
      <c r="J51" s="17">
        <v>255598</v>
      </c>
      <c r="K51" s="23">
        <f t="shared" si="0"/>
        <v>129</v>
      </c>
      <c r="L51" s="24">
        <v>0.29166666666666669</v>
      </c>
      <c r="M51" s="25">
        <v>0.79166666666666663</v>
      </c>
      <c r="N51" s="17" t="s">
        <v>43</v>
      </c>
      <c r="O51" s="23">
        <v>9</v>
      </c>
      <c r="P51" s="23" t="s">
        <v>34</v>
      </c>
      <c r="Q51" s="23" t="s">
        <v>37</v>
      </c>
      <c r="R51" s="23" t="s">
        <v>26</v>
      </c>
      <c r="S51" s="23" t="s">
        <v>30</v>
      </c>
      <c r="T51" s="26">
        <v>2917</v>
      </c>
      <c r="U51" s="23">
        <v>0</v>
      </c>
      <c r="V51" s="17">
        <v>40</v>
      </c>
      <c r="W51" s="27">
        <f t="shared" si="2"/>
        <v>2957</v>
      </c>
    </row>
    <row r="52" spans="2:25" ht="18" customHeight="1" x14ac:dyDescent="0.25">
      <c r="B52" s="9">
        <v>47</v>
      </c>
      <c r="C52" s="18" t="s">
        <v>117</v>
      </c>
      <c r="D52" s="31">
        <v>45041</v>
      </c>
      <c r="E52" s="31">
        <v>45041</v>
      </c>
      <c r="F52" s="52" t="s">
        <v>180</v>
      </c>
      <c r="G52" s="18" t="s">
        <v>24</v>
      </c>
      <c r="H52" s="18" t="s">
        <v>53</v>
      </c>
      <c r="I52" s="17">
        <v>4201</v>
      </c>
      <c r="J52" s="17">
        <v>4351</v>
      </c>
      <c r="K52" s="23">
        <f t="shared" si="0"/>
        <v>150</v>
      </c>
      <c r="L52" s="24">
        <v>0.29166666666666669</v>
      </c>
      <c r="M52" s="25">
        <v>0.91666666666666663</v>
      </c>
      <c r="N52" s="17" t="s">
        <v>41</v>
      </c>
      <c r="O52" s="23"/>
      <c r="P52" s="23" t="s">
        <v>46</v>
      </c>
      <c r="Q52" s="23" t="s">
        <v>51</v>
      </c>
      <c r="R52" s="23" t="s">
        <v>26</v>
      </c>
      <c r="S52" s="23" t="s">
        <v>30</v>
      </c>
      <c r="T52" s="26">
        <v>3400</v>
      </c>
      <c r="U52" s="23">
        <v>0</v>
      </c>
      <c r="V52" s="17">
        <v>115</v>
      </c>
      <c r="W52" s="27">
        <f t="shared" si="2"/>
        <v>3515</v>
      </c>
    </row>
    <row r="53" spans="2:25" ht="18" customHeight="1" x14ac:dyDescent="0.25">
      <c r="B53" s="9">
        <v>48</v>
      </c>
      <c r="C53" s="18" t="s">
        <v>118</v>
      </c>
      <c r="D53" s="31">
        <v>45041</v>
      </c>
      <c r="E53" s="31">
        <v>45041</v>
      </c>
      <c r="F53" s="52" t="s">
        <v>181</v>
      </c>
      <c r="G53" s="18" t="s">
        <v>24</v>
      </c>
      <c r="H53" s="18" t="s">
        <v>42</v>
      </c>
      <c r="I53" s="17">
        <v>98035</v>
      </c>
      <c r="J53" s="17">
        <v>98207</v>
      </c>
      <c r="K53" s="23">
        <f t="shared" si="0"/>
        <v>172</v>
      </c>
      <c r="L53" s="24">
        <v>0.27083333333333331</v>
      </c>
      <c r="M53" s="25">
        <v>0.79166666666666663</v>
      </c>
      <c r="N53" s="17" t="s">
        <v>36</v>
      </c>
      <c r="O53" s="23"/>
      <c r="P53" s="23"/>
      <c r="Q53" s="23"/>
      <c r="R53" s="23"/>
      <c r="S53" s="23" t="s">
        <v>37</v>
      </c>
      <c r="T53" s="26">
        <v>3250</v>
      </c>
      <c r="U53" s="23">
        <v>500</v>
      </c>
      <c r="V53" s="17">
        <v>70</v>
      </c>
      <c r="W53" s="27">
        <f t="shared" si="2"/>
        <v>3820</v>
      </c>
    </row>
    <row r="54" spans="2:25" ht="18" customHeight="1" x14ac:dyDescent="0.25">
      <c r="B54" s="9">
        <v>49</v>
      </c>
      <c r="C54" s="18" t="s">
        <v>118</v>
      </c>
      <c r="D54" s="31">
        <v>45042</v>
      </c>
      <c r="E54" s="31">
        <v>45042</v>
      </c>
      <c r="F54" s="52" t="s">
        <v>182</v>
      </c>
      <c r="G54" s="18" t="s">
        <v>24</v>
      </c>
      <c r="H54" s="18" t="s">
        <v>119</v>
      </c>
      <c r="I54" s="17">
        <v>135042</v>
      </c>
      <c r="J54" s="17">
        <v>135110</v>
      </c>
      <c r="K54" s="23">
        <f t="shared" si="0"/>
        <v>68</v>
      </c>
      <c r="L54" s="24">
        <v>8.3333333333333329E-2</v>
      </c>
      <c r="M54" s="25">
        <v>0.20833333333333334</v>
      </c>
      <c r="N54" s="17" t="s">
        <v>34</v>
      </c>
      <c r="O54" s="23">
        <v>28</v>
      </c>
      <c r="P54" s="23"/>
      <c r="Q54" s="23" t="s">
        <v>37</v>
      </c>
      <c r="R54" s="23"/>
      <c r="S54" s="23" t="s">
        <v>31</v>
      </c>
      <c r="T54" s="26">
        <v>1364</v>
      </c>
      <c r="U54" s="23">
        <v>0</v>
      </c>
      <c r="V54" s="17">
        <v>0</v>
      </c>
      <c r="W54" s="27">
        <f t="shared" si="2"/>
        <v>1364</v>
      </c>
    </row>
    <row r="55" spans="2:25" ht="18" customHeight="1" x14ac:dyDescent="0.25">
      <c r="B55" s="9">
        <v>50</v>
      </c>
      <c r="C55" s="18" t="s">
        <v>72</v>
      </c>
      <c r="D55" s="31">
        <v>45042</v>
      </c>
      <c r="E55" s="31">
        <v>45042</v>
      </c>
      <c r="F55" s="52" t="s">
        <v>183</v>
      </c>
      <c r="G55" s="18" t="s">
        <v>25</v>
      </c>
      <c r="H55" s="18" t="s">
        <v>120</v>
      </c>
      <c r="I55" s="17">
        <v>299106</v>
      </c>
      <c r="J55" s="17">
        <v>299152</v>
      </c>
      <c r="K55" s="23">
        <f t="shared" si="0"/>
        <v>46</v>
      </c>
      <c r="L55" s="24">
        <v>0.33333333333333331</v>
      </c>
      <c r="M55" s="25">
        <v>0.4375</v>
      </c>
      <c r="N55" s="17" t="s">
        <v>34</v>
      </c>
      <c r="O55" s="23">
        <v>6</v>
      </c>
      <c r="P55" s="23"/>
      <c r="Q55" s="23" t="s">
        <v>56</v>
      </c>
      <c r="R55" s="23"/>
      <c r="S55" s="23" t="s">
        <v>121</v>
      </c>
      <c r="T55" s="26">
        <v>1696</v>
      </c>
      <c r="U55" s="23">
        <v>0</v>
      </c>
      <c r="V55" s="17">
        <v>40</v>
      </c>
      <c r="W55" s="27">
        <f t="shared" si="2"/>
        <v>1736</v>
      </c>
    </row>
    <row r="56" spans="2:25" ht="18" customHeight="1" x14ac:dyDescent="0.25">
      <c r="B56" s="9">
        <v>51</v>
      </c>
      <c r="C56" s="18" t="s">
        <v>117</v>
      </c>
      <c r="D56" s="31">
        <v>45042</v>
      </c>
      <c r="E56" s="31">
        <v>45042</v>
      </c>
      <c r="F56" s="52" t="s">
        <v>184</v>
      </c>
      <c r="G56" s="18" t="s">
        <v>24</v>
      </c>
      <c r="H56" s="18" t="s">
        <v>53</v>
      </c>
      <c r="I56" s="17">
        <v>4351</v>
      </c>
      <c r="J56" s="17">
        <v>4496</v>
      </c>
      <c r="K56" s="23">
        <f t="shared" si="0"/>
        <v>145</v>
      </c>
      <c r="L56" s="24">
        <v>0.29166666666666669</v>
      </c>
      <c r="M56" s="25">
        <v>0.91666666666666663</v>
      </c>
      <c r="N56" s="17" t="s">
        <v>41</v>
      </c>
      <c r="O56" s="23"/>
      <c r="P56" s="23" t="s">
        <v>46</v>
      </c>
      <c r="Q56" s="23"/>
      <c r="R56" s="23" t="s">
        <v>26</v>
      </c>
      <c r="S56" s="23" t="s">
        <v>30</v>
      </c>
      <c r="T56" s="26">
        <v>3400</v>
      </c>
      <c r="U56" s="23">
        <v>0</v>
      </c>
      <c r="V56" s="17">
        <v>0</v>
      </c>
      <c r="W56" s="27">
        <f t="shared" si="2"/>
        <v>3400</v>
      </c>
    </row>
    <row r="57" spans="2:25" ht="18" customHeight="1" x14ac:dyDescent="0.25">
      <c r="B57" s="9">
        <v>52</v>
      </c>
      <c r="C57" s="18" t="s">
        <v>117</v>
      </c>
      <c r="D57" s="31">
        <v>45043</v>
      </c>
      <c r="E57" s="31">
        <v>45043</v>
      </c>
      <c r="F57" s="52" t="s">
        <v>185</v>
      </c>
      <c r="G57" s="18" t="s">
        <v>24</v>
      </c>
      <c r="H57" s="18" t="s">
        <v>53</v>
      </c>
      <c r="I57" s="17">
        <v>4496</v>
      </c>
      <c r="J57" s="17">
        <v>4571</v>
      </c>
      <c r="K57" s="23">
        <f t="shared" si="0"/>
        <v>75</v>
      </c>
      <c r="L57" s="24">
        <v>0.35416666666666669</v>
      </c>
      <c r="M57" s="25">
        <v>0.89583333333333337</v>
      </c>
      <c r="N57" s="17" t="s">
        <v>39</v>
      </c>
      <c r="O57" s="23"/>
      <c r="P57" s="23" t="s">
        <v>59</v>
      </c>
      <c r="Q57" s="23"/>
      <c r="R57" s="23" t="s">
        <v>26</v>
      </c>
      <c r="S57" s="23" t="s">
        <v>30</v>
      </c>
      <c r="T57" s="26">
        <v>3000</v>
      </c>
      <c r="U57" s="23">
        <v>0</v>
      </c>
      <c r="V57" s="17">
        <v>0</v>
      </c>
      <c r="W57" s="27">
        <f t="shared" si="2"/>
        <v>3000</v>
      </c>
    </row>
    <row r="58" spans="2:25" ht="21" customHeight="1" x14ac:dyDescent="0.25">
      <c r="B58" s="9">
        <v>53</v>
      </c>
      <c r="C58" s="18" t="s">
        <v>122</v>
      </c>
      <c r="D58" s="31">
        <v>45043</v>
      </c>
      <c r="E58" s="31">
        <v>45043</v>
      </c>
      <c r="F58" s="52" t="s">
        <v>186</v>
      </c>
      <c r="G58" s="18" t="s">
        <v>24</v>
      </c>
      <c r="H58" s="18" t="s">
        <v>123</v>
      </c>
      <c r="I58" s="17">
        <v>233430</v>
      </c>
      <c r="J58" s="17">
        <v>233465</v>
      </c>
      <c r="K58" s="23">
        <f t="shared" si="0"/>
        <v>35</v>
      </c>
      <c r="L58" s="24">
        <v>0.91666666666666663</v>
      </c>
      <c r="M58" s="25">
        <v>4.1666666666666664E-2</v>
      </c>
      <c r="N58" s="17" t="s">
        <v>34</v>
      </c>
      <c r="O58" s="23"/>
      <c r="P58" s="23"/>
      <c r="Q58" s="23"/>
      <c r="R58" s="23"/>
      <c r="S58" s="23" t="s">
        <v>31</v>
      </c>
      <c r="T58" s="26">
        <v>1000</v>
      </c>
      <c r="U58" s="23">
        <v>0</v>
      </c>
      <c r="V58" s="17">
        <v>0</v>
      </c>
      <c r="W58" s="27">
        <f t="shared" si="2"/>
        <v>1000</v>
      </c>
    </row>
    <row r="59" spans="2:25" ht="18" customHeight="1" x14ac:dyDescent="0.25">
      <c r="B59" s="9">
        <v>54</v>
      </c>
      <c r="C59" s="18" t="s">
        <v>124</v>
      </c>
      <c r="D59" s="31">
        <v>45044</v>
      </c>
      <c r="E59" s="31">
        <v>45044</v>
      </c>
      <c r="F59" s="52" t="s">
        <v>187</v>
      </c>
      <c r="G59" s="18" t="s">
        <v>24</v>
      </c>
      <c r="H59" s="18" t="s">
        <v>53</v>
      </c>
      <c r="I59" s="17">
        <v>4571</v>
      </c>
      <c r="J59" s="17">
        <v>4643</v>
      </c>
      <c r="K59" s="23">
        <f t="shared" si="0"/>
        <v>72</v>
      </c>
      <c r="L59" s="24">
        <v>0.35416666666666669</v>
      </c>
      <c r="M59" s="24">
        <v>0.84375</v>
      </c>
      <c r="N59" s="17" t="s">
        <v>43</v>
      </c>
      <c r="O59" s="23"/>
      <c r="P59" s="23" t="s">
        <v>34</v>
      </c>
      <c r="Q59" s="23"/>
      <c r="R59" s="23" t="s">
        <v>26</v>
      </c>
      <c r="S59" s="23" t="s">
        <v>30</v>
      </c>
      <c r="T59" s="26">
        <v>2800</v>
      </c>
      <c r="U59" s="23">
        <v>0</v>
      </c>
      <c r="V59" s="17">
        <v>0</v>
      </c>
      <c r="W59" s="27">
        <f t="shared" si="2"/>
        <v>2800</v>
      </c>
    </row>
    <row r="60" spans="2:25" ht="18" customHeight="1" x14ac:dyDescent="0.25">
      <c r="B60" s="9">
        <v>55</v>
      </c>
      <c r="C60" s="18" t="s">
        <v>125</v>
      </c>
      <c r="D60" s="31">
        <v>45044</v>
      </c>
      <c r="E60" s="31">
        <v>45044</v>
      </c>
      <c r="F60" s="52" t="s">
        <v>188</v>
      </c>
      <c r="G60" s="18" t="s">
        <v>48</v>
      </c>
      <c r="H60" s="18" t="s">
        <v>126</v>
      </c>
      <c r="I60" s="17">
        <v>74625</v>
      </c>
      <c r="J60" s="17">
        <v>74656</v>
      </c>
      <c r="K60" s="23">
        <f t="shared" si="0"/>
        <v>31</v>
      </c>
      <c r="L60" s="24">
        <v>0.64583333333333337</v>
      </c>
      <c r="M60" s="24">
        <v>0.8125</v>
      </c>
      <c r="N60" s="17" t="s">
        <v>34</v>
      </c>
      <c r="O60" s="23"/>
      <c r="P60" s="23"/>
      <c r="Q60" s="23"/>
      <c r="R60" s="23"/>
      <c r="S60" s="23" t="s">
        <v>127</v>
      </c>
      <c r="T60" s="26">
        <v>1800</v>
      </c>
      <c r="U60" s="23">
        <v>0</v>
      </c>
      <c r="V60" s="17">
        <v>150</v>
      </c>
      <c r="W60" s="27">
        <f t="shared" si="2"/>
        <v>1950</v>
      </c>
    </row>
    <row r="61" spans="2:25" ht="18" customHeight="1" x14ac:dyDescent="0.25">
      <c r="B61" s="9">
        <v>56</v>
      </c>
      <c r="C61" s="18" t="s">
        <v>128</v>
      </c>
      <c r="D61" s="31">
        <v>45044</v>
      </c>
      <c r="E61" s="31">
        <v>45044</v>
      </c>
      <c r="F61" s="52" t="s">
        <v>189</v>
      </c>
      <c r="G61" s="18" t="s">
        <v>25</v>
      </c>
      <c r="H61" s="18" t="s">
        <v>129</v>
      </c>
      <c r="I61" s="17">
        <v>290943</v>
      </c>
      <c r="J61" s="17">
        <v>291091</v>
      </c>
      <c r="K61" s="23">
        <f t="shared" si="0"/>
        <v>148</v>
      </c>
      <c r="L61" s="24">
        <v>0.375</v>
      </c>
      <c r="M61" s="25">
        <v>0.95833333333333337</v>
      </c>
      <c r="N61" s="17" t="s">
        <v>36</v>
      </c>
      <c r="O61" s="23"/>
      <c r="P61" s="23"/>
      <c r="Q61" s="23"/>
      <c r="R61" s="23"/>
      <c r="S61" s="23" t="s">
        <v>56</v>
      </c>
      <c r="T61" s="26">
        <v>4000</v>
      </c>
      <c r="U61" s="23">
        <v>500</v>
      </c>
      <c r="V61" s="17">
        <v>0</v>
      </c>
      <c r="W61" s="27">
        <f t="shared" si="2"/>
        <v>4500</v>
      </c>
      <c r="Y61" s="3"/>
    </row>
    <row r="62" spans="2:25" ht="18" customHeight="1" x14ac:dyDescent="0.25">
      <c r="B62" s="9">
        <v>57</v>
      </c>
      <c r="C62" s="18" t="s">
        <v>117</v>
      </c>
      <c r="D62" s="31">
        <v>45044</v>
      </c>
      <c r="E62" s="31">
        <v>45044</v>
      </c>
      <c r="F62" s="52" t="s">
        <v>190</v>
      </c>
      <c r="G62" s="18" t="s">
        <v>24</v>
      </c>
      <c r="H62" s="18" t="s">
        <v>42</v>
      </c>
      <c r="I62" s="17">
        <v>98515</v>
      </c>
      <c r="J62" s="17">
        <v>98589</v>
      </c>
      <c r="K62" s="23">
        <f t="shared" si="0"/>
        <v>74</v>
      </c>
      <c r="L62" s="24">
        <v>0.35416666666666669</v>
      </c>
      <c r="M62" s="25">
        <v>0.64583333333333337</v>
      </c>
      <c r="N62" s="17" t="s">
        <v>40</v>
      </c>
      <c r="O62" s="23"/>
      <c r="P62" s="23"/>
      <c r="Q62" s="23"/>
      <c r="R62" s="23"/>
      <c r="S62" s="23" t="s">
        <v>30</v>
      </c>
      <c r="T62" s="26">
        <v>2000</v>
      </c>
      <c r="U62" s="23">
        <v>0</v>
      </c>
      <c r="V62" s="17">
        <v>0</v>
      </c>
      <c r="W62" s="27">
        <f t="shared" si="2"/>
        <v>2000</v>
      </c>
    </row>
    <row r="63" spans="2:25" ht="18" customHeight="1" x14ac:dyDescent="0.25">
      <c r="B63" s="9">
        <v>58</v>
      </c>
      <c r="C63" s="18" t="s">
        <v>124</v>
      </c>
      <c r="D63" s="31">
        <v>45045</v>
      </c>
      <c r="E63" s="31">
        <v>45045</v>
      </c>
      <c r="F63" s="52" t="s">
        <v>191</v>
      </c>
      <c r="G63" s="18" t="s">
        <v>24</v>
      </c>
      <c r="H63" s="18" t="s">
        <v>53</v>
      </c>
      <c r="I63" s="17">
        <v>4643</v>
      </c>
      <c r="J63" s="17">
        <v>4713</v>
      </c>
      <c r="K63" s="23">
        <f t="shared" si="0"/>
        <v>70</v>
      </c>
      <c r="L63" s="24">
        <v>0.33333333333333331</v>
      </c>
      <c r="M63" s="25">
        <v>4.1666666666666664E-2</v>
      </c>
      <c r="N63" s="17" t="s">
        <v>130</v>
      </c>
      <c r="O63" s="23"/>
      <c r="P63" s="23" t="s">
        <v>131</v>
      </c>
      <c r="Q63" s="23"/>
      <c r="R63" s="23" t="s">
        <v>26</v>
      </c>
      <c r="S63" s="23" t="s">
        <v>30</v>
      </c>
      <c r="T63" s="26">
        <v>3800</v>
      </c>
      <c r="U63" s="23">
        <v>0</v>
      </c>
      <c r="V63" s="17">
        <v>0</v>
      </c>
      <c r="W63" s="27">
        <f t="shared" si="2"/>
        <v>3800</v>
      </c>
    </row>
    <row r="64" spans="2:25" ht="18" customHeight="1" x14ac:dyDescent="0.25">
      <c r="B64" s="9">
        <v>59</v>
      </c>
      <c r="C64" s="18" t="s">
        <v>128</v>
      </c>
      <c r="D64" s="31">
        <v>45045</v>
      </c>
      <c r="E64" s="31">
        <v>45045</v>
      </c>
      <c r="F64" s="52" t="s">
        <v>192</v>
      </c>
      <c r="G64" s="18" t="s">
        <v>25</v>
      </c>
      <c r="H64" s="18" t="s">
        <v>27</v>
      </c>
      <c r="I64" s="17">
        <v>9046</v>
      </c>
      <c r="J64" s="17">
        <v>9161</v>
      </c>
      <c r="K64" s="23">
        <f t="shared" si="0"/>
        <v>115</v>
      </c>
      <c r="L64" s="24">
        <v>0.45833333333333331</v>
      </c>
      <c r="M64" s="25">
        <v>0.66666666666666663</v>
      </c>
      <c r="N64" s="17" t="s">
        <v>36</v>
      </c>
      <c r="O64" s="23"/>
      <c r="P64" s="23"/>
      <c r="Q64" s="23"/>
      <c r="R64" s="23"/>
      <c r="S64" s="23" t="s">
        <v>56</v>
      </c>
      <c r="T64" s="26">
        <v>4000</v>
      </c>
      <c r="U64" s="23">
        <v>500</v>
      </c>
      <c r="V64" s="17">
        <v>0</v>
      </c>
      <c r="W64" s="27">
        <f t="shared" si="2"/>
        <v>4500</v>
      </c>
      <c r="X64" s="1" t="s">
        <v>61</v>
      </c>
    </row>
    <row r="65" spans="2:23" ht="18" customHeight="1" x14ac:dyDescent="0.25">
      <c r="B65" s="9">
        <v>60</v>
      </c>
      <c r="C65" s="18" t="s">
        <v>132</v>
      </c>
      <c r="D65" s="31">
        <v>45045</v>
      </c>
      <c r="E65" s="31">
        <v>45045</v>
      </c>
      <c r="F65" s="52" t="s">
        <v>193</v>
      </c>
      <c r="G65" s="18" t="s">
        <v>24</v>
      </c>
      <c r="H65" s="18" t="s">
        <v>42</v>
      </c>
      <c r="I65" s="17">
        <v>291958</v>
      </c>
      <c r="J65" s="17">
        <v>292048</v>
      </c>
      <c r="K65" s="23">
        <f t="shared" si="0"/>
        <v>90</v>
      </c>
      <c r="L65" s="24">
        <v>0.41666666666666669</v>
      </c>
      <c r="M65" s="25">
        <v>0.875</v>
      </c>
      <c r="N65" s="17" t="s">
        <v>45</v>
      </c>
      <c r="O65" s="23"/>
      <c r="P65" s="23" t="s">
        <v>47</v>
      </c>
      <c r="Q65" s="23"/>
      <c r="R65" s="23" t="s">
        <v>26</v>
      </c>
      <c r="S65" s="23" t="s">
        <v>30</v>
      </c>
      <c r="T65" s="26">
        <v>2600</v>
      </c>
      <c r="U65" s="23">
        <v>0</v>
      </c>
      <c r="V65" s="17">
        <v>0</v>
      </c>
      <c r="W65" s="27">
        <f t="shared" si="2"/>
        <v>2600</v>
      </c>
    </row>
    <row r="66" spans="2:23" ht="18" customHeight="1" x14ac:dyDescent="0.25">
      <c r="B66" s="9">
        <v>61</v>
      </c>
      <c r="C66" s="18" t="s">
        <v>125</v>
      </c>
      <c r="D66" s="31">
        <v>45045</v>
      </c>
      <c r="E66" s="31">
        <v>45045</v>
      </c>
      <c r="F66" s="52" t="s">
        <v>194</v>
      </c>
      <c r="G66" s="18" t="s">
        <v>48</v>
      </c>
      <c r="H66" s="18" t="s">
        <v>133</v>
      </c>
      <c r="I66" s="17">
        <v>555</v>
      </c>
      <c r="J66" s="17">
        <v>602</v>
      </c>
      <c r="K66" s="23">
        <f t="shared" si="0"/>
        <v>47</v>
      </c>
      <c r="L66" s="24">
        <v>0.4375</v>
      </c>
      <c r="M66" s="25">
        <v>0.91666666666666663</v>
      </c>
      <c r="N66" s="25" t="s">
        <v>43</v>
      </c>
      <c r="O66" s="23"/>
      <c r="P66" s="23" t="s">
        <v>34</v>
      </c>
      <c r="Q66" s="23"/>
      <c r="R66" s="23" t="s">
        <v>50</v>
      </c>
      <c r="S66" s="23" t="s">
        <v>49</v>
      </c>
      <c r="T66" s="26">
        <v>4480</v>
      </c>
      <c r="U66" s="23">
        <v>0</v>
      </c>
      <c r="V66" s="17">
        <v>0</v>
      </c>
      <c r="W66" s="27">
        <f t="shared" si="2"/>
        <v>4480</v>
      </c>
    </row>
    <row r="67" spans="2:23" ht="18" customHeight="1" x14ac:dyDescent="0.25">
      <c r="B67" s="9">
        <v>62</v>
      </c>
      <c r="C67" s="18" t="s">
        <v>134</v>
      </c>
      <c r="D67" s="31">
        <v>45045</v>
      </c>
      <c r="E67" s="31">
        <v>45045</v>
      </c>
      <c r="F67" s="52" t="s">
        <v>195</v>
      </c>
      <c r="G67" s="18" t="s">
        <v>48</v>
      </c>
      <c r="H67" s="18" t="s">
        <v>135</v>
      </c>
      <c r="I67" s="17">
        <v>32160</v>
      </c>
      <c r="J67" s="17">
        <v>32204</v>
      </c>
      <c r="K67" s="23">
        <f t="shared" si="0"/>
        <v>44</v>
      </c>
      <c r="L67" s="24">
        <v>0.45833333333333331</v>
      </c>
      <c r="M67" s="25">
        <v>0.95833333333333337</v>
      </c>
      <c r="N67" s="17" t="s">
        <v>43</v>
      </c>
      <c r="O67" s="23"/>
      <c r="P67" s="23" t="s">
        <v>34</v>
      </c>
      <c r="Q67" s="23"/>
      <c r="R67" s="23" t="s">
        <v>50</v>
      </c>
      <c r="S67" s="23" t="s">
        <v>49</v>
      </c>
      <c r="T67" s="26">
        <v>4480</v>
      </c>
      <c r="U67" s="23">
        <v>0</v>
      </c>
      <c r="V67" s="17">
        <v>75</v>
      </c>
      <c r="W67" s="27">
        <f t="shared" si="2"/>
        <v>4555</v>
      </c>
    </row>
    <row r="68" spans="2:23" ht="18" customHeight="1" x14ac:dyDescent="0.25">
      <c r="B68" s="9">
        <v>63</v>
      </c>
      <c r="C68" s="18" t="s">
        <v>136</v>
      </c>
      <c r="D68" s="31">
        <v>45045</v>
      </c>
      <c r="E68" s="31">
        <v>45045</v>
      </c>
      <c r="F68" s="52" t="s">
        <v>196</v>
      </c>
      <c r="G68" s="18" t="s">
        <v>48</v>
      </c>
      <c r="H68" s="18" t="s">
        <v>137</v>
      </c>
      <c r="I68" s="17">
        <v>20126</v>
      </c>
      <c r="J68" s="17">
        <v>20158</v>
      </c>
      <c r="K68" s="23">
        <f t="shared" si="0"/>
        <v>32</v>
      </c>
      <c r="L68" s="24">
        <v>0.375</v>
      </c>
      <c r="M68" s="25">
        <v>0.5</v>
      </c>
      <c r="N68" s="17" t="s">
        <v>34</v>
      </c>
      <c r="O68" s="23"/>
      <c r="P68" s="23"/>
      <c r="Q68" s="23"/>
      <c r="R68" s="23"/>
      <c r="S68" s="23" t="s">
        <v>127</v>
      </c>
      <c r="T68" s="26">
        <v>1800</v>
      </c>
      <c r="U68" s="23">
        <v>0</v>
      </c>
      <c r="V68" s="17">
        <v>0</v>
      </c>
      <c r="W68" s="27">
        <f t="shared" ref="W68:W85" si="3">SUM(T68:V68)</f>
        <v>1800</v>
      </c>
    </row>
    <row r="69" spans="2:23" ht="18" customHeight="1" x14ac:dyDescent="0.25">
      <c r="B69" s="9">
        <v>64</v>
      </c>
      <c r="C69" s="18" t="s">
        <v>138</v>
      </c>
      <c r="D69" s="31">
        <v>45045</v>
      </c>
      <c r="E69" s="31">
        <v>45046</v>
      </c>
      <c r="F69" s="52" t="s">
        <v>197</v>
      </c>
      <c r="G69" s="18" t="s">
        <v>48</v>
      </c>
      <c r="H69" s="18" t="s">
        <v>139</v>
      </c>
      <c r="I69" s="17">
        <v>7570</v>
      </c>
      <c r="J69" s="28">
        <v>8210</v>
      </c>
      <c r="K69" s="23">
        <f t="shared" si="0"/>
        <v>640</v>
      </c>
      <c r="L69" s="24">
        <v>0.375</v>
      </c>
      <c r="M69" s="25">
        <v>0.70833333333333337</v>
      </c>
      <c r="N69" s="17" t="s">
        <v>52</v>
      </c>
      <c r="O69" s="23"/>
      <c r="P69" s="23"/>
      <c r="Q69" s="23"/>
      <c r="R69" s="23"/>
      <c r="S69" s="23" t="s">
        <v>54</v>
      </c>
      <c r="T69" s="26">
        <v>11520</v>
      </c>
      <c r="U69" s="23">
        <v>1000</v>
      </c>
      <c r="V69" s="17">
        <v>700</v>
      </c>
      <c r="W69" s="27">
        <f t="shared" si="3"/>
        <v>13220</v>
      </c>
    </row>
    <row r="70" spans="2:23" ht="18" customHeight="1" x14ac:dyDescent="0.25">
      <c r="B70" s="9">
        <v>65</v>
      </c>
      <c r="C70" s="18" t="s">
        <v>140</v>
      </c>
      <c r="D70" s="31">
        <v>45045</v>
      </c>
      <c r="E70" s="31">
        <v>45045</v>
      </c>
      <c r="F70" s="52" t="s">
        <v>198</v>
      </c>
      <c r="G70" s="18" t="s">
        <v>24</v>
      </c>
      <c r="H70" s="18" t="s">
        <v>141</v>
      </c>
      <c r="I70" s="17">
        <v>194143</v>
      </c>
      <c r="J70" s="17">
        <v>194175</v>
      </c>
      <c r="K70" s="23">
        <f t="shared" si="0"/>
        <v>32</v>
      </c>
      <c r="L70" s="24">
        <v>0.70833333333333337</v>
      </c>
      <c r="M70" s="24">
        <v>2.0833333333333332E-2</v>
      </c>
      <c r="N70" s="17" t="s">
        <v>40</v>
      </c>
      <c r="O70" s="23"/>
      <c r="P70" s="23"/>
      <c r="Q70" s="23"/>
      <c r="R70" s="23"/>
      <c r="S70" s="23" t="s">
        <v>30</v>
      </c>
      <c r="T70" s="26">
        <v>2000</v>
      </c>
      <c r="U70" s="23">
        <v>0</v>
      </c>
      <c r="V70" s="17">
        <v>0</v>
      </c>
      <c r="W70" s="27">
        <f t="shared" si="3"/>
        <v>2000</v>
      </c>
    </row>
    <row r="71" spans="2:23" ht="18" customHeight="1" x14ac:dyDescent="0.25">
      <c r="B71" s="9">
        <v>66</v>
      </c>
      <c r="C71" s="18" t="s">
        <v>142</v>
      </c>
      <c r="D71" s="31">
        <v>45045</v>
      </c>
      <c r="E71" s="31">
        <v>45045</v>
      </c>
      <c r="F71" s="52" t="s">
        <v>199</v>
      </c>
      <c r="G71" s="18" t="s">
        <v>24</v>
      </c>
      <c r="H71" s="18" t="s">
        <v>143</v>
      </c>
      <c r="I71" s="17">
        <v>249388</v>
      </c>
      <c r="J71" s="17">
        <v>249423</v>
      </c>
      <c r="K71" s="23">
        <f t="shared" si="0"/>
        <v>35</v>
      </c>
      <c r="L71" s="24">
        <v>0.70833333333333337</v>
      </c>
      <c r="M71" s="25">
        <v>0</v>
      </c>
      <c r="N71" s="17" t="s">
        <v>40</v>
      </c>
      <c r="O71" s="23"/>
      <c r="P71" s="23"/>
      <c r="Q71" s="23"/>
      <c r="R71" s="23"/>
      <c r="S71" s="23" t="s">
        <v>30</v>
      </c>
      <c r="T71" s="26">
        <v>2000</v>
      </c>
      <c r="U71" s="23">
        <v>0</v>
      </c>
      <c r="V71" s="17">
        <v>0</v>
      </c>
      <c r="W71" s="27">
        <f t="shared" si="3"/>
        <v>2000</v>
      </c>
    </row>
    <row r="72" spans="2:23" ht="18" customHeight="1" x14ac:dyDescent="0.25">
      <c r="B72" s="9">
        <v>67</v>
      </c>
      <c r="C72" s="18" t="s">
        <v>144</v>
      </c>
      <c r="D72" s="31">
        <v>45045</v>
      </c>
      <c r="E72" s="31">
        <v>45045</v>
      </c>
      <c r="F72" s="52" t="s">
        <v>200</v>
      </c>
      <c r="G72" s="18" t="s">
        <v>24</v>
      </c>
      <c r="H72" s="18" t="s">
        <v>145</v>
      </c>
      <c r="I72" s="17">
        <v>94279</v>
      </c>
      <c r="J72" s="17">
        <v>94321</v>
      </c>
      <c r="K72" s="23">
        <f t="shared" si="0"/>
        <v>42</v>
      </c>
      <c r="L72" s="24">
        <v>0.70833333333333337</v>
      </c>
      <c r="M72" s="25">
        <v>4.1666666666666664E-2</v>
      </c>
      <c r="N72" s="17" t="s">
        <v>40</v>
      </c>
      <c r="O72" s="23"/>
      <c r="P72" s="23"/>
      <c r="Q72" s="23"/>
      <c r="R72" s="23"/>
      <c r="S72" s="23" t="s">
        <v>30</v>
      </c>
      <c r="T72" s="26">
        <v>2000</v>
      </c>
      <c r="U72" s="23">
        <v>0</v>
      </c>
      <c r="V72" s="17">
        <v>0</v>
      </c>
      <c r="W72" s="27">
        <f t="shared" si="3"/>
        <v>2000</v>
      </c>
    </row>
    <row r="73" spans="2:23" ht="18" customHeight="1" x14ac:dyDescent="0.25">
      <c r="B73" s="9">
        <v>68</v>
      </c>
      <c r="C73" s="18" t="s">
        <v>146</v>
      </c>
      <c r="D73" s="31">
        <v>45045</v>
      </c>
      <c r="E73" s="31">
        <v>45045</v>
      </c>
      <c r="F73" s="52" t="s">
        <v>201</v>
      </c>
      <c r="G73" s="18" t="s">
        <v>24</v>
      </c>
      <c r="H73" s="18" t="s">
        <v>147</v>
      </c>
      <c r="I73" s="17">
        <v>41454</v>
      </c>
      <c r="J73" s="17">
        <v>41480</v>
      </c>
      <c r="K73" s="23">
        <f t="shared" si="0"/>
        <v>26</v>
      </c>
      <c r="L73" s="24">
        <v>0.70833333333333337</v>
      </c>
      <c r="M73" s="25">
        <v>0</v>
      </c>
      <c r="N73" s="17" t="s">
        <v>40</v>
      </c>
      <c r="O73" s="23"/>
      <c r="P73" s="23"/>
      <c r="Q73" s="23"/>
      <c r="R73" s="23"/>
      <c r="S73" s="23" t="s">
        <v>30</v>
      </c>
      <c r="T73" s="26">
        <v>2000</v>
      </c>
      <c r="U73" s="23">
        <v>0</v>
      </c>
      <c r="V73" s="17">
        <v>0</v>
      </c>
      <c r="W73" s="27">
        <f t="shared" si="3"/>
        <v>2000</v>
      </c>
    </row>
    <row r="74" spans="2:23" ht="18" customHeight="1" x14ac:dyDescent="0.25">
      <c r="B74" s="9">
        <v>69</v>
      </c>
      <c r="C74" s="18" t="s">
        <v>148</v>
      </c>
      <c r="D74" s="31">
        <v>45045</v>
      </c>
      <c r="E74" s="31">
        <v>45045</v>
      </c>
      <c r="F74" s="52" t="s">
        <v>202</v>
      </c>
      <c r="G74" s="18" t="s">
        <v>24</v>
      </c>
      <c r="H74" s="18" t="s">
        <v>103</v>
      </c>
      <c r="I74" s="17">
        <v>178097</v>
      </c>
      <c r="J74" s="17">
        <v>178145</v>
      </c>
      <c r="K74" s="23">
        <f t="shared" si="0"/>
        <v>48</v>
      </c>
      <c r="L74" s="24">
        <v>0.5625</v>
      </c>
      <c r="M74" s="25">
        <v>0.875</v>
      </c>
      <c r="N74" s="17" t="s">
        <v>40</v>
      </c>
      <c r="O74" s="23"/>
      <c r="P74" s="23"/>
      <c r="Q74" s="23"/>
      <c r="R74" s="23"/>
      <c r="S74" s="23" t="s">
        <v>30</v>
      </c>
      <c r="T74" s="26">
        <v>2000</v>
      </c>
      <c r="U74" s="23">
        <v>0</v>
      </c>
      <c r="V74" s="17">
        <v>40</v>
      </c>
      <c r="W74" s="27">
        <f t="shared" si="3"/>
        <v>2040</v>
      </c>
    </row>
    <row r="75" spans="2:23" ht="18" customHeight="1" x14ac:dyDescent="0.25">
      <c r="B75" s="9">
        <v>70</v>
      </c>
      <c r="C75" s="18" t="s">
        <v>136</v>
      </c>
      <c r="D75" s="31">
        <v>45046</v>
      </c>
      <c r="E75" s="31">
        <v>45046</v>
      </c>
      <c r="F75" s="52" t="s">
        <v>203</v>
      </c>
      <c r="G75" s="18" t="s">
        <v>48</v>
      </c>
      <c r="H75" s="18" t="s">
        <v>133</v>
      </c>
      <c r="I75" s="17">
        <v>628</v>
      </c>
      <c r="J75" s="17">
        <v>663</v>
      </c>
      <c r="K75" s="23">
        <f t="shared" si="0"/>
        <v>35</v>
      </c>
      <c r="L75" s="24">
        <v>0.77083333333333337</v>
      </c>
      <c r="M75" s="25">
        <v>2.0833333333333332E-2</v>
      </c>
      <c r="N75" s="17" t="s">
        <v>40</v>
      </c>
      <c r="O75" s="23"/>
      <c r="P75" s="23"/>
      <c r="Q75" s="23"/>
      <c r="R75" s="23"/>
      <c r="S75" s="23" t="s">
        <v>49</v>
      </c>
      <c r="T75" s="26">
        <v>3200</v>
      </c>
      <c r="U75" s="23">
        <v>0</v>
      </c>
      <c r="V75" s="17">
        <v>0</v>
      </c>
      <c r="W75" s="27">
        <f t="shared" si="3"/>
        <v>3200</v>
      </c>
    </row>
    <row r="76" spans="2:23" ht="18" customHeight="1" x14ac:dyDescent="0.25">
      <c r="B76" s="9">
        <v>71</v>
      </c>
      <c r="C76" s="18" t="s">
        <v>149</v>
      </c>
      <c r="D76" s="31">
        <v>45046</v>
      </c>
      <c r="E76" s="31">
        <v>45046</v>
      </c>
      <c r="F76" s="52" t="s">
        <v>204</v>
      </c>
      <c r="G76" s="18" t="s">
        <v>24</v>
      </c>
      <c r="H76" s="18" t="s">
        <v>101</v>
      </c>
      <c r="I76" s="17">
        <v>135436</v>
      </c>
      <c r="J76" s="17">
        <v>135480</v>
      </c>
      <c r="K76" s="23">
        <f t="shared" si="0"/>
        <v>44</v>
      </c>
      <c r="L76" s="24">
        <v>0.39583333333333331</v>
      </c>
      <c r="M76" s="25">
        <v>0.5</v>
      </c>
      <c r="N76" s="17" t="s">
        <v>34</v>
      </c>
      <c r="O76" s="23"/>
      <c r="P76" s="23"/>
      <c r="Q76" s="23"/>
      <c r="R76" s="23"/>
      <c r="S76" s="23" t="s">
        <v>31</v>
      </c>
      <c r="T76" s="26">
        <v>1000</v>
      </c>
      <c r="U76" s="23">
        <v>0</v>
      </c>
      <c r="V76" s="17">
        <v>0</v>
      </c>
      <c r="W76" s="27">
        <f t="shared" si="3"/>
        <v>1000</v>
      </c>
    </row>
    <row r="77" spans="2:23" ht="18" customHeight="1" x14ac:dyDescent="0.25">
      <c r="B77" s="9">
        <v>72</v>
      </c>
      <c r="C77" s="18" t="s">
        <v>149</v>
      </c>
      <c r="D77" s="31">
        <v>45045</v>
      </c>
      <c r="E77" s="31">
        <v>45045</v>
      </c>
      <c r="F77" s="52" t="s">
        <v>205</v>
      </c>
      <c r="G77" s="18" t="s">
        <v>24</v>
      </c>
      <c r="H77" s="18" t="s">
        <v>28</v>
      </c>
      <c r="I77" s="17">
        <v>256252</v>
      </c>
      <c r="J77" s="17">
        <v>256315</v>
      </c>
      <c r="K77" s="23">
        <f t="shared" si="0"/>
        <v>63</v>
      </c>
      <c r="L77" s="24">
        <v>0.41666666666666669</v>
      </c>
      <c r="M77" s="25">
        <v>0.94791666666666663</v>
      </c>
      <c r="N77" s="17" t="s">
        <v>39</v>
      </c>
      <c r="O77" s="23"/>
      <c r="P77" s="23" t="s">
        <v>59</v>
      </c>
      <c r="Q77" s="23"/>
      <c r="R77" s="23" t="s">
        <v>26</v>
      </c>
      <c r="S77" s="23" t="s">
        <v>30</v>
      </c>
      <c r="T77" s="26">
        <v>3000</v>
      </c>
      <c r="U77" s="23">
        <v>0</v>
      </c>
      <c r="V77" s="17">
        <v>40</v>
      </c>
      <c r="W77" s="27">
        <f t="shared" si="3"/>
        <v>3040</v>
      </c>
    </row>
    <row r="78" spans="2:23" ht="18" customHeight="1" x14ac:dyDescent="0.25">
      <c r="B78" s="9">
        <v>73</v>
      </c>
      <c r="C78" s="18" t="s">
        <v>148</v>
      </c>
      <c r="D78" s="31">
        <v>45046</v>
      </c>
      <c r="E78" s="31">
        <v>45046</v>
      </c>
      <c r="F78" s="52" t="s">
        <v>206</v>
      </c>
      <c r="G78" s="18" t="s">
        <v>24</v>
      </c>
      <c r="H78" s="18" t="s">
        <v>150</v>
      </c>
      <c r="I78" s="17">
        <v>186344</v>
      </c>
      <c r="J78" s="17">
        <v>186380</v>
      </c>
      <c r="K78" s="23">
        <f t="shared" si="0"/>
        <v>36</v>
      </c>
      <c r="L78" s="24">
        <v>0.125</v>
      </c>
      <c r="M78" s="25">
        <v>0.25</v>
      </c>
      <c r="N78" s="17" t="s">
        <v>34</v>
      </c>
      <c r="O78" s="23"/>
      <c r="P78" s="23"/>
      <c r="Q78" s="23"/>
      <c r="R78" s="23"/>
      <c r="S78" s="23" t="s">
        <v>31</v>
      </c>
      <c r="T78" s="26">
        <v>1000</v>
      </c>
      <c r="U78" s="23">
        <v>0</v>
      </c>
      <c r="V78" s="17">
        <v>0</v>
      </c>
      <c r="W78" s="27">
        <f t="shared" si="3"/>
        <v>1000</v>
      </c>
    </row>
    <row r="79" spans="2:23" ht="18" customHeight="1" x14ac:dyDescent="0.25">
      <c r="B79" s="9">
        <v>74</v>
      </c>
      <c r="C79" s="18" t="s">
        <v>134</v>
      </c>
      <c r="D79" s="31">
        <v>45046</v>
      </c>
      <c r="E79" s="31">
        <v>45046</v>
      </c>
      <c r="F79" s="52" t="s">
        <v>207</v>
      </c>
      <c r="G79" s="18" t="s">
        <v>48</v>
      </c>
      <c r="H79" s="18" t="s">
        <v>135</v>
      </c>
      <c r="I79" s="17">
        <v>32205</v>
      </c>
      <c r="J79" s="17">
        <v>32238</v>
      </c>
      <c r="K79" s="23">
        <f t="shared" si="0"/>
        <v>33</v>
      </c>
      <c r="L79" s="24">
        <v>0.25</v>
      </c>
      <c r="M79" s="25">
        <v>0.375</v>
      </c>
      <c r="N79" s="17" t="s">
        <v>34</v>
      </c>
      <c r="O79" s="23"/>
      <c r="P79" s="23"/>
      <c r="Q79" s="23"/>
      <c r="R79" s="23"/>
      <c r="S79" s="23" t="s">
        <v>127</v>
      </c>
      <c r="T79" s="26">
        <v>1800</v>
      </c>
      <c r="U79" s="23">
        <v>0</v>
      </c>
      <c r="V79" s="17">
        <v>0</v>
      </c>
      <c r="W79" s="27">
        <f t="shared" si="3"/>
        <v>1800</v>
      </c>
    </row>
    <row r="80" spans="2:23" ht="18" customHeight="1" x14ac:dyDescent="0.25">
      <c r="B80" s="9">
        <v>75</v>
      </c>
      <c r="C80" s="18" t="s">
        <v>125</v>
      </c>
      <c r="D80" s="31">
        <v>45046</v>
      </c>
      <c r="E80" s="31">
        <v>45046</v>
      </c>
      <c r="F80" s="52" t="s">
        <v>208</v>
      </c>
      <c r="G80" s="18" t="s">
        <v>48</v>
      </c>
      <c r="H80" s="18" t="s">
        <v>133</v>
      </c>
      <c r="I80" s="17">
        <v>602</v>
      </c>
      <c r="J80" s="17">
        <v>635</v>
      </c>
      <c r="K80" s="23">
        <f t="shared" si="0"/>
        <v>33</v>
      </c>
      <c r="L80" s="24">
        <v>0.375</v>
      </c>
      <c r="M80" s="25">
        <v>0.66666666666666663</v>
      </c>
      <c r="N80" s="17" t="s">
        <v>40</v>
      </c>
      <c r="O80" s="23"/>
      <c r="P80" s="23"/>
      <c r="Q80" s="23"/>
      <c r="R80" s="23"/>
      <c r="S80" s="23" t="s">
        <v>49</v>
      </c>
      <c r="T80" s="26">
        <v>3200</v>
      </c>
      <c r="U80" s="23">
        <v>0</v>
      </c>
      <c r="V80" s="17">
        <v>0</v>
      </c>
      <c r="W80" s="27">
        <f t="shared" si="3"/>
        <v>3200</v>
      </c>
    </row>
    <row r="81" spans="2:25" ht="18" customHeight="1" x14ac:dyDescent="0.25">
      <c r="B81" s="9">
        <v>76</v>
      </c>
      <c r="C81" s="18" t="s">
        <v>151</v>
      </c>
      <c r="D81" s="31">
        <v>45046</v>
      </c>
      <c r="E81" s="31">
        <v>45046</v>
      </c>
      <c r="F81" s="52" t="s">
        <v>209</v>
      </c>
      <c r="G81" s="18" t="s">
        <v>24</v>
      </c>
      <c r="H81" s="18" t="s">
        <v>152</v>
      </c>
      <c r="I81" s="17">
        <v>198324</v>
      </c>
      <c r="J81" s="17">
        <v>198355</v>
      </c>
      <c r="K81" s="23">
        <f t="shared" si="0"/>
        <v>31</v>
      </c>
      <c r="L81" s="24">
        <v>0.58333333333333337</v>
      </c>
      <c r="M81" s="25">
        <v>0.70833333333333337</v>
      </c>
      <c r="N81" s="17" t="s">
        <v>34</v>
      </c>
      <c r="O81" s="23"/>
      <c r="P81" s="23"/>
      <c r="Q81" s="23"/>
      <c r="R81" s="23"/>
      <c r="S81" s="23" t="s">
        <v>31</v>
      </c>
      <c r="T81" s="26">
        <v>1000</v>
      </c>
      <c r="U81" s="23">
        <v>0</v>
      </c>
      <c r="V81" s="17">
        <v>0</v>
      </c>
      <c r="W81" s="27">
        <f t="shared" si="3"/>
        <v>1000</v>
      </c>
    </row>
    <row r="82" spans="2:25" ht="18" customHeight="1" x14ac:dyDescent="0.25">
      <c r="B82" s="9">
        <v>77</v>
      </c>
      <c r="C82" s="18" t="s">
        <v>96</v>
      </c>
      <c r="D82" s="31">
        <v>45034</v>
      </c>
      <c r="E82" s="31">
        <v>45037</v>
      </c>
      <c r="F82" s="52" t="s">
        <v>210</v>
      </c>
      <c r="G82" s="18" t="s">
        <v>24</v>
      </c>
      <c r="H82" s="18" t="s">
        <v>42</v>
      </c>
      <c r="I82" s="17">
        <v>15998</v>
      </c>
      <c r="J82" s="17">
        <v>16578</v>
      </c>
      <c r="K82" s="23">
        <f t="shared" si="0"/>
        <v>580</v>
      </c>
      <c r="L82" s="24">
        <v>0.625</v>
      </c>
      <c r="M82" s="25">
        <v>0.75</v>
      </c>
      <c r="N82" s="17" t="s">
        <v>55</v>
      </c>
      <c r="O82" s="23"/>
      <c r="P82" s="23"/>
      <c r="Q82" s="23"/>
      <c r="R82" s="23"/>
      <c r="S82" s="23" t="s">
        <v>37</v>
      </c>
      <c r="T82" s="26">
        <v>13000</v>
      </c>
      <c r="U82" s="23">
        <v>1000</v>
      </c>
      <c r="V82" s="17">
        <v>560</v>
      </c>
      <c r="W82" s="27">
        <f t="shared" si="3"/>
        <v>14560</v>
      </c>
    </row>
    <row r="83" spans="2:25" ht="18" customHeight="1" x14ac:dyDescent="0.25">
      <c r="B83" s="9">
        <v>78</v>
      </c>
      <c r="C83" s="18" t="s">
        <v>153</v>
      </c>
      <c r="D83" s="31">
        <v>45037</v>
      </c>
      <c r="E83" s="31">
        <v>45037</v>
      </c>
      <c r="F83" s="52" t="s">
        <v>211</v>
      </c>
      <c r="G83" s="18" t="s">
        <v>24</v>
      </c>
      <c r="H83" s="18" t="s">
        <v>154</v>
      </c>
      <c r="I83" s="17">
        <v>20360</v>
      </c>
      <c r="J83" s="17">
        <v>20495</v>
      </c>
      <c r="K83" s="23">
        <f t="shared" si="0"/>
        <v>135</v>
      </c>
      <c r="L83" s="24">
        <v>0.47916666666666669</v>
      </c>
      <c r="M83" s="25">
        <v>0.72916666666666663</v>
      </c>
      <c r="N83" s="17" t="s">
        <v>40</v>
      </c>
      <c r="O83" s="23" t="s">
        <v>155</v>
      </c>
      <c r="P83" s="23"/>
      <c r="Q83" s="23" t="s">
        <v>37</v>
      </c>
      <c r="R83" s="23"/>
      <c r="S83" s="23" t="s">
        <v>30</v>
      </c>
      <c r="T83" s="26">
        <v>2715</v>
      </c>
      <c r="U83" s="23">
        <v>0</v>
      </c>
      <c r="V83" s="17">
        <v>0</v>
      </c>
      <c r="W83" s="27">
        <f t="shared" si="3"/>
        <v>2715</v>
      </c>
    </row>
    <row r="84" spans="2:25" ht="18" customHeight="1" x14ac:dyDescent="0.25">
      <c r="B84" s="9">
        <v>79</v>
      </c>
      <c r="C84" s="18" t="s">
        <v>156</v>
      </c>
      <c r="D84" s="31">
        <v>45041</v>
      </c>
      <c r="E84" s="31">
        <v>45041</v>
      </c>
      <c r="F84" s="52" t="s">
        <v>212</v>
      </c>
      <c r="G84" s="18" t="s">
        <v>48</v>
      </c>
      <c r="H84" s="18" t="s">
        <v>157</v>
      </c>
      <c r="I84" s="17">
        <v>156224</v>
      </c>
      <c r="J84" s="17">
        <v>156327</v>
      </c>
      <c r="K84" s="23">
        <f t="shared" si="0"/>
        <v>103</v>
      </c>
      <c r="L84" s="24">
        <v>0.33333333333333331</v>
      </c>
      <c r="M84" s="24">
        <v>0.90625</v>
      </c>
      <c r="N84" s="17" t="s">
        <v>35</v>
      </c>
      <c r="O84" s="23"/>
      <c r="P84" s="23" t="s">
        <v>58</v>
      </c>
      <c r="Q84" s="23"/>
      <c r="R84" s="18" t="s">
        <v>50</v>
      </c>
      <c r="S84" s="23" t="s">
        <v>49</v>
      </c>
      <c r="T84" s="26">
        <v>5120</v>
      </c>
      <c r="U84" s="23">
        <v>0</v>
      </c>
      <c r="V84" s="17">
        <v>0</v>
      </c>
      <c r="W84" s="27">
        <f t="shared" si="3"/>
        <v>5120</v>
      </c>
    </row>
    <row r="85" spans="2:25" ht="18" customHeight="1" x14ac:dyDescent="0.25">
      <c r="B85" s="9">
        <v>80</v>
      </c>
      <c r="C85" s="18" t="s">
        <v>156</v>
      </c>
      <c r="D85" s="31">
        <v>45042</v>
      </c>
      <c r="E85" s="31">
        <v>45042</v>
      </c>
      <c r="F85" s="52" t="s">
        <v>213</v>
      </c>
      <c r="G85" s="18" t="s">
        <v>48</v>
      </c>
      <c r="H85" s="18" t="s">
        <v>157</v>
      </c>
      <c r="I85" s="17">
        <v>156327</v>
      </c>
      <c r="J85" s="17">
        <v>156469</v>
      </c>
      <c r="K85" s="23">
        <f t="shared" si="0"/>
        <v>142</v>
      </c>
      <c r="L85" s="24">
        <v>0.27083333333333331</v>
      </c>
      <c r="M85" s="24">
        <v>0.89583333333333337</v>
      </c>
      <c r="N85" s="17" t="s">
        <v>41</v>
      </c>
      <c r="O85" s="23"/>
      <c r="P85" s="23" t="s">
        <v>46</v>
      </c>
      <c r="Q85" s="23"/>
      <c r="R85" s="18" t="s">
        <v>50</v>
      </c>
      <c r="S85" s="23" t="s">
        <v>49</v>
      </c>
      <c r="T85" s="26">
        <v>5440</v>
      </c>
      <c r="U85" s="23">
        <v>0</v>
      </c>
      <c r="V85" s="17">
        <v>50</v>
      </c>
      <c r="W85" s="27">
        <f t="shared" si="3"/>
        <v>5490</v>
      </c>
    </row>
    <row r="86" spans="2:25" ht="18" customHeight="1" x14ac:dyDescent="0.25">
      <c r="B86" s="22"/>
      <c r="C86" s="30"/>
      <c r="D86" s="29"/>
      <c r="E86" s="29"/>
      <c r="F86" s="53"/>
      <c r="G86" s="16"/>
      <c r="H86" s="16"/>
      <c r="I86" s="16"/>
      <c r="J86" s="17"/>
      <c r="K86" s="23"/>
      <c r="L86" s="24"/>
      <c r="M86" s="25"/>
      <c r="N86" s="17"/>
      <c r="O86" s="23"/>
      <c r="P86" s="23"/>
      <c r="Q86" s="23"/>
      <c r="R86" s="23"/>
      <c r="S86" s="18"/>
      <c r="T86" s="26"/>
      <c r="U86" s="23"/>
      <c r="V86" s="17"/>
      <c r="W86" s="27"/>
    </row>
    <row r="87" spans="2:25" ht="18" customHeight="1" x14ac:dyDescent="0.25">
      <c r="B87" s="9"/>
      <c r="C87" s="10"/>
      <c r="D87" s="19"/>
      <c r="E87" s="19"/>
      <c r="F87" s="54"/>
      <c r="G87" s="10"/>
      <c r="H87" s="10"/>
      <c r="I87" s="10"/>
      <c r="J87" s="10"/>
      <c r="K87" s="10"/>
      <c r="L87" s="48" t="s">
        <v>214</v>
      </c>
      <c r="M87" s="49"/>
      <c r="N87" s="49"/>
      <c r="O87" s="50"/>
      <c r="P87" s="10"/>
      <c r="Q87" s="10"/>
      <c r="R87" s="10"/>
      <c r="S87" s="10"/>
      <c r="T87" s="39">
        <f>SUM(T6:T86)</f>
        <v>327830</v>
      </c>
      <c r="U87" s="40" t="s">
        <v>14</v>
      </c>
      <c r="V87" s="40"/>
      <c r="W87" s="11">
        <f>SUM(W6:W85)</f>
        <v>358820</v>
      </c>
      <c r="X87" s="3"/>
      <c r="Y87" s="3"/>
    </row>
    <row r="88" spans="2:25" s="2" customFormat="1" ht="18" customHeight="1" thickBot="1" x14ac:dyDescent="0.3">
      <c r="B88" s="12"/>
      <c r="C88" s="13"/>
      <c r="D88" s="20"/>
      <c r="E88" s="20"/>
      <c r="F88" s="55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4"/>
    </row>
    <row r="89" spans="2:25" x14ac:dyDescent="0.25">
      <c r="D89" s="21"/>
      <c r="E89" s="21"/>
      <c r="F89" s="56"/>
    </row>
    <row r="90" spans="2:25" x14ac:dyDescent="0.25">
      <c r="F90" s="56"/>
    </row>
    <row r="91" spans="2:25" x14ac:dyDescent="0.25">
      <c r="F91" s="56"/>
    </row>
    <row r="92" spans="2:25" x14ac:dyDescent="0.25">
      <c r="F92" s="56"/>
    </row>
    <row r="93" spans="2:25" x14ac:dyDescent="0.25">
      <c r="F93" s="56"/>
    </row>
    <row r="94" spans="2:25" x14ac:dyDescent="0.25">
      <c r="F94" s="56"/>
    </row>
    <row r="95" spans="2:25" x14ac:dyDescent="0.25">
      <c r="F95" s="56"/>
    </row>
    <row r="96" spans="2:25" x14ac:dyDescent="0.25">
      <c r="F96" s="56"/>
    </row>
    <row r="97" spans="6:6" x14ac:dyDescent="0.25">
      <c r="F97" s="56"/>
    </row>
    <row r="98" spans="6:6" x14ac:dyDescent="0.25">
      <c r="F98" s="56"/>
    </row>
    <row r="99" spans="6:6" x14ac:dyDescent="0.25">
      <c r="F99" s="56"/>
    </row>
  </sheetData>
  <mergeCells count="7">
    <mergeCell ref="U87:V87"/>
    <mergeCell ref="B2:W2"/>
    <mergeCell ref="C3:H3"/>
    <mergeCell ref="I3:N3"/>
    <mergeCell ref="O3:W3"/>
    <mergeCell ref="B4:W4"/>
    <mergeCell ref="L87:O87"/>
  </mergeCells>
  <phoneticPr fontId="5" type="noConversion"/>
  <printOptions horizontalCentered="1"/>
  <pageMargins left="0.11811023622047245" right="0.55118110236220474" top="0.15748031496062992" bottom="0.35433070866141736" header="0.62992125984251968" footer="0.15748031496062992"/>
  <pageSetup paperSize="9" scale="78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C1" workbookViewId="0">
      <selection activeCell="G24" sqref="G24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Jayabalan, Hemalatha</cp:lastModifiedBy>
  <cp:lastPrinted>2023-01-04T04:19:44Z</cp:lastPrinted>
  <dcterms:created xsi:type="dcterms:W3CDTF">2019-07-19T03:04:48Z</dcterms:created>
  <dcterms:modified xsi:type="dcterms:W3CDTF">2023-06-04T07:14:11Z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2023-03-13T16:51:40Z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3adc6ce1-fd9d-4cb9-a2d8-c3e25d20bc6a</vt:lpwstr>
  </property>
  <property fmtid="{D5CDD505-2E9C-101B-9397-08002B2CF9AE}" pid="8" name="MSIP_Label_9e1e58c1-766d-4ff4-9619-b604fc37898b_ContentBits">
    <vt:lpwstr>0</vt:lpwstr>
  </property>
</Properties>
</file>