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L36" i="1"/>
  <c r="L37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G3" i="3" l="1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<sst xmlns="http://schemas.openxmlformats.org/spreadsheetml/2006/main" count="293" uniqueCount="134">
  <si>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</si>
  <si>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</si>
  <si>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</si>
  <si>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</si>
  <si>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</si>
  <si>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</si>
  <si>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</si>
  <si>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</si>
  <si>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</si>
  <si>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</si>
  <si>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</si>
  <si>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</si>
  <si>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</si>
  <si>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</si>
  <si>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</si>
  <si>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</si>
  <si>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</si>
  <si>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</si>
  <si>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</si>
  <si>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</si>
  <si>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</si>
  <si>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</si>
  <si>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</si>
  <si>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</si>
  <si>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</si>
  <si>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</si>
  <si>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</si>
  <si>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</si>
  <si>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</si>
  <si>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</si>
  <si>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</si>
  <si>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</si>
  <si>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</si>
  <si>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</si>
  <si>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</si>
  <si>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</si>
  <si>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</si>
  <si>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</si>
  <si>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</si>
  <si>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</si>
  <si>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</si>
  <si>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</si>
  <si>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</si>
  <si>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</si>
  <si>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</si>
  <si>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</si>
  <si>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</si>
  <si>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</si>
  <si>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</si>
  <si>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</si>
  <si>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</si>
  <si>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</si>
  <si>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</si>
  <si>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</si>
  <si>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</si>
  <si>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</si>
  <si>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</si>
  <si>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</si>
  <si>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</si>
  <si>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</si>
  <si>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</si>
  <si>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</si>
  <si>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</si>
  <si>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</si>
  <si>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</si>
  <si>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</si>
  <si>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</si>
  <si>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</si>
  <si>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</si>
  <si>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</si>
  <si>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</si>
  <si>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</si>
  <si>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</si>
  <si>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</si>
  <si>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</si>
  <si>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</si>
  <si>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</si>
  <si>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</si>
  <si>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</si>
  <si>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</si>
  <si>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</si>
  <si>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</si>
  <si>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</si>
  <si>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</si>
  <si>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</si>
  <si>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</si>
  <si>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</si>
  <si>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</si>
  <si>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</si>
  <si>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</si>
  <si>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</si>
  <si>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</si>
  <si>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</si>
  <si>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</si>
  <si>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</si>
  <si>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</si>
  <si>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</si>
  <si>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</si>
  <si>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</si>
  <si>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</si>
  <si>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</si>
  <si>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</si>
  <si>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</si>
  <si>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</si>
  <si>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</si>
  <si>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</si>
  <si>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</si>
  <si>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</si>
  <si>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</si>
  <si>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</si>
  <si>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</si>
  <si>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</si>
  <si>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</si>
  <si>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</si>
  <si>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</si>
  <si>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</si>
  <si>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</si>
  <si>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</si>
  <si>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</si>
  <si>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</si>
  <si>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</si>
  <si>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 (Continuation w/Activities)</t>
  </si>
  <si>
    <t>D365 Development Training - Power BI (Continuation w/Activities)</t>
  </si>
  <si>
    <t>D365 Development Training - Data Entities (Finalization w/Activities)</t>
  </si>
  <si>
    <t>D365 Development Training - Power BI (Finalization w/Activities)</t>
  </si>
  <si>
    <t xml:space="preserve">D365 Development Training - Exporting Projects </t>
  </si>
  <si>
    <t>D365 Development Training - Exporting Projects (Continuation)</t>
  </si>
  <si>
    <t>RLC - Customer Aging Report - Commercial Setup</t>
  </si>
  <si>
    <t>RLC - Customer Aging Report - Commercial Setup (Continuation)</t>
  </si>
  <si>
    <t>RLC - Customer Aging Report - Commercial Defining Data Provider, Contract, and Controller classes</t>
  </si>
  <si>
    <t>RLC - Customer Aging Report - Commercial Creating Menu Extensions, Menu Items for Report</t>
  </si>
  <si>
    <t>RLC - Customer Aging Report - Commercial Creating and Defining Report and Report parameters</t>
  </si>
  <si>
    <t>RLC - Customer Aging Report - Commercial Mapping out details of report from user requirements document</t>
  </si>
  <si>
    <t>RLC - Customer Aging Report - Commercial Collecting information of needed fields from various forms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</si>
</sst>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6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19" activePane="bottomRight" state="frozen"/>
      <selection pane="topRight" activeCell="E1" sqref="E1"/>
      <selection pane="bottomLeft" activeCell="A5" sqref="A5"/>
      <selection pane="bottomRight" activeCell="J42" sqref="J42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5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51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4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>
        <v>0.5</v>
      </c>
      <c r="G27" s="14" t="str">
        <f>TEXT((DetailsTable[[#This Row],[Time out]]-DetailsTable[[#This Row],[Time in]]),"h:mm")</f>
        <v>2:58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v>3</v>
      </c>
      <c r="B28" s="13" t="s">
        <v>96</v>
      </c>
      <c r="C28" s="12" t="s">
        <v>98</v>
      </c>
      <c r="D28" s="28">
        <v>44824</v>
      </c>
      <c r="E28" s="34">
        <v>0.54166666666666663</v>
      </c>
      <c r="F28" s="34">
        <v>0.75138888888888899</v>
      </c>
      <c r="G28" s="14" t="str">
        <f>TEXT((DetailsTable[[#This Row],[Time out]]-DetailsTable[[#This Row],[Time in]]),"h:mm")</f>
        <v>5:02</v>
      </c>
      <c r="H28" s="17" t="s">
        <v>15</v>
      </c>
      <c r="I28" s="12" t="s">
        <v>13</v>
      </c>
      <c r="J28" s="15" t="s">
        <v>122</v>
      </c>
    </row>
    <row r="29" spans="1:11" ht="12.75" x14ac:dyDescent="0.2">
      <c r="A29" s="13">
        <v>3</v>
      </c>
      <c r="B29" s="13" t="s">
        <v>97</v>
      </c>
      <c r="C29" s="12" t="s">
        <v>98</v>
      </c>
      <c r="D29" s="28">
        <v>44825</v>
      </c>
      <c r="E29" s="34">
        <v>0.3756944444444445</v>
      </c>
      <c r="F29" s="34">
        <v>0.5</v>
      </c>
      <c r="G29" s="14" t="str">
        <f>TEXT((DetailsTable[[#This Row],[Time out]]-DetailsTable[[#This Row],[Time in]]),"h:mm")</f>
        <v>2:59</v>
      </c>
      <c r="H29" s="17" t="s">
        <v>15</v>
      </c>
      <c r="I29" s="12" t="s">
        <v>13</v>
      </c>
      <c r="J29" s="21" t="s">
        <v>123</v>
      </c>
    </row>
    <row r="30" spans="1:11" ht="12.75" x14ac:dyDescent="0.2">
      <c r="A30" s="13">
        <v>3</v>
      </c>
      <c r="B30" s="13" t="s">
        <v>97</v>
      </c>
      <c r="C30" s="12" t="s">
        <v>98</v>
      </c>
      <c r="D30" s="28">
        <v>44825</v>
      </c>
      <c r="E30" s="34">
        <v>0.54166666666666663</v>
      </c>
      <c r="F30" s="34">
        <v>0.76458333333333339</v>
      </c>
      <c r="G30" s="14" t="str">
        <f>TEXT((DetailsTable[[#This Row],[Time out]]-DetailsTable[[#This Row],[Time in]]),"h:mm")</f>
        <v>5:21</v>
      </c>
      <c r="H30" s="17" t="s">
        <v>15</v>
      </c>
      <c r="I30" s="12" t="s">
        <v>13</v>
      </c>
      <c r="J30" s="21" t="s">
        <v>124</v>
      </c>
    </row>
    <row r="31" spans="1:11" ht="12.75" x14ac:dyDescent="0.2">
      <c r="A31" s="13">
        <v>3</v>
      </c>
      <c r="B31" s="13" t="s">
        <v>99</v>
      </c>
      <c r="C31" s="42" t="s">
        <v>98</v>
      </c>
      <c r="D31" s="28">
        <v>44826</v>
      </c>
      <c r="E31" s="34">
        <v>0.375</v>
      </c>
      <c r="F31" s="34">
        <v>0.5</v>
      </c>
      <c r="G31" s="14" t="str">
        <f>TEXT((DetailsTable[[#This Row],[Time out]]-DetailsTable[[#This Row],[Time in]]),"h:mm")</f>
        <v>3:00</v>
      </c>
      <c r="H31" s="17" t="s">
        <v>15</v>
      </c>
      <c r="I31" s="12" t="s">
        <v>13</v>
      </c>
      <c r="J31" s="21" t="s">
        <v>125</v>
      </c>
    </row>
    <row r="32" spans="1:11" ht="12.75" x14ac:dyDescent="0.2">
      <c r="A32" s="13">
        <v>3</v>
      </c>
      <c r="B32" s="13" t="s">
        <v>99</v>
      </c>
      <c r="C32" s="42" t="s">
        <v>98</v>
      </c>
      <c r="D32" s="28">
        <v>44826</v>
      </c>
      <c r="E32" s="34">
        <v>0.54166666666666663</v>
      </c>
      <c r="F32" s="34">
        <v>0.75</v>
      </c>
      <c r="G32" s="14" t="str">
        <f>TEXT((DetailsTable[[#This Row],[Time out]]-DetailsTable[[#This Row],[Time in]]),"h:mm")</f>
        <v>5:00</v>
      </c>
      <c r="H32" s="17" t="s">
        <v>15</v>
      </c>
      <c r="I32" s="12" t="s">
        <v>13</v>
      </c>
      <c r="J32" s="21" t="s">
        <v>126</v>
      </c>
    </row>
    <row r="33" spans="1:12" ht="12.75" x14ac:dyDescent="0.2">
      <c r="A33" s="13">
        <v>3</v>
      </c>
      <c r="B33" s="13" t="s">
        <v>100</v>
      </c>
      <c r="C33" s="42" t="s">
        <v>98</v>
      </c>
      <c r="D33" s="28">
        <v>44827</v>
      </c>
      <c r="E33" s="34">
        <v>0.375</v>
      </c>
      <c r="F33" s="34">
        <v>0.5</v>
      </c>
      <c r="G33" s="14" t="str">
        <f>TEXT((DetailsTable[[#This Row],[Time out]]-DetailsTable[[#This Row],[Time in]]),"h:mm")</f>
        <v>3:00</v>
      </c>
      <c r="H33" s="17" t="s">
        <v>20</v>
      </c>
      <c r="I33" s="12" t="s">
        <v>13</v>
      </c>
      <c r="J33" s="21" t="s">
        <v>127</v>
      </c>
    </row>
    <row r="34" spans="1:12" ht="12.75" x14ac:dyDescent="0.2">
      <c r="A34" s="13">
        <v>3</v>
      </c>
      <c r="B34" s="13" t="s">
        <v>100</v>
      </c>
      <c r="C34" s="42" t="s">
        <v>98</v>
      </c>
      <c r="D34" s="28">
        <v>44827</v>
      </c>
      <c r="E34" s="43">
        <v>0.54166666666666663</v>
      </c>
      <c r="F34" s="43">
        <v>0.76388888888888884</v>
      </c>
      <c r="G34" s="14" t="str">
        <f>TEXT((DetailsTable[[#This Row],[Time out]]-DetailsTable[[#This Row],[Time in]]),"h:mm")</f>
        <v>5:20</v>
      </c>
      <c r="H34" s="17" t="s">
        <v>20</v>
      </c>
      <c r="I34" s="12" t="s">
        <v>13</v>
      </c>
      <c r="J34" s="41" t="s">
        <v>128</v>
      </c>
    </row>
    <row r="35" spans="1:12" ht="25.5" x14ac:dyDescent="0.2">
      <c r="A35" s="13">
        <v>4</v>
      </c>
      <c r="B35" s="13" t="s">
        <v>95</v>
      </c>
      <c r="C35" s="12" t="s">
        <v>98</v>
      </c>
      <c r="D35" s="28">
        <v>44830</v>
      </c>
      <c r="E35" s="34">
        <v>0.375</v>
      </c>
      <c r="F35" s="34">
        <v>0.5</v>
      </c>
      <c r="G35" s="14" t="str">
        <f>TEXT((DetailsTable[[#This Row],[Time out]]-DetailsTable[[#This Row],[Time in]]),"h:mm")</f>
        <v>3:00</v>
      </c>
      <c r="H35" s="17" t="s">
        <v>20</v>
      </c>
      <c r="I35" s="12" t="s">
        <v>13</v>
      </c>
      <c r="J35" s="41" t="s">
        <v>129</v>
      </c>
    </row>
    <row r="36" spans="1:12" ht="12.75" x14ac:dyDescent="0.2">
      <c r="A36" s="13">
        <v>4</v>
      </c>
      <c r="B36" s="13" t="s">
        <v>95</v>
      </c>
      <c r="C36" s="12" t="s">
        <v>98</v>
      </c>
      <c r="D36" s="28">
        <v>44830</v>
      </c>
      <c r="E36" s="34">
        <v>0.54166666666666663</v>
      </c>
      <c r="F36" s="34">
        <v>0.75416666666666676</v>
      </c>
      <c r="G36" s="14" t="str">
        <f>TEXT((DetailsTable[[#This Row],[Time out]]-DetailsTable[[#This Row],[Time in]]),"h:mm")</f>
        <v>5:06</v>
      </c>
      <c r="H36" s="17" t="s">
        <v>20</v>
      </c>
      <c r="I36" s="12" t="s">
        <v>13</v>
      </c>
      <c r="J36" s="41" t="s">
        <v>130</v>
      </c>
      <c r="L36" s="44">
        <f>SUM(G4:G29)</f>
        <v>0</v>
      </c>
    </row>
    <row r="37" spans="1:12" ht="25.5" x14ac:dyDescent="0.2">
      <c r="A37" s="36">
        <v>4</v>
      </c>
      <c r="B37" s="13" t="s">
        <v>96</v>
      </c>
      <c r="C37" s="12" t="s">
        <v>98</v>
      </c>
      <c r="D37" s="28">
        <v>44831</v>
      </c>
      <c r="E37" s="37">
        <v>0.375</v>
      </c>
      <c r="F37" s="37">
        <v>0.5</v>
      </c>
      <c r="G37" s="38" t="str">
        <f>TEXT((DetailsTable[[#This Row],[Time out]]-DetailsTable[[#This Row],[Time in]]),"h:mm")</f>
        <v>3:00</v>
      </c>
      <c r="H37" s="17" t="s">
        <v>20</v>
      </c>
      <c r="I37" s="12" t="s">
        <v>13</v>
      </c>
      <c r="J37" s="41" t="s">
        <v>131</v>
      </c>
      <c r="L37" s="44">
        <f>SUM(G4:G29)</f>
        <v>0</v>
      </c>
    </row>
    <row r="38" spans="1:12" ht="25.5" x14ac:dyDescent="0.2">
      <c r="A38" s="13">
        <v>4</v>
      </c>
      <c r="B38" s="13" t="s">
        <v>96</v>
      </c>
      <c r="C38" s="12" t="s">
        <v>98</v>
      </c>
      <c r="D38" s="28">
        <v>44831</v>
      </c>
      <c r="E38" s="34">
        <v>0.54166666666666663</v>
      </c>
      <c r="F38" s="34">
        <v>0.75</v>
      </c>
      <c r="G38" s="14" t="str">
        <f>TEXT((DetailsTable[[#This Row],[Time out]]-DetailsTable[[#This Row],[Time in]]),"h:mm")</f>
        <v>5:00</v>
      </c>
      <c r="H38" s="17" t="s">
        <v>20</v>
      </c>
      <c r="I38" s="12" t="s">
        <v>13</v>
      </c>
      <c r="J38" s="41" t="s">
        <v>132</v>
      </c>
    </row>
    <row r="39" spans="1:12" ht="25.5" x14ac:dyDescent="0.2">
      <c r="A39" s="13">
        <v>4</v>
      </c>
      <c r="B39" s="13" t="s">
        <v>97</v>
      </c>
      <c r="C39" s="12" t="s">
        <v>98</v>
      </c>
      <c r="D39" s="28">
        <v>44832</v>
      </c>
      <c r="E39" s="34">
        <v>0.375</v>
      </c>
      <c r="F39" s="34">
        <v>0.5</v>
      </c>
      <c r="G39" s="14" t="str">
        <f>TEXT((DetailsTable[[#This Row],[Time out]]-DetailsTable[[#This Row],[Time in]]),"h:mm")</f>
        <v>3:00</v>
      </c>
      <c r="H39" s="17" t="s">
        <v>20</v>
      </c>
      <c r="I39" s="12" t="s">
        <v>13</v>
      </c>
      <c r="J39" s="21" t="s">
        <v>133</v>
      </c>
    </row>
    <row r="40" spans="1:12" ht="12.75" x14ac:dyDescent="0.2">
      <c r="A40" s="13">
        <f t="shared" ref="A40:A51" si="2">WEEKNUM(D40,2)</f>
        <v>1</v>
      </c>
      <c r="B40" s="13" t="str">
        <f t="shared" si="1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2"/>
        <v>1</v>
      </c>
      <c r="B41" s="13" t="str">
        <f t="shared" si="1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2"/>
        <v>1</v>
      </c>
      <c r="B42" s="13" t="str">
        <f t="shared" si="1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2"/>
        <v>1</v>
      </c>
      <c r="B43" s="13" t="str">
        <f t="shared" si="1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2"/>
        <v>1</v>
      </c>
      <c r="B44" s="13" t="str">
        <f t="shared" si="1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2"/>
        <v>1</v>
      </c>
      <c r="B45" s="13" t="str">
        <f t="shared" si="1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2"/>
        <v>1</v>
      </c>
      <c r="B46" s="13" t="str">
        <f t="shared" si="1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2"/>
        <v>1</v>
      </c>
      <c r="B47" s="13" t="str">
        <f t="shared" si="1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2"/>
        <v>1</v>
      </c>
      <c r="B48" s="13" t="str">
        <f t="shared" si="1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2"/>
        <v>1</v>
      </c>
      <c r="B49" s="13" t="str">
        <f t="shared" si="1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2"/>
        <v>1</v>
      </c>
      <c r="B50" s="13" t="str">
        <f t="shared" si="1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2"/>
        <v>1</v>
      </c>
      <c r="B51" s="13" t="str">
        <f t="shared" si="1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topLeftCell="A28"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2022-09-28T05:52:23Z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