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8_{B12ED6A8-E156-457A-80DB-522AAB3C5013}" xr6:coauthVersionLast="47" xr6:coauthVersionMax="47" xr10:uidLastSave="{00000000-0000-0000-0000-000000000000}"/>
  <bookViews>
    <workbookView xWindow="-28920" yWindow="2745" windowWidth="29040" windowHeight="15720" xr2:uid="{F22C320E-B788-4D38-888B-20FD08B8390C}"/>
  </bookViews>
  <sheets>
    <sheet name="Bildanalyse" sheetId="1" r:id="rId1"/>
    <sheet name="Texterzeugung" sheetId="2" r:id="rId2"/>
    <sheet name="Textanalyse" sheetId="4" r:id="rId3"/>
    <sheet name="Bilderzeugu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0" i="5" l="1"/>
  <c r="AM40" i="5"/>
  <c r="AK40" i="5"/>
  <c r="AN40" i="4"/>
  <c r="AM40" i="4"/>
  <c r="AK40" i="4"/>
  <c r="AK38" i="2"/>
  <c r="AN38" i="2"/>
  <c r="AM38" i="2"/>
  <c r="AJ42" i="1"/>
  <c r="AM42" i="1"/>
  <c r="AL42" i="1"/>
  <c r="H58" i="1"/>
  <c r="H59" i="1"/>
  <c r="H60" i="1"/>
  <c r="H61" i="1"/>
  <c r="H62" i="1"/>
  <c r="H63" i="1"/>
  <c r="H64" i="1"/>
  <c r="H57" i="1"/>
  <c r="G58" i="1"/>
  <c r="G59" i="1"/>
  <c r="G60" i="1"/>
  <c r="G61" i="1"/>
  <c r="G62" i="1"/>
  <c r="G63" i="1"/>
  <c r="G64" i="1"/>
  <c r="G57" i="1"/>
  <c r="F64" i="1"/>
  <c r="F59" i="1"/>
  <c r="F60" i="1"/>
  <c r="F61" i="1"/>
  <c r="F62" i="1"/>
  <c r="F63" i="1"/>
  <c r="F58" i="1"/>
  <c r="F57" i="1"/>
  <c r="E64" i="1"/>
  <c r="E63" i="1"/>
  <c r="E62" i="1"/>
  <c r="E61" i="1"/>
  <c r="E60" i="1"/>
  <c r="E59" i="1"/>
  <c r="E58" i="1"/>
  <c r="E57" i="1"/>
  <c r="G48" i="2"/>
  <c r="G47" i="2"/>
  <c r="G46" i="2"/>
  <c r="G45" i="2"/>
  <c r="G44" i="2"/>
  <c r="F48" i="2"/>
  <c r="F47" i="2"/>
  <c r="F46" i="2"/>
  <c r="F45" i="2"/>
  <c r="F44" i="2"/>
  <c r="E48" i="2"/>
  <c r="E47" i="2"/>
  <c r="E46" i="2"/>
  <c r="E45" i="2"/>
  <c r="E44" i="2"/>
  <c r="D48" i="2"/>
  <c r="D47" i="2"/>
  <c r="D46" i="2"/>
  <c r="D45" i="2"/>
  <c r="D44" i="2"/>
  <c r="G53" i="4"/>
  <c r="G52" i="4"/>
  <c r="G51" i="4"/>
  <c r="G50" i="4"/>
  <c r="G49" i="4"/>
  <c r="G48" i="4"/>
  <c r="F53" i="4"/>
  <c r="F52" i="4"/>
  <c r="F51" i="4"/>
  <c r="F50" i="4"/>
  <c r="F49" i="4"/>
  <c r="F48" i="4"/>
  <c r="E51" i="4"/>
  <c r="E53" i="4"/>
  <c r="E52" i="4"/>
  <c r="E50" i="4"/>
  <c r="E49" i="4"/>
  <c r="E48" i="4"/>
  <c r="D53" i="4"/>
  <c r="D52" i="4"/>
  <c r="D51" i="4"/>
  <c r="D50" i="4"/>
  <c r="D48" i="4"/>
  <c r="D49" i="4"/>
  <c r="G50" i="5"/>
  <c r="G51" i="5"/>
  <c r="G52" i="5"/>
  <c r="G53" i="5"/>
  <c r="G54" i="5"/>
  <c r="G49" i="5"/>
  <c r="F50" i="5"/>
  <c r="F51" i="5"/>
  <c r="F52" i="5"/>
  <c r="F53" i="5"/>
  <c r="F54" i="5"/>
  <c r="F49" i="5"/>
  <c r="E50" i="5"/>
  <c r="E51" i="5"/>
  <c r="E52" i="5"/>
  <c r="E53" i="5"/>
  <c r="E54" i="5"/>
  <c r="E49" i="5"/>
  <c r="D54" i="5"/>
  <c r="D50" i="5"/>
  <c r="D51" i="5"/>
  <c r="D52" i="5"/>
  <c r="D53" i="5"/>
  <c r="D49" i="5"/>
  <c r="E32" i="5"/>
  <c r="E12" i="5"/>
  <c r="E22" i="5"/>
  <c r="AL7" i="5" s="1"/>
  <c r="E42" i="5"/>
  <c r="AN7" i="5" s="1"/>
  <c r="AG42" i="5"/>
  <c r="AN35" i="5" s="1"/>
  <c r="AF42" i="5"/>
  <c r="AN34" i="5" s="1"/>
  <c r="AE42" i="5"/>
  <c r="AN33" i="5" s="1"/>
  <c r="AD42" i="5"/>
  <c r="AN32" i="5" s="1"/>
  <c r="AC42" i="5"/>
  <c r="AN31" i="5" s="1"/>
  <c r="AB42" i="5"/>
  <c r="AN30" i="5" s="1"/>
  <c r="AA42" i="5"/>
  <c r="AN29" i="5" s="1"/>
  <c r="Z42" i="5"/>
  <c r="AN28" i="5" s="1"/>
  <c r="Y42" i="5"/>
  <c r="AN27" i="5" s="1"/>
  <c r="X42" i="5"/>
  <c r="AN26" i="5" s="1"/>
  <c r="W42" i="5"/>
  <c r="AN25" i="5" s="1"/>
  <c r="V42" i="5"/>
  <c r="AN24" i="5" s="1"/>
  <c r="U42" i="5"/>
  <c r="AN23" i="5" s="1"/>
  <c r="T42" i="5"/>
  <c r="AN22" i="5" s="1"/>
  <c r="S42" i="5"/>
  <c r="AN21" i="5" s="1"/>
  <c r="R42" i="5"/>
  <c r="AN20" i="5" s="1"/>
  <c r="Q42" i="5"/>
  <c r="AN19" i="5" s="1"/>
  <c r="P42" i="5"/>
  <c r="AN18" i="5" s="1"/>
  <c r="O42" i="5"/>
  <c r="AN17" i="5" s="1"/>
  <c r="N42" i="5"/>
  <c r="AN16" i="5" s="1"/>
  <c r="M42" i="5"/>
  <c r="AN15" i="5" s="1"/>
  <c r="L42" i="5"/>
  <c r="AN14" i="5" s="1"/>
  <c r="K42" i="5"/>
  <c r="AN13" i="5" s="1"/>
  <c r="J42" i="5"/>
  <c r="AN12" i="5" s="1"/>
  <c r="I42" i="5"/>
  <c r="H42" i="5"/>
  <c r="AN10" i="5" s="1"/>
  <c r="G42" i="5"/>
  <c r="AN9" i="5" s="1"/>
  <c r="AN8" i="5"/>
  <c r="D42" i="5"/>
  <c r="AN6" i="5" s="1"/>
  <c r="AG32" i="5"/>
  <c r="AM35" i="5" s="1"/>
  <c r="AF32" i="5"/>
  <c r="AM34" i="5" s="1"/>
  <c r="AE32" i="5"/>
  <c r="AM33" i="5" s="1"/>
  <c r="AD32" i="5"/>
  <c r="AM32" i="5" s="1"/>
  <c r="AC32" i="5"/>
  <c r="AM31" i="5" s="1"/>
  <c r="AB32" i="5"/>
  <c r="AM30" i="5" s="1"/>
  <c r="AA32" i="5"/>
  <c r="AM29" i="5" s="1"/>
  <c r="Z32" i="5"/>
  <c r="AM28" i="5" s="1"/>
  <c r="Y32" i="5"/>
  <c r="AM27" i="5" s="1"/>
  <c r="X32" i="5"/>
  <c r="AM26" i="5" s="1"/>
  <c r="W32" i="5"/>
  <c r="AM25" i="5" s="1"/>
  <c r="V32" i="5"/>
  <c r="AM24" i="5" s="1"/>
  <c r="U32" i="5"/>
  <c r="AM23" i="5" s="1"/>
  <c r="T32" i="5"/>
  <c r="AM22" i="5" s="1"/>
  <c r="S32" i="5"/>
  <c r="R32" i="5"/>
  <c r="Q32" i="5"/>
  <c r="AM19" i="5" s="1"/>
  <c r="P32" i="5"/>
  <c r="O32" i="5"/>
  <c r="AM17" i="5" s="1"/>
  <c r="N32" i="5"/>
  <c r="AM16" i="5" s="1"/>
  <c r="M32" i="5"/>
  <c r="AM15" i="5" s="1"/>
  <c r="L32" i="5"/>
  <c r="AM14" i="5" s="1"/>
  <c r="K32" i="5"/>
  <c r="AM13" i="5" s="1"/>
  <c r="J32" i="5"/>
  <c r="AM12" i="5" s="1"/>
  <c r="I32" i="5"/>
  <c r="AM11" i="5" s="1"/>
  <c r="H32" i="5"/>
  <c r="AM10" i="5" s="1"/>
  <c r="G32" i="5"/>
  <c r="AM9" i="5" s="1"/>
  <c r="F32" i="5"/>
  <c r="AM8" i="5" s="1"/>
  <c r="AM7" i="5"/>
  <c r="D32" i="5"/>
  <c r="AM6" i="5" s="1"/>
  <c r="AG22" i="5"/>
  <c r="AL35" i="5" s="1"/>
  <c r="AF22" i="5"/>
  <c r="AL34" i="5" s="1"/>
  <c r="AE22" i="5"/>
  <c r="AL33" i="5" s="1"/>
  <c r="AD22" i="5"/>
  <c r="AL32" i="5" s="1"/>
  <c r="AC22" i="5"/>
  <c r="AL31" i="5" s="1"/>
  <c r="AB22" i="5"/>
  <c r="AL30" i="5" s="1"/>
  <c r="AA22" i="5"/>
  <c r="AL29" i="5" s="1"/>
  <c r="Z22" i="5"/>
  <c r="AL28" i="5" s="1"/>
  <c r="Y22" i="5"/>
  <c r="AL27" i="5" s="1"/>
  <c r="X22" i="5"/>
  <c r="AL26" i="5" s="1"/>
  <c r="W22" i="5"/>
  <c r="AL25" i="5" s="1"/>
  <c r="V22" i="5"/>
  <c r="AL24" i="5" s="1"/>
  <c r="U22" i="5"/>
  <c r="AL23" i="5" s="1"/>
  <c r="T22" i="5"/>
  <c r="AL22" i="5" s="1"/>
  <c r="S22" i="5"/>
  <c r="AL21" i="5" s="1"/>
  <c r="R22" i="5"/>
  <c r="AL20" i="5" s="1"/>
  <c r="Q22" i="5"/>
  <c r="AL19" i="5" s="1"/>
  <c r="P22" i="5"/>
  <c r="AL18" i="5" s="1"/>
  <c r="O22" i="5"/>
  <c r="AL17" i="5" s="1"/>
  <c r="N22" i="5"/>
  <c r="M22" i="5"/>
  <c r="AL15" i="5" s="1"/>
  <c r="L22" i="5"/>
  <c r="AL14" i="5" s="1"/>
  <c r="K22" i="5"/>
  <c r="J22" i="5"/>
  <c r="AL12" i="5" s="1"/>
  <c r="I22" i="5"/>
  <c r="AL11" i="5" s="1"/>
  <c r="H22" i="5"/>
  <c r="AL10" i="5" s="1"/>
  <c r="G22" i="5"/>
  <c r="AL9" i="5" s="1"/>
  <c r="F22" i="5"/>
  <c r="AL8" i="5" s="1"/>
  <c r="D22" i="5"/>
  <c r="AL6" i="5" s="1"/>
  <c r="AM21" i="5"/>
  <c r="AM20" i="5"/>
  <c r="AM18" i="5"/>
  <c r="AL16" i="5"/>
  <c r="AL13" i="5"/>
  <c r="AG12" i="5"/>
  <c r="AK35" i="5" s="1"/>
  <c r="AF12" i="5"/>
  <c r="AK34" i="5" s="1"/>
  <c r="AE12" i="5"/>
  <c r="AK33" i="5" s="1"/>
  <c r="AD12" i="5"/>
  <c r="AK32" i="5" s="1"/>
  <c r="AC12" i="5"/>
  <c r="AK31" i="5" s="1"/>
  <c r="AB12" i="5"/>
  <c r="AK30" i="5" s="1"/>
  <c r="AA12" i="5"/>
  <c r="AK29" i="5" s="1"/>
  <c r="Z12" i="5"/>
  <c r="AK28" i="5" s="1"/>
  <c r="Y12" i="5"/>
  <c r="AK27" i="5" s="1"/>
  <c r="X12" i="5"/>
  <c r="AK26" i="5" s="1"/>
  <c r="W12" i="5"/>
  <c r="AK25" i="5" s="1"/>
  <c r="V12" i="5"/>
  <c r="AK24" i="5" s="1"/>
  <c r="U12" i="5"/>
  <c r="AK23" i="5" s="1"/>
  <c r="T12" i="5"/>
  <c r="AK22" i="5" s="1"/>
  <c r="S12" i="5"/>
  <c r="AK21" i="5" s="1"/>
  <c r="R12" i="5"/>
  <c r="AK20" i="5" s="1"/>
  <c r="Q12" i="5"/>
  <c r="AK19" i="5" s="1"/>
  <c r="P12" i="5"/>
  <c r="AK18" i="5" s="1"/>
  <c r="O12" i="5"/>
  <c r="AK17" i="5" s="1"/>
  <c r="N12" i="5"/>
  <c r="AK16" i="5" s="1"/>
  <c r="M12" i="5"/>
  <c r="AK15" i="5" s="1"/>
  <c r="L12" i="5"/>
  <c r="AK14" i="5" s="1"/>
  <c r="K12" i="5"/>
  <c r="AK13" i="5" s="1"/>
  <c r="J12" i="5"/>
  <c r="AK12" i="5" s="1"/>
  <c r="I12" i="5"/>
  <c r="AK11" i="5" s="1"/>
  <c r="H12" i="5"/>
  <c r="AK10" i="5" s="1"/>
  <c r="G12" i="5"/>
  <c r="AK9" i="5" s="1"/>
  <c r="F12" i="5"/>
  <c r="AK7" i="5"/>
  <c r="D12" i="5"/>
  <c r="AK6" i="5" s="1"/>
  <c r="AN11" i="5"/>
  <c r="AK8" i="5"/>
  <c r="AK38" i="4"/>
  <c r="E42" i="4"/>
  <c r="F42" i="4"/>
  <c r="AN8" i="4" s="1"/>
  <c r="G42" i="4"/>
  <c r="AN9" i="4" s="1"/>
  <c r="H42" i="4"/>
  <c r="AN10" i="4" s="1"/>
  <c r="I42" i="4"/>
  <c r="AN11" i="4" s="1"/>
  <c r="J42" i="4"/>
  <c r="AN12" i="4" s="1"/>
  <c r="K42" i="4"/>
  <c r="AN13" i="4" s="1"/>
  <c r="L42" i="4"/>
  <c r="AN14" i="4" s="1"/>
  <c r="M42" i="4"/>
  <c r="AN15" i="4" s="1"/>
  <c r="N42" i="4"/>
  <c r="AN16" i="4" s="1"/>
  <c r="O42" i="4"/>
  <c r="AN17" i="4" s="1"/>
  <c r="P42" i="4"/>
  <c r="AN18" i="4" s="1"/>
  <c r="Q42" i="4"/>
  <c r="AN19" i="4" s="1"/>
  <c r="R42" i="4"/>
  <c r="AN20" i="4" s="1"/>
  <c r="S42" i="4"/>
  <c r="AN21" i="4" s="1"/>
  <c r="T42" i="4"/>
  <c r="AN22" i="4" s="1"/>
  <c r="U42" i="4"/>
  <c r="V42" i="4"/>
  <c r="W42" i="4"/>
  <c r="X42" i="4"/>
  <c r="AN26" i="4" s="1"/>
  <c r="Y42" i="4"/>
  <c r="AN27" i="4" s="1"/>
  <c r="Z42" i="4"/>
  <c r="AN28" i="4" s="1"/>
  <c r="AA42" i="4"/>
  <c r="AN29" i="4" s="1"/>
  <c r="AB42" i="4"/>
  <c r="AN30" i="4" s="1"/>
  <c r="AC42" i="4"/>
  <c r="AN31" i="4" s="1"/>
  <c r="AD42" i="4"/>
  <c r="AN32" i="4" s="1"/>
  <c r="AE42" i="4"/>
  <c r="AN33" i="4" s="1"/>
  <c r="AF42" i="4"/>
  <c r="AN34" i="4" s="1"/>
  <c r="AG42" i="4"/>
  <c r="AN35" i="4" s="1"/>
  <c r="E32" i="4"/>
  <c r="AM7" i="4" s="1"/>
  <c r="F32" i="4"/>
  <c r="AM8" i="4" s="1"/>
  <c r="G32" i="4"/>
  <c r="AM9" i="4" s="1"/>
  <c r="H32" i="4"/>
  <c r="AM10" i="4" s="1"/>
  <c r="I32" i="4"/>
  <c r="AM11" i="4" s="1"/>
  <c r="J32" i="4"/>
  <c r="AM12" i="4" s="1"/>
  <c r="K32" i="4"/>
  <c r="AM13" i="4" s="1"/>
  <c r="L32" i="4"/>
  <c r="AM14" i="4" s="1"/>
  <c r="M32" i="4"/>
  <c r="AM15" i="4" s="1"/>
  <c r="N32" i="4"/>
  <c r="AM16" i="4" s="1"/>
  <c r="O32" i="4"/>
  <c r="AM17" i="4" s="1"/>
  <c r="P32" i="4"/>
  <c r="AM18" i="4" s="1"/>
  <c r="Q32" i="4"/>
  <c r="AM19" i="4" s="1"/>
  <c r="R32" i="4"/>
  <c r="AM20" i="4" s="1"/>
  <c r="S32" i="4"/>
  <c r="AM21" i="4" s="1"/>
  <c r="T32" i="4"/>
  <c r="AM22" i="4" s="1"/>
  <c r="U32" i="4"/>
  <c r="AM23" i="4" s="1"/>
  <c r="V32" i="4"/>
  <c r="AM24" i="4" s="1"/>
  <c r="W32" i="4"/>
  <c r="AM25" i="4" s="1"/>
  <c r="X32" i="4"/>
  <c r="Y32" i="4"/>
  <c r="AM27" i="4" s="1"/>
  <c r="Z32" i="4"/>
  <c r="AM28" i="4" s="1"/>
  <c r="AA32" i="4"/>
  <c r="AM29" i="4" s="1"/>
  <c r="AB32" i="4"/>
  <c r="AM30" i="4" s="1"/>
  <c r="AC32" i="4"/>
  <c r="AM31" i="4" s="1"/>
  <c r="AD32" i="4"/>
  <c r="AM32" i="4" s="1"/>
  <c r="AE32" i="4"/>
  <c r="AM33" i="4" s="1"/>
  <c r="AF32" i="4"/>
  <c r="AG32" i="4"/>
  <c r="AM35" i="4" s="1"/>
  <c r="E22" i="4"/>
  <c r="AL7" i="4" s="1"/>
  <c r="F22" i="4"/>
  <c r="AL8" i="4" s="1"/>
  <c r="G22" i="4"/>
  <c r="AL9" i="4" s="1"/>
  <c r="H22" i="4"/>
  <c r="AL10" i="4" s="1"/>
  <c r="I22" i="4"/>
  <c r="AL11" i="4" s="1"/>
  <c r="J22" i="4"/>
  <c r="AL12" i="4" s="1"/>
  <c r="K22" i="4"/>
  <c r="AL13" i="4" s="1"/>
  <c r="L22" i="4"/>
  <c r="AL14" i="4" s="1"/>
  <c r="M22" i="4"/>
  <c r="AL15" i="4" s="1"/>
  <c r="N22" i="4"/>
  <c r="AL16" i="4" s="1"/>
  <c r="O22" i="4"/>
  <c r="AL17" i="4" s="1"/>
  <c r="P22" i="4"/>
  <c r="AL18" i="4" s="1"/>
  <c r="Q22" i="4"/>
  <c r="AL19" i="4" s="1"/>
  <c r="R22" i="4"/>
  <c r="AL20" i="4" s="1"/>
  <c r="S22" i="4"/>
  <c r="AL21" i="4" s="1"/>
  <c r="T22" i="4"/>
  <c r="AL22" i="4" s="1"/>
  <c r="U22" i="4"/>
  <c r="AL23" i="4" s="1"/>
  <c r="V22" i="4"/>
  <c r="AL24" i="4" s="1"/>
  <c r="W22" i="4"/>
  <c r="AL25" i="4" s="1"/>
  <c r="X22" i="4"/>
  <c r="AL26" i="4" s="1"/>
  <c r="Y22" i="4"/>
  <c r="AL27" i="4" s="1"/>
  <c r="Z22" i="4"/>
  <c r="AL28" i="4" s="1"/>
  <c r="AA22" i="4"/>
  <c r="AB22" i="4"/>
  <c r="AL30" i="4" s="1"/>
  <c r="AC22" i="4"/>
  <c r="AL31" i="4" s="1"/>
  <c r="AD22" i="4"/>
  <c r="AL32" i="4" s="1"/>
  <c r="AE22" i="4"/>
  <c r="AL33" i="4" s="1"/>
  <c r="AF22" i="4"/>
  <c r="AL34" i="4" s="1"/>
  <c r="AG22" i="4"/>
  <c r="AL35" i="4" s="1"/>
  <c r="D22" i="4"/>
  <c r="D42" i="4"/>
  <c r="AN6" i="4" s="1"/>
  <c r="D32" i="4"/>
  <c r="AM6" i="4" s="1"/>
  <c r="E12" i="4"/>
  <c r="AK7" i="4" s="1"/>
  <c r="F12" i="4"/>
  <c r="AK8" i="4" s="1"/>
  <c r="G12" i="4"/>
  <c r="AK9" i="4" s="1"/>
  <c r="H12" i="4"/>
  <c r="AK10" i="4" s="1"/>
  <c r="I12" i="4"/>
  <c r="AK11" i="4" s="1"/>
  <c r="J12" i="4"/>
  <c r="AK12" i="4" s="1"/>
  <c r="K12" i="4"/>
  <c r="AK13" i="4" s="1"/>
  <c r="L12" i="4"/>
  <c r="AK14" i="4" s="1"/>
  <c r="M12" i="4"/>
  <c r="AK15" i="4" s="1"/>
  <c r="N12" i="4"/>
  <c r="AK16" i="4" s="1"/>
  <c r="O12" i="4"/>
  <c r="AK17" i="4" s="1"/>
  <c r="P12" i="4"/>
  <c r="AK18" i="4" s="1"/>
  <c r="Q12" i="4"/>
  <c r="AK19" i="4" s="1"/>
  <c r="R12" i="4"/>
  <c r="AK20" i="4" s="1"/>
  <c r="S12" i="4"/>
  <c r="AK21" i="4" s="1"/>
  <c r="T12" i="4"/>
  <c r="AK22" i="4" s="1"/>
  <c r="U12" i="4"/>
  <c r="AK23" i="4" s="1"/>
  <c r="V12" i="4"/>
  <c r="AK24" i="4" s="1"/>
  <c r="W12" i="4"/>
  <c r="AK25" i="4" s="1"/>
  <c r="X12" i="4"/>
  <c r="AK26" i="4" s="1"/>
  <c r="Y12" i="4"/>
  <c r="AK27" i="4" s="1"/>
  <c r="Z12" i="4"/>
  <c r="AK28" i="4" s="1"/>
  <c r="AA12" i="4"/>
  <c r="AB12" i="4"/>
  <c r="AK30" i="4" s="1"/>
  <c r="AC12" i="4"/>
  <c r="AK31" i="4" s="1"/>
  <c r="AD12" i="4"/>
  <c r="AK32" i="4" s="1"/>
  <c r="AE12" i="4"/>
  <c r="AK33" i="4" s="1"/>
  <c r="AF12" i="4"/>
  <c r="AK34" i="4" s="1"/>
  <c r="AG12" i="4"/>
  <c r="AK35" i="4" s="1"/>
  <c r="D12" i="4"/>
  <c r="AK6" i="4" s="1"/>
  <c r="AN25" i="4"/>
  <c r="AN24" i="4"/>
  <c r="AN23" i="4"/>
  <c r="AN7" i="4"/>
  <c r="AM34" i="4"/>
  <c r="AM26" i="4"/>
  <c r="AL29" i="4"/>
  <c r="AL6" i="4"/>
  <c r="AK29" i="4"/>
  <c r="AL37" i="2"/>
  <c r="AM37" i="2"/>
  <c r="AK37" i="2"/>
  <c r="AM28" i="2"/>
  <c r="AM19" i="2"/>
  <c r="AM17" i="2"/>
  <c r="AM6" i="2"/>
  <c r="AL6" i="2"/>
  <c r="AL8" i="2"/>
  <c r="AL33" i="2"/>
  <c r="AL32" i="2"/>
  <c r="AL31" i="2"/>
  <c r="AL26" i="2"/>
  <c r="AL18" i="2"/>
  <c r="AL14" i="2"/>
  <c r="AL13" i="2"/>
  <c r="AL12" i="2"/>
  <c r="AK7" i="2"/>
  <c r="AK6" i="2"/>
  <c r="AG38" i="2"/>
  <c r="AN35" i="2" s="1"/>
  <c r="AF38" i="2"/>
  <c r="AN34" i="2" s="1"/>
  <c r="AE38" i="2"/>
  <c r="AN33" i="2" s="1"/>
  <c r="AD38" i="2"/>
  <c r="AN32" i="2" s="1"/>
  <c r="AC38" i="2"/>
  <c r="AN31" i="2" s="1"/>
  <c r="AB38" i="2"/>
  <c r="AN30" i="2" s="1"/>
  <c r="AA38" i="2"/>
  <c r="AN29" i="2" s="1"/>
  <c r="Z38" i="2"/>
  <c r="AN28" i="2" s="1"/>
  <c r="Y38" i="2"/>
  <c r="AN27" i="2" s="1"/>
  <c r="X38" i="2"/>
  <c r="AN26" i="2" s="1"/>
  <c r="W38" i="2"/>
  <c r="AN25" i="2" s="1"/>
  <c r="V38" i="2"/>
  <c r="AN24" i="2" s="1"/>
  <c r="U38" i="2"/>
  <c r="AN23" i="2" s="1"/>
  <c r="T38" i="2"/>
  <c r="AN22" i="2" s="1"/>
  <c r="S38" i="2"/>
  <c r="AN21" i="2" s="1"/>
  <c r="R38" i="2"/>
  <c r="AN20" i="2" s="1"/>
  <c r="Q38" i="2"/>
  <c r="AN19" i="2" s="1"/>
  <c r="P38" i="2"/>
  <c r="AN18" i="2" s="1"/>
  <c r="O38" i="2"/>
  <c r="AN17" i="2" s="1"/>
  <c r="N38" i="2"/>
  <c r="AN16" i="2" s="1"/>
  <c r="M38" i="2"/>
  <c r="AN15" i="2" s="1"/>
  <c r="L38" i="2"/>
  <c r="AN14" i="2" s="1"/>
  <c r="K38" i="2"/>
  <c r="AN13" i="2" s="1"/>
  <c r="J38" i="2"/>
  <c r="AN12" i="2" s="1"/>
  <c r="I38" i="2"/>
  <c r="AN11" i="2" s="1"/>
  <c r="H38" i="2"/>
  <c r="AN10" i="2" s="1"/>
  <c r="G38" i="2"/>
  <c r="AN9" i="2" s="1"/>
  <c r="F38" i="2"/>
  <c r="AN8" i="2" s="1"/>
  <c r="E38" i="2"/>
  <c r="AN7" i="2" s="1"/>
  <c r="D38" i="2"/>
  <c r="AN6" i="2" s="1"/>
  <c r="AG29" i="2"/>
  <c r="AM35" i="2" s="1"/>
  <c r="AF29" i="2"/>
  <c r="AM34" i="2" s="1"/>
  <c r="AE29" i="2"/>
  <c r="AM33" i="2" s="1"/>
  <c r="AD29" i="2"/>
  <c r="AM32" i="2" s="1"/>
  <c r="AC29" i="2"/>
  <c r="AM31" i="2" s="1"/>
  <c r="AB29" i="2"/>
  <c r="AM30" i="2" s="1"/>
  <c r="AA29" i="2"/>
  <c r="AM29" i="2" s="1"/>
  <c r="Z29" i="2"/>
  <c r="Y29" i="2"/>
  <c r="AM27" i="2" s="1"/>
  <c r="X29" i="2"/>
  <c r="AM26" i="2" s="1"/>
  <c r="W29" i="2"/>
  <c r="AM25" i="2" s="1"/>
  <c r="V29" i="2"/>
  <c r="AM24" i="2" s="1"/>
  <c r="U29" i="2"/>
  <c r="AM23" i="2" s="1"/>
  <c r="T29" i="2"/>
  <c r="AM22" i="2" s="1"/>
  <c r="S29" i="2"/>
  <c r="AM21" i="2" s="1"/>
  <c r="R29" i="2"/>
  <c r="AM20" i="2" s="1"/>
  <c r="Q29" i="2"/>
  <c r="P29" i="2"/>
  <c r="AM18" i="2" s="1"/>
  <c r="O29" i="2"/>
  <c r="N29" i="2"/>
  <c r="AM16" i="2" s="1"/>
  <c r="M29" i="2"/>
  <c r="AM15" i="2" s="1"/>
  <c r="L29" i="2"/>
  <c r="AM14" i="2" s="1"/>
  <c r="K29" i="2"/>
  <c r="AM13" i="2" s="1"/>
  <c r="J29" i="2"/>
  <c r="AM12" i="2" s="1"/>
  <c r="I29" i="2"/>
  <c r="AM11" i="2" s="1"/>
  <c r="H29" i="2"/>
  <c r="AM10" i="2" s="1"/>
  <c r="G29" i="2"/>
  <c r="AM9" i="2" s="1"/>
  <c r="F29" i="2"/>
  <c r="AM8" i="2" s="1"/>
  <c r="E29" i="2"/>
  <c r="AM7" i="2" s="1"/>
  <c r="D29" i="2"/>
  <c r="AG20" i="2"/>
  <c r="AL35" i="2" s="1"/>
  <c r="AF20" i="2"/>
  <c r="AL34" i="2" s="1"/>
  <c r="AE20" i="2"/>
  <c r="AD20" i="2"/>
  <c r="AC20" i="2"/>
  <c r="AB20" i="2"/>
  <c r="AL30" i="2" s="1"/>
  <c r="AA20" i="2"/>
  <c r="AL29" i="2" s="1"/>
  <c r="Z20" i="2"/>
  <c r="AL28" i="2" s="1"/>
  <c r="Y20" i="2"/>
  <c r="AL27" i="2" s="1"/>
  <c r="X20" i="2"/>
  <c r="W20" i="2"/>
  <c r="AL25" i="2" s="1"/>
  <c r="V20" i="2"/>
  <c r="AL24" i="2" s="1"/>
  <c r="U20" i="2"/>
  <c r="AL23" i="2" s="1"/>
  <c r="T20" i="2"/>
  <c r="AL22" i="2" s="1"/>
  <c r="S20" i="2"/>
  <c r="AL21" i="2" s="1"/>
  <c r="R20" i="2"/>
  <c r="AL20" i="2" s="1"/>
  <c r="Q20" i="2"/>
  <c r="AL19" i="2" s="1"/>
  <c r="P20" i="2"/>
  <c r="O20" i="2"/>
  <c r="AL17" i="2" s="1"/>
  <c r="N20" i="2"/>
  <c r="AL16" i="2" s="1"/>
  <c r="M20" i="2"/>
  <c r="AL15" i="2" s="1"/>
  <c r="L20" i="2"/>
  <c r="K20" i="2"/>
  <c r="J20" i="2"/>
  <c r="I20" i="2"/>
  <c r="AL11" i="2" s="1"/>
  <c r="H20" i="2"/>
  <c r="AL10" i="2" s="1"/>
  <c r="G20" i="2"/>
  <c r="AL9" i="2" s="1"/>
  <c r="F20" i="2"/>
  <c r="E20" i="2"/>
  <c r="AL7" i="2" s="1"/>
  <c r="D20" i="2"/>
  <c r="AG11" i="2"/>
  <c r="AK35" i="2" s="1"/>
  <c r="AF11" i="2"/>
  <c r="AK34" i="2" s="1"/>
  <c r="AE11" i="2"/>
  <c r="AK33" i="2" s="1"/>
  <c r="AD11" i="2"/>
  <c r="AK32" i="2" s="1"/>
  <c r="AC11" i="2"/>
  <c r="AK31" i="2" s="1"/>
  <c r="AB11" i="2"/>
  <c r="AK30" i="2" s="1"/>
  <c r="AA11" i="2"/>
  <c r="AK29" i="2" s="1"/>
  <c r="Z11" i="2"/>
  <c r="AK28" i="2" s="1"/>
  <c r="Y11" i="2"/>
  <c r="AK27" i="2" s="1"/>
  <c r="X11" i="2"/>
  <c r="AK26" i="2" s="1"/>
  <c r="W11" i="2"/>
  <c r="AK25" i="2" s="1"/>
  <c r="V11" i="2"/>
  <c r="AK24" i="2" s="1"/>
  <c r="U11" i="2"/>
  <c r="AK23" i="2" s="1"/>
  <c r="T11" i="2"/>
  <c r="AK22" i="2" s="1"/>
  <c r="S11" i="2"/>
  <c r="AK21" i="2" s="1"/>
  <c r="R11" i="2"/>
  <c r="AK20" i="2" s="1"/>
  <c r="Q11" i="2"/>
  <c r="AK19" i="2" s="1"/>
  <c r="P11" i="2"/>
  <c r="AK18" i="2" s="1"/>
  <c r="O11" i="2"/>
  <c r="AK17" i="2" s="1"/>
  <c r="N11" i="2"/>
  <c r="AK16" i="2" s="1"/>
  <c r="M11" i="2"/>
  <c r="AK15" i="2" s="1"/>
  <c r="L11" i="2"/>
  <c r="AK14" i="2" s="1"/>
  <c r="K11" i="2"/>
  <c r="AK13" i="2" s="1"/>
  <c r="J11" i="2"/>
  <c r="AK12" i="2" s="1"/>
  <c r="I11" i="2"/>
  <c r="AK11" i="2" s="1"/>
  <c r="H11" i="2"/>
  <c r="AK10" i="2" s="1"/>
  <c r="G11" i="2"/>
  <c r="AK9" i="2" s="1"/>
  <c r="F11" i="2"/>
  <c r="AK8" i="2" s="1"/>
  <c r="E11" i="2"/>
  <c r="D11" i="2"/>
  <c r="X54" i="1"/>
  <c r="Y54" i="1"/>
  <c r="Z54" i="1"/>
  <c r="AA54" i="1"/>
  <c r="AB54" i="1"/>
  <c r="AC54" i="1"/>
  <c r="AD54" i="1"/>
  <c r="AE54" i="1"/>
  <c r="AF54" i="1"/>
  <c r="AG54" i="1"/>
  <c r="AM39" i="1" s="1"/>
  <c r="X42" i="1"/>
  <c r="AL30" i="1" s="1"/>
  <c r="Y42" i="1"/>
  <c r="AL31" i="1" s="1"/>
  <c r="Z42" i="1"/>
  <c r="AL32" i="1" s="1"/>
  <c r="AA42" i="1"/>
  <c r="AB42" i="1"/>
  <c r="AC42" i="1"/>
  <c r="AD42" i="1"/>
  <c r="AL36" i="1" s="1"/>
  <c r="AE42" i="1"/>
  <c r="AL37" i="1" s="1"/>
  <c r="AF42" i="1"/>
  <c r="AL38" i="1" s="1"/>
  <c r="AG42" i="1"/>
  <c r="AL39" i="1" s="1"/>
  <c r="X30" i="1"/>
  <c r="AK30" i="1" s="1"/>
  <c r="Y30" i="1"/>
  <c r="Z30" i="1"/>
  <c r="AK32" i="1" s="1"/>
  <c r="AA30" i="1"/>
  <c r="AK33" i="1" s="1"/>
  <c r="AB30" i="1"/>
  <c r="AK34" i="1" s="1"/>
  <c r="AC30" i="1"/>
  <c r="AK35" i="1" s="1"/>
  <c r="AD30" i="1"/>
  <c r="AK36" i="1" s="1"/>
  <c r="AE30" i="1"/>
  <c r="AF30" i="1"/>
  <c r="AG30" i="1"/>
  <c r="AK39" i="1" s="1"/>
  <c r="X18" i="1"/>
  <c r="AJ30" i="1" s="1"/>
  <c r="Y18" i="1"/>
  <c r="AJ31" i="1" s="1"/>
  <c r="Z18" i="1"/>
  <c r="AJ32" i="1" s="1"/>
  <c r="AA18" i="1"/>
  <c r="AB18" i="1"/>
  <c r="AJ34" i="1" s="1"/>
  <c r="AC18" i="1"/>
  <c r="AJ35" i="1" s="1"/>
  <c r="AD18" i="1"/>
  <c r="AE18" i="1"/>
  <c r="AF18" i="1"/>
  <c r="AJ38" i="1" s="1"/>
  <c r="AG18" i="1"/>
  <c r="AM38" i="1"/>
  <c r="AM37" i="1"/>
  <c r="AM36" i="1"/>
  <c r="AM35" i="1"/>
  <c r="AM34" i="1"/>
  <c r="AM33" i="1"/>
  <c r="AM32" i="1"/>
  <c r="AM31" i="1"/>
  <c r="AM30" i="1"/>
  <c r="AM27" i="1"/>
  <c r="AM26" i="1"/>
  <c r="AM21" i="1"/>
  <c r="AM20" i="1"/>
  <c r="AL35" i="1"/>
  <c r="AL34" i="1"/>
  <c r="AL33" i="1"/>
  <c r="AL23" i="1"/>
  <c r="AL21" i="1"/>
  <c r="AL20" i="1"/>
  <c r="AK38" i="1"/>
  <c r="AK37" i="1"/>
  <c r="AK31" i="1"/>
  <c r="AK24" i="1"/>
  <c r="AK23" i="1"/>
  <c r="AK22" i="1"/>
  <c r="AJ39" i="1"/>
  <c r="AJ37" i="1"/>
  <c r="AJ36" i="1"/>
  <c r="AJ33" i="1"/>
  <c r="AJ28" i="1"/>
  <c r="N54" i="1"/>
  <c r="O54" i="1"/>
  <c r="P54" i="1"/>
  <c r="AM22" i="1" s="1"/>
  <c r="Q54" i="1"/>
  <c r="AM23" i="1" s="1"/>
  <c r="R54" i="1"/>
  <c r="AM24" i="1" s="1"/>
  <c r="S54" i="1"/>
  <c r="AM25" i="1" s="1"/>
  <c r="T54" i="1"/>
  <c r="U54" i="1"/>
  <c r="V54" i="1"/>
  <c r="AM28" i="1" s="1"/>
  <c r="W54" i="1"/>
  <c r="AM29" i="1" s="1"/>
  <c r="N42" i="1"/>
  <c r="O42" i="1"/>
  <c r="P42" i="1"/>
  <c r="AL22" i="1" s="1"/>
  <c r="Q42" i="1"/>
  <c r="R42" i="1"/>
  <c r="AL24" i="1" s="1"/>
  <c r="S42" i="1"/>
  <c r="AL25" i="1" s="1"/>
  <c r="T42" i="1"/>
  <c r="AL26" i="1" s="1"/>
  <c r="U42" i="1"/>
  <c r="AL27" i="1" s="1"/>
  <c r="V42" i="1"/>
  <c r="AL28" i="1" s="1"/>
  <c r="W42" i="1"/>
  <c r="AL29" i="1" s="1"/>
  <c r="N30" i="1"/>
  <c r="AK20" i="1" s="1"/>
  <c r="O30" i="1"/>
  <c r="AK21" i="1" s="1"/>
  <c r="P30" i="1"/>
  <c r="Q30" i="1"/>
  <c r="R30" i="1"/>
  <c r="S30" i="1"/>
  <c r="AK25" i="1" s="1"/>
  <c r="T30" i="1"/>
  <c r="AK26" i="1" s="1"/>
  <c r="U30" i="1"/>
  <c r="AK27" i="1" s="1"/>
  <c r="V30" i="1"/>
  <c r="AK28" i="1" s="1"/>
  <c r="W30" i="1"/>
  <c r="AK29" i="1" s="1"/>
  <c r="N18" i="1"/>
  <c r="AJ20" i="1" s="1"/>
  <c r="O18" i="1"/>
  <c r="AJ21" i="1" s="1"/>
  <c r="P18" i="1"/>
  <c r="AJ22" i="1" s="1"/>
  <c r="Q18" i="1"/>
  <c r="AJ23" i="1" s="1"/>
  <c r="R18" i="1"/>
  <c r="AJ24" i="1" s="1"/>
  <c r="S18" i="1"/>
  <c r="AJ25" i="1" s="1"/>
  <c r="T18" i="1"/>
  <c r="AJ26" i="1" s="1"/>
  <c r="U18" i="1"/>
  <c r="AJ27" i="1" s="1"/>
  <c r="V18" i="1"/>
  <c r="W18" i="1"/>
  <c r="AJ29" i="1" s="1"/>
  <c r="AM15" i="1"/>
  <c r="AM11" i="1"/>
  <c r="AL19" i="1"/>
  <c r="AL18" i="1"/>
  <c r="AL17" i="1"/>
  <c r="AL16" i="1"/>
  <c r="AL13" i="1"/>
  <c r="AL12" i="1"/>
  <c r="AL10" i="1"/>
  <c r="AK13" i="1"/>
  <c r="AK12" i="1"/>
  <c r="AK11" i="1"/>
  <c r="AJ17" i="1"/>
  <c r="AJ16" i="1"/>
  <c r="E18" i="1"/>
  <c r="AJ11" i="1" s="1"/>
  <c r="F18" i="1"/>
  <c r="AJ12" i="1" s="1"/>
  <c r="G18" i="1"/>
  <c r="AJ13" i="1" s="1"/>
  <c r="H18" i="1"/>
  <c r="AJ14" i="1" s="1"/>
  <c r="I18" i="1"/>
  <c r="AJ15" i="1" s="1"/>
  <c r="J18" i="1"/>
  <c r="K18" i="1"/>
  <c r="L18" i="1"/>
  <c r="AJ18" i="1" s="1"/>
  <c r="M18" i="1"/>
  <c r="AJ19" i="1" s="1"/>
  <c r="D18" i="1"/>
  <c r="E54" i="1"/>
  <c r="F54" i="1"/>
  <c r="AM12" i="1" s="1"/>
  <c r="G54" i="1"/>
  <c r="AM13" i="1" s="1"/>
  <c r="H54" i="1"/>
  <c r="AM14" i="1" s="1"/>
  <c r="I54" i="1"/>
  <c r="J54" i="1"/>
  <c r="AM16" i="1" s="1"/>
  <c r="K54" i="1"/>
  <c r="AM17" i="1" s="1"/>
  <c r="L54" i="1"/>
  <c r="AM18" i="1" s="1"/>
  <c r="M54" i="1"/>
  <c r="AM19" i="1" s="1"/>
  <c r="D54" i="1"/>
  <c r="AM10" i="1" s="1"/>
  <c r="AM41" i="1" s="1"/>
  <c r="E42" i="1"/>
  <c r="F42" i="1"/>
  <c r="G42" i="1"/>
  <c r="H42" i="1"/>
  <c r="AL14" i="1" s="1"/>
  <c r="I42" i="1"/>
  <c r="AL15" i="1" s="1"/>
  <c r="J42" i="1"/>
  <c r="K42" i="1"/>
  <c r="L42" i="1"/>
  <c r="M42" i="1"/>
  <c r="D42" i="1"/>
  <c r="E30" i="1"/>
  <c r="F30" i="1"/>
  <c r="G30" i="1"/>
  <c r="H30" i="1"/>
  <c r="AK14" i="1" s="1"/>
  <c r="I30" i="1"/>
  <c r="AK15" i="1" s="1"/>
  <c r="J30" i="1"/>
  <c r="AK16" i="1" s="1"/>
  <c r="K30" i="1"/>
  <c r="AK17" i="1" s="1"/>
  <c r="L30" i="1"/>
  <c r="AK18" i="1" s="1"/>
  <c r="M30" i="1"/>
  <c r="AK19" i="1" s="1"/>
  <c r="D30" i="1"/>
  <c r="AK10" i="1" s="1"/>
  <c r="AK41" i="1" s="1"/>
  <c r="AJ10" i="1"/>
  <c r="AN37" i="2" l="1"/>
  <c r="AJ41" i="1"/>
  <c r="AL41" i="1"/>
  <c r="AL11" i="1"/>
  <c r="AN38" i="5"/>
  <c r="AK38" i="5"/>
  <c r="AM38" i="5"/>
  <c r="AL38" i="5"/>
  <c r="AL38" i="4"/>
  <c r="AM38" i="4"/>
  <c r="AN38" i="4"/>
</calcChain>
</file>

<file path=xl/sharedStrings.xml><?xml version="1.0" encoding="utf-8"?>
<sst xmlns="http://schemas.openxmlformats.org/spreadsheetml/2006/main" count="927" uniqueCount="83">
  <si>
    <t>Auswertung</t>
  </si>
  <si>
    <t>Bezeichnung</t>
  </si>
  <si>
    <t>Farbe</t>
  </si>
  <si>
    <t>Verhalten</t>
  </si>
  <si>
    <t>Umgebung</t>
  </si>
  <si>
    <t>Anzahl</t>
  </si>
  <si>
    <t>Hintergrund</t>
  </si>
  <si>
    <t>Halluziniert</t>
  </si>
  <si>
    <t>Einhaltung des Prompts</t>
  </si>
  <si>
    <t>Bildanalyse Gemini</t>
  </si>
  <si>
    <t>img_1</t>
  </si>
  <si>
    <t>img_2</t>
  </si>
  <si>
    <t>img_3</t>
  </si>
  <si>
    <t>img_4</t>
  </si>
  <si>
    <t>img_5</t>
  </si>
  <si>
    <t>img_6</t>
  </si>
  <si>
    <t>img_7</t>
  </si>
  <si>
    <t>img_8</t>
  </si>
  <si>
    <t>img_9</t>
  </si>
  <si>
    <t>img_10</t>
  </si>
  <si>
    <t>img_11</t>
  </si>
  <si>
    <t>img_12</t>
  </si>
  <si>
    <t>img_13</t>
  </si>
  <si>
    <t>img_14</t>
  </si>
  <si>
    <t>img_15</t>
  </si>
  <si>
    <t>img_16</t>
  </si>
  <si>
    <t>img_17</t>
  </si>
  <si>
    <t>img_18</t>
  </si>
  <si>
    <t>img_19</t>
  </si>
  <si>
    <t>img_20</t>
  </si>
  <si>
    <t>img_21</t>
  </si>
  <si>
    <t>img_22</t>
  </si>
  <si>
    <t>img_23</t>
  </si>
  <si>
    <t>img_24</t>
  </si>
  <si>
    <t>img_25</t>
  </si>
  <si>
    <t>img_26</t>
  </si>
  <si>
    <t>img_27</t>
  </si>
  <si>
    <t>img_28</t>
  </si>
  <si>
    <t>img_29</t>
  </si>
  <si>
    <t>img_30</t>
  </si>
  <si>
    <t>Gesamtpunkte</t>
  </si>
  <si>
    <t>Bildanalyse GPT 4o</t>
  </si>
  <si>
    <t>Bildanalyse Gemma 3</t>
  </si>
  <si>
    <t>Bildanalyse Llama 3.2 Vision</t>
  </si>
  <si>
    <t>Gemma 3</t>
  </si>
  <si>
    <t>Llama 3.2 Vision</t>
  </si>
  <si>
    <t>Tier</t>
  </si>
  <si>
    <t>Pflanze</t>
  </si>
  <si>
    <t>Texterzeugung Gemini</t>
  </si>
  <si>
    <t>Texterzeugung GPT 4o</t>
  </si>
  <si>
    <t>Grammatikalisch auffallend</t>
  </si>
  <si>
    <t>Lix</t>
  </si>
  <si>
    <t>Flux</t>
  </si>
  <si>
    <t>Einhaltung Deutsch</t>
  </si>
  <si>
    <t>Texterzeugung Deepseek r1</t>
  </si>
  <si>
    <t>Texterzeugung Llama 3.1</t>
  </si>
  <si>
    <t>77-0,75</t>
  </si>
  <si>
    <t>66-0,5</t>
  </si>
  <si>
    <t>80-1</t>
  </si>
  <si>
    <t>Durchschnitt</t>
  </si>
  <si>
    <t>GPT % besser</t>
  </si>
  <si>
    <t>Einhaltung Prompt</t>
  </si>
  <si>
    <t>Textanalyse Gemini</t>
  </si>
  <si>
    <t>Textanalyse GPT 4o</t>
  </si>
  <si>
    <t>Textanalyse Llama 3.1</t>
  </si>
  <si>
    <t>Textanalyse Deepseek r1</t>
  </si>
  <si>
    <t xml:space="preserve">Halluzinationen </t>
  </si>
  <si>
    <t>Halluzinationen</t>
  </si>
  <si>
    <t>1 = Keine</t>
  </si>
  <si>
    <t>0 = Halluzinationen</t>
  </si>
  <si>
    <t>Deepseek r1 - Flux</t>
  </si>
  <si>
    <t>Llama 3.1- Flux</t>
  </si>
  <si>
    <t>Llama 3.1</t>
  </si>
  <si>
    <t>Deepseek r1</t>
  </si>
  <si>
    <t>Bilderzeugung Gemini</t>
  </si>
  <si>
    <t>Bilderzeugung GPT 4o</t>
  </si>
  <si>
    <t>Bilderzeugung Llama 3.1 - Flux</t>
  </si>
  <si>
    <t>Bilderzeugung Deepseek r1 - Flux</t>
  </si>
  <si>
    <t>Gemini 2.5 Pro</t>
  </si>
  <si>
    <t>GPT 4o</t>
  </si>
  <si>
    <t>Llama 3.1 - Flux</t>
  </si>
  <si>
    <t>Llama 3.2</t>
  </si>
  <si>
    <t>Flesch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</si>
</sst>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b/>
      <u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0" borderId="9" xfId="0" applyFont="1" applyBorder="1" applyAlignment="1">
      <alignment vertical="center" wrapText="1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164" fontId="0" fillId="2" borderId="0" xfId="0" applyNumberFormat="1" applyFill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Bildanalyse -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Bildanalyse!$AJ$9</c:f>
              <c:strCache>
                <c:ptCount val="1"/>
                <c:pt idx="0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Bildanalyse!$AI$10:$AI$39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Bildanalyse!$AJ$10:$AJ$39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7.75</c:v>
                </c:pt>
                <c:pt idx="3">
                  <c:v>8</c:v>
                </c:pt>
                <c:pt idx="4">
                  <c:v>8</c:v>
                </c:pt>
                <c:pt idx="5">
                  <c:v>7.5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9-4553-8053-28AA982AAEBC}"/>
            </c:ext>
          </c:extLst>
        </c:ser>
        <c:ser>
          <c:idx val="1"/>
          <c:order val="1"/>
          <c:tx>
            <c:strRef>
              <c:f>Bildanalyse!$AK$9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Bildanalyse!$AI$10:$AI$39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Bildanalyse!$AK$10:$AK$39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7.5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7.5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7.5</c:v>
                </c:pt>
                <c:pt idx="21">
                  <c:v>8</c:v>
                </c:pt>
                <c:pt idx="22">
                  <c:v>7.5</c:v>
                </c:pt>
                <c:pt idx="23">
                  <c:v>7.5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9-4553-8053-28AA982AAEBC}"/>
            </c:ext>
          </c:extLst>
        </c:ser>
        <c:ser>
          <c:idx val="2"/>
          <c:order val="2"/>
          <c:tx>
            <c:strRef>
              <c:f>Bildanalyse!$AL$9</c:f>
              <c:strCache>
                <c:ptCount val="1"/>
                <c:pt idx="0">
                  <c:v>Gemma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Bildanalyse!$AI$10:$AI$39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Bildanalyse!$AL$10:$AL$39</c:f>
              <c:numCache>
                <c:formatCode>General</c:formatCode>
                <c:ptCount val="30"/>
                <c:pt idx="0">
                  <c:v>8</c:v>
                </c:pt>
                <c:pt idx="1">
                  <c:v>3</c:v>
                </c:pt>
                <c:pt idx="2">
                  <c:v>4.5</c:v>
                </c:pt>
                <c:pt idx="3">
                  <c:v>7</c:v>
                </c:pt>
                <c:pt idx="4">
                  <c:v>7.5</c:v>
                </c:pt>
                <c:pt idx="5">
                  <c:v>2.5</c:v>
                </c:pt>
                <c:pt idx="6">
                  <c:v>4</c:v>
                </c:pt>
                <c:pt idx="7">
                  <c:v>4.5</c:v>
                </c:pt>
                <c:pt idx="8">
                  <c:v>1</c:v>
                </c:pt>
                <c:pt idx="9">
                  <c:v>3.5</c:v>
                </c:pt>
                <c:pt idx="10">
                  <c:v>6.5</c:v>
                </c:pt>
                <c:pt idx="11">
                  <c:v>5</c:v>
                </c:pt>
                <c:pt idx="12">
                  <c:v>7.25</c:v>
                </c:pt>
                <c:pt idx="13">
                  <c:v>7.5</c:v>
                </c:pt>
                <c:pt idx="14">
                  <c:v>2</c:v>
                </c:pt>
                <c:pt idx="15">
                  <c:v>3</c:v>
                </c:pt>
                <c:pt idx="16">
                  <c:v>6.5</c:v>
                </c:pt>
                <c:pt idx="17">
                  <c:v>1.25</c:v>
                </c:pt>
                <c:pt idx="18">
                  <c:v>2</c:v>
                </c:pt>
                <c:pt idx="19">
                  <c:v>6.5</c:v>
                </c:pt>
                <c:pt idx="20">
                  <c:v>3</c:v>
                </c:pt>
                <c:pt idx="21">
                  <c:v>2.75</c:v>
                </c:pt>
                <c:pt idx="22">
                  <c:v>1.5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9-4553-8053-28AA982AAEBC}"/>
            </c:ext>
          </c:extLst>
        </c:ser>
        <c:ser>
          <c:idx val="3"/>
          <c:order val="3"/>
          <c:tx>
            <c:strRef>
              <c:f>Bildanalyse!$AM$9</c:f>
              <c:strCache>
                <c:ptCount val="1"/>
                <c:pt idx="0">
                  <c:v>Llama 3.2 Vision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Bildanalyse!$AI$10:$AI$39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Bildanalyse!$AM$10:$AM$39</c:f>
              <c:numCache>
                <c:formatCode>General</c:formatCode>
                <c:ptCount val="30"/>
                <c:pt idx="0">
                  <c:v>3</c:v>
                </c:pt>
                <c:pt idx="1">
                  <c:v>6</c:v>
                </c:pt>
                <c:pt idx="2">
                  <c:v>0.75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6.5</c:v>
                </c:pt>
                <c:pt idx="7">
                  <c:v>3.5</c:v>
                </c:pt>
                <c:pt idx="8">
                  <c:v>5</c:v>
                </c:pt>
                <c:pt idx="9">
                  <c:v>5.75</c:v>
                </c:pt>
                <c:pt idx="10">
                  <c:v>5.25</c:v>
                </c:pt>
                <c:pt idx="11">
                  <c:v>6.25</c:v>
                </c:pt>
                <c:pt idx="12">
                  <c:v>5</c:v>
                </c:pt>
                <c:pt idx="13">
                  <c:v>4.25</c:v>
                </c:pt>
                <c:pt idx="14">
                  <c:v>3.5</c:v>
                </c:pt>
                <c:pt idx="15">
                  <c:v>6</c:v>
                </c:pt>
                <c:pt idx="16">
                  <c:v>5.5</c:v>
                </c:pt>
                <c:pt idx="17">
                  <c:v>3.5</c:v>
                </c:pt>
                <c:pt idx="18">
                  <c:v>3.5</c:v>
                </c:pt>
                <c:pt idx="19">
                  <c:v>5.25</c:v>
                </c:pt>
                <c:pt idx="20">
                  <c:v>4.5</c:v>
                </c:pt>
                <c:pt idx="21">
                  <c:v>4.5</c:v>
                </c:pt>
                <c:pt idx="22">
                  <c:v>1</c:v>
                </c:pt>
                <c:pt idx="23">
                  <c:v>6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4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D9-4553-8053-28AA982A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342384"/>
        <c:axId val="1207343824"/>
      </c:barChart>
      <c:catAx>
        <c:axId val="12073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Entwicklung über alle Testbilder hinweg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7343824"/>
        <c:crosses val="autoZero"/>
        <c:auto val="1"/>
        <c:lblAlgn val="ctr"/>
        <c:lblOffset val="100"/>
        <c:noMultiLvlLbl val="0"/>
      </c:catAx>
      <c:valAx>
        <c:axId val="12073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Bewertung anhand</a:t>
                </a:r>
                <a:r>
                  <a:rPr lang="de-AT" baseline="0"/>
                  <a:t> der festgelegten Kriterien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73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Textanalyse - Direkter Vergleich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688-4BD7-B078-8E5D845187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88-4BD7-B078-8E5D845187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688-4BD7-B078-8E5D845187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Textanalyse!$AK$5:$AN$5</c:f>
              <c:strCache>
                <c:ptCount val="4"/>
                <c:pt idx="0">
                  <c:v>Gemini 2.5 Pro</c:v>
                </c:pt>
                <c:pt idx="1">
                  <c:v>GPT 4o</c:v>
                </c:pt>
                <c:pt idx="2">
                  <c:v>Llama 3.1</c:v>
                </c:pt>
                <c:pt idx="3">
                  <c:v>Deepseek r1</c:v>
                </c:pt>
              </c:strCache>
            </c:strRef>
          </c:cat>
          <c:val>
            <c:numRef>
              <c:f>Textanalyse!$AK$38:$AN$38</c:f>
              <c:numCache>
                <c:formatCode>0.00</c:formatCode>
                <c:ptCount val="4"/>
                <c:pt idx="0">
                  <c:v>5.4916666666666663</c:v>
                </c:pt>
                <c:pt idx="1">
                  <c:v>5.541666666666667</c:v>
                </c:pt>
                <c:pt idx="2">
                  <c:v>4.5666666666666664</c:v>
                </c:pt>
                <c:pt idx="3">
                  <c:v>4.7583333333333337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8-4BD7-B078-8E5D84518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647904"/>
        <c:axId val="73645024"/>
      </c:barChart>
      <c:catAx>
        <c:axId val="7364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Getestete Modelle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45024"/>
        <c:crosses val="autoZero"/>
        <c:auto val="1"/>
        <c:lblAlgn val="ctr"/>
        <c:lblOffset val="100"/>
        <c:noMultiLvlLbl val="0"/>
      </c:catAx>
      <c:valAx>
        <c:axId val="736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Erreichbare Gesamtpunkte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Textanalyse - Abschneiden einzelner Bereiche</a:t>
            </a:r>
            <a:endParaRPr lang="de-A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Textanalyse!$D$47</c:f>
              <c:strCache>
                <c:ptCount val="1"/>
                <c:pt idx="0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Textanalyse!$C$48:$C$53</c:f>
              <c:strCache>
                <c:ptCount val="6"/>
                <c:pt idx="0">
                  <c:v>Lix</c:v>
                </c:pt>
                <c:pt idx="1">
                  <c:v>Flesch</c:v>
                </c:pt>
                <c:pt idx="2">
                  <c:v>Einhaltung Deutsch</c:v>
                </c:pt>
                <c:pt idx="3">
                  <c:v>Halluziniert</c:v>
                </c:pt>
                <c:pt idx="4">
                  <c:v>Grammatikalisch auffallend</c:v>
                </c:pt>
                <c:pt idx="5">
                  <c:v>Einhaltung Prompt</c:v>
                </c:pt>
              </c:strCache>
            </c:strRef>
          </c:cat>
          <c:val>
            <c:numRef>
              <c:f>Textanalyse!$D$48:$D$53</c:f>
              <c:numCache>
                <c:formatCode>General</c:formatCode>
                <c:ptCount val="6"/>
                <c:pt idx="0">
                  <c:v>22.75</c:v>
                </c:pt>
                <c:pt idx="1">
                  <c:v>22.25</c:v>
                </c:pt>
                <c:pt idx="2">
                  <c:v>30</c:v>
                </c:pt>
                <c:pt idx="3">
                  <c:v>29.75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668-8697-36A9C62CC6D6}"/>
            </c:ext>
          </c:extLst>
        </c:ser>
        <c:ser>
          <c:idx val="1"/>
          <c:order val="1"/>
          <c:tx>
            <c:strRef>
              <c:f>Textanalyse!$E$47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Textanalyse!$C$48:$C$53</c:f>
              <c:strCache>
                <c:ptCount val="6"/>
                <c:pt idx="0">
                  <c:v>Lix</c:v>
                </c:pt>
                <c:pt idx="1">
                  <c:v>Flesch</c:v>
                </c:pt>
                <c:pt idx="2">
                  <c:v>Einhaltung Deutsch</c:v>
                </c:pt>
                <c:pt idx="3">
                  <c:v>Halluziniert</c:v>
                </c:pt>
                <c:pt idx="4">
                  <c:v>Grammatikalisch auffallend</c:v>
                </c:pt>
                <c:pt idx="5">
                  <c:v>Einhaltung Prompt</c:v>
                </c:pt>
              </c:strCache>
            </c:strRef>
          </c:cat>
          <c:val>
            <c:numRef>
              <c:f>Textanalyse!$E$48:$E$53</c:f>
              <c:numCache>
                <c:formatCode>General</c:formatCode>
                <c:ptCount val="6"/>
                <c:pt idx="0">
                  <c:v>23.25</c:v>
                </c:pt>
                <c:pt idx="1">
                  <c:v>23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1-4668-8697-36A9C62CC6D6}"/>
            </c:ext>
          </c:extLst>
        </c:ser>
        <c:ser>
          <c:idx val="2"/>
          <c:order val="2"/>
          <c:tx>
            <c:strRef>
              <c:f>Textanalyse!$F$47</c:f>
              <c:strCache>
                <c:ptCount val="1"/>
                <c:pt idx="0">
                  <c:v>Llama 3.1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Textanalyse!$C$48:$C$53</c:f>
              <c:strCache>
                <c:ptCount val="6"/>
                <c:pt idx="0">
                  <c:v>Lix</c:v>
                </c:pt>
                <c:pt idx="1">
                  <c:v>Flesch</c:v>
                </c:pt>
                <c:pt idx="2">
                  <c:v>Einhaltung Deutsch</c:v>
                </c:pt>
                <c:pt idx="3">
                  <c:v>Halluziniert</c:v>
                </c:pt>
                <c:pt idx="4">
                  <c:v>Grammatikalisch auffallend</c:v>
                </c:pt>
                <c:pt idx="5">
                  <c:v>Einhaltung Prompt</c:v>
                </c:pt>
              </c:strCache>
            </c:strRef>
          </c:cat>
          <c:val>
            <c:numRef>
              <c:f>Textanalyse!$F$48:$F$53</c:f>
              <c:numCache>
                <c:formatCode>General</c:formatCode>
                <c:ptCount val="6"/>
                <c:pt idx="0">
                  <c:v>14.75</c:v>
                </c:pt>
                <c:pt idx="1">
                  <c:v>16.25</c:v>
                </c:pt>
                <c:pt idx="2">
                  <c:v>30</c:v>
                </c:pt>
                <c:pt idx="3">
                  <c:v>28</c:v>
                </c:pt>
                <c:pt idx="4">
                  <c:v>28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1-4668-8697-36A9C62CC6D6}"/>
            </c:ext>
          </c:extLst>
        </c:ser>
        <c:ser>
          <c:idx val="3"/>
          <c:order val="3"/>
          <c:tx>
            <c:strRef>
              <c:f>Textanalyse!$G$47</c:f>
              <c:strCache>
                <c:ptCount val="1"/>
                <c:pt idx="0">
                  <c:v>Deepseek 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Textanalyse!$C$48:$C$53</c:f>
              <c:strCache>
                <c:ptCount val="6"/>
                <c:pt idx="0">
                  <c:v>Lix</c:v>
                </c:pt>
                <c:pt idx="1">
                  <c:v>Flesch</c:v>
                </c:pt>
                <c:pt idx="2">
                  <c:v>Einhaltung Deutsch</c:v>
                </c:pt>
                <c:pt idx="3">
                  <c:v>Halluziniert</c:v>
                </c:pt>
                <c:pt idx="4">
                  <c:v>Grammatikalisch auffallend</c:v>
                </c:pt>
                <c:pt idx="5">
                  <c:v>Einhaltung Prompt</c:v>
                </c:pt>
              </c:strCache>
            </c:strRef>
          </c:cat>
          <c:val>
            <c:numRef>
              <c:f>Textanalyse!$G$48:$G$53</c:f>
              <c:numCache>
                <c:formatCode>General</c:formatCode>
                <c:ptCount val="6"/>
                <c:pt idx="0">
                  <c:v>15.5</c:v>
                </c:pt>
                <c:pt idx="1">
                  <c:v>14.75</c:v>
                </c:pt>
                <c:pt idx="2">
                  <c:v>30</c:v>
                </c:pt>
                <c:pt idx="3">
                  <c:v>27.5</c:v>
                </c:pt>
                <c:pt idx="4">
                  <c:v>28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1-4668-8697-36A9C62CC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75888"/>
        <c:axId val="46473008"/>
      </c:barChart>
      <c:catAx>
        <c:axId val="464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73008"/>
        <c:crosses val="autoZero"/>
        <c:auto val="1"/>
        <c:lblAlgn val="ctr"/>
        <c:lblOffset val="100"/>
        <c:noMultiLvlLbl val="0"/>
      </c:catAx>
      <c:valAx>
        <c:axId val="464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Gesamtpunkte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Führendes Modell</a:t>
            </a:r>
            <a:r>
              <a:rPr lang="de-AT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: GPT 4o</a:t>
            </a:r>
          </a:p>
        </c:rich>
      </c:tx>
      <c:layout>
        <c:manualLayout>
          <c:xMode val="edge"/>
          <c:yMode val="edge"/>
          <c:x val="0.28545822397200349"/>
          <c:y val="4.062124627844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Textanalyse!$AK$5</c:f>
              <c:strCache>
                <c:ptCount val="1"/>
                <c:pt idx="0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Textanalyse!$AK$40</c:f>
              <c:numCache>
                <c:formatCode>0.00</c:formatCode>
                <c:ptCount val="1"/>
                <c:pt idx="0">
                  <c:v>-0.91047040971169746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2E4-9784-73E7AF613B72}"/>
            </c:ext>
          </c:extLst>
        </c:ser>
        <c:ser>
          <c:idx val="1"/>
          <c:order val="1"/>
          <c:tx>
            <c:strRef>
              <c:f>Textanalyse!$AL$5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4.5142213616579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6C-42E4-9784-73E7AF613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Textanalyse!$AL$40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2E4-9784-73E7AF613B72}"/>
            </c:ext>
          </c:extLst>
        </c:ser>
        <c:ser>
          <c:idx val="2"/>
          <c:order val="2"/>
          <c:tx>
            <c:strRef>
              <c:f>Textanalyse!$AM$5</c:f>
              <c:strCache>
                <c:ptCount val="1"/>
                <c:pt idx="0">
                  <c:v>Llama 3.1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Textanalyse!$AM$40</c:f>
              <c:numCache>
                <c:formatCode>0.00</c:formatCode>
                <c:ptCount val="1"/>
                <c:pt idx="0">
                  <c:v>-21.350364963503662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2E4-9784-73E7AF613B72}"/>
            </c:ext>
          </c:extLst>
        </c:ser>
        <c:ser>
          <c:idx val="3"/>
          <c:order val="3"/>
          <c:tx>
            <c:strRef>
              <c:f>Textanalyse!$AN$5</c:f>
              <c:strCache>
                <c:ptCount val="1"/>
                <c:pt idx="0">
                  <c:v>Deepseek 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2E-2"/>
                  <c:y val="6.7701295039604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6C-42E4-9784-73E7AF613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Textanalyse!$AN$40</c:f>
              <c:numCache>
                <c:formatCode>0.00</c:formatCode>
                <c:ptCount val="1"/>
                <c:pt idx="0">
                  <c:v>-16.462346760070048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C-42E4-9784-73E7AF613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9596399"/>
        <c:axId val="1489593039"/>
      </c:barChart>
      <c:catAx>
        <c:axId val="14895963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Getestete Modelle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489593039"/>
        <c:crosses val="autoZero"/>
        <c:auto val="1"/>
        <c:lblAlgn val="ctr"/>
        <c:lblOffset val="100"/>
        <c:noMultiLvlLbl val="0"/>
      </c:catAx>
      <c:valAx>
        <c:axId val="14895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Schlechteres Abschneiden im Vergleich zum Sieger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5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Bilderzeugung - Verlauf</a:t>
            </a:r>
            <a:r>
              <a:rPr lang="de-AT" baseline="0"/>
              <a:t> 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Bilderzeugung!$AK$5</c:f>
              <c:strCache>
                <c:ptCount val="1"/>
                <c:pt idx="0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Bilderzeugung!$AJ$6:$AJ$35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Bilderzeugung!$AK$6:$AK$35</c:f>
              <c:numCache>
                <c:formatCode>General</c:formatCode>
                <c:ptCount val="3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E-4118-8080-3B94E44EAD12}"/>
            </c:ext>
          </c:extLst>
        </c:ser>
        <c:ser>
          <c:idx val="1"/>
          <c:order val="1"/>
          <c:tx>
            <c:strRef>
              <c:f>Bilderzeugung!$AL$5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Bilderzeugung!$AJ$6:$AJ$35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Bilderzeugung!$AL$6:$AL$35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E-4118-8080-3B94E44EAD12}"/>
            </c:ext>
          </c:extLst>
        </c:ser>
        <c:ser>
          <c:idx val="2"/>
          <c:order val="2"/>
          <c:tx>
            <c:strRef>
              <c:f>Bilderzeugung!$AM$5</c:f>
              <c:strCache>
                <c:ptCount val="1"/>
                <c:pt idx="0">
                  <c:v>Llama 3.1- Flux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Bilderzeugung!$AJ$6:$AJ$35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Bilderzeugung!$AM$6:$AM$35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2.5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3.5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E-4118-8080-3B94E44EAD12}"/>
            </c:ext>
          </c:extLst>
        </c:ser>
        <c:ser>
          <c:idx val="3"/>
          <c:order val="3"/>
          <c:tx>
            <c:strRef>
              <c:f>Bilderzeugung!$AN$5</c:f>
              <c:strCache>
                <c:ptCount val="1"/>
                <c:pt idx="0">
                  <c:v>Deepseek r1 - Flux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Bilderzeugung!$AJ$6:$AJ$35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Bilderzeugung!$AN$6:$AN$35</c:f>
              <c:numCache>
                <c:formatCode>General</c:formatCode>
                <c:ptCount val="3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5.75</c:v>
                </c:pt>
                <c:pt idx="19">
                  <c:v>5.5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5.75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E-4118-8080-3B94E44E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609520"/>
        <c:axId val="1197606160"/>
      </c:barChart>
      <c:catAx>
        <c:axId val="119760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Entwicklung über alle Testbilder hinweg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7606160"/>
        <c:crosses val="autoZero"/>
        <c:auto val="1"/>
        <c:lblAlgn val="ctr"/>
        <c:lblOffset val="100"/>
        <c:noMultiLvlLbl val="0"/>
      </c:catAx>
      <c:valAx>
        <c:axId val="11976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Bewertung anhand der festgelegten 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76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Bilderzeugung - Direkter Vergleich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688-4BD7-B078-8E5D845187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88-4BD7-B078-8E5D845187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688-4BD7-B078-8E5D845187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Bilderzeugung!$AK$5:$AN$5</c:f>
              <c:strCache>
                <c:ptCount val="4"/>
                <c:pt idx="0">
                  <c:v>Gemini 2.5 Pro</c:v>
                </c:pt>
                <c:pt idx="1">
                  <c:v>GPT 4o</c:v>
                </c:pt>
                <c:pt idx="2">
                  <c:v>Llama 3.1- Flux</c:v>
                </c:pt>
                <c:pt idx="3">
                  <c:v>Deepseek r1 - Flux</c:v>
                </c:pt>
              </c:strCache>
            </c:strRef>
          </c:cat>
          <c:val>
            <c:numRef>
              <c:f>Bilderzeugung!$AK$38:$AN$38</c:f>
              <c:numCache>
                <c:formatCode>0.00</c:formatCode>
                <c:ptCount val="4"/>
                <c:pt idx="0">
                  <c:v>5.4</c:v>
                </c:pt>
                <c:pt idx="1">
                  <c:v>5.9666666666666668</c:v>
                </c:pt>
                <c:pt idx="2">
                  <c:v>4.7666666666666666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8-4BD7-B078-8E5D84518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647904"/>
        <c:axId val="73645024"/>
      </c:barChart>
      <c:catAx>
        <c:axId val="7364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Getestete Modelle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45024"/>
        <c:crosses val="autoZero"/>
        <c:auto val="1"/>
        <c:lblAlgn val="ctr"/>
        <c:lblOffset val="100"/>
        <c:noMultiLvlLbl val="0"/>
      </c:catAx>
      <c:valAx>
        <c:axId val="736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Erreichbare Gesamtpunkte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/>
              <a:t>Bilderzeugung</a:t>
            </a:r>
            <a:r>
              <a:rPr lang="de-AT" b="1" baseline="0"/>
              <a:t> - Abschneiden einzelner Bereiche</a:t>
            </a:r>
            <a:endParaRPr lang="de-A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Bilderzeugung!$D$48</c:f>
              <c:strCache>
                <c:ptCount val="1"/>
                <c:pt idx="0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Bilderzeugung!$C$49:$C$54</c:f>
              <c:strCache>
                <c:ptCount val="6"/>
                <c:pt idx="0">
                  <c:v>Halluzinationen </c:v>
                </c:pt>
                <c:pt idx="1">
                  <c:v>Anzahl</c:v>
                </c:pt>
                <c:pt idx="2">
                  <c:v>Farbe</c:v>
                </c:pt>
                <c:pt idx="3">
                  <c:v>Umgebung</c:v>
                </c:pt>
                <c:pt idx="4">
                  <c:v>Hintergrund</c:v>
                </c:pt>
                <c:pt idx="5">
                  <c:v>Verhalten</c:v>
                </c:pt>
              </c:strCache>
            </c:strRef>
          </c:cat>
          <c:val>
            <c:numRef>
              <c:f>Bilderzeugung!$D$49:$D$54</c:f>
              <c:numCache>
                <c:formatCode>General</c:formatCode>
                <c:ptCount val="6"/>
                <c:pt idx="0">
                  <c:v>23</c:v>
                </c:pt>
                <c:pt idx="1">
                  <c:v>26</c:v>
                </c:pt>
                <c:pt idx="2">
                  <c:v>30</c:v>
                </c:pt>
                <c:pt idx="3">
                  <c:v>30</c:v>
                </c:pt>
                <c:pt idx="4">
                  <c:v>28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127-9CBF-5B609847FA82}"/>
            </c:ext>
          </c:extLst>
        </c:ser>
        <c:ser>
          <c:idx val="1"/>
          <c:order val="1"/>
          <c:tx>
            <c:strRef>
              <c:f>Bilderzeugung!$E$48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Bilderzeugung!$C$49:$C$54</c:f>
              <c:strCache>
                <c:ptCount val="6"/>
                <c:pt idx="0">
                  <c:v>Halluzinationen </c:v>
                </c:pt>
                <c:pt idx="1">
                  <c:v>Anzahl</c:v>
                </c:pt>
                <c:pt idx="2">
                  <c:v>Farbe</c:v>
                </c:pt>
                <c:pt idx="3">
                  <c:v>Umgebung</c:v>
                </c:pt>
                <c:pt idx="4">
                  <c:v>Hintergrund</c:v>
                </c:pt>
                <c:pt idx="5">
                  <c:v>Verhalten</c:v>
                </c:pt>
              </c:strCache>
            </c:strRef>
          </c:cat>
          <c:val>
            <c:numRef>
              <c:f>Bilderzeugung!$E$49:$E$54</c:f>
              <c:numCache>
                <c:formatCode>General</c:formatCode>
                <c:ptCount val="6"/>
                <c:pt idx="0">
                  <c:v>30</c:v>
                </c:pt>
                <c:pt idx="1">
                  <c:v>29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127-9CBF-5B609847FA82}"/>
            </c:ext>
          </c:extLst>
        </c:ser>
        <c:ser>
          <c:idx val="2"/>
          <c:order val="2"/>
          <c:tx>
            <c:strRef>
              <c:f>Bilderzeugung!$F$48</c:f>
              <c:strCache>
                <c:ptCount val="1"/>
                <c:pt idx="0">
                  <c:v>Llama 3.1 - Flux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Bilderzeugung!$C$49:$C$54</c:f>
              <c:strCache>
                <c:ptCount val="6"/>
                <c:pt idx="0">
                  <c:v>Halluzinationen </c:v>
                </c:pt>
                <c:pt idx="1">
                  <c:v>Anzahl</c:v>
                </c:pt>
                <c:pt idx="2">
                  <c:v>Farbe</c:v>
                </c:pt>
                <c:pt idx="3">
                  <c:v>Umgebung</c:v>
                </c:pt>
                <c:pt idx="4">
                  <c:v>Hintergrund</c:v>
                </c:pt>
                <c:pt idx="5">
                  <c:v>Verhalten</c:v>
                </c:pt>
              </c:strCache>
            </c:strRef>
          </c:cat>
          <c:val>
            <c:numRef>
              <c:f>Bilderzeugung!$F$49:$F$54</c:f>
              <c:numCache>
                <c:formatCode>General</c:formatCode>
                <c:ptCount val="6"/>
                <c:pt idx="0">
                  <c:v>19</c:v>
                </c:pt>
                <c:pt idx="1">
                  <c:v>27</c:v>
                </c:pt>
                <c:pt idx="2">
                  <c:v>29.5</c:v>
                </c:pt>
                <c:pt idx="3">
                  <c:v>25</c:v>
                </c:pt>
                <c:pt idx="4">
                  <c:v>21</c:v>
                </c:pt>
                <c:pt idx="5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127-9CBF-5B609847FA82}"/>
            </c:ext>
          </c:extLst>
        </c:ser>
        <c:ser>
          <c:idx val="3"/>
          <c:order val="3"/>
          <c:tx>
            <c:strRef>
              <c:f>Bilderzeugung!$G$48</c:f>
              <c:strCache>
                <c:ptCount val="1"/>
                <c:pt idx="0">
                  <c:v>Deepseek r1 - Flux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Bilderzeugung!$C$49:$C$54</c:f>
              <c:strCache>
                <c:ptCount val="6"/>
                <c:pt idx="0">
                  <c:v>Halluzinationen </c:v>
                </c:pt>
                <c:pt idx="1">
                  <c:v>Anzahl</c:v>
                </c:pt>
                <c:pt idx="2">
                  <c:v>Farbe</c:v>
                </c:pt>
                <c:pt idx="3">
                  <c:v>Umgebung</c:v>
                </c:pt>
                <c:pt idx="4">
                  <c:v>Hintergrund</c:v>
                </c:pt>
                <c:pt idx="5">
                  <c:v>Verhalten</c:v>
                </c:pt>
              </c:strCache>
            </c:strRef>
          </c:cat>
          <c:val>
            <c:numRef>
              <c:f>Bilderzeugung!$G$49:$G$54</c:f>
              <c:numCache>
                <c:formatCode>General</c:formatCode>
                <c:ptCount val="6"/>
                <c:pt idx="0">
                  <c:v>20.75</c:v>
                </c:pt>
                <c:pt idx="1">
                  <c:v>27</c:v>
                </c:pt>
                <c:pt idx="2">
                  <c:v>27</c:v>
                </c:pt>
                <c:pt idx="3">
                  <c:v>29.5</c:v>
                </c:pt>
                <c:pt idx="4">
                  <c:v>26.5</c:v>
                </c:pt>
                <c:pt idx="5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127-9CBF-5B609847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219024"/>
        <c:axId val="1268219504"/>
      </c:barChart>
      <c:catAx>
        <c:axId val="126821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219504"/>
        <c:crosses val="autoZero"/>
        <c:auto val="1"/>
        <c:lblAlgn val="ctr"/>
        <c:lblOffset val="100"/>
        <c:noMultiLvlLbl val="0"/>
      </c:catAx>
      <c:valAx>
        <c:axId val="12682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Gesamtpunkte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2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Führendes Modell: GPT 4o</a:t>
            </a:r>
          </a:p>
        </c:rich>
      </c:tx>
      <c:layout>
        <c:manualLayout>
          <c:xMode val="edge"/>
          <c:yMode val="edge"/>
          <c:x val="0.3212567804024497"/>
          <c:y val="1.8963732086365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Bilderzeugung!$AK$5</c:f>
              <c:strCache>
                <c:ptCount val="1"/>
                <c:pt idx="0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Bilderzeugung!$AK$40</c:f>
              <c:numCache>
                <c:formatCode>0.00</c:formatCode>
                <c:ptCount val="1"/>
                <c:pt idx="0">
                  <c:v>-10.493827160493822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7-4B3F-A01A-A35199DA745D}"/>
            </c:ext>
          </c:extLst>
        </c:ser>
        <c:ser>
          <c:idx val="1"/>
          <c:order val="1"/>
          <c:tx>
            <c:strRef>
              <c:f>Bilderzeugung!$AL$5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558E-3"/>
                  <c:y val="1.4387649145273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17-4B3F-A01A-A35199DA7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Bilderzeugung!$AL$40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7-4B3F-A01A-A35199DA745D}"/>
            </c:ext>
          </c:extLst>
        </c:ser>
        <c:ser>
          <c:idx val="2"/>
          <c:order val="2"/>
          <c:tx>
            <c:strRef>
              <c:f>Bilderzeugung!$AM$5</c:f>
              <c:strCache>
                <c:ptCount val="1"/>
                <c:pt idx="0">
                  <c:v>Llama 3.1- Flux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Bilderzeugung!$AM$40</c:f>
              <c:numCache>
                <c:formatCode>0.00</c:formatCode>
                <c:ptCount val="1"/>
                <c:pt idx="0">
                  <c:v>-25.174825174825177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7-4B3F-A01A-A35199DA745D}"/>
            </c:ext>
          </c:extLst>
        </c:ser>
        <c:ser>
          <c:idx val="3"/>
          <c:order val="3"/>
          <c:tx>
            <c:strRef>
              <c:f>Bilderzeugung!$AN$5</c:f>
              <c:strCache>
                <c:ptCount val="1"/>
                <c:pt idx="0">
                  <c:v>Deepseek r1 - Flux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2222222222222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17-4B3F-A01A-A35199DA7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Bilderzeugung!$AN$40</c:f>
              <c:numCache>
                <c:formatCode>0.00</c:formatCode>
                <c:ptCount val="1"/>
                <c:pt idx="0">
                  <c:v>-16.993464052287592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17-4B3F-A01A-A35199DA74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112063"/>
        <c:axId val="203113503"/>
      </c:barChart>
      <c:catAx>
        <c:axId val="203112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Getestete Modelle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203113503"/>
        <c:crosses val="autoZero"/>
        <c:auto val="1"/>
        <c:lblAlgn val="ctr"/>
        <c:lblOffset val="100"/>
        <c:noMultiLvlLbl val="0"/>
      </c:catAx>
      <c:valAx>
        <c:axId val="203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Schlechteres Abschneiden im Vergleich zum Sieger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1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Bildanalyse</a:t>
            </a:r>
            <a:r>
              <a:rPr lang="de-AT" baseline="0"/>
              <a:t> - Direkter Vergleich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688-4BD7-B078-8E5D845187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88-4BD7-B078-8E5D845187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688-4BD7-B078-8E5D845187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Bildanalyse!$AJ$9:$AM$9</c:f>
              <c:strCache>
                <c:ptCount val="4"/>
                <c:pt idx="0">
                  <c:v>Gemini 2.5 Pro</c:v>
                </c:pt>
                <c:pt idx="1">
                  <c:v>GPT 4o</c:v>
                </c:pt>
                <c:pt idx="2">
                  <c:v>Gemma 3</c:v>
                </c:pt>
                <c:pt idx="3">
                  <c:v>Llama 3.2 Vision</c:v>
                </c:pt>
              </c:strCache>
            </c:strRef>
          </c:cat>
          <c:val>
            <c:numRef>
              <c:f>Bildanalyse!$AJ$41:$AM$41</c:f>
              <c:numCache>
                <c:formatCode>0.000</c:formatCode>
                <c:ptCount val="4"/>
                <c:pt idx="0">
                  <c:v>7.7750000000000004</c:v>
                </c:pt>
                <c:pt idx="1">
                  <c:v>7.7833333333333332</c:v>
                </c:pt>
                <c:pt idx="2" formatCode="0.00">
                  <c:v>3.9083333333333332</c:v>
                </c:pt>
                <c:pt idx="3" formatCode="0.00">
                  <c:v>4.1166666666666663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8-4BD7-B078-8E5D84518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647904"/>
        <c:axId val="73645024"/>
      </c:barChart>
      <c:catAx>
        <c:axId val="7364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Getestete Modelle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45024"/>
        <c:crosses val="autoZero"/>
        <c:auto val="1"/>
        <c:lblAlgn val="ctr"/>
        <c:lblOffset val="100"/>
        <c:noMultiLvlLbl val="0"/>
      </c:catAx>
      <c:valAx>
        <c:axId val="736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Erreichbare</a:t>
                </a:r>
                <a:r>
                  <a:rPr lang="de-AT" baseline="0"/>
                  <a:t> Gesamtpunkte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A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Bildanalyse - Abschneiden einzelner Bereiche</a:t>
            </a:r>
            <a:endParaRPr lang="de-A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Bildanalyse!$E$56</c:f>
              <c:strCache>
                <c:ptCount val="1"/>
                <c:pt idx="0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Bildanalyse!$D$57:$D$64</c:f>
              <c:strCache>
                <c:ptCount val="8"/>
                <c:pt idx="0">
                  <c:v>Bezeichnung</c:v>
                </c:pt>
                <c:pt idx="1">
                  <c:v>Farbe</c:v>
                </c:pt>
                <c:pt idx="2">
                  <c:v>Verhalten</c:v>
                </c:pt>
                <c:pt idx="3">
                  <c:v>Umgebung</c:v>
                </c:pt>
                <c:pt idx="4">
                  <c:v>Anzahl</c:v>
                </c:pt>
                <c:pt idx="5">
                  <c:v>Hintergrund</c:v>
                </c:pt>
                <c:pt idx="6">
                  <c:v>Halluziniert</c:v>
                </c:pt>
                <c:pt idx="7">
                  <c:v>Einhaltung des Prompts</c:v>
                </c:pt>
              </c:strCache>
            </c:strRef>
          </c:cat>
          <c:val>
            <c:numRef>
              <c:f>Bildanalyse!$E$57:$E$64</c:f>
              <c:numCache>
                <c:formatCode>General</c:formatCode>
                <c:ptCount val="8"/>
                <c:pt idx="0" formatCode="0.00">
                  <c:v>30</c:v>
                </c:pt>
                <c:pt idx="1">
                  <c:v>29.75</c:v>
                </c:pt>
                <c:pt idx="2">
                  <c:v>29.5</c:v>
                </c:pt>
                <c:pt idx="3">
                  <c:v>30</c:v>
                </c:pt>
                <c:pt idx="4">
                  <c:v>25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9-4B95-A94F-978D012DEF4D}"/>
            </c:ext>
          </c:extLst>
        </c:ser>
        <c:ser>
          <c:idx val="1"/>
          <c:order val="1"/>
          <c:tx>
            <c:strRef>
              <c:f>Bildanalyse!$F$56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Bildanalyse!$D$57:$D$64</c:f>
              <c:strCache>
                <c:ptCount val="8"/>
                <c:pt idx="0">
                  <c:v>Bezeichnung</c:v>
                </c:pt>
                <c:pt idx="1">
                  <c:v>Farbe</c:v>
                </c:pt>
                <c:pt idx="2">
                  <c:v>Verhalten</c:v>
                </c:pt>
                <c:pt idx="3">
                  <c:v>Umgebung</c:v>
                </c:pt>
                <c:pt idx="4">
                  <c:v>Anzahl</c:v>
                </c:pt>
                <c:pt idx="5">
                  <c:v>Hintergrund</c:v>
                </c:pt>
                <c:pt idx="6">
                  <c:v>Halluziniert</c:v>
                </c:pt>
                <c:pt idx="7">
                  <c:v>Einhaltung des Prompts</c:v>
                </c:pt>
              </c:strCache>
            </c:strRef>
          </c:cat>
          <c:val>
            <c:numRef>
              <c:f>Bildanalyse!$F$57:$F$64</c:f>
              <c:numCache>
                <c:formatCode>0.00</c:formatCode>
                <c:ptCount val="8"/>
                <c:pt idx="0" formatCode="General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26</c:v>
                </c:pt>
                <c:pt idx="5">
                  <c:v>29.5</c:v>
                </c:pt>
                <c:pt idx="6">
                  <c:v>28.5</c:v>
                </c:pt>
                <c:pt idx="7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9-4B95-A94F-978D012DEF4D}"/>
            </c:ext>
          </c:extLst>
        </c:ser>
        <c:ser>
          <c:idx val="2"/>
          <c:order val="2"/>
          <c:tx>
            <c:strRef>
              <c:f>Bildanalyse!$G$56</c:f>
              <c:strCache>
                <c:ptCount val="1"/>
                <c:pt idx="0">
                  <c:v>Gemma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Bildanalyse!$D$57:$D$64</c:f>
              <c:strCache>
                <c:ptCount val="8"/>
                <c:pt idx="0">
                  <c:v>Bezeichnung</c:v>
                </c:pt>
                <c:pt idx="1">
                  <c:v>Farbe</c:v>
                </c:pt>
                <c:pt idx="2">
                  <c:v>Verhalten</c:v>
                </c:pt>
                <c:pt idx="3">
                  <c:v>Umgebung</c:v>
                </c:pt>
                <c:pt idx="4">
                  <c:v>Anzahl</c:v>
                </c:pt>
                <c:pt idx="5">
                  <c:v>Hintergrund</c:v>
                </c:pt>
                <c:pt idx="6">
                  <c:v>Halluziniert</c:v>
                </c:pt>
                <c:pt idx="7">
                  <c:v>Einhaltung des Prompts</c:v>
                </c:pt>
              </c:strCache>
            </c:strRef>
          </c:cat>
          <c:val>
            <c:numRef>
              <c:f>Bildanalyse!$G$57:$G$64</c:f>
              <c:numCache>
                <c:formatCode>General</c:formatCode>
                <c:ptCount val="8"/>
                <c:pt idx="0">
                  <c:v>6.5</c:v>
                </c:pt>
                <c:pt idx="1">
                  <c:v>10.75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9-4B95-A94F-978D012DEF4D}"/>
            </c:ext>
          </c:extLst>
        </c:ser>
        <c:ser>
          <c:idx val="3"/>
          <c:order val="3"/>
          <c:tx>
            <c:strRef>
              <c:f>Bildanalyse!$H$56</c:f>
              <c:strCache>
                <c:ptCount val="1"/>
                <c:pt idx="0">
                  <c:v>Llama 3.2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Bildanalyse!$D$57:$D$64</c:f>
              <c:strCache>
                <c:ptCount val="8"/>
                <c:pt idx="0">
                  <c:v>Bezeichnung</c:v>
                </c:pt>
                <c:pt idx="1">
                  <c:v>Farbe</c:v>
                </c:pt>
                <c:pt idx="2">
                  <c:v>Verhalten</c:v>
                </c:pt>
                <c:pt idx="3">
                  <c:v>Umgebung</c:v>
                </c:pt>
                <c:pt idx="4">
                  <c:v>Anzahl</c:v>
                </c:pt>
                <c:pt idx="5">
                  <c:v>Hintergrund</c:v>
                </c:pt>
                <c:pt idx="6">
                  <c:v>Halluziniert</c:v>
                </c:pt>
                <c:pt idx="7">
                  <c:v>Einhaltung des Prompts</c:v>
                </c:pt>
              </c:strCache>
            </c:strRef>
          </c:cat>
          <c:val>
            <c:numRef>
              <c:f>Bildanalyse!$H$57:$H$64</c:f>
              <c:numCache>
                <c:formatCode>General</c:formatCode>
                <c:ptCount val="8"/>
                <c:pt idx="0">
                  <c:v>22.5</c:v>
                </c:pt>
                <c:pt idx="1">
                  <c:v>25.75</c:v>
                </c:pt>
                <c:pt idx="2">
                  <c:v>16.75</c:v>
                </c:pt>
                <c:pt idx="3">
                  <c:v>16.5</c:v>
                </c:pt>
                <c:pt idx="4">
                  <c:v>20</c:v>
                </c:pt>
                <c:pt idx="5">
                  <c:v>6.5</c:v>
                </c:pt>
                <c:pt idx="6">
                  <c:v>15.5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9-4B95-A94F-978D012D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79632"/>
        <c:axId val="74482032"/>
      </c:barChart>
      <c:catAx>
        <c:axId val="7447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82032"/>
        <c:crosses val="autoZero"/>
        <c:auto val="1"/>
        <c:lblAlgn val="ctr"/>
        <c:lblOffset val="100"/>
        <c:noMultiLvlLbl val="0"/>
      </c:catAx>
      <c:valAx>
        <c:axId val="744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Gesamtpunkte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Führendes Modell</a:t>
            </a:r>
            <a:r>
              <a:rPr lang="de-AT" b="1"/>
              <a:t>: GPT 4o</a:t>
            </a:r>
          </a:p>
        </c:rich>
      </c:tx>
      <c:layout>
        <c:manualLayout>
          <c:xMode val="edge"/>
          <c:yMode val="edge"/>
          <c:x val="0.30160411198600179"/>
          <c:y val="2.2386836305220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Bildanalyse!$AJ$9</c:f>
              <c:strCache>
                <c:ptCount val="1"/>
                <c:pt idx="0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688-4BD7-B078-8E5D845187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688-4BD7-B078-8E5D845187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0688-4BD7-B078-8E5D845187D8}"/>
              </c:ext>
            </c:extLst>
          </c:dPt>
          <c:dLbls>
            <c:dLbl>
              <c:idx val="0"/>
              <c:layout>
                <c:manualLayout>
                  <c:x val="-1.9444444444444497E-2"/>
                  <c:y val="-3.636950149039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88-4BD7-B078-8E5D845187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Bildanalyse!$AJ$42</c:f>
              <c:numCache>
                <c:formatCode>0.00</c:formatCode>
                <c:ptCount val="1"/>
                <c:pt idx="0">
                  <c:v>-0.10718113612003678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8-4BD7-B078-8E5D845187D8}"/>
            </c:ext>
          </c:extLst>
        </c:ser>
        <c:ser>
          <c:idx val="1"/>
          <c:order val="1"/>
          <c:tx>
            <c:strRef>
              <c:f>Bildanalyse!$AK$9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1.7681781404588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B7-4073-B11D-CCC4E4AF8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Bildanalyse!$AK$42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B7-4073-B11D-CCC4E4AF8943}"/>
            </c:ext>
          </c:extLst>
        </c:ser>
        <c:ser>
          <c:idx val="2"/>
          <c:order val="2"/>
          <c:tx>
            <c:strRef>
              <c:f>Bildanalyse!$AL$9</c:f>
              <c:strCache>
                <c:ptCount val="1"/>
                <c:pt idx="0">
                  <c:v>Gemma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558E-3"/>
                  <c:y val="1.8518120317715745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B7-4073-B11D-CCC4E4AF8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Bildanalyse!$AL$42</c:f>
              <c:numCache>
                <c:formatCode>0.00</c:formatCode>
                <c:ptCount val="1"/>
                <c:pt idx="0">
                  <c:v>-99.147121535181242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B7-4073-B11D-CCC4E4AF8943}"/>
            </c:ext>
          </c:extLst>
        </c:ser>
        <c:ser>
          <c:idx val="3"/>
          <c:order val="3"/>
          <c:tx>
            <c:strRef>
              <c:f>Bildanalyse!$AM$9</c:f>
              <c:strCache>
                <c:ptCount val="1"/>
                <c:pt idx="0">
                  <c:v>Llama 3.2 Vision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666666666666666E-2"/>
                  <c:y val="-8.4624085975786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B7-4073-B11D-CCC4E4AF8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Bildanalyse!$AM$42</c:f>
              <c:numCache>
                <c:formatCode>0.00</c:formatCode>
                <c:ptCount val="1"/>
                <c:pt idx="0">
                  <c:v>-89.068825910931196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B7-4073-B11D-CCC4E4AF89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647904"/>
        <c:axId val="73645024"/>
      </c:barChart>
      <c:catAx>
        <c:axId val="736479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Getestete Modelle</a:t>
                </a:r>
              </a:p>
            </c:rich>
          </c:tx>
          <c:layout>
            <c:manualLayout>
              <c:xMode val="edge"/>
              <c:yMode val="edge"/>
              <c:x val="0.42030818022747152"/>
              <c:y val="0.82722112336630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73645024"/>
        <c:crosses val="autoZero"/>
        <c:auto val="1"/>
        <c:lblAlgn val="ctr"/>
        <c:lblOffset val="100"/>
        <c:noMultiLvlLbl val="0"/>
      </c:catAx>
      <c:valAx>
        <c:axId val="736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Schlechteres Abschneiden im Vergleich zum Sieger</a:t>
                </a:r>
              </a:p>
            </c:rich>
          </c:tx>
          <c:layout>
            <c:manualLayout>
              <c:xMode val="edge"/>
              <c:yMode val="edge"/>
              <c:x val="4.5921259842519685E-2"/>
              <c:y val="0.1185780079293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Texterzeugung -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Texterzeugung!$AK$4:$AK$5</c:f>
              <c:strCache>
                <c:ptCount val="2"/>
                <c:pt idx="1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Texterzeugung!$AI$6:$AJ$36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Texterzeugung!$AK$6:$AK$36</c:f>
              <c:numCache>
                <c:formatCode>General</c:formatCode>
                <c:ptCount val="31"/>
                <c:pt idx="0">
                  <c:v>3.5</c:v>
                </c:pt>
                <c:pt idx="1">
                  <c:v>4.75</c:v>
                </c:pt>
                <c:pt idx="2">
                  <c:v>3.5</c:v>
                </c:pt>
                <c:pt idx="3">
                  <c:v>5</c:v>
                </c:pt>
                <c:pt idx="4">
                  <c:v>3.75</c:v>
                </c:pt>
                <c:pt idx="5">
                  <c:v>3.5</c:v>
                </c:pt>
                <c:pt idx="6">
                  <c:v>4</c:v>
                </c:pt>
                <c:pt idx="7">
                  <c:v>4</c:v>
                </c:pt>
                <c:pt idx="8">
                  <c:v>4.5</c:v>
                </c:pt>
                <c:pt idx="9">
                  <c:v>3.75</c:v>
                </c:pt>
                <c:pt idx="10">
                  <c:v>4.25</c:v>
                </c:pt>
                <c:pt idx="11">
                  <c:v>4</c:v>
                </c:pt>
                <c:pt idx="12">
                  <c:v>3.75</c:v>
                </c:pt>
                <c:pt idx="13">
                  <c:v>4</c:v>
                </c:pt>
                <c:pt idx="14">
                  <c:v>4</c:v>
                </c:pt>
                <c:pt idx="15">
                  <c:v>4.5</c:v>
                </c:pt>
                <c:pt idx="16">
                  <c:v>4.25</c:v>
                </c:pt>
                <c:pt idx="17">
                  <c:v>4.25</c:v>
                </c:pt>
                <c:pt idx="18">
                  <c:v>4.5</c:v>
                </c:pt>
                <c:pt idx="19">
                  <c:v>5</c:v>
                </c:pt>
                <c:pt idx="20">
                  <c:v>4.25</c:v>
                </c:pt>
                <c:pt idx="21">
                  <c:v>4.25</c:v>
                </c:pt>
                <c:pt idx="22">
                  <c:v>4.25</c:v>
                </c:pt>
                <c:pt idx="23">
                  <c:v>4.75</c:v>
                </c:pt>
                <c:pt idx="24">
                  <c:v>3.5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4</c:v>
                </c:pt>
                <c:pt idx="29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9-4866-8938-46CD30D569A6}"/>
            </c:ext>
          </c:extLst>
        </c:ser>
        <c:ser>
          <c:idx val="1"/>
          <c:order val="1"/>
          <c:tx>
            <c:strRef>
              <c:f>Texterzeugung!$AL$4:$AL$5</c:f>
              <c:strCache>
                <c:ptCount val="2"/>
                <c:pt idx="1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Texterzeugung!$AI$6:$AJ$36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Texterzeugung!$AL$6:$AL$36</c:f>
              <c:numCache>
                <c:formatCode>General</c:formatCode>
                <c:ptCount val="31"/>
                <c:pt idx="0">
                  <c:v>4</c:v>
                </c:pt>
                <c:pt idx="1">
                  <c:v>3.5</c:v>
                </c:pt>
                <c:pt idx="2">
                  <c:v>3.25</c:v>
                </c:pt>
                <c:pt idx="3">
                  <c:v>4</c:v>
                </c:pt>
                <c:pt idx="4">
                  <c:v>3.5</c:v>
                </c:pt>
                <c:pt idx="5">
                  <c:v>5</c:v>
                </c:pt>
                <c:pt idx="6">
                  <c:v>5</c:v>
                </c:pt>
                <c:pt idx="7">
                  <c:v>4.5</c:v>
                </c:pt>
                <c:pt idx="8">
                  <c:v>5</c:v>
                </c:pt>
                <c:pt idx="9">
                  <c:v>3.75</c:v>
                </c:pt>
                <c:pt idx="10">
                  <c:v>4</c:v>
                </c:pt>
                <c:pt idx="11">
                  <c:v>4.5</c:v>
                </c:pt>
                <c:pt idx="12">
                  <c:v>4.25</c:v>
                </c:pt>
                <c:pt idx="13">
                  <c:v>3.5</c:v>
                </c:pt>
                <c:pt idx="14">
                  <c:v>3.5</c:v>
                </c:pt>
                <c:pt idx="15">
                  <c:v>4</c:v>
                </c:pt>
                <c:pt idx="16">
                  <c:v>4</c:v>
                </c:pt>
                <c:pt idx="17">
                  <c:v>4.75</c:v>
                </c:pt>
                <c:pt idx="18">
                  <c:v>4</c:v>
                </c:pt>
                <c:pt idx="19">
                  <c:v>4</c:v>
                </c:pt>
                <c:pt idx="20">
                  <c:v>4.5</c:v>
                </c:pt>
                <c:pt idx="21">
                  <c:v>3.75</c:v>
                </c:pt>
                <c:pt idx="22">
                  <c:v>4</c:v>
                </c:pt>
                <c:pt idx="23">
                  <c:v>4.75</c:v>
                </c:pt>
                <c:pt idx="24">
                  <c:v>4.5</c:v>
                </c:pt>
                <c:pt idx="25">
                  <c:v>4.25</c:v>
                </c:pt>
                <c:pt idx="26">
                  <c:v>4.75</c:v>
                </c:pt>
                <c:pt idx="27">
                  <c:v>4</c:v>
                </c:pt>
                <c:pt idx="28">
                  <c:v>4.5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9-4866-8938-46CD30D569A6}"/>
            </c:ext>
          </c:extLst>
        </c:ser>
        <c:ser>
          <c:idx val="2"/>
          <c:order val="2"/>
          <c:tx>
            <c:strRef>
              <c:f>Texterzeugung!$AM$4:$AM$5</c:f>
              <c:strCache>
                <c:ptCount val="2"/>
                <c:pt idx="1">
                  <c:v>Llama 3.1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Texterzeugung!$AI$6:$AJ$36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Texterzeugung!$AM$6:$AM$36</c:f>
              <c:numCache>
                <c:formatCode>General</c:formatCode>
                <c:ptCount val="31"/>
                <c:pt idx="0">
                  <c:v>5</c:v>
                </c:pt>
                <c:pt idx="1">
                  <c:v>3.5</c:v>
                </c:pt>
                <c:pt idx="2">
                  <c:v>3</c:v>
                </c:pt>
                <c:pt idx="3">
                  <c:v>4.25</c:v>
                </c:pt>
                <c:pt idx="4">
                  <c:v>3.5</c:v>
                </c:pt>
                <c:pt idx="5">
                  <c:v>3.25</c:v>
                </c:pt>
                <c:pt idx="6">
                  <c:v>3.75</c:v>
                </c:pt>
                <c:pt idx="7">
                  <c:v>4</c:v>
                </c:pt>
                <c:pt idx="8">
                  <c:v>3.25</c:v>
                </c:pt>
                <c:pt idx="9">
                  <c:v>4</c:v>
                </c:pt>
                <c:pt idx="10">
                  <c:v>3.25</c:v>
                </c:pt>
                <c:pt idx="11">
                  <c:v>3</c:v>
                </c:pt>
                <c:pt idx="12">
                  <c:v>3.75</c:v>
                </c:pt>
                <c:pt idx="13">
                  <c:v>4.5</c:v>
                </c:pt>
                <c:pt idx="14">
                  <c:v>4.5</c:v>
                </c:pt>
                <c:pt idx="15">
                  <c:v>3.25</c:v>
                </c:pt>
                <c:pt idx="16">
                  <c:v>4.5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3</c:v>
                </c:pt>
                <c:pt idx="21">
                  <c:v>3.25</c:v>
                </c:pt>
                <c:pt idx="22">
                  <c:v>4</c:v>
                </c:pt>
                <c:pt idx="23">
                  <c:v>2.75</c:v>
                </c:pt>
                <c:pt idx="24">
                  <c:v>4</c:v>
                </c:pt>
                <c:pt idx="25">
                  <c:v>4.25</c:v>
                </c:pt>
                <c:pt idx="26">
                  <c:v>3</c:v>
                </c:pt>
                <c:pt idx="27">
                  <c:v>2.5</c:v>
                </c:pt>
                <c:pt idx="28">
                  <c:v>5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9-4866-8938-46CD30D569A6}"/>
            </c:ext>
          </c:extLst>
        </c:ser>
        <c:ser>
          <c:idx val="3"/>
          <c:order val="3"/>
          <c:tx>
            <c:strRef>
              <c:f>Texterzeugung!$AN$4:$AN$5</c:f>
              <c:strCache>
                <c:ptCount val="2"/>
                <c:pt idx="1">
                  <c:v>Deepseek 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Texterzeugung!$AI$6:$AJ$36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Texterzeugung!$AN$6:$AN$36</c:f>
              <c:numCache>
                <c:formatCode>General</c:formatCode>
                <c:ptCount val="31"/>
                <c:pt idx="0">
                  <c:v>3.5</c:v>
                </c:pt>
                <c:pt idx="1">
                  <c:v>4.5</c:v>
                </c:pt>
                <c:pt idx="2">
                  <c:v>3.75</c:v>
                </c:pt>
                <c:pt idx="3">
                  <c:v>2.75</c:v>
                </c:pt>
                <c:pt idx="4">
                  <c:v>3</c:v>
                </c:pt>
                <c:pt idx="5">
                  <c:v>2.75</c:v>
                </c:pt>
                <c:pt idx="6">
                  <c:v>4.75</c:v>
                </c:pt>
                <c:pt idx="7">
                  <c:v>3</c:v>
                </c:pt>
                <c:pt idx="8">
                  <c:v>1.5</c:v>
                </c:pt>
                <c:pt idx="9">
                  <c:v>5</c:v>
                </c:pt>
                <c:pt idx="10">
                  <c:v>3.75</c:v>
                </c:pt>
                <c:pt idx="11">
                  <c:v>5</c:v>
                </c:pt>
                <c:pt idx="12">
                  <c:v>4.75</c:v>
                </c:pt>
                <c:pt idx="13">
                  <c:v>2.5</c:v>
                </c:pt>
                <c:pt idx="14">
                  <c:v>4.5</c:v>
                </c:pt>
                <c:pt idx="15">
                  <c:v>3.5</c:v>
                </c:pt>
                <c:pt idx="16">
                  <c:v>2.5</c:v>
                </c:pt>
                <c:pt idx="17">
                  <c:v>3.25</c:v>
                </c:pt>
                <c:pt idx="18">
                  <c:v>3.75</c:v>
                </c:pt>
                <c:pt idx="19">
                  <c:v>3.75</c:v>
                </c:pt>
                <c:pt idx="20">
                  <c:v>1.75</c:v>
                </c:pt>
                <c:pt idx="21">
                  <c:v>4.75</c:v>
                </c:pt>
                <c:pt idx="22">
                  <c:v>2.75</c:v>
                </c:pt>
                <c:pt idx="23">
                  <c:v>4</c:v>
                </c:pt>
                <c:pt idx="24">
                  <c:v>3.5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2.5</c:v>
                </c:pt>
                <c:pt idx="29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9-4866-8938-46CD30D5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447840"/>
        <c:axId val="13664483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Texterzeugung!$AO$4:$AO$5</c15:sqref>
                        </c15:formulaRef>
                      </c:ext>
                    </c:extLst>
                    <c:strCache>
                      <c:ptCount val="2"/>
                      <c:pt idx="1">
                        <c:v>Deepseek r1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Texterzeugung!$AI$6:$AJ$36</c15:sqref>
                        </c15:formulaRef>
                      </c:ext>
                    </c:extLst>
                    <c:strCache>
                      <c:ptCount val="30"/>
                      <c:pt idx="0">
                        <c:v>img_1</c:v>
                      </c:pt>
                      <c:pt idx="1">
                        <c:v>img_2</c:v>
                      </c:pt>
                      <c:pt idx="2">
                        <c:v>img_3</c:v>
                      </c:pt>
                      <c:pt idx="3">
                        <c:v>img_4</c:v>
                      </c:pt>
                      <c:pt idx="4">
                        <c:v>img_5</c:v>
                      </c:pt>
                      <c:pt idx="5">
                        <c:v>img_6</c:v>
                      </c:pt>
                      <c:pt idx="6">
                        <c:v>img_7</c:v>
                      </c:pt>
                      <c:pt idx="7">
                        <c:v>img_8</c:v>
                      </c:pt>
                      <c:pt idx="8">
                        <c:v>img_9</c:v>
                      </c:pt>
                      <c:pt idx="9">
                        <c:v>img_10</c:v>
                      </c:pt>
                      <c:pt idx="10">
                        <c:v>img_11</c:v>
                      </c:pt>
                      <c:pt idx="11">
                        <c:v>img_12</c:v>
                      </c:pt>
                      <c:pt idx="12">
                        <c:v>img_13</c:v>
                      </c:pt>
                      <c:pt idx="13">
                        <c:v>img_14</c:v>
                      </c:pt>
                      <c:pt idx="14">
                        <c:v>img_15</c:v>
                      </c:pt>
                      <c:pt idx="15">
                        <c:v>img_16</c:v>
                      </c:pt>
                      <c:pt idx="16">
                        <c:v>img_17</c:v>
                      </c:pt>
                      <c:pt idx="17">
                        <c:v>img_18</c:v>
                      </c:pt>
                      <c:pt idx="18">
                        <c:v>img_19</c:v>
                      </c:pt>
                      <c:pt idx="19">
                        <c:v>img_20</c:v>
                      </c:pt>
                      <c:pt idx="20">
                        <c:v>img_21</c:v>
                      </c:pt>
                      <c:pt idx="21">
                        <c:v>img_22</c:v>
                      </c:pt>
                      <c:pt idx="22">
                        <c:v>img_23</c:v>
                      </c:pt>
                      <c:pt idx="23">
                        <c:v>img_24</c:v>
                      </c:pt>
                      <c:pt idx="24">
                        <c:v>img_25</c:v>
                      </c:pt>
                      <c:pt idx="25">
                        <c:v>img_26</c:v>
                      </c:pt>
                      <c:pt idx="26">
                        <c:v>img_27</c:v>
                      </c:pt>
                      <c:pt idx="27">
                        <c:v>img_28</c:v>
                      </c:pt>
                      <c:pt idx="28">
                        <c:v>img_29</c:v>
                      </c:pt>
                      <c:pt idx="29">
                        <c:v>img_30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Texterzeugung!$AO$6:$AO$36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179-4866-8938-46CD30D569A6}"/>
                  </c:ext>
                </c:extLst>
              </c15:ser>
            </c15:filteredBarSeries>
          </c:ext>
        </c:extLst>
      </c:barChart>
      <c:catAx>
        <c:axId val="136644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Entwicklung über alle Testbilder hinweg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448320"/>
        <c:crosses val="autoZero"/>
        <c:auto val="1"/>
        <c:lblAlgn val="ctr"/>
        <c:lblOffset val="100"/>
        <c:noMultiLvlLbl val="0"/>
      </c:catAx>
      <c:valAx>
        <c:axId val="13664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Bewertung anhand der festgelegten 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4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Texterzeugung - Direkter Vergleich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206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rgbClr val="00206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688-4BD7-B078-8E5D845187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rgbClr val="00206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88-4BD7-B078-8E5D845187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rgbClr val="00206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688-4BD7-B078-8E5D845187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Texterzeugung!$AK$5:$AN$5</c:f>
              <c:strCache>
                <c:ptCount val="4"/>
                <c:pt idx="0">
                  <c:v>Gemini 2.5 Pro</c:v>
                </c:pt>
                <c:pt idx="1">
                  <c:v>GPT 4o</c:v>
                </c:pt>
                <c:pt idx="2">
                  <c:v>Llama 3.1</c:v>
                </c:pt>
                <c:pt idx="3">
                  <c:v>Deepseek r1</c:v>
                </c:pt>
              </c:strCache>
            </c:strRef>
          </c:cat>
          <c:val>
            <c:numRef>
              <c:f>Texterzeugung!$AK$37:$AN$37</c:f>
              <c:numCache>
                <c:formatCode>0.00</c:formatCode>
                <c:ptCount val="4"/>
                <c:pt idx="0">
                  <c:v>4.0916666666666668</c:v>
                </c:pt>
                <c:pt idx="1">
                  <c:v>4.166666666666667</c:v>
                </c:pt>
                <c:pt idx="2">
                  <c:v>3.65</c:v>
                </c:pt>
                <c:pt idx="3">
                  <c:v>3.4583333333333335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8-4BD7-B078-8E5D84518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647904"/>
        <c:axId val="73645024"/>
      </c:barChart>
      <c:catAx>
        <c:axId val="7364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Getestete Modelle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45024"/>
        <c:crosses val="autoZero"/>
        <c:auto val="1"/>
        <c:lblAlgn val="ctr"/>
        <c:lblOffset val="100"/>
        <c:noMultiLvlLbl val="0"/>
      </c:catAx>
      <c:valAx>
        <c:axId val="736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Erreichbare Gesamtpunkte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Texterzeugung - Abschneiden einzelner Bereiche</a:t>
            </a:r>
            <a:endParaRPr lang="de-A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Texterzeugung!$D$43</c:f>
              <c:strCache>
                <c:ptCount val="1"/>
                <c:pt idx="0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Texterzeugung!$C$44:$C$48</c:f>
              <c:strCache>
                <c:ptCount val="5"/>
                <c:pt idx="0">
                  <c:v>Lix</c:v>
                </c:pt>
                <c:pt idx="1">
                  <c:v>Flesch</c:v>
                </c:pt>
                <c:pt idx="2">
                  <c:v>Einhaltung Deutsch</c:v>
                </c:pt>
                <c:pt idx="3">
                  <c:v>Halluziniert</c:v>
                </c:pt>
                <c:pt idx="4">
                  <c:v>Grammatikalisch auffallend</c:v>
                </c:pt>
              </c:strCache>
            </c:strRef>
          </c:cat>
          <c:val>
            <c:numRef>
              <c:f>Texterzeugung!$D$44:$D$48</c:f>
              <c:numCache>
                <c:formatCode>General</c:formatCode>
                <c:ptCount val="5"/>
                <c:pt idx="0" formatCode="0.00">
                  <c:v>18.25</c:v>
                </c:pt>
                <c:pt idx="1">
                  <c:v>17.5</c:v>
                </c:pt>
                <c:pt idx="2">
                  <c:v>30</c:v>
                </c:pt>
                <c:pt idx="3">
                  <c:v>27.5</c:v>
                </c:pt>
                <c:pt idx="4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9-4CA8-8838-520C239B08E2}"/>
            </c:ext>
          </c:extLst>
        </c:ser>
        <c:ser>
          <c:idx val="1"/>
          <c:order val="1"/>
          <c:tx>
            <c:strRef>
              <c:f>Texterzeugung!$E$43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Texterzeugung!$C$44:$C$48</c:f>
              <c:strCache>
                <c:ptCount val="5"/>
                <c:pt idx="0">
                  <c:v>Lix</c:v>
                </c:pt>
                <c:pt idx="1">
                  <c:v>Flesch</c:v>
                </c:pt>
                <c:pt idx="2">
                  <c:v>Einhaltung Deutsch</c:v>
                </c:pt>
                <c:pt idx="3">
                  <c:v>Halluziniert</c:v>
                </c:pt>
                <c:pt idx="4">
                  <c:v>Grammatikalisch auffallend</c:v>
                </c:pt>
              </c:strCache>
            </c:strRef>
          </c:cat>
          <c:val>
            <c:numRef>
              <c:f>Texterzeugung!$E$44:$E$48</c:f>
              <c:numCache>
                <c:formatCode>0.00</c:formatCode>
                <c:ptCount val="5"/>
                <c:pt idx="0" formatCode="General">
                  <c:v>20.25</c:v>
                </c:pt>
                <c:pt idx="1">
                  <c:v>17.75</c:v>
                </c:pt>
                <c:pt idx="2" formatCode="General">
                  <c:v>30</c:v>
                </c:pt>
                <c:pt idx="3" formatCode="General">
                  <c:v>28.5</c:v>
                </c:pt>
                <c:pt idx="4" formatCode="General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9-4CA8-8838-520C239B08E2}"/>
            </c:ext>
          </c:extLst>
        </c:ser>
        <c:ser>
          <c:idx val="2"/>
          <c:order val="2"/>
          <c:tx>
            <c:strRef>
              <c:f>Texterzeugung!$F$43</c:f>
              <c:strCache>
                <c:ptCount val="1"/>
                <c:pt idx="0">
                  <c:v>Llama 3.1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Texterzeugung!$C$44:$C$48</c:f>
              <c:strCache>
                <c:ptCount val="5"/>
                <c:pt idx="0">
                  <c:v>Lix</c:v>
                </c:pt>
                <c:pt idx="1">
                  <c:v>Flesch</c:v>
                </c:pt>
                <c:pt idx="2">
                  <c:v>Einhaltung Deutsch</c:v>
                </c:pt>
                <c:pt idx="3">
                  <c:v>Halluziniert</c:v>
                </c:pt>
                <c:pt idx="4">
                  <c:v>Grammatikalisch auffallend</c:v>
                </c:pt>
              </c:strCache>
            </c:strRef>
          </c:cat>
          <c:val>
            <c:numRef>
              <c:f>Texterzeugung!$F$44:$F$48</c:f>
              <c:numCache>
                <c:formatCode>General</c:formatCode>
                <c:ptCount val="5"/>
                <c:pt idx="0">
                  <c:v>17.25</c:v>
                </c:pt>
                <c:pt idx="1">
                  <c:v>18.25</c:v>
                </c:pt>
                <c:pt idx="2">
                  <c:v>30</c:v>
                </c:pt>
                <c:pt idx="3">
                  <c:v>16.5</c:v>
                </c:pt>
                <c:pt idx="4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9-4CA8-8838-520C239B08E2}"/>
            </c:ext>
          </c:extLst>
        </c:ser>
        <c:ser>
          <c:idx val="3"/>
          <c:order val="3"/>
          <c:tx>
            <c:strRef>
              <c:f>Texterzeugung!$G$43</c:f>
              <c:strCache>
                <c:ptCount val="1"/>
                <c:pt idx="0">
                  <c:v>Deepseek 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Texterzeugung!$C$44:$C$48</c:f>
              <c:strCache>
                <c:ptCount val="5"/>
                <c:pt idx="0">
                  <c:v>Lix</c:v>
                </c:pt>
                <c:pt idx="1">
                  <c:v>Flesch</c:v>
                </c:pt>
                <c:pt idx="2">
                  <c:v>Einhaltung Deutsch</c:v>
                </c:pt>
                <c:pt idx="3">
                  <c:v>Halluziniert</c:v>
                </c:pt>
                <c:pt idx="4">
                  <c:v>Grammatikalisch auffallend</c:v>
                </c:pt>
              </c:strCache>
            </c:strRef>
          </c:cat>
          <c:val>
            <c:numRef>
              <c:f>Texterzeugung!$G$44:$G$48</c:f>
              <c:numCache>
                <c:formatCode>General</c:formatCode>
                <c:ptCount val="5"/>
                <c:pt idx="0">
                  <c:v>22</c:v>
                </c:pt>
                <c:pt idx="1">
                  <c:v>23.5</c:v>
                </c:pt>
                <c:pt idx="2" formatCode="0.00">
                  <c:v>20.75</c:v>
                </c:pt>
                <c:pt idx="3">
                  <c:v>22</c:v>
                </c:pt>
                <c:pt idx="4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9-4CA8-8838-520C239B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92400"/>
        <c:axId val="118095760"/>
      </c:barChart>
      <c:catAx>
        <c:axId val="1180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095760"/>
        <c:crosses val="autoZero"/>
        <c:auto val="1"/>
        <c:lblAlgn val="ctr"/>
        <c:lblOffset val="100"/>
        <c:noMultiLvlLbl val="0"/>
      </c:catAx>
      <c:valAx>
        <c:axId val="1180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Gesamtpunkte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0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Führendes Modell</a:t>
            </a:r>
            <a:r>
              <a:rPr lang="de-AT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: GPT 4o</a:t>
            </a:r>
          </a:p>
        </c:rich>
      </c:tx>
      <c:layout>
        <c:manualLayout>
          <c:xMode val="edge"/>
          <c:yMode val="edge"/>
          <c:x val="0.30842437627947006"/>
          <c:y val="1.8602362060555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Texterzeugung!$AK$5</c:f>
              <c:strCache>
                <c:ptCount val="1"/>
                <c:pt idx="0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  <a:sp3d>
              <a:contourClr>
                <a:srgbClr val="002060"/>
              </a:contourClr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  <a:sp3d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4A8-4577-93D6-E2C0C2B125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rgbClr val="002060"/>
                </a:solidFill>
              </a:ln>
              <a:effectLst/>
              <a:sp3d>
                <a:contourClr>
                  <a:srgbClr val="00206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4A8-4577-93D6-E2C0C2B125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Texterzeugung!$AK$38</c:f>
              <c:numCache>
                <c:formatCode>0.00</c:formatCode>
                <c:ptCount val="1"/>
                <c:pt idx="0">
                  <c:v>-1.8329938900203708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8-4577-93D6-E2C0C2B125F1}"/>
            </c:ext>
          </c:extLst>
        </c:ser>
        <c:ser>
          <c:idx val="1"/>
          <c:order val="1"/>
          <c:tx>
            <c:strRef>
              <c:f>Texterzeugung!$AL$5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921694555296387E-2"/>
                  <c:y val="2.5598900849410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A8-4577-93D6-E2C0C2B125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Texterzeugung!$AL$38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8-4577-93D6-E2C0C2B125F1}"/>
            </c:ext>
          </c:extLst>
        </c:ser>
        <c:ser>
          <c:idx val="2"/>
          <c:order val="2"/>
          <c:tx>
            <c:strRef>
              <c:f>Texterzeugung!$AM$5</c:f>
              <c:strCache>
                <c:ptCount val="1"/>
                <c:pt idx="0">
                  <c:v>Llama 3.1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Texterzeugung!$AM$38</c:f>
              <c:numCache>
                <c:formatCode>0.00</c:formatCode>
                <c:ptCount val="1"/>
                <c:pt idx="0">
                  <c:v>-14.155251141552522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8-4577-93D6-E2C0C2B125F1}"/>
            </c:ext>
          </c:extLst>
        </c:ser>
        <c:ser>
          <c:idx val="3"/>
          <c:order val="3"/>
          <c:tx>
            <c:strRef>
              <c:f>Texterzeugung!$AN$5</c:f>
              <c:strCache>
                <c:ptCount val="1"/>
                <c:pt idx="0">
                  <c:v>Deepseek 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Texterzeugung!$AN$38</c:f>
              <c:numCache>
                <c:formatCode>0.00</c:formatCode>
                <c:ptCount val="1"/>
                <c:pt idx="0">
                  <c:v>-20.481927710843376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A8-4577-93D6-E2C0C2B125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5663183"/>
        <c:axId val="1975663663"/>
      </c:barChart>
      <c:catAx>
        <c:axId val="19756631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Getestete Modelle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975663663"/>
        <c:crosses val="autoZero"/>
        <c:auto val="1"/>
        <c:lblAlgn val="ctr"/>
        <c:lblOffset val="100"/>
        <c:noMultiLvlLbl val="0"/>
      </c:catAx>
      <c:valAx>
        <c:axId val="19756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Schlechteres Abschneiden im Vergleich zum Sieger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66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Textanalyse -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Textanalyse!$AK$5</c:f>
              <c:strCache>
                <c:ptCount val="1"/>
                <c:pt idx="0">
                  <c:v>Gemini 2.5 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Textanalyse!$AJ$6:$AJ$35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Textanalyse!$AK$6:$AK$35</c:f>
              <c:numCache>
                <c:formatCode>General</c:formatCode>
                <c:ptCount val="30"/>
                <c:pt idx="0">
                  <c:v>5.25</c:v>
                </c:pt>
                <c:pt idx="1">
                  <c:v>5.25</c:v>
                </c:pt>
                <c:pt idx="2">
                  <c:v>4.5</c:v>
                </c:pt>
                <c:pt idx="3">
                  <c:v>5.5</c:v>
                </c:pt>
                <c:pt idx="4">
                  <c:v>5.25</c:v>
                </c:pt>
                <c:pt idx="5">
                  <c:v>5.75</c:v>
                </c:pt>
                <c:pt idx="6">
                  <c:v>6</c:v>
                </c:pt>
                <c:pt idx="7">
                  <c:v>6</c:v>
                </c:pt>
                <c:pt idx="8">
                  <c:v>5.75</c:v>
                </c:pt>
                <c:pt idx="9">
                  <c:v>6</c:v>
                </c:pt>
                <c:pt idx="10">
                  <c:v>6</c:v>
                </c:pt>
                <c:pt idx="11">
                  <c:v>5.25</c:v>
                </c:pt>
                <c:pt idx="12">
                  <c:v>4.5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5.5</c:v>
                </c:pt>
                <c:pt idx="17">
                  <c:v>5.75</c:v>
                </c:pt>
                <c:pt idx="18">
                  <c:v>5.5</c:v>
                </c:pt>
                <c:pt idx="19">
                  <c:v>6</c:v>
                </c:pt>
                <c:pt idx="20">
                  <c:v>6</c:v>
                </c:pt>
                <c:pt idx="21">
                  <c:v>5.75</c:v>
                </c:pt>
                <c:pt idx="22">
                  <c:v>5.25</c:v>
                </c:pt>
                <c:pt idx="23">
                  <c:v>5.25</c:v>
                </c:pt>
                <c:pt idx="24">
                  <c:v>5.25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6</c:v>
                </c:pt>
                <c:pt idx="29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4-4DAC-9960-F8E1555A1A06}"/>
            </c:ext>
          </c:extLst>
        </c:ser>
        <c:ser>
          <c:idx val="1"/>
          <c:order val="1"/>
          <c:tx>
            <c:strRef>
              <c:f>Textanalyse!$AL$5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Textanalyse!$AJ$6:$AJ$35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Textanalyse!$AL$6:$AL$35</c:f>
              <c:numCache>
                <c:formatCode>General</c:formatCode>
                <c:ptCount val="30"/>
                <c:pt idx="0">
                  <c:v>6</c:v>
                </c:pt>
                <c:pt idx="1">
                  <c:v>4.5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5.75</c:v>
                </c:pt>
                <c:pt idx="6">
                  <c:v>5</c:v>
                </c:pt>
                <c:pt idx="7">
                  <c:v>5.5</c:v>
                </c:pt>
                <c:pt idx="8">
                  <c:v>5.75</c:v>
                </c:pt>
                <c:pt idx="9">
                  <c:v>5.25</c:v>
                </c:pt>
                <c:pt idx="10">
                  <c:v>4.75</c:v>
                </c:pt>
                <c:pt idx="11">
                  <c:v>6</c:v>
                </c:pt>
                <c:pt idx="12">
                  <c:v>6</c:v>
                </c:pt>
                <c:pt idx="13">
                  <c:v>5.25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5.75</c:v>
                </c:pt>
                <c:pt idx="18">
                  <c:v>6</c:v>
                </c:pt>
                <c:pt idx="19">
                  <c:v>5</c:v>
                </c:pt>
                <c:pt idx="20">
                  <c:v>5.25</c:v>
                </c:pt>
                <c:pt idx="21">
                  <c:v>5.75</c:v>
                </c:pt>
                <c:pt idx="22">
                  <c:v>5.75</c:v>
                </c:pt>
                <c:pt idx="23">
                  <c:v>6</c:v>
                </c:pt>
                <c:pt idx="24">
                  <c:v>6</c:v>
                </c:pt>
                <c:pt idx="25">
                  <c:v>4.5</c:v>
                </c:pt>
                <c:pt idx="26">
                  <c:v>5.5</c:v>
                </c:pt>
                <c:pt idx="27">
                  <c:v>6</c:v>
                </c:pt>
                <c:pt idx="28">
                  <c:v>4.75</c:v>
                </c:pt>
                <c:pt idx="29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4-4DAC-9960-F8E1555A1A06}"/>
            </c:ext>
          </c:extLst>
        </c:ser>
        <c:ser>
          <c:idx val="2"/>
          <c:order val="2"/>
          <c:tx>
            <c:strRef>
              <c:f>Textanalyse!$AM$5</c:f>
              <c:strCache>
                <c:ptCount val="1"/>
                <c:pt idx="0">
                  <c:v>Llama 3.1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Textanalyse!$AJ$6:$AJ$35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Textanalyse!$AM$6:$AM$35</c:f>
              <c:numCache>
                <c:formatCode>General</c:formatCode>
                <c:ptCount val="30"/>
                <c:pt idx="0">
                  <c:v>2.5</c:v>
                </c:pt>
                <c:pt idx="1">
                  <c:v>6</c:v>
                </c:pt>
                <c:pt idx="2">
                  <c:v>5</c:v>
                </c:pt>
                <c:pt idx="3">
                  <c:v>3.5</c:v>
                </c:pt>
                <c:pt idx="4">
                  <c:v>2.5</c:v>
                </c:pt>
                <c:pt idx="5">
                  <c:v>4.5</c:v>
                </c:pt>
                <c:pt idx="6">
                  <c:v>5.5</c:v>
                </c:pt>
                <c:pt idx="7">
                  <c:v>5.25</c:v>
                </c:pt>
                <c:pt idx="8">
                  <c:v>5</c:v>
                </c:pt>
                <c:pt idx="9">
                  <c:v>5.5</c:v>
                </c:pt>
                <c:pt idx="10">
                  <c:v>4.25</c:v>
                </c:pt>
                <c:pt idx="11">
                  <c:v>5.25</c:v>
                </c:pt>
                <c:pt idx="12">
                  <c:v>4.5</c:v>
                </c:pt>
                <c:pt idx="13">
                  <c:v>5.25</c:v>
                </c:pt>
                <c:pt idx="14">
                  <c:v>4.5</c:v>
                </c:pt>
                <c:pt idx="15">
                  <c:v>4.5</c:v>
                </c:pt>
                <c:pt idx="16">
                  <c:v>3.25</c:v>
                </c:pt>
                <c:pt idx="17">
                  <c:v>4.25</c:v>
                </c:pt>
                <c:pt idx="18">
                  <c:v>4.5</c:v>
                </c:pt>
                <c:pt idx="19">
                  <c:v>4.5</c:v>
                </c:pt>
                <c:pt idx="20">
                  <c:v>4</c:v>
                </c:pt>
                <c:pt idx="21">
                  <c:v>4.5</c:v>
                </c:pt>
                <c:pt idx="22">
                  <c:v>5.25</c:v>
                </c:pt>
                <c:pt idx="23">
                  <c:v>4.5</c:v>
                </c:pt>
                <c:pt idx="24">
                  <c:v>4.25</c:v>
                </c:pt>
                <c:pt idx="25">
                  <c:v>5.25</c:v>
                </c:pt>
                <c:pt idx="26">
                  <c:v>4.75</c:v>
                </c:pt>
                <c:pt idx="27">
                  <c:v>4.5</c:v>
                </c:pt>
                <c:pt idx="28">
                  <c:v>5.75</c:v>
                </c:pt>
                <c:pt idx="29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4-4DAC-9960-F8E1555A1A06}"/>
            </c:ext>
          </c:extLst>
        </c:ser>
        <c:ser>
          <c:idx val="3"/>
          <c:order val="3"/>
          <c:tx>
            <c:strRef>
              <c:f>Textanalyse!$AN$5</c:f>
              <c:strCache>
                <c:ptCount val="1"/>
                <c:pt idx="0">
                  <c:v>Deepseek 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Textanalyse!$AJ$6:$AJ$35</c:f>
              <c:strCache>
                <c:ptCount val="30"/>
                <c:pt idx="0">
                  <c:v>img_1</c:v>
                </c:pt>
                <c:pt idx="1">
                  <c:v>img_2</c:v>
                </c:pt>
                <c:pt idx="2">
                  <c:v>img_3</c:v>
                </c:pt>
                <c:pt idx="3">
                  <c:v>img_4</c:v>
                </c:pt>
                <c:pt idx="4">
                  <c:v>img_5</c:v>
                </c:pt>
                <c:pt idx="5">
                  <c:v>img_6</c:v>
                </c:pt>
                <c:pt idx="6">
                  <c:v>img_7</c:v>
                </c:pt>
                <c:pt idx="7">
                  <c:v>img_8</c:v>
                </c:pt>
                <c:pt idx="8">
                  <c:v>img_9</c:v>
                </c:pt>
                <c:pt idx="9">
                  <c:v>img_10</c:v>
                </c:pt>
                <c:pt idx="10">
                  <c:v>img_11</c:v>
                </c:pt>
                <c:pt idx="11">
                  <c:v>img_12</c:v>
                </c:pt>
                <c:pt idx="12">
                  <c:v>img_13</c:v>
                </c:pt>
                <c:pt idx="13">
                  <c:v>img_14</c:v>
                </c:pt>
                <c:pt idx="14">
                  <c:v>img_15</c:v>
                </c:pt>
                <c:pt idx="15">
                  <c:v>img_16</c:v>
                </c:pt>
                <c:pt idx="16">
                  <c:v>img_17</c:v>
                </c:pt>
                <c:pt idx="17">
                  <c:v>img_18</c:v>
                </c:pt>
                <c:pt idx="18">
                  <c:v>img_19</c:v>
                </c:pt>
                <c:pt idx="19">
                  <c:v>img_20</c:v>
                </c:pt>
                <c:pt idx="20">
                  <c:v>img_21</c:v>
                </c:pt>
                <c:pt idx="21">
                  <c:v>img_22</c:v>
                </c:pt>
                <c:pt idx="22">
                  <c:v>img_23</c:v>
                </c:pt>
                <c:pt idx="23">
                  <c:v>img_24</c:v>
                </c:pt>
                <c:pt idx="24">
                  <c:v>img_25</c:v>
                </c:pt>
                <c:pt idx="25">
                  <c:v>img_26</c:v>
                </c:pt>
                <c:pt idx="26">
                  <c:v>img_27</c:v>
                </c:pt>
                <c:pt idx="27">
                  <c:v>img_28</c:v>
                </c:pt>
                <c:pt idx="28">
                  <c:v>img_29</c:v>
                </c:pt>
                <c:pt idx="29">
                  <c:v>img_30</c:v>
                </c:pt>
              </c:strCache>
            </c:strRef>
          </c:cat>
          <c:val>
            <c:numRef>
              <c:f>Textanalyse!$AN$6:$AN$35</c:f>
              <c:numCache>
                <c:formatCode>General</c:formatCode>
                <c:ptCount val="30"/>
                <c:pt idx="0">
                  <c:v>5.5</c:v>
                </c:pt>
                <c:pt idx="1">
                  <c:v>3.25</c:v>
                </c:pt>
                <c:pt idx="2">
                  <c:v>5</c:v>
                </c:pt>
                <c:pt idx="3">
                  <c:v>5</c:v>
                </c:pt>
                <c:pt idx="4">
                  <c:v>5.25</c:v>
                </c:pt>
                <c:pt idx="5">
                  <c:v>5</c:v>
                </c:pt>
                <c:pt idx="6">
                  <c:v>4.75</c:v>
                </c:pt>
                <c:pt idx="7">
                  <c:v>4.25</c:v>
                </c:pt>
                <c:pt idx="8">
                  <c:v>3.5</c:v>
                </c:pt>
                <c:pt idx="9">
                  <c:v>4.25</c:v>
                </c:pt>
                <c:pt idx="10">
                  <c:v>5.5</c:v>
                </c:pt>
                <c:pt idx="11">
                  <c:v>5</c:v>
                </c:pt>
                <c:pt idx="12">
                  <c:v>5.5</c:v>
                </c:pt>
                <c:pt idx="13">
                  <c:v>3.75</c:v>
                </c:pt>
                <c:pt idx="14">
                  <c:v>4.75</c:v>
                </c:pt>
                <c:pt idx="15">
                  <c:v>5</c:v>
                </c:pt>
                <c:pt idx="16">
                  <c:v>4.5</c:v>
                </c:pt>
                <c:pt idx="17">
                  <c:v>4.75</c:v>
                </c:pt>
                <c:pt idx="18">
                  <c:v>5.5</c:v>
                </c:pt>
                <c:pt idx="19">
                  <c:v>4.5</c:v>
                </c:pt>
                <c:pt idx="20">
                  <c:v>5.25</c:v>
                </c:pt>
                <c:pt idx="21">
                  <c:v>5</c:v>
                </c:pt>
                <c:pt idx="22">
                  <c:v>4.5</c:v>
                </c:pt>
                <c:pt idx="23">
                  <c:v>5.25</c:v>
                </c:pt>
                <c:pt idx="24">
                  <c:v>4.75</c:v>
                </c:pt>
                <c:pt idx="25">
                  <c:v>5.75</c:v>
                </c:pt>
                <c:pt idx="26">
                  <c:v>4.5</c:v>
                </c:pt>
                <c:pt idx="27">
                  <c:v>5</c:v>
                </c:pt>
                <c:pt idx="28">
                  <c:v>2.75</c:v>
                </c:pt>
                <c:pt idx="29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4-4DAC-9960-F8E1555A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69280"/>
        <c:axId val="77571680"/>
      </c:barChart>
      <c:catAx>
        <c:axId val="7756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Entwicklung über alle Testbilder hinweg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71680"/>
        <c:crosses val="autoZero"/>
        <c:auto val="1"/>
        <c:lblAlgn val="ctr"/>
        <c:lblOffset val="100"/>
        <c:noMultiLvlLbl val="0"/>
      </c:catAx>
      <c:valAx>
        <c:axId val="775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Bewertung anhand der festgelegten 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222248</xdr:colOff>
      <xdr:row>45</xdr:row>
      <xdr:rowOff>163284</xdr:rowOff>
    </xdr:from>
    <xdr:to>
      <xdr:col>51</xdr:col>
      <xdr:colOff>641664</xdr:colOff>
      <xdr:row>76</xdr:row>
      <xdr:rowOff>187284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4DF4633B-F0C6-66B9-E59A-7BE2E4CED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730703</xdr:colOff>
      <xdr:row>8</xdr:row>
      <xdr:rowOff>112780</xdr:rowOff>
    </xdr:from>
    <xdr:to>
      <xdr:col>49</xdr:col>
      <xdr:colOff>328891</xdr:colOff>
      <xdr:row>26</xdr:row>
      <xdr:rowOff>127908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80580FFD-ABDF-FAA4-18D9-326C21718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229718</xdr:colOff>
      <xdr:row>55</xdr:row>
      <xdr:rowOff>12325</xdr:rowOff>
    </xdr:from>
    <xdr:to>
      <xdr:col>25</xdr:col>
      <xdr:colOff>392205</xdr:colOff>
      <xdr:row>77</xdr:row>
      <xdr:rowOff>44823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03617EFF-F78A-2B8B-F90C-D5D901AB4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690562</xdr:colOff>
      <xdr:row>28</xdr:row>
      <xdr:rowOff>5954</xdr:rowOff>
    </xdr:from>
    <xdr:to>
      <xdr:col>46</xdr:col>
      <xdr:colOff>690562</xdr:colOff>
      <xdr:row>43</xdr:row>
      <xdr:rowOff>148828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EB0283-9DDF-18D5-0279-A7A2C17C0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237812</xdr:colOff>
      <xdr:row>41</xdr:row>
      <xdr:rowOff>179918</xdr:rowOff>
    </xdr:from>
    <xdr:to>
      <xdr:col>52</xdr:col>
      <xdr:colOff>159812</xdr:colOff>
      <xdr:row>74</xdr:row>
      <xdr:rowOff>13418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7D1E604-7E02-CBC9-ACB1-CE05B32C3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484367</xdr:colOff>
      <xdr:row>12</xdr:row>
      <xdr:rowOff>24138</xdr:rowOff>
    </xdr:from>
    <xdr:to>
      <xdr:col>46</xdr:col>
      <xdr:colOff>484367</xdr:colOff>
      <xdr:row>24</xdr:row>
      <xdr:rowOff>8334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E0E62C5-3AD4-6337-7F1B-B690A25C0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386952</xdr:colOff>
      <xdr:row>39</xdr:row>
      <xdr:rowOff>3571</xdr:rowOff>
    </xdr:from>
    <xdr:to>
      <xdr:col>32</xdr:col>
      <xdr:colOff>23812</xdr:colOff>
      <xdr:row>59</xdr:row>
      <xdr:rowOff>130969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C564348-4708-E77F-64F0-007F535A0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733857</xdr:colOff>
      <xdr:row>24</xdr:row>
      <xdr:rowOff>112027</xdr:rowOff>
    </xdr:from>
    <xdr:to>
      <xdr:col>50</xdr:col>
      <xdr:colOff>726281</xdr:colOff>
      <xdr:row>40</xdr:row>
      <xdr:rowOff>107156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C3D1E26-EFFA-0D08-ED48-FE0DE1FA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379950</xdr:colOff>
      <xdr:row>44</xdr:row>
      <xdr:rowOff>118428</xdr:rowOff>
    </xdr:from>
    <xdr:to>
      <xdr:col>51</xdr:col>
      <xdr:colOff>570891</xdr:colOff>
      <xdr:row>76</xdr:row>
      <xdr:rowOff>142428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0AF0F4E-2214-785E-98E9-4BBE4DD30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130970</xdr:colOff>
      <xdr:row>14</xdr:row>
      <xdr:rowOff>63102</xdr:rowOff>
    </xdr:from>
    <xdr:to>
      <xdr:col>47</xdr:col>
      <xdr:colOff>130970</xdr:colOff>
      <xdr:row>25</xdr:row>
      <xdr:rowOff>198834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F023346-BA14-43CC-ECF2-691FD3C9D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398857</xdr:colOff>
      <xdr:row>42</xdr:row>
      <xdr:rowOff>134539</xdr:rowOff>
    </xdr:from>
    <xdr:to>
      <xdr:col>27</xdr:col>
      <xdr:colOff>392905</xdr:colOff>
      <xdr:row>63</xdr:row>
      <xdr:rowOff>178593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FBEAC3-0B22-F7DF-81F1-3AAC35A3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291353</xdr:colOff>
      <xdr:row>26</xdr:row>
      <xdr:rowOff>124384</xdr:rowOff>
    </xdr:from>
    <xdr:to>
      <xdr:col>50</xdr:col>
      <xdr:colOff>291353</xdr:colOff>
      <xdr:row>42</xdr:row>
      <xdr:rowOff>89647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696898D-FB68-652C-5363-919D59D9B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319716</xdr:colOff>
      <xdr:row>44</xdr:row>
      <xdr:rowOff>149948</xdr:rowOff>
    </xdr:from>
    <xdr:to>
      <xdr:col>50</xdr:col>
      <xdr:colOff>409804</xdr:colOff>
      <xdr:row>76</xdr:row>
      <xdr:rowOff>173948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633A6C-AD71-0276-E879-DE501F551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363141</xdr:colOff>
      <xdr:row>13</xdr:row>
      <xdr:rowOff>301227</xdr:rowOff>
    </xdr:from>
    <xdr:to>
      <xdr:col>46</xdr:col>
      <xdr:colOff>363141</xdr:colOff>
      <xdr:row>26</xdr:row>
      <xdr:rowOff>79771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4383B87-A67E-C159-A9AE-03DB7E5A1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255983</xdr:colOff>
      <xdr:row>43</xdr:row>
      <xdr:rowOff>63102</xdr:rowOff>
    </xdr:from>
    <xdr:to>
      <xdr:col>27</xdr:col>
      <xdr:colOff>488155</xdr:colOff>
      <xdr:row>65</xdr:row>
      <xdr:rowOff>107156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B3B1DD6-4600-A397-7FF1-1D93B1BF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310479</xdr:colOff>
      <xdr:row>26</xdr:row>
      <xdr:rowOff>14561</xdr:rowOff>
    </xdr:from>
    <xdr:to>
      <xdr:col>49</xdr:col>
      <xdr:colOff>310479</xdr:colOff>
      <xdr:row>41</xdr:row>
      <xdr:rowOff>102577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76C7E3-3A88-9197-C621-9EDA98517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E0D8-F839-4067-B09B-5715B979E495}">
  <dimension ref="C5:AM64"/>
  <sheetViews>
    <sheetView tabSelected="1" topLeftCell="X22" zoomScale="85" zoomScaleNormal="85" workbookViewId="0">
      <selection activeCell="AY41" sqref="AY41"/>
    </sheetView>
  </sheetViews>
  <sheetFormatPr baseColWidth="10" defaultRowHeight="15" x14ac:dyDescent="0.25"/>
  <cols>
    <col min="2" max="2" width="16.85546875" customWidth="1"/>
    <col min="3" max="3" width="20" customWidth="1"/>
    <col min="4" max="4" width="13.5703125" customWidth="1"/>
    <col min="5" max="5" width="9.42578125" bestFit="1" customWidth="1"/>
    <col min="6" max="6" width="10.42578125" bestFit="1" customWidth="1"/>
    <col min="7" max="7" width="7" bestFit="1" customWidth="1"/>
    <col min="8" max="8" width="11.42578125" bestFit="1" customWidth="1"/>
    <col min="9" max="9" width="11.140625" bestFit="1" customWidth="1"/>
    <col min="10" max="10" width="10.85546875" bestFit="1" customWidth="1"/>
    <col min="11" max="11" width="6.140625" bestFit="1" customWidth="1"/>
    <col min="12" max="12" width="7.140625" customWidth="1"/>
    <col min="13" max="13" width="7.140625" bestFit="1" customWidth="1"/>
    <col min="14" max="14" width="8.5703125" customWidth="1"/>
    <col min="15" max="32" width="7.140625" bestFit="1" customWidth="1"/>
    <col min="38" max="38" width="15.42578125" bestFit="1" customWidth="1"/>
  </cols>
  <sheetData>
    <row r="5" spans="3:39" ht="26.25" x14ac:dyDescent="0.4">
      <c r="C5" s="21" t="s">
        <v>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7" spans="3:39" ht="26.25" x14ac:dyDescent="0.4">
      <c r="C7" s="21" t="s">
        <v>9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3:39" x14ac:dyDescent="0.25">
      <c r="D8" t="s">
        <v>46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</row>
    <row r="9" spans="3:39" ht="15.75" thickBot="1" x14ac:dyDescent="0.3">
      <c r="C9" s="3"/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  <c r="I9" s="4" t="s">
        <v>15</v>
      </c>
      <c r="J9" s="4" t="s">
        <v>16</v>
      </c>
      <c r="K9" s="4" t="s">
        <v>17</v>
      </c>
      <c r="L9" s="4" t="s">
        <v>18</v>
      </c>
      <c r="M9" s="4" t="s">
        <v>19</v>
      </c>
      <c r="N9" s="4" t="s">
        <v>20</v>
      </c>
      <c r="O9" s="4" t="s">
        <v>21</v>
      </c>
      <c r="P9" s="4" t="s">
        <v>22</v>
      </c>
      <c r="Q9" s="4" t="s">
        <v>23</v>
      </c>
      <c r="R9" s="4" t="s">
        <v>24</v>
      </c>
      <c r="S9" s="4" t="s">
        <v>25</v>
      </c>
      <c r="T9" s="4" t="s">
        <v>26</v>
      </c>
      <c r="U9" s="4" t="s">
        <v>27</v>
      </c>
      <c r="V9" s="4" t="s">
        <v>28</v>
      </c>
      <c r="W9" s="4" t="s">
        <v>29</v>
      </c>
      <c r="X9" s="4" t="s">
        <v>30</v>
      </c>
      <c r="Y9" s="4" t="s">
        <v>31</v>
      </c>
      <c r="Z9" s="4" t="s">
        <v>32</v>
      </c>
      <c r="AA9" s="4" t="s">
        <v>33</v>
      </c>
      <c r="AB9" s="4" t="s">
        <v>34</v>
      </c>
      <c r="AC9" s="4" t="s">
        <v>35</v>
      </c>
      <c r="AD9" s="4" t="s">
        <v>36</v>
      </c>
      <c r="AE9" s="4" t="s">
        <v>37</v>
      </c>
      <c r="AF9" s="4" t="s">
        <v>38</v>
      </c>
      <c r="AG9" s="5" t="s">
        <v>39</v>
      </c>
      <c r="AJ9" t="s">
        <v>78</v>
      </c>
      <c r="AK9" t="s">
        <v>79</v>
      </c>
      <c r="AL9" t="s">
        <v>44</v>
      </c>
      <c r="AM9" t="s">
        <v>45</v>
      </c>
    </row>
    <row r="10" spans="3:39" ht="16.5" thickBot="1" x14ac:dyDescent="0.3">
      <c r="C10" s="6" t="s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I10" t="s">
        <v>10</v>
      </c>
      <c r="AJ10">
        <f>D18</f>
        <v>8</v>
      </c>
      <c r="AK10">
        <f>D30</f>
        <v>8</v>
      </c>
      <c r="AL10">
        <f>D42</f>
        <v>8</v>
      </c>
      <c r="AM10">
        <f>D54</f>
        <v>3</v>
      </c>
    </row>
    <row r="11" spans="3:39" ht="16.5" thickBot="1" x14ac:dyDescent="0.3">
      <c r="C11" s="6" t="s">
        <v>2</v>
      </c>
      <c r="D11" s="2">
        <v>1</v>
      </c>
      <c r="E11" s="2">
        <v>1</v>
      </c>
      <c r="F11" s="2">
        <v>0.75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I11" t="s">
        <v>11</v>
      </c>
      <c r="AJ11">
        <f>E18</f>
        <v>8</v>
      </c>
      <c r="AK11">
        <f>E30</f>
        <v>8</v>
      </c>
      <c r="AL11">
        <f>E42</f>
        <v>3</v>
      </c>
      <c r="AM11">
        <f>E54</f>
        <v>6</v>
      </c>
    </row>
    <row r="12" spans="3:39" ht="16.5" thickBot="1" x14ac:dyDescent="0.3">
      <c r="C12" s="6" t="s">
        <v>3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0.5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I12" t="s">
        <v>12</v>
      </c>
      <c r="AJ12">
        <f>F18</f>
        <v>7.75</v>
      </c>
      <c r="AK12">
        <f>F30</f>
        <v>7.5</v>
      </c>
      <c r="AL12">
        <f>F42</f>
        <v>4.5</v>
      </c>
      <c r="AM12">
        <f>F54</f>
        <v>0.75</v>
      </c>
    </row>
    <row r="13" spans="3:39" ht="16.5" thickBot="1" x14ac:dyDescent="0.3">
      <c r="C13" s="6" t="s">
        <v>4</v>
      </c>
      <c r="D13" s="1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I13" t="s">
        <v>13</v>
      </c>
      <c r="AJ13">
        <f>G18</f>
        <v>8</v>
      </c>
      <c r="AK13">
        <f>G30</f>
        <v>8</v>
      </c>
      <c r="AL13">
        <f>G42</f>
        <v>7</v>
      </c>
      <c r="AM13">
        <f>G54</f>
        <v>6</v>
      </c>
    </row>
    <row r="14" spans="3:39" ht="16.5" thickBot="1" x14ac:dyDescent="0.3">
      <c r="C14" s="6" t="s">
        <v>5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0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0</v>
      </c>
      <c r="AC14" s="2">
        <v>0</v>
      </c>
      <c r="AD14" s="2">
        <v>0</v>
      </c>
      <c r="AE14" s="2">
        <v>1</v>
      </c>
      <c r="AF14" s="2">
        <v>1</v>
      </c>
      <c r="AG14" s="2">
        <v>1</v>
      </c>
      <c r="AI14" t="s">
        <v>14</v>
      </c>
      <c r="AJ14">
        <f>H18</f>
        <v>8</v>
      </c>
      <c r="AK14">
        <f>H30</f>
        <v>8</v>
      </c>
      <c r="AL14">
        <f>H42</f>
        <v>7.5</v>
      </c>
      <c r="AM14">
        <f>H54</f>
        <v>2</v>
      </c>
    </row>
    <row r="15" spans="3:39" ht="16.5" thickBot="1" x14ac:dyDescent="0.3">
      <c r="C15" s="6" t="s">
        <v>6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I15" t="s">
        <v>15</v>
      </c>
      <c r="AJ15">
        <f>I18</f>
        <v>7.5</v>
      </c>
      <c r="AK15">
        <f>I30</f>
        <v>8</v>
      </c>
      <c r="AL15">
        <f>I42</f>
        <v>2.5</v>
      </c>
      <c r="AM15">
        <f>I54</f>
        <v>4</v>
      </c>
    </row>
    <row r="16" spans="3:39" ht="16.5" thickBot="1" x14ac:dyDescent="0.3">
      <c r="C16" s="6" t="s">
        <v>7</v>
      </c>
      <c r="D16" s="1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0</v>
      </c>
      <c r="AF16" s="2">
        <v>1</v>
      </c>
      <c r="AG16" s="2">
        <v>1</v>
      </c>
      <c r="AI16" t="s">
        <v>16</v>
      </c>
      <c r="AJ16">
        <f>J18</f>
        <v>8</v>
      </c>
      <c r="AK16">
        <f>J30</f>
        <v>8</v>
      </c>
      <c r="AL16">
        <f>J42</f>
        <v>4</v>
      </c>
      <c r="AM16">
        <f>J54</f>
        <v>6.5</v>
      </c>
    </row>
    <row r="17" spans="3:39" ht="16.5" thickBot="1" x14ac:dyDescent="0.3">
      <c r="C17" s="6" t="s">
        <v>8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I17" t="s">
        <v>17</v>
      </c>
      <c r="AJ17">
        <f>K18</f>
        <v>8</v>
      </c>
      <c r="AK17">
        <f>K30</f>
        <v>8</v>
      </c>
      <c r="AL17">
        <f>K42</f>
        <v>4.5</v>
      </c>
      <c r="AM17">
        <f>K54</f>
        <v>3.5</v>
      </c>
    </row>
    <row r="18" spans="3:39" ht="16.5" thickBot="1" x14ac:dyDescent="0.3">
      <c r="C18" s="7" t="s">
        <v>40</v>
      </c>
      <c r="D18" s="2">
        <f>SUM(D10:D17)</f>
        <v>8</v>
      </c>
      <c r="E18" s="2">
        <f t="shared" ref="E18:M18" si="0">SUM(E10:E17)</f>
        <v>8</v>
      </c>
      <c r="F18" s="2">
        <f t="shared" si="0"/>
        <v>7.75</v>
      </c>
      <c r="G18" s="2">
        <f t="shared" si="0"/>
        <v>8</v>
      </c>
      <c r="H18" s="2">
        <f t="shared" si="0"/>
        <v>8</v>
      </c>
      <c r="I18" s="2">
        <f t="shared" si="0"/>
        <v>7.5</v>
      </c>
      <c r="J18" s="2">
        <f t="shared" si="0"/>
        <v>8</v>
      </c>
      <c r="K18" s="2">
        <f t="shared" si="0"/>
        <v>8</v>
      </c>
      <c r="L18" s="2">
        <f t="shared" si="0"/>
        <v>8</v>
      </c>
      <c r="M18" s="2">
        <f t="shared" si="0"/>
        <v>8</v>
      </c>
      <c r="N18" s="2">
        <f t="shared" ref="N18" si="1">SUM(N10:N17)</f>
        <v>8</v>
      </c>
      <c r="O18" s="2">
        <f t="shared" ref="O18" si="2">SUM(O10:O17)</f>
        <v>8</v>
      </c>
      <c r="P18" s="2">
        <f t="shared" ref="P18" si="3">SUM(P10:P17)</f>
        <v>8</v>
      </c>
      <c r="Q18" s="2">
        <f t="shared" ref="Q18" si="4">SUM(Q10:Q17)</f>
        <v>8</v>
      </c>
      <c r="R18" s="2">
        <f t="shared" ref="R18" si="5">SUM(R10:R17)</f>
        <v>8</v>
      </c>
      <c r="S18" s="2">
        <f t="shared" ref="S18" si="6">SUM(S10:S17)</f>
        <v>8</v>
      </c>
      <c r="T18" s="2">
        <f t="shared" ref="T18" si="7">SUM(T10:T17)</f>
        <v>8</v>
      </c>
      <c r="U18" s="2">
        <f t="shared" ref="U18" si="8">SUM(U10:U17)</f>
        <v>8</v>
      </c>
      <c r="V18" s="2">
        <f t="shared" ref="V18" si="9">SUM(V10:V17)</f>
        <v>7</v>
      </c>
      <c r="W18" s="2">
        <f t="shared" ref="W18" si="10">SUM(W10:W17)</f>
        <v>8</v>
      </c>
      <c r="X18" s="2">
        <f t="shared" ref="X18" si="11">SUM(X10:X17)</f>
        <v>8</v>
      </c>
      <c r="Y18" s="2">
        <f t="shared" ref="Y18" si="12">SUM(Y10:Y17)</f>
        <v>8</v>
      </c>
      <c r="Z18" s="2">
        <f t="shared" ref="Z18" si="13">SUM(Z10:Z17)</f>
        <v>7</v>
      </c>
      <c r="AA18" s="2">
        <f t="shared" ref="AA18" si="14">SUM(AA10:AA17)</f>
        <v>8</v>
      </c>
      <c r="AB18" s="2">
        <f t="shared" ref="AB18" si="15">SUM(AB10:AB17)</f>
        <v>7</v>
      </c>
      <c r="AC18" s="2">
        <f t="shared" ref="AC18" si="16">SUM(AC10:AC17)</f>
        <v>7</v>
      </c>
      <c r="AD18" s="2">
        <f t="shared" ref="AD18" si="17">SUM(AD10:AD17)</f>
        <v>7</v>
      </c>
      <c r="AE18" s="2">
        <f t="shared" ref="AE18" si="18">SUM(AE10:AE17)</f>
        <v>7</v>
      </c>
      <c r="AF18" s="2">
        <f t="shared" ref="AF18" si="19">SUM(AF10:AF17)</f>
        <v>8</v>
      </c>
      <c r="AG18" s="2">
        <f t="shared" ref="AG18" si="20">SUM(AG10:AG17)</f>
        <v>8</v>
      </c>
      <c r="AI18" t="s">
        <v>18</v>
      </c>
      <c r="AJ18">
        <f>L18</f>
        <v>8</v>
      </c>
      <c r="AK18">
        <f>L30</f>
        <v>8</v>
      </c>
      <c r="AL18">
        <f>L42</f>
        <v>1</v>
      </c>
      <c r="AM18">
        <f>L54</f>
        <v>5</v>
      </c>
    </row>
    <row r="19" spans="3:39" x14ac:dyDescent="0.25">
      <c r="AI19" t="s">
        <v>19</v>
      </c>
      <c r="AJ19">
        <f>M18</f>
        <v>8</v>
      </c>
      <c r="AK19">
        <f>M30</f>
        <v>8</v>
      </c>
      <c r="AL19">
        <f>M42</f>
        <v>3.5</v>
      </c>
      <c r="AM19">
        <f>M54</f>
        <v>5.75</v>
      </c>
    </row>
    <row r="20" spans="3:39" ht="26.25" x14ac:dyDescent="0.4">
      <c r="C20" s="21" t="s">
        <v>41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I20" t="s">
        <v>20</v>
      </c>
      <c r="AJ20">
        <f>N18</f>
        <v>8</v>
      </c>
      <c r="AK20">
        <f>N30</f>
        <v>8</v>
      </c>
      <c r="AL20">
        <f>N42</f>
        <v>6.5</v>
      </c>
      <c r="AM20">
        <f>N54</f>
        <v>5.25</v>
      </c>
    </row>
    <row r="21" spans="3:39" ht="15.75" thickBot="1" x14ac:dyDescent="0.3">
      <c r="C21" s="3"/>
      <c r="D21" s="4" t="s">
        <v>10</v>
      </c>
      <c r="E21" s="4" t="s">
        <v>11</v>
      </c>
      <c r="F21" s="4" t="s">
        <v>12</v>
      </c>
      <c r="G21" s="4" t="s">
        <v>13</v>
      </c>
      <c r="H21" s="4" t="s">
        <v>14</v>
      </c>
      <c r="I21" s="4" t="s">
        <v>15</v>
      </c>
      <c r="J21" s="4" t="s">
        <v>16</v>
      </c>
      <c r="K21" s="4" t="s">
        <v>17</v>
      </c>
      <c r="L21" s="4" t="s">
        <v>18</v>
      </c>
      <c r="M21" s="4" t="s">
        <v>19</v>
      </c>
      <c r="N21" s="4" t="s">
        <v>20</v>
      </c>
      <c r="O21" s="4" t="s">
        <v>21</v>
      </c>
      <c r="P21" s="4" t="s">
        <v>22</v>
      </c>
      <c r="Q21" s="4" t="s">
        <v>23</v>
      </c>
      <c r="R21" s="4" t="s">
        <v>24</v>
      </c>
      <c r="S21" s="4" t="s">
        <v>25</v>
      </c>
      <c r="T21" s="4" t="s">
        <v>26</v>
      </c>
      <c r="U21" s="4" t="s">
        <v>27</v>
      </c>
      <c r="V21" s="4" t="s">
        <v>28</v>
      </c>
      <c r="W21" s="4" t="s">
        <v>29</v>
      </c>
      <c r="X21" s="4" t="s">
        <v>30</v>
      </c>
      <c r="Y21" s="4" t="s">
        <v>31</v>
      </c>
      <c r="Z21" s="4" t="s">
        <v>32</v>
      </c>
      <c r="AA21" s="4" t="s">
        <v>33</v>
      </c>
      <c r="AB21" s="4" t="s">
        <v>34</v>
      </c>
      <c r="AC21" s="4" t="s">
        <v>35</v>
      </c>
      <c r="AD21" s="4" t="s">
        <v>36</v>
      </c>
      <c r="AE21" s="4" t="s">
        <v>37</v>
      </c>
      <c r="AF21" s="4" t="s">
        <v>38</v>
      </c>
      <c r="AG21" s="5" t="s">
        <v>39</v>
      </c>
      <c r="AI21" t="s">
        <v>21</v>
      </c>
      <c r="AJ21">
        <f>O18</f>
        <v>8</v>
      </c>
      <c r="AK21">
        <f>O30</f>
        <v>8</v>
      </c>
      <c r="AL21">
        <f>O42</f>
        <v>5</v>
      </c>
      <c r="AM21">
        <f>O54</f>
        <v>6.25</v>
      </c>
    </row>
    <row r="22" spans="3:39" ht="16.5" thickBot="1" x14ac:dyDescent="0.3">
      <c r="C22" s="6" t="s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I22" t="s">
        <v>22</v>
      </c>
      <c r="AJ22">
        <f>P18</f>
        <v>8</v>
      </c>
      <c r="AK22">
        <f>P30</f>
        <v>8</v>
      </c>
      <c r="AL22">
        <f>P42</f>
        <v>7.25</v>
      </c>
      <c r="AM22">
        <f>P54</f>
        <v>5</v>
      </c>
    </row>
    <row r="23" spans="3:39" ht="16.5" thickBot="1" x14ac:dyDescent="0.3">
      <c r="C23" s="6" t="s">
        <v>2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I23" t="s">
        <v>23</v>
      </c>
      <c r="AJ23">
        <f>Q18</f>
        <v>8</v>
      </c>
      <c r="AK23">
        <f>Q30</f>
        <v>8</v>
      </c>
      <c r="AL23">
        <f>Q42</f>
        <v>7.5</v>
      </c>
      <c r="AM23">
        <f>Q54</f>
        <v>4.25</v>
      </c>
    </row>
    <row r="24" spans="3:39" ht="16.5" thickBot="1" x14ac:dyDescent="0.3">
      <c r="C24" s="6" t="s">
        <v>3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I24" t="s">
        <v>24</v>
      </c>
      <c r="AJ24">
        <f>R18</f>
        <v>8</v>
      </c>
      <c r="AK24">
        <f>R30</f>
        <v>8</v>
      </c>
      <c r="AL24">
        <f>R42</f>
        <v>2</v>
      </c>
      <c r="AM24">
        <f>R54</f>
        <v>3.5</v>
      </c>
    </row>
    <row r="25" spans="3:39" ht="16.5" thickBot="1" x14ac:dyDescent="0.3">
      <c r="C25" s="6" t="s">
        <v>4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I25" t="s">
        <v>25</v>
      </c>
      <c r="AJ25">
        <f>S18</f>
        <v>8</v>
      </c>
      <c r="AK25">
        <f>S30</f>
        <v>8</v>
      </c>
      <c r="AL25">
        <f>S42</f>
        <v>3</v>
      </c>
      <c r="AM25">
        <f>S54</f>
        <v>6</v>
      </c>
    </row>
    <row r="26" spans="3:39" ht="16.5" thickBot="1" x14ac:dyDescent="0.3">
      <c r="C26" s="6" t="s">
        <v>5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0</v>
      </c>
      <c r="V26" s="2">
        <v>0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0</v>
      </c>
      <c r="AC26" s="2">
        <v>1</v>
      </c>
      <c r="AD26" s="2">
        <v>0</v>
      </c>
      <c r="AE26" s="2">
        <v>1</v>
      </c>
      <c r="AF26" s="2">
        <v>1</v>
      </c>
      <c r="AG26" s="2">
        <v>1</v>
      </c>
      <c r="AI26" t="s">
        <v>26</v>
      </c>
      <c r="AJ26">
        <f>T18</f>
        <v>8</v>
      </c>
      <c r="AK26">
        <f>T30</f>
        <v>7.5</v>
      </c>
      <c r="AL26">
        <f>T42</f>
        <v>6.5</v>
      </c>
      <c r="AM26">
        <f>T54</f>
        <v>5.5</v>
      </c>
    </row>
    <row r="27" spans="3:39" ht="16.5" thickBot="1" x14ac:dyDescent="0.3">
      <c r="C27" s="6" t="s">
        <v>6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0.5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I27" t="s">
        <v>27</v>
      </c>
      <c r="AJ27">
        <f>U18</f>
        <v>8</v>
      </c>
      <c r="AK27">
        <f>U30</f>
        <v>7</v>
      </c>
      <c r="AL27">
        <f>U42</f>
        <v>1.25</v>
      </c>
      <c r="AM27">
        <f>U54</f>
        <v>3.5</v>
      </c>
    </row>
    <row r="28" spans="3:39" ht="16.5" thickBot="1" x14ac:dyDescent="0.3">
      <c r="C28" s="6" t="s">
        <v>7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0.5</v>
      </c>
      <c r="Y28" s="2">
        <v>1</v>
      </c>
      <c r="Z28" s="2">
        <v>0.5</v>
      </c>
      <c r="AA28" s="2">
        <v>0.5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I28" t="s">
        <v>28</v>
      </c>
      <c r="AJ28">
        <f>V18</f>
        <v>7</v>
      </c>
      <c r="AK28">
        <f>V30</f>
        <v>7</v>
      </c>
      <c r="AL28">
        <f>V42</f>
        <v>2</v>
      </c>
      <c r="AM28">
        <f>V54</f>
        <v>3.5</v>
      </c>
    </row>
    <row r="29" spans="3:39" ht="16.5" thickBot="1" x14ac:dyDescent="0.3">
      <c r="C29" s="6" t="s">
        <v>8</v>
      </c>
      <c r="D29" s="2">
        <v>1</v>
      </c>
      <c r="E29" s="2">
        <v>1</v>
      </c>
      <c r="F29" s="2">
        <v>0.5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I29" t="s">
        <v>29</v>
      </c>
      <c r="AJ29">
        <f>W18</f>
        <v>8</v>
      </c>
      <c r="AK29">
        <f>W30</f>
        <v>8</v>
      </c>
      <c r="AL29">
        <f>W42</f>
        <v>6.5</v>
      </c>
      <c r="AM29">
        <f>W54</f>
        <v>5.25</v>
      </c>
    </row>
    <row r="30" spans="3:39" ht="16.5" thickBot="1" x14ac:dyDescent="0.3">
      <c r="C30" s="7" t="s">
        <v>40</v>
      </c>
      <c r="D30" s="2">
        <f>SUM(D22:D29)</f>
        <v>8</v>
      </c>
      <c r="E30" s="2">
        <f t="shared" ref="E30:M30" si="21">SUM(E22:E29)</f>
        <v>8</v>
      </c>
      <c r="F30" s="2">
        <f t="shared" si="21"/>
        <v>7.5</v>
      </c>
      <c r="G30" s="2">
        <f t="shared" si="21"/>
        <v>8</v>
      </c>
      <c r="H30" s="2">
        <f t="shared" si="21"/>
        <v>8</v>
      </c>
      <c r="I30" s="2">
        <f t="shared" si="21"/>
        <v>8</v>
      </c>
      <c r="J30" s="2">
        <f t="shared" si="21"/>
        <v>8</v>
      </c>
      <c r="K30" s="2">
        <f t="shared" si="21"/>
        <v>8</v>
      </c>
      <c r="L30" s="2">
        <f t="shared" si="21"/>
        <v>8</v>
      </c>
      <c r="M30" s="2">
        <f t="shared" si="21"/>
        <v>8</v>
      </c>
      <c r="N30" s="2">
        <f t="shared" ref="N30" si="22">SUM(N22:N29)</f>
        <v>8</v>
      </c>
      <c r="O30" s="2">
        <f t="shared" ref="O30" si="23">SUM(O22:O29)</f>
        <v>8</v>
      </c>
      <c r="P30" s="2">
        <f t="shared" ref="P30" si="24">SUM(P22:P29)</f>
        <v>8</v>
      </c>
      <c r="Q30" s="2">
        <f t="shared" ref="Q30" si="25">SUM(Q22:Q29)</f>
        <v>8</v>
      </c>
      <c r="R30" s="2">
        <f t="shared" ref="R30" si="26">SUM(R22:R29)</f>
        <v>8</v>
      </c>
      <c r="S30" s="2">
        <f t="shared" ref="S30" si="27">SUM(S22:S29)</f>
        <v>8</v>
      </c>
      <c r="T30" s="2">
        <f t="shared" ref="T30" si="28">SUM(T22:T29)</f>
        <v>7.5</v>
      </c>
      <c r="U30" s="2">
        <f t="shared" ref="U30" si="29">SUM(U22:U29)</f>
        <v>7</v>
      </c>
      <c r="V30" s="2">
        <f t="shared" ref="V30" si="30">SUM(V22:V29)</f>
        <v>7</v>
      </c>
      <c r="W30" s="2">
        <f t="shared" ref="W30" si="31">SUM(W22:W29)</f>
        <v>8</v>
      </c>
      <c r="X30" s="2">
        <f t="shared" ref="X30" si="32">SUM(X22:X29)</f>
        <v>7.5</v>
      </c>
      <c r="Y30" s="2">
        <f t="shared" ref="Y30" si="33">SUM(Y22:Y29)</f>
        <v>8</v>
      </c>
      <c r="Z30" s="2">
        <f t="shared" ref="Z30" si="34">SUM(Z22:Z29)</f>
        <v>7.5</v>
      </c>
      <c r="AA30" s="2">
        <f t="shared" ref="AA30" si="35">SUM(AA22:AA29)</f>
        <v>7.5</v>
      </c>
      <c r="AB30" s="2">
        <f t="shared" ref="AB30" si="36">SUM(AB22:AB29)</f>
        <v>7</v>
      </c>
      <c r="AC30" s="2">
        <f t="shared" ref="AC30" si="37">SUM(AC22:AC29)</f>
        <v>8</v>
      </c>
      <c r="AD30" s="2">
        <f t="shared" ref="AD30" si="38">SUM(AD22:AD29)</f>
        <v>7</v>
      </c>
      <c r="AE30" s="2">
        <f t="shared" ref="AE30" si="39">SUM(AE22:AE29)</f>
        <v>8</v>
      </c>
      <c r="AF30" s="2">
        <f t="shared" ref="AF30" si="40">SUM(AF22:AF29)</f>
        <v>8</v>
      </c>
      <c r="AG30" s="2">
        <f t="shared" ref="AG30" si="41">SUM(AG22:AG29)</f>
        <v>8</v>
      </c>
      <c r="AI30" t="s">
        <v>30</v>
      </c>
      <c r="AJ30">
        <f>X18</f>
        <v>8</v>
      </c>
      <c r="AK30">
        <f>X30</f>
        <v>7.5</v>
      </c>
      <c r="AL30">
        <f>X42</f>
        <v>3</v>
      </c>
      <c r="AM30">
        <f>X54</f>
        <v>4.5</v>
      </c>
    </row>
    <row r="31" spans="3:39" x14ac:dyDescent="0.25">
      <c r="AI31" t="s">
        <v>31</v>
      </c>
      <c r="AJ31">
        <f>Y18</f>
        <v>8</v>
      </c>
      <c r="AK31">
        <f>Y30</f>
        <v>8</v>
      </c>
      <c r="AL31">
        <f>Y42</f>
        <v>2.75</v>
      </c>
      <c r="AM31">
        <f>Y54</f>
        <v>4.5</v>
      </c>
    </row>
    <row r="32" spans="3:39" ht="26.25" x14ac:dyDescent="0.4">
      <c r="C32" s="21" t="s">
        <v>42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I32" t="s">
        <v>32</v>
      </c>
      <c r="AJ32">
        <f>Z18</f>
        <v>7</v>
      </c>
      <c r="AK32">
        <f>Z30</f>
        <v>7.5</v>
      </c>
      <c r="AL32">
        <f>Z42</f>
        <v>1.5</v>
      </c>
      <c r="AM32">
        <f>Z54</f>
        <v>1</v>
      </c>
    </row>
    <row r="33" spans="3:39" ht="15.75" thickBot="1" x14ac:dyDescent="0.3">
      <c r="C33" s="3"/>
      <c r="D33" s="4" t="s">
        <v>10</v>
      </c>
      <c r="E33" s="4" t="s">
        <v>11</v>
      </c>
      <c r="F33" s="4" t="s">
        <v>12</v>
      </c>
      <c r="G33" s="4" t="s">
        <v>13</v>
      </c>
      <c r="H33" s="4" t="s">
        <v>14</v>
      </c>
      <c r="I33" s="4" t="s">
        <v>15</v>
      </c>
      <c r="J33" s="4" t="s">
        <v>16</v>
      </c>
      <c r="K33" s="4" t="s">
        <v>17</v>
      </c>
      <c r="L33" s="4" t="s">
        <v>18</v>
      </c>
      <c r="M33" s="4" t="s">
        <v>19</v>
      </c>
      <c r="N33" s="4" t="s">
        <v>20</v>
      </c>
      <c r="O33" s="4" t="s">
        <v>21</v>
      </c>
      <c r="P33" s="4" t="s">
        <v>22</v>
      </c>
      <c r="Q33" s="4" t="s">
        <v>23</v>
      </c>
      <c r="R33" s="4" t="s">
        <v>24</v>
      </c>
      <c r="S33" s="4" t="s">
        <v>25</v>
      </c>
      <c r="T33" s="4" t="s">
        <v>26</v>
      </c>
      <c r="U33" s="4" t="s">
        <v>27</v>
      </c>
      <c r="V33" s="4" t="s">
        <v>28</v>
      </c>
      <c r="W33" s="4" t="s">
        <v>29</v>
      </c>
      <c r="X33" s="4" t="s">
        <v>30</v>
      </c>
      <c r="Y33" s="4" t="s">
        <v>31</v>
      </c>
      <c r="Z33" s="4" t="s">
        <v>32</v>
      </c>
      <c r="AA33" s="4" t="s">
        <v>33</v>
      </c>
      <c r="AB33" s="4" t="s">
        <v>34</v>
      </c>
      <c r="AC33" s="4" t="s">
        <v>35</v>
      </c>
      <c r="AD33" s="4" t="s">
        <v>36</v>
      </c>
      <c r="AE33" s="4" t="s">
        <v>37</v>
      </c>
      <c r="AF33" s="4" t="s">
        <v>38</v>
      </c>
      <c r="AG33" s="5" t="s">
        <v>39</v>
      </c>
      <c r="AI33" t="s">
        <v>33</v>
      </c>
      <c r="AJ33">
        <f>AA18</f>
        <v>8</v>
      </c>
      <c r="AK33">
        <f>AA30</f>
        <v>7.5</v>
      </c>
      <c r="AL33">
        <f>AA42</f>
        <v>7</v>
      </c>
      <c r="AM33">
        <f>AA54</f>
        <v>6</v>
      </c>
    </row>
    <row r="34" spans="3:39" ht="16.5" thickBot="1" x14ac:dyDescent="0.3">
      <c r="C34" s="6" t="s">
        <v>1</v>
      </c>
      <c r="D34" s="1">
        <v>1</v>
      </c>
      <c r="E34" s="1">
        <v>0</v>
      </c>
      <c r="F34" s="1">
        <v>0.5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1</v>
      </c>
      <c r="R34" s="12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I34" t="s">
        <v>34</v>
      </c>
      <c r="AJ34">
        <f>AB18</f>
        <v>7</v>
      </c>
      <c r="AK34">
        <f>AB30</f>
        <v>7</v>
      </c>
      <c r="AL34">
        <f>AB42</f>
        <v>1</v>
      </c>
      <c r="AM34">
        <f>AB54</f>
        <v>0</v>
      </c>
    </row>
    <row r="35" spans="3:39" ht="16.5" thickBot="1" x14ac:dyDescent="0.3">
      <c r="C35" s="6" t="s">
        <v>2</v>
      </c>
      <c r="D35" s="2">
        <v>1</v>
      </c>
      <c r="E35" s="2">
        <v>0</v>
      </c>
      <c r="F35" s="2">
        <v>0.5</v>
      </c>
      <c r="G35" s="2">
        <v>1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0.5</v>
      </c>
      <c r="N35" s="2">
        <v>0.5</v>
      </c>
      <c r="O35" s="2">
        <v>0.5</v>
      </c>
      <c r="P35" s="2">
        <v>0.75</v>
      </c>
      <c r="Q35" s="2">
        <v>1</v>
      </c>
      <c r="R35" s="1">
        <v>1</v>
      </c>
      <c r="S35" s="2">
        <v>0</v>
      </c>
      <c r="T35" s="2">
        <v>0.5</v>
      </c>
      <c r="U35" s="2">
        <v>0.25</v>
      </c>
      <c r="V35" s="2">
        <v>0</v>
      </c>
      <c r="W35" s="2">
        <v>0.5</v>
      </c>
      <c r="X35" s="2">
        <v>0</v>
      </c>
      <c r="Y35" s="2">
        <v>0.75</v>
      </c>
      <c r="Z35" s="2">
        <v>0</v>
      </c>
      <c r="AA35" s="2">
        <v>1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I35" t="s">
        <v>35</v>
      </c>
      <c r="AJ35">
        <f>AC18</f>
        <v>7</v>
      </c>
      <c r="AK35">
        <f>AC30</f>
        <v>8</v>
      </c>
      <c r="AL35">
        <f>AC42</f>
        <v>2</v>
      </c>
      <c r="AM35">
        <f>AC54</f>
        <v>4</v>
      </c>
    </row>
    <row r="36" spans="3:39" ht="16.5" thickBot="1" x14ac:dyDescent="0.3">
      <c r="C36" s="6" t="s">
        <v>3</v>
      </c>
      <c r="D36" s="2">
        <v>1</v>
      </c>
      <c r="E36" s="2">
        <v>0</v>
      </c>
      <c r="F36" s="2">
        <v>1</v>
      </c>
      <c r="G36" s="2">
        <v>1</v>
      </c>
      <c r="H36" s="2">
        <v>0.5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0</v>
      </c>
      <c r="S36" s="2">
        <v>1</v>
      </c>
      <c r="T36" s="2">
        <v>1</v>
      </c>
      <c r="U36" s="2">
        <v>0</v>
      </c>
      <c r="V36" s="2">
        <v>0.5</v>
      </c>
      <c r="W36" s="2">
        <v>1</v>
      </c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I36" t="s">
        <v>36</v>
      </c>
      <c r="AJ36">
        <f>AD18</f>
        <v>7</v>
      </c>
      <c r="AK36">
        <f>AD30</f>
        <v>7</v>
      </c>
      <c r="AL36">
        <f>AD42</f>
        <v>1</v>
      </c>
      <c r="AM36">
        <f>AD54</f>
        <v>1</v>
      </c>
    </row>
    <row r="37" spans="3:39" ht="16.5" thickBot="1" x14ac:dyDescent="0.3">
      <c r="C37" s="6" t="s">
        <v>4</v>
      </c>
      <c r="D37" s="2">
        <v>1</v>
      </c>
      <c r="E37" s="2">
        <v>0</v>
      </c>
      <c r="F37" s="2">
        <v>0.5</v>
      </c>
      <c r="G37" s="2">
        <v>1</v>
      </c>
      <c r="H37" s="2">
        <v>1</v>
      </c>
      <c r="I37" s="2">
        <v>0</v>
      </c>
      <c r="J37" s="2">
        <v>0</v>
      </c>
      <c r="K37" s="2">
        <v>1</v>
      </c>
      <c r="L37" s="2">
        <v>0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0.5</v>
      </c>
      <c r="W37" s="2">
        <v>1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0</v>
      </c>
      <c r="AF37" s="2">
        <v>1</v>
      </c>
      <c r="AG37" s="2">
        <v>0</v>
      </c>
      <c r="AI37" t="s">
        <v>37</v>
      </c>
      <c r="AJ37">
        <f>AE18</f>
        <v>7</v>
      </c>
      <c r="AK37">
        <f>AE30</f>
        <v>8</v>
      </c>
      <c r="AL37">
        <f>AE42</f>
        <v>2</v>
      </c>
      <c r="AM37">
        <f>AE54</f>
        <v>7</v>
      </c>
    </row>
    <row r="38" spans="3:39" ht="16.5" thickBot="1" x14ac:dyDescent="0.3">
      <c r="C38" s="6" t="s">
        <v>5</v>
      </c>
      <c r="D38" s="2">
        <v>1</v>
      </c>
      <c r="E38" s="2">
        <v>1</v>
      </c>
      <c r="F38" s="2">
        <v>0</v>
      </c>
      <c r="G38" s="2">
        <v>0</v>
      </c>
      <c r="H38" s="2">
        <v>1</v>
      </c>
      <c r="I38" s="2">
        <v>1</v>
      </c>
      <c r="J38" s="2">
        <v>1</v>
      </c>
      <c r="K38" s="2">
        <v>1</v>
      </c>
      <c r="L38" s="2">
        <v>0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0</v>
      </c>
      <c r="S38" s="2">
        <v>1</v>
      </c>
      <c r="T38" s="2">
        <v>1</v>
      </c>
      <c r="U38" s="2">
        <v>0</v>
      </c>
      <c r="V38" s="2">
        <v>0</v>
      </c>
      <c r="W38" s="2">
        <v>1</v>
      </c>
      <c r="X38" s="2">
        <v>1</v>
      </c>
      <c r="Y38" s="2">
        <v>1</v>
      </c>
      <c r="Z38" s="2">
        <v>0</v>
      </c>
      <c r="AA38" s="2">
        <v>1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I38" t="s">
        <v>38</v>
      </c>
      <c r="AJ38">
        <f>AF18</f>
        <v>8</v>
      </c>
      <c r="AK38">
        <f>AF30</f>
        <v>8</v>
      </c>
      <c r="AL38">
        <f>AF42</f>
        <v>3</v>
      </c>
      <c r="AM38">
        <f>AF54</f>
        <v>4</v>
      </c>
    </row>
    <row r="39" spans="3:39" ht="16.5" thickBot="1" x14ac:dyDescent="0.3">
      <c r="C39" s="6" t="s">
        <v>6</v>
      </c>
      <c r="D39" s="2">
        <v>1</v>
      </c>
      <c r="E39" s="2">
        <v>1</v>
      </c>
      <c r="F39" s="2">
        <v>0</v>
      </c>
      <c r="G39" s="2">
        <v>1</v>
      </c>
      <c r="H39" s="2">
        <v>1</v>
      </c>
      <c r="I39" s="2">
        <v>0.5</v>
      </c>
      <c r="J39" s="2">
        <v>1</v>
      </c>
      <c r="K39" s="2">
        <v>0.5</v>
      </c>
      <c r="L39" s="2">
        <v>0</v>
      </c>
      <c r="M39" s="2">
        <v>0</v>
      </c>
      <c r="N39" s="2">
        <v>1</v>
      </c>
      <c r="O39" s="2">
        <v>0.5</v>
      </c>
      <c r="P39" s="2">
        <v>0.5</v>
      </c>
      <c r="Q39" s="2">
        <v>0.5</v>
      </c>
      <c r="R39" s="2">
        <v>0</v>
      </c>
      <c r="S39" s="2">
        <v>0</v>
      </c>
      <c r="T39" s="2">
        <v>1</v>
      </c>
      <c r="U39" s="2">
        <v>0</v>
      </c>
      <c r="V39" s="2">
        <v>0</v>
      </c>
      <c r="W39" s="2">
        <v>1</v>
      </c>
      <c r="X39" s="2">
        <v>1</v>
      </c>
      <c r="Y39" s="2">
        <v>0</v>
      </c>
      <c r="Z39" s="2">
        <v>0.5</v>
      </c>
      <c r="AA39" s="2">
        <v>0</v>
      </c>
      <c r="AB39" s="2">
        <v>0</v>
      </c>
      <c r="AC39" s="2">
        <v>0</v>
      </c>
      <c r="AD39" s="2">
        <v>0</v>
      </c>
      <c r="AE39" s="2">
        <v>1</v>
      </c>
      <c r="AF39" s="2">
        <v>1</v>
      </c>
      <c r="AG39" s="2">
        <v>0</v>
      </c>
      <c r="AI39" t="s">
        <v>39</v>
      </c>
      <c r="AJ39">
        <f>AG18</f>
        <v>8</v>
      </c>
      <c r="AK39">
        <f>AG30</f>
        <v>8</v>
      </c>
      <c r="AL39">
        <f>AG42</f>
        <v>1</v>
      </c>
      <c r="AM39">
        <f>AG54</f>
        <v>1</v>
      </c>
    </row>
    <row r="40" spans="3:39" ht="16.5" thickBot="1" x14ac:dyDescent="0.3">
      <c r="C40" s="6" t="s">
        <v>7</v>
      </c>
      <c r="D40" s="2">
        <v>1</v>
      </c>
      <c r="E40" s="2">
        <v>0</v>
      </c>
      <c r="F40" s="2">
        <v>1</v>
      </c>
      <c r="G40" s="2">
        <v>1</v>
      </c>
      <c r="H40" s="2">
        <v>1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1</v>
      </c>
      <c r="O40" s="2">
        <v>0</v>
      </c>
      <c r="P40" s="2">
        <v>1</v>
      </c>
      <c r="Q40" s="2">
        <v>1</v>
      </c>
      <c r="R40" s="2">
        <v>0</v>
      </c>
      <c r="S40" s="2">
        <v>0</v>
      </c>
      <c r="T40" s="2">
        <v>1</v>
      </c>
      <c r="U40" s="2">
        <v>0</v>
      </c>
      <c r="V40" s="2">
        <v>0</v>
      </c>
      <c r="W40" s="2">
        <v>1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</row>
    <row r="41" spans="3:39" ht="16.5" thickBot="1" x14ac:dyDescent="0.3">
      <c r="C41" s="6" t="s">
        <v>8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I41" t="s">
        <v>59</v>
      </c>
      <c r="AJ41" s="13">
        <f>SUM(AJ10:AJ39)/30</f>
        <v>7.7750000000000004</v>
      </c>
      <c r="AK41" s="20">
        <f>SUM(AK10:AK39)/30</f>
        <v>7.7833333333333332</v>
      </c>
      <c r="AL41" s="14">
        <f t="shared" ref="AL41:AM41" si="42">SUM(AL10:AL39)/30</f>
        <v>3.9083333333333332</v>
      </c>
      <c r="AM41" s="14">
        <f t="shared" si="42"/>
        <v>4.1166666666666663</v>
      </c>
    </row>
    <row r="42" spans="3:39" ht="16.5" thickBot="1" x14ac:dyDescent="0.3">
      <c r="C42" s="7" t="s">
        <v>40</v>
      </c>
      <c r="D42" s="2">
        <f>SUM(D34:D41)</f>
        <v>8</v>
      </c>
      <c r="E42" s="2">
        <f t="shared" ref="E42:M42" si="43">SUM(E34:E41)</f>
        <v>3</v>
      </c>
      <c r="F42" s="2">
        <f t="shared" si="43"/>
        <v>4.5</v>
      </c>
      <c r="G42" s="2">
        <f t="shared" si="43"/>
        <v>7</v>
      </c>
      <c r="H42" s="2">
        <f t="shared" si="43"/>
        <v>7.5</v>
      </c>
      <c r="I42" s="2">
        <f t="shared" si="43"/>
        <v>2.5</v>
      </c>
      <c r="J42" s="2">
        <f t="shared" si="43"/>
        <v>4</v>
      </c>
      <c r="K42" s="2">
        <f t="shared" si="43"/>
        <v>4.5</v>
      </c>
      <c r="L42" s="2">
        <f t="shared" si="43"/>
        <v>1</v>
      </c>
      <c r="M42" s="2">
        <f t="shared" si="43"/>
        <v>3.5</v>
      </c>
      <c r="N42" s="2">
        <f t="shared" ref="N42" si="44">SUM(N34:N41)</f>
        <v>6.5</v>
      </c>
      <c r="O42" s="2">
        <f t="shared" ref="O42" si="45">SUM(O34:O41)</f>
        <v>5</v>
      </c>
      <c r="P42" s="2">
        <f t="shared" ref="P42" si="46">SUM(P34:P41)</f>
        <v>7.25</v>
      </c>
      <c r="Q42" s="2">
        <f t="shared" ref="Q42" si="47">SUM(Q34:Q41)</f>
        <v>7.5</v>
      </c>
      <c r="R42" s="2">
        <f t="shared" ref="R42" si="48">SUM(R34:R41)</f>
        <v>2</v>
      </c>
      <c r="S42" s="2">
        <f t="shared" ref="S42" si="49">SUM(S34:S41)</f>
        <v>3</v>
      </c>
      <c r="T42" s="2">
        <f t="shared" ref="T42" si="50">SUM(T34:T41)</f>
        <v>6.5</v>
      </c>
      <c r="U42" s="2">
        <f t="shared" ref="U42" si="51">SUM(U34:U41)</f>
        <v>1.25</v>
      </c>
      <c r="V42" s="2">
        <f t="shared" ref="V42" si="52">SUM(V34:V41)</f>
        <v>2</v>
      </c>
      <c r="W42" s="2">
        <f t="shared" ref="W42" si="53">SUM(W34:W41)</f>
        <v>6.5</v>
      </c>
      <c r="X42" s="2">
        <f t="shared" ref="X42" si="54">SUM(X34:X41)</f>
        <v>3</v>
      </c>
      <c r="Y42" s="2">
        <f t="shared" ref="Y42" si="55">SUM(Y34:Y41)</f>
        <v>2.75</v>
      </c>
      <c r="Z42" s="2">
        <f t="shared" ref="Z42" si="56">SUM(Z34:Z41)</f>
        <v>1.5</v>
      </c>
      <c r="AA42" s="2">
        <f t="shared" ref="AA42" si="57">SUM(AA34:AA41)</f>
        <v>7</v>
      </c>
      <c r="AB42" s="2">
        <f t="shared" ref="AB42" si="58">SUM(AB34:AB41)</f>
        <v>1</v>
      </c>
      <c r="AC42" s="2">
        <f t="shared" ref="AC42" si="59">SUM(AC34:AC41)</f>
        <v>2</v>
      </c>
      <c r="AD42" s="2">
        <f t="shared" ref="AD42" si="60">SUM(AD34:AD41)</f>
        <v>1</v>
      </c>
      <c r="AE42" s="2">
        <f t="shared" ref="AE42" si="61">SUM(AE34:AE41)</f>
        <v>2</v>
      </c>
      <c r="AF42" s="2">
        <f t="shared" ref="AF42" si="62">SUM(AF34:AF41)</f>
        <v>3</v>
      </c>
      <c r="AG42" s="2">
        <f t="shared" ref="AG42" si="63">SUM(AG34:AG41)</f>
        <v>1</v>
      </c>
      <c r="AI42" t="s">
        <v>60</v>
      </c>
      <c r="AJ42" s="14">
        <f>-((AK41-AJ41)/AJ41)*100</f>
        <v>-0.10718113612003678</v>
      </c>
      <c r="AK42">
        <v>0</v>
      </c>
      <c r="AL42" s="14">
        <f>-((AK41-AL41)/AL41)*100</f>
        <v>-99.147121535181242</v>
      </c>
      <c r="AM42" s="14">
        <f>-((AK41-AM41)/AM41)*100</f>
        <v>-89.068825910931196</v>
      </c>
    </row>
    <row r="44" spans="3:39" ht="26.25" x14ac:dyDescent="0.4">
      <c r="C44" s="21" t="s">
        <v>43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3:39" ht="15.75" thickBot="1" x14ac:dyDescent="0.3">
      <c r="C45" s="3"/>
      <c r="D45" s="4" t="s">
        <v>10</v>
      </c>
      <c r="E45" s="4" t="s">
        <v>11</v>
      </c>
      <c r="F45" s="4" t="s">
        <v>12</v>
      </c>
      <c r="G45" s="4" t="s">
        <v>13</v>
      </c>
      <c r="H45" s="4" t="s">
        <v>14</v>
      </c>
      <c r="I45" s="4" t="s">
        <v>15</v>
      </c>
      <c r="J45" s="4" t="s">
        <v>16</v>
      </c>
      <c r="K45" s="4" t="s">
        <v>17</v>
      </c>
      <c r="L45" s="4" t="s">
        <v>18</v>
      </c>
      <c r="M45" s="4" t="s">
        <v>19</v>
      </c>
      <c r="N45" s="4" t="s">
        <v>20</v>
      </c>
      <c r="O45" s="4" t="s">
        <v>21</v>
      </c>
      <c r="P45" s="4" t="s">
        <v>22</v>
      </c>
      <c r="Q45" s="4" t="s">
        <v>23</v>
      </c>
      <c r="R45" s="4" t="s">
        <v>24</v>
      </c>
      <c r="S45" s="4" t="s">
        <v>25</v>
      </c>
      <c r="T45" s="4" t="s">
        <v>26</v>
      </c>
      <c r="U45" s="4" t="s">
        <v>27</v>
      </c>
      <c r="V45" s="4" t="s">
        <v>28</v>
      </c>
      <c r="W45" s="4" t="s">
        <v>29</v>
      </c>
      <c r="X45" s="4" t="s">
        <v>30</v>
      </c>
      <c r="Y45" s="4" t="s">
        <v>31</v>
      </c>
      <c r="Z45" s="4" t="s">
        <v>32</v>
      </c>
      <c r="AA45" s="4" t="s">
        <v>33</v>
      </c>
      <c r="AB45" s="4" t="s">
        <v>34</v>
      </c>
      <c r="AC45" s="4" t="s">
        <v>35</v>
      </c>
      <c r="AD45" s="4" t="s">
        <v>36</v>
      </c>
      <c r="AE45" s="4" t="s">
        <v>37</v>
      </c>
      <c r="AF45" s="4" t="s">
        <v>38</v>
      </c>
      <c r="AG45" s="5" t="s">
        <v>39</v>
      </c>
    </row>
    <row r="46" spans="3:39" ht="16.5" thickBot="1" x14ac:dyDescent="0.3">
      <c r="C46" s="6" t="s">
        <v>1</v>
      </c>
      <c r="D46" s="1">
        <v>0</v>
      </c>
      <c r="E46" s="1">
        <v>1</v>
      </c>
      <c r="F46" s="1">
        <v>0</v>
      </c>
      <c r="G46" s="1">
        <v>1</v>
      </c>
      <c r="H46" s="1">
        <v>0</v>
      </c>
      <c r="I46" s="1">
        <v>1</v>
      </c>
      <c r="J46" s="1">
        <v>0.5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0</v>
      </c>
      <c r="AA46" s="1">
        <v>1</v>
      </c>
      <c r="AB46" s="1">
        <v>0</v>
      </c>
      <c r="AC46" s="1">
        <v>1</v>
      </c>
      <c r="AD46" s="1">
        <v>0</v>
      </c>
      <c r="AE46" s="1">
        <v>1</v>
      </c>
      <c r="AF46" s="1">
        <v>0</v>
      </c>
      <c r="AG46" s="1">
        <v>1</v>
      </c>
    </row>
    <row r="47" spans="3:39" ht="16.5" thickBot="1" x14ac:dyDescent="0.3">
      <c r="C47" s="6" t="s">
        <v>2</v>
      </c>
      <c r="D47" s="2">
        <v>1</v>
      </c>
      <c r="E47" s="2">
        <v>1</v>
      </c>
      <c r="F47" s="2">
        <v>0.75</v>
      </c>
      <c r="G47" s="2">
        <v>1</v>
      </c>
      <c r="H47" s="2">
        <v>1</v>
      </c>
      <c r="I47" s="2">
        <v>1</v>
      </c>
      <c r="J47" s="2">
        <v>1</v>
      </c>
      <c r="K47" s="2">
        <v>0.5</v>
      </c>
      <c r="L47" s="2">
        <v>1</v>
      </c>
      <c r="M47" s="2">
        <v>1</v>
      </c>
      <c r="N47" s="2">
        <v>1</v>
      </c>
      <c r="O47" s="2">
        <v>0.75</v>
      </c>
      <c r="P47" s="2">
        <v>1</v>
      </c>
      <c r="Q47" s="2">
        <v>0.75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0</v>
      </c>
      <c r="AC47" s="2">
        <v>1</v>
      </c>
      <c r="AD47" s="2">
        <v>0</v>
      </c>
      <c r="AE47" s="2">
        <v>1</v>
      </c>
      <c r="AF47" s="2">
        <v>1</v>
      </c>
      <c r="AG47" s="2">
        <v>0</v>
      </c>
    </row>
    <row r="48" spans="3:39" ht="16.5" thickBot="1" x14ac:dyDescent="0.3">
      <c r="C48" s="6" t="s">
        <v>3</v>
      </c>
      <c r="D48" s="2">
        <v>0</v>
      </c>
      <c r="E48" s="2">
        <v>1</v>
      </c>
      <c r="F48" s="2">
        <v>0</v>
      </c>
      <c r="G48" s="2">
        <v>1</v>
      </c>
      <c r="H48" s="2">
        <v>0</v>
      </c>
      <c r="I48" s="2">
        <v>0</v>
      </c>
      <c r="J48" s="2">
        <v>1</v>
      </c>
      <c r="K48" s="2">
        <v>0.5</v>
      </c>
      <c r="L48" s="2">
        <v>1</v>
      </c>
      <c r="M48" s="2">
        <v>0.75</v>
      </c>
      <c r="N48" s="2">
        <v>0.75</v>
      </c>
      <c r="O48" s="2">
        <v>1</v>
      </c>
      <c r="P48" s="2">
        <v>1</v>
      </c>
      <c r="Q48" s="2">
        <v>1</v>
      </c>
      <c r="R48" s="2">
        <v>0.5</v>
      </c>
      <c r="S48" s="2">
        <v>1</v>
      </c>
      <c r="T48" s="2">
        <v>1</v>
      </c>
      <c r="U48" s="2">
        <v>1</v>
      </c>
      <c r="V48" s="2">
        <v>0</v>
      </c>
      <c r="W48" s="2">
        <v>0.75</v>
      </c>
      <c r="X48" s="2">
        <v>0</v>
      </c>
      <c r="Y48" s="2">
        <v>0</v>
      </c>
      <c r="Z48" s="2">
        <v>0.5</v>
      </c>
      <c r="AA48" s="2">
        <v>1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</row>
    <row r="49" spans="3:33" ht="16.5" thickBot="1" x14ac:dyDescent="0.3">
      <c r="C49" s="6" t="s">
        <v>4</v>
      </c>
      <c r="D49" s="2">
        <v>0</v>
      </c>
      <c r="E49" s="2">
        <v>1</v>
      </c>
      <c r="F49" s="2">
        <v>0</v>
      </c>
      <c r="G49" s="2">
        <v>1</v>
      </c>
      <c r="H49" s="2">
        <v>0</v>
      </c>
      <c r="I49" s="2">
        <v>1</v>
      </c>
      <c r="J49" s="2">
        <v>1</v>
      </c>
      <c r="K49" s="2">
        <v>0.5</v>
      </c>
      <c r="L49" s="2">
        <v>0</v>
      </c>
      <c r="M49" s="2">
        <v>0.5</v>
      </c>
      <c r="N49" s="2">
        <v>0.5</v>
      </c>
      <c r="O49" s="2">
        <v>1</v>
      </c>
      <c r="P49" s="2">
        <v>1</v>
      </c>
      <c r="Q49" s="2">
        <v>0.5</v>
      </c>
      <c r="R49" s="2">
        <v>0</v>
      </c>
      <c r="S49" s="2">
        <v>1</v>
      </c>
      <c r="T49" s="2">
        <v>0.5</v>
      </c>
      <c r="U49" s="2">
        <v>0.5</v>
      </c>
      <c r="V49" s="2">
        <v>0.5</v>
      </c>
      <c r="W49" s="2">
        <v>0.5</v>
      </c>
      <c r="X49" s="2">
        <v>0.5</v>
      </c>
      <c r="Y49" s="2">
        <v>0.5</v>
      </c>
      <c r="Z49" s="2">
        <v>0.5</v>
      </c>
      <c r="AA49" s="2">
        <v>1</v>
      </c>
      <c r="AB49" s="2">
        <v>0</v>
      </c>
      <c r="AC49" s="2">
        <v>0</v>
      </c>
      <c r="AD49" s="2">
        <v>1</v>
      </c>
      <c r="AE49" s="2">
        <v>1</v>
      </c>
      <c r="AF49" s="2">
        <v>1</v>
      </c>
      <c r="AG49" s="2">
        <v>0</v>
      </c>
    </row>
    <row r="50" spans="3:33" ht="16.5" thickBot="1" x14ac:dyDescent="0.3">
      <c r="C50" s="6" t="s">
        <v>5</v>
      </c>
      <c r="D50" s="2">
        <v>1</v>
      </c>
      <c r="E50" s="2">
        <v>1</v>
      </c>
      <c r="F50" s="2">
        <v>0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  <c r="R50" s="2">
        <v>0</v>
      </c>
      <c r="S50" s="2">
        <v>1</v>
      </c>
      <c r="T50" s="2">
        <v>1</v>
      </c>
      <c r="U50" s="2">
        <v>0</v>
      </c>
      <c r="V50" s="2">
        <v>0</v>
      </c>
      <c r="W50" s="2">
        <v>1</v>
      </c>
      <c r="X50" s="2">
        <v>1</v>
      </c>
      <c r="Y50" s="2">
        <v>1</v>
      </c>
      <c r="Z50" s="2">
        <v>0</v>
      </c>
      <c r="AA50" s="2">
        <v>1</v>
      </c>
      <c r="AB50" s="2">
        <v>0</v>
      </c>
      <c r="AC50" s="2">
        <v>1</v>
      </c>
      <c r="AD50" s="2">
        <v>0</v>
      </c>
      <c r="AE50" s="2">
        <v>1</v>
      </c>
      <c r="AF50" s="2">
        <v>0</v>
      </c>
      <c r="AG50" s="2">
        <v>0</v>
      </c>
    </row>
    <row r="51" spans="3:33" ht="16.5" thickBot="1" x14ac:dyDescent="0.3">
      <c r="C51" s="6" t="s">
        <v>6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2">
        <v>0</v>
      </c>
      <c r="M51" s="2">
        <v>0.5</v>
      </c>
      <c r="N51" s="2">
        <v>0.5</v>
      </c>
      <c r="O51" s="2">
        <v>0.5</v>
      </c>
      <c r="P51" s="2">
        <v>0</v>
      </c>
      <c r="Q51" s="2">
        <v>0.5</v>
      </c>
      <c r="R51" s="2">
        <v>0</v>
      </c>
      <c r="S51" s="2">
        <v>0.5</v>
      </c>
      <c r="T51" s="2">
        <v>0.5</v>
      </c>
      <c r="U51" s="2">
        <v>0</v>
      </c>
      <c r="V51" s="2">
        <v>0</v>
      </c>
      <c r="W51" s="2">
        <v>0.5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1</v>
      </c>
      <c r="AG51" s="2">
        <v>0</v>
      </c>
    </row>
    <row r="52" spans="3:33" ht="16.5" thickBot="1" x14ac:dyDescent="0.3">
      <c r="C52" s="6" t="s">
        <v>7</v>
      </c>
      <c r="D52" s="2">
        <v>0</v>
      </c>
      <c r="E52" s="2">
        <v>1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2">
        <v>0</v>
      </c>
      <c r="L52" s="2">
        <v>1</v>
      </c>
      <c r="M52" s="2">
        <v>1</v>
      </c>
      <c r="N52" s="2">
        <v>0.5</v>
      </c>
      <c r="O52" s="2">
        <v>1</v>
      </c>
      <c r="P52" s="2">
        <v>0</v>
      </c>
      <c r="Q52" s="2">
        <v>0.5</v>
      </c>
      <c r="R52" s="2">
        <v>1</v>
      </c>
      <c r="S52" s="2">
        <v>0.5</v>
      </c>
      <c r="T52" s="2">
        <v>0.5</v>
      </c>
      <c r="U52" s="2">
        <v>0</v>
      </c>
      <c r="V52" s="2">
        <v>1</v>
      </c>
      <c r="W52" s="2">
        <v>0.5</v>
      </c>
      <c r="X52" s="2">
        <v>1</v>
      </c>
      <c r="Y52" s="2">
        <v>1</v>
      </c>
      <c r="Z52" s="2">
        <v>0</v>
      </c>
      <c r="AA52" s="2">
        <v>1</v>
      </c>
      <c r="AB52" s="2">
        <v>0</v>
      </c>
      <c r="AC52" s="2">
        <v>0</v>
      </c>
      <c r="AD52" s="2">
        <v>0</v>
      </c>
      <c r="AE52" s="2">
        <v>1</v>
      </c>
      <c r="AF52" s="2">
        <v>1</v>
      </c>
      <c r="AG52" s="2">
        <v>0</v>
      </c>
    </row>
    <row r="53" spans="3:33" ht="16.5" thickBot="1" x14ac:dyDescent="0.3">
      <c r="C53" s="6" t="s">
        <v>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-1</v>
      </c>
      <c r="AA53" s="2">
        <v>0</v>
      </c>
      <c r="AB53" s="2">
        <v>0</v>
      </c>
      <c r="AC53" s="2">
        <v>0</v>
      </c>
      <c r="AD53" s="2">
        <v>0</v>
      </c>
      <c r="AE53" s="2">
        <v>1</v>
      </c>
      <c r="AF53" s="2">
        <v>0</v>
      </c>
      <c r="AG53" s="2">
        <v>0</v>
      </c>
    </row>
    <row r="54" spans="3:33" ht="16.5" thickBot="1" x14ac:dyDescent="0.3">
      <c r="C54" s="7" t="s">
        <v>40</v>
      </c>
      <c r="D54" s="2">
        <f>SUM(D46:D53)</f>
        <v>3</v>
      </c>
      <c r="E54" s="2">
        <f t="shared" ref="E54:M54" si="64">SUM(E46:E53)</f>
        <v>6</v>
      </c>
      <c r="F54" s="2">
        <f t="shared" si="64"/>
        <v>0.75</v>
      </c>
      <c r="G54" s="2">
        <f t="shared" si="64"/>
        <v>6</v>
      </c>
      <c r="H54" s="2">
        <f t="shared" si="64"/>
        <v>2</v>
      </c>
      <c r="I54" s="2">
        <f t="shared" si="64"/>
        <v>4</v>
      </c>
      <c r="J54" s="2">
        <f t="shared" si="64"/>
        <v>6.5</v>
      </c>
      <c r="K54" s="2">
        <f t="shared" si="64"/>
        <v>3.5</v>
      </c>
      <c r="L54" s="2">
        <f t="shared" si="64"/>
        <v>5</v>
      </c>
      <c r="M54" s="2">
        <f t="shared" si="64"/>
        <v>5.75</v>
      </c>
      <c r="N54" s="2">
        <f t="shared" ref="N54" si="65">SUM(N46:N53)</f>
        <v>5.25</v>
      </c>
      <c r="O54" s="2">
        <f t="shared" ref="O54" si="66">SUM(O46:O53)</f>
        <v>6.25</v>
      </c>
      <c r="P54" s="2">
        <f t="shared" ref="P54" si="67">SUM(P46:P53)</f>
        <v>5</v>
      </c>
      <c r="Q54" s="2">
        <f t="shared" ref="Q54" si="68">SUM(Q46:Q53)</f>
        <v>4.25</v>
      </c>
      <c r="R54" s="2">
        <f t="shared" ref="R54" si="69">SUM(R46:R53)</f>
        <v>3.5</v>
      </c>
      <c r="S54" s="2">
        <f t="shared" ref="S54" si="70">SUM(S46:S53)</f>
        <v>6</v>
      </c>
      <c r="T54" s="2">
        <f t="shared" ref="T54" si="71">SUM(T46:T53)</f>
        <v>5.5</v>
      </c>
      <c r="U54" s="2">
        <f t="shared" ref="U54" si="72">SUM(U46:U53)</f>
        <v>3.5</v>
      </c>
      <c r="V54" s="2">
        <f t="shared" ref="V54" si="73">SUM(V46:V53)</f>
        <v>3.5</v>
      </c>
      <c r="W54" s="2">
        <f t="shared" ref="W54" si="74">SUM(W46:W53)</f>
        <v>5.25</v>
      </c>
      <c r="X54" s="2">
        <f t="shared" ref="X54" si="75">SUM(X46:X53)</f>
        <v>4.5</v>
      </c>
      <c r="Y54" s="2">
        <f t="shared" ref="Y54" si="76">SUM(Y46:Y53)</f>
        <v>4.5</v>
      </c>
      <c r="Z54" s="2">
        <f t="shared" ref="Z54" si="77">SUM(Z46:Z53)</f>
        <v>1</v>
      </c>
      <c r="AA54" s="2">
        <f t="shared" ref="AA54" si="78">SUM(AA46:AA53)</f>
        <v>6</v>
      </c>
      <c r="AB54" s="2">
        <f t="shared" ref="AB54" si="79">SUM(AB46:AB53)</f>
        <v>0</v>
      </c>
      <c r="AC54" s="2">
        <f t="shared" ref="AC54" si="80">SUM(AC46:AC53)</f>
        <v>4</v>
      </c>
      <c r="AD54" s="2">
        <f t="shared" ref="AD54" si="81">SUM(AD46:AD53)</f>
        <v>1</v>
      </c>
      <c r="AE54" s="2">
        <f t="shared" ref="AE54" si="82">SUM(AE46:AE53)</f>
        <v>7</v>
      </c>
      <c r="AF54" s="2">
        <f t="shared" ref="AF54" si="83">SUM(AF46:AF53)</f>
        <v>4</v>
      </c>
      <c r="AG54" s="2">
        <f t="shared" ref="AG54" si="84">SUM(AG46:AG53)</f>
        <v>1</v>
      </c>
    </row>
    <row r="56" spans="3:33" x14ac:dyDescent="0.25">
      <c r="E56" t="s">
        <v>78</v>
      </c>
      <c r="F56" t="s">
        <v>79</v>
      </c>
      <c r="G56" t="s">
        <v>44</v>
      </c>
      <c r="H56" t="s">
        <v>81</v>
      </c>
    </row>
    <row r="57" spans="3:33" x14ac:dyDescent="0.25">
      <c r="D57" s="6" t="s">
        <v>1</v>
      </c>
      <c r="E57" s="14">
        <f t="shared" ref="E57:E64" si="85">SUM(D10:AG10)</f>
        <v>30</v>
      </c>
      <c r="F57">
        <f>SUM(D22:AG22)</f>
        <v>30</v>
      </c>
      <c r="G57">
        <f>SUM(D34:AG34)</f>
        <v>6.5</v>
      </c>
      <c r="H57">
        <f>SUM(D46:AG46)</f>
        <v>22.5</v>
      </c>
    </row>
    <row r="58" spans="3:33" x14ac:dyDescent="0.25">
      <c r="D58" s="6" t="s">
        <v>2</v>
      </c>
      <c r="E58">
        <f t="shared" si="85"/>
        <v>29.75</v>
      </c>
      <c r="F58" s="14">
        <f>SUM(D23:AG23)</f>
        <v>30</v>
      </c>
      <c r="G58">
        <f t="shared" ref="G58:G64" si="86">SUM(D35:AG35)</f>
        <v>10.75</v>
      </c>
      <c r="H58">
        <f t="shared" ref="H58:H64" si="87">SUM(D47:AG47)</f>
        <v>25.75</v>
      </c>
    </row>
    <row r="59" spans="3:33" x14ac:dyDescent="0.25">
      <c r="D59" s="6" t="s">
        <v>3</v>
      </c>
      <c r="E59">
        <f t="shared" si="85"/>
        <v>29.5</v>
      </c>
      <c r="F59" s="14">
        <f t="shared" ref="F59:F63" si="88">SUM(D24:AG24)</f>
        <v>30</v>
      </c>
      <c r="G59">
        <f t="shared" si="86"/>
        <v>13</v>
      </c>
      <c r="H59">
        <f t="shared" si="87"/>
        <v>16.75</v>
      </c>
    </row>
    <row r="60" spans="3:33" x14ac:dyDescent="0.25">
      <c r="D60" s="6" t="s">
        <v>4</v>
      </c>
      <c r="E60">
        <f t="shared" si="85"/>
        <v>30</v>
      </c>
      <c r="F60" s="14">
        <f t="shared" si="88"/>
        <v>30</v>
      </c>
      <c r="G60">
        <f t="shared" si="86"/>
        <v>14</v>
      </c>
      <c r="H60">
        <f t="shared" si="87"/>
        <v>16.5</v>
      </c>
    </row>
    <row r="61" spans="3:33" x14ac:dyDescent="0.25">
      <c r="D61" s="6" t="s">
        <v>5</v>
      </c>
      <c r="E61">
        <f t="shared" si="85"/>
        <v>25</v>
      </c>
      <c r="F61" s="14">
        <f t="shared" si="88"/>
        <v>26</v>
      </c>
      <c r="G61">
        <f t="shared" si="86"/>
        <v>18</v>
      </c>
      <c r="H61">
        <f t="shared" si="87"/>
        <v>20</v>
      </c>
    </row>
    <row r="62" spans="3:33" x14ac:dyDescent="0.25">
      <c r="D62" s="6" t="s">
        <v>6</v>
      </c>
      <c r="E62">
        <f t="shared" si="85"/>
        <v>30</v>
      </c>
      <c r="F62" s="14">
        <f t="shared" si="88"/>
        <v>29.5</v>
      </c>
      <c r="G62">
        <f t="shared" si="86"/>
        <v>14</v>
      </c>
      <c r="H62">
        <f t="shared" si="87"/>
        <v>6.5</v>
      </c>
    </row>
    <row r="63" spans="3:33" x14ac:dyDescent="0.25">
      <c r="D63" s="6" t="s">
        <v>7</v>
      </c>
      <c r="E63">
        <f t="shared" si="85"/>
        <v>29</v>
      </c>
      <c r="F63" s="14">
        <f t="shared" si="88"/>
        <v>28.5</v>
      </c>
      <c r="G63">
        <f t="shared" si="86"/>
        <v>11</v>
      </c>
      <c r="H63">
        <f t="shared" si="87"/>
        <v>15.5</v>
      </c>
    </row>
    <row r="64" spans="3:33" x14ac:dyDescent="0.25">
      <c r="D64" s="6" t="s">
        <v>8</v>
      </c>
      <c r="E64">
        <f t="shared" si="85"/>
        <v>30</v>
      </c>
      <c r="F64" s="14">
        <f>SUM(D29:AG29)</f>
        <v>29.5</v>
      </c>
      <c r="G64">
        <f t="shared" si="86"/>
        <v>30</v>
      </c>
      <c r="H64">
        <f t="shared" si="87"/>
        <v>0</v>
      </c>
    </row>
  </sheetData>
  <mergeCells count="5">
    <mergeCell ref="C44:AG44"/>
    <mergeCell ref="C5:AG5"/>
    <mergeCell ref="C7:AG7"/>
    <mergeCell ref="C20:AG20"/>
    <mergeCell ref="C32:AG32"/>
  </mergeCells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5E8F-956F-4CFA-9293-22E28EA108C4}">
  <dimension ref="C2:AN48"/>
  <sheetViews>
    <sheetView topLeftCell="AF19" zoomScale="90" zoomScaleNormal="90" workbookViewId="0">
      <selection activeCell="AW24" sqref="AW24"/>
    </sheetView>
  </sheetViews>
  <sheetFormatPr baseColWidth="10" defaultRowHeight="15" x14ac:dyDescent="0.25"/>
  <cols>
    <col min="2" max="2" width="23" customWidth="1"/>
    <col min="3" max="3" width="25.28515625" customWidth="1"/>
    <col min="4" max="5" width="6.140625" bestFit="1" customWidth="1"/>
    <col min="6" max="6" width="6.5703125" bestFit="1" customWidth="1"/>
    <col min="7" max="11" width="6.140625" bestFit="1" customWidth="1"/>
    <col min="12" max="13" width="7.140625" bestFit="1" customWidth="1"/>
    <col min="14" max="14" width="7.140625" customWidth="1"/>
    <col min="15" max="24" width="7.140625" bestFit="1" customWidth="1"/>
    <col min="25" max="33" width="7.42578125" bestFit="1" customWidth="1"/>
  </cols>
  <sheetData>
    <row r="2" spans="3:40" ht="26.25" x14ac:dyDescent="0.4">
      <c r="C2" s="21" t="s">
        <v>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3:40" ht="26.25" x14ac:dyDescent="0.4">
      <c r="C3" s="21" t="s">
        <v>48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3:40" x14ac:dyDescent="0.25">
      <c r="D4" t="s">
        <v>46</v>
      </c>
      <c r="E4" t="s">
        <v>46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46</v>
      </c>
      <c r="L4" t="s">
        <v>46</v>
      </c>
      <c r="M4" t="s">
        <v>46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</row>
    <row r="5" spans="3:40" ht="15.75" thickBot="1" x14ac:dyDescent="0.3">
      <c r="C5" s="3"/>
      <c r="D5" s="4" t="s">
        <v>10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4" t="s">
        <v>19</v>
      </c>
      <c r="N5" s="4" t="s">
        <v>20</v>
      </c>
      <c r="O5" s="4" t="s">
        <v>21</v>
      </c>
      <c r="P5" s="4" t="s">
        <v>22</v>
      </c>
      <c r="Q5" s="4" t="s">
        <v>23</v>
      </c>
      <c r="R5" s="4" t="s">
        <v>24</v>
      </c>
      <c r="S5" s="4" t="s">
        <v>25</v>
      </c>
      <c r="T5" s="4" t="s">
        <v>26</v>
      </c>
      <c r="U5" s="4" t="s">
        <v>27</v>
      </c>
      <c r="V5" s="4" t="s">
        <v>28</v>
      </c>
      <c r="W5" s="4" t="s">
        <v>29</v>
      </c>
      <c r="X5" s="4" t="s">
        <v>30</v>
      </c>
      <c r="Y5" s="4" t="s">
        <v>31</v>
      </c>
      <c r="Z5" s="4" t="s">
        <v>32</v>
      </c>
      <c r="AA5" s="4" t="s">
        <v>33</v>
      </c>
      <c r="AB5" s="4" t="s">
        <v>34</v>
      </c>
      <c r="AC5" s="4" t="s">
        <v>35</v>
      </c>
      <c r="AD5" s="4" t="s">
        <v>36</v>
      </c>
      <c r="AE5" s="4" t="s">
        <v>37</v>
      </c>
      <c r="AF5" s="4" t="s">
        <v>38</v>
      </c>
      <c r="AG5" s="5" t="s">
        <v>39</v>
      </c>
      <c r="AK5" t="s">
        <v>78</v>
      </c>
      <c r="AL5" s="16" t="s">
        <v>79</v>
      </c>
      <c r="AM5" t="s">
        <v>72</v>
      </c>
      <c r="AN5" t="s">
        <v>73</v>
      </c>
    </row>
    <row r="6" spans="3:40" ht="16.5" thickBot="1" x14ac:dyDescent="0.3">
      <c r="C6" s="6" t="s">
        <v>51</v>
      </c>
      <c r="D6" s="1">
        <v>0.5</v>
      </c>
      <c r="E6" s="1">
        <v>0.75</v>
      </c>
      <c r="F6" s="1">
        <v>0.25</v>
      </c>
      <c r="G6" s="1">
        <v>1</v>
      </c>
      <c r="H6" s="1">
        <v>0.5</v>
      </c>
      <c r="I6" s="1">
        <v>0.5</v>
      </c>
      <c r="J6" s="1">
        <v>0.5</v>
      </c>
      <c r="K6" s="1">
        <v>0.5</v>
      </c>
      <c r="L6" s="1">
        <v>0.75</v>
      </c>
      <c r="M6" s="1">
        <v>0.25</v>
      </c>
      <c r="N6" s="1">
        <v>0.75</v>
      </c>
      <c r="O6" s="1">
        <v>0.5</v>
      </c>
      <c r="P6" s="1">
        <v>0.25</v>
      </c>
      <c r="Q6" s="1">
        <v>0.5</v>
      </c>
      <c r="R6" s="1">
        <v>0.5</v>
      </c>
      <c r="S6" s="1">
        <v>0.75</v>
      </c>
      <c r="T6" s="1">
        <v>0.5</v>
      </c>
      <c r="U6" s="1">
        <v>0.75</v>
      </c>
      <c r="V6" s="1">
        <v>0.75</v>
      </c>
      <c r="W6" s="1">
        <v>1</v>
      </c>
      <c r="X6" s="1">
        <v>0.5</v>
      </c>
      <c r="Y6" s="1">
        <v>1</v>
      </c>
      <c r="Z6" s="1">
        <v>1</v>
      </c>
      <c r="AA6" s="1">
        <v>1</v>
      </c>
      <c r="AB6" s="1">
        <v>0.25</v>
      </c>
      <c r="AC6" s="1">
        <v>0.5</v>
      </c>
      <c r="AD6" s="1">
        <v>0.5</v>
      </c>
      <c r="AE6" s="1">
        <v>0.75</v>
      </c>
      <c r="AF6" s="1">
        <v>0.5</v>
      </c>
      <c r="AG6" s="1">
        <v>0.5</v>
      </c>
      <c r="AJ6" t="s">
        <v>10</v>
      </c>
      <c r="AK6">
        <f>D11</f>
        <v>3.5</v>
      </c>
      <c r="AL6">
        <f>D20</f>
        <v>4</v>
      </c>
      <c r="AM6">
        <f>D29</f>
        <v>5</v>
      </c>
      <c r="AN6">
        <f>D38</f>
        <v>3.5</v>
      </c>
    </row>
    <row r="7" spans="3:40" ht="16.5" thickBot="1" x14ac:dyDescent="0.3">
      <c r="C7" s="6" t="s">
        <v>52</v>
      </c>
      <c r="D7" s="2">
        <v>1</v>
      </c>
      <c r="E7" s="2">
        <v>1</v>
      </c>
      <c r="F7" s="2">
        <v>0.25</v>
      </c>
      <c r="G7" s="2">
        <v>1</v>
      </c>
      <c r="H7" s="2">
        <v>0.5</v>
      </c>
      <c r="I7" s="2">
        <v>0.25</v>
      </c>
      <c r="J7" s="2">
        <v>0.5</v>
      </c>
      <c r="K7" s="2">
        <v>0.5</v>
      </c>
      <c r="L7" s="2">
        <v>0.75</v>
      </c>
      <c r="M7" s="2">
        <v>0.5</v>
      </c>
      <c r="N7" s="2">
        <v>0.5</v>
      </c>
      <c r="O7" s="2">
        <v>0.5</v>
      </c>
      <c r="P7" s="2">
        <v>0.5</v>
      </c>
      <c r="Q7" s="2">
        <v>0.5</v>
      </c>
      <c r="R7" s="2">
        <v>0.5</v>
      </c>
      <c r="S7" s="2">
        <v>0.75</v>
      </c>
      <c r="T7" s="2">
        <v>0.75</v>
      </c>
      <c r="U7" s="2">
        <v>1</v>
      </c>
      <c r="V7" s="2">
        <v>0.75</v>
      </c>
      <c r="W7" s="2">
        <v>1</v>
      </c>
      <c r="X7" s="2">
        <v>0.75</v>
      </c>
      <c r="Y7" s="1">
        <v>0.25</v>
      </c>
      <c r="Z7" s="1">
        <v>0.25</v>
      </c>
      <c r="AA7" s="1">
        <v>0.75</v>
      </c>
      <c r="AB7" s="2">
        <v>0.25</v>
      </c>
      <c r="AC7" s="2">
        <v>0.25</v>
      </c>
      <c r="AD7" s="2">
        <v>0.25</v>
      </c>
      <c r="AE7" s="2">
        <v>1</v>
      </c>
      <c r="AF7" s="2">
        <v>0.5</v>
      </c>
      <c r="AG7" s="2">
        <v>0.25</v>
      </c>
      <c r="AJ7" t="s">
        <v>11</v>
      </c>
      <c r="AK7">
        <f>E11</f>
        <v>4.75</v>
      </c>
      <c r="AL7">
        <f>E20</f>
        <v>3.5</v>
      </c>
      <c r="AM7">
        <f>E29</f>
        <v>3.5</v>
      </c>
      <c r="AN7">
        <f>E38</f>
        <v>4.5</v>
      </c>
    </row>
    <row r="8" spans="3:40" ht="16.5" thickBot="1" x14ac:dyDescent="0.3">
      <c r="C8" s="6" t="s">
        <v>53</v>
      </c>
      <c r="D8" s="1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J8" t="s">
        <v>12</v>
      </c>
      <c r="AK8">
        <f>F11</f>
        <v>3.5</v>
      </c>
      <c r="AL8">
        <f>F20</f>
        <v>3.25</v>
      </c>
      <c r="AM8">
        <f>F29</f>
        <v>3</v>
      </c>
      <c r="AN8">
        <f>F38</f>
        <v>3.75</v>
      </c>
    </row>
    <row r="9" spans="3:40" ht="16.5" thickBot="1" x14ac:dyDescent="0.3">
      <c r="C9" s="6" t="s">
        <v>7</v>
      </c>
      <c r="D9" s="2">
        <v>0</v>
      </c>
      <c r="E9" s="2">
        <v>1</v>
      </c>
      <c r="F9" s="2">
        <v>1</v>
      </c>
      <c r="G9" s="2">
        <v>1</v>
      </c>
      <c r="H9" s="2">
        <v>0.75</v>
      </c>
      <c r="I9" s="2">
        <v>0.75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0</v>
      </c>
      <c r="AF9" s="2">
        <v>1</v>
      </c>
      <c r="AG9" s="2">
        <v>1</v>
      </c>
      <c r="AJ9" t="s">
        <v>13</v>
      </c>
      <c r="AK9">
        <f>G11</f>
        <v>5</v>
      </c>
      <c r="AL9">
        <f>G20</f>
        <v>4</v>
      </c>
      <c r="AM9">
        <f>G29</f>
        <v>4.25</v>
      </c>
      <c r="AN9">
        <f>G38</f>
        <v>2.75</v>
      </c>
    </row>
    <row r="10" spans="3:40" ht="16.5" thickBot="1" x14ac:dyDescent="0.3">
      <c r="C10" s="6" t="s">
        <v>50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0.5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J10" t="s">
        <v>14</v>
      </c>
      <c r="AK10">
        <f>H11</f>
        <v>3.75</v>
      </c>
      <c r="AL10">
        <f>H20</f>
        <v>3.5</v>
      </c>
      <c r="AM10">
        <f>H29</f>
        <v>3.5</v>
      </c>
      <c r="AN10">
        <f>H38</f>
        <v>3</v>
      </c>
    </row>
    <row r="11" spans="3:40" ht="15.75" x14ac:dyDescent="0.25">
      <c r="C11" s="7" t="s">
        <v>40</v>
      </c>
      <c r="D11" s="8">
        <f t="shared" ref="D11:AG11" si="0">SUM(D6:D10)</f>
        <v>3.5</v>
      </c>
      <c r="E11" s="8">
        <f t="shared" si="0"/>
        <v>4.75</v>
      </c>
      <c r="F11" s="8">
        <f t="shared" si="0"/>
        <v>3.5</v>
      </c>
      <c r="G11" s="8">
        <f t="shared" si="0"/>
        <v>5</v>
      </c>
      <c r="H11" s="8">
        <f t="shared" si="0"/>
        <v>3.75</v>
      </c>
      <c r="I11" s="8">
        <f t="shared" si="0"/>
        <v>3.5</v>
      </c>
      <c r="J11" s="8">
        <f t="shared" si="0"/>
        <v>4</v>
      </c>
      <c r="K11" s="8">
        <f t="shared" si="0"/>
        <v>4</v>
      </c>
      <c r="L11" s="8">
        <f t="shared" si="0"/>
        <v>4.5</v>
      </c>
      <c r="M11" s="8">
        <f t="shared" si="0"/>
        <v>3.75</v>
      </c>
      <c r="N11" s="8">
        <f t="shared" si="0"/>
        <v>4.25</v>
      </c>
      <c r="O11" s="8">
        <f t="shared" si="0"/>
        <v>4</v>
      </c>
      <c r="P11" s="8">
        <f t="shared" si="0"/>
        <v>3.75</v>
      </c>
      <c r="Q11" s="8">
        <f t="shared" si="0"/>
        <v>4</v>
      </c>
      <c r="R11" s="8">
        <f t="shared" si="0"/>
        <v>4</v>
      </c>
      <c r="S11" s="8">
        <f t="shared" si="0"/>
        <v>4.5</v>
      </c>
      <c r="T11" s="8">
        <f t="shared" si="0"/>
        <v>4.25</v>
      </c>
      <c r="U11" s="8">
        <f t="shared" si="0"/>
        <v>4.25</v>
      </c>
      <c r="V11" s="8">
        <f t="shared" si="0"/>
        <v>4.5</v>
      </c>
      <c r="W11" s="8">
        <f t="shared" si="0"/>
        <v>5</v>
      </c>
      <c r="X11" s="8">
        <f t="shared" si="0"/>
        <v>4.25</v>
      </c>
      <c r="Y11" s="8">
        <f t="shared" si="0"/>
        <v>4.25</v>
      </c>
      <c r="Z11" s="8">
        <f t="shared" si="0"/>
        <v>4.25</v>
      </c>
      <c r="AA11" s="8">
        <f t="shared" si="0"/>
        <v>4.75</v>
      </c>
      <c r="AB11" s="8">
        <f t="shared" si="0"/>
        <v>3.5</v>
      </c>
      <c r="AC11" s="8">
        <f t="shared" si="0"/>
        <v>3.75</v>
      </c>
      <c r="AD11" s="8">
        <f t="shared" si="0"/>
        <v>3.75</v>
      </c>
      <c r="AE11" s="8">
        <f t="shared" si="0"/>
        <v>3.75</v>
      </c>
      <c r="AF11" s="8">
        <f t="shared" si="0"/>
        <v>4</v>
      </c>
      <c r="AG11" s="8">
        <f t="shared" si="0"/>
        <v>3.75</v>
      </c>
      <c r="AJ11" t="s">
        <v>15</v>
      </c>
      <c r="AK11">
        <f>I11</f>
        <v>3.5</v>
      </c>
      <c r="AL11">
        <f>I20</f>
        <v>5</v>
      </c>
      <c r="AM11">
        <f>I29</f>
        <v>3.25</v>
      </c>
      <c r="AN11">
        <f>I38</f>
        <v>2.75</v>
      </c>
    </row>
    <row r="12" spans="3:40" x14ac:dyDescent="0.25">
      <c r="AJ12" t="s">
        <v>16</v>
      </c>
      <c r="AK12">
        <f>J11</f>
        <v>4</v>
      </c>
      <c r="AL12">
        <f>J20</f>
        <v>5</v>
      </c>
      <c r="AM12">
        <f>J29</f>
        <v>3.75</v>
      </c>
      <c r="AN12">
        <f>J38</f>
        <v>4.75</v>
      </c>
    </row>
    <row r="13" spans="3:40" ht="26.25" x14ac:dyDescent="0.4">
      <c r="C13" s="21" t="s">
        <v>49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J13" t="s">
        <v>17</v>
      </c>
      <c r="AK13">
        <f>K11</f>
        <v>4</v>
      </c>
      <c r="AL13">
        <f>K20</f>
        <v>4.5</v>
      </c>
      <c r="AM13">
        <f>K29</f>
        <v>4</v>
      </c>
      <c r="AN13">
        <f>K38</f>
        <v>3</v>
      </c>
    </row>
    <row r="14" spans="3:40" ht="15.75" thickBot="1" x14ac:dyDescent="0.3">
      <c r="C14" s="3"/>
      <c r="D14" t="s">
        <v>10</v>
      </c>
      <c r="E14" t="s">
        <v>11</v>
      </c>
      <c r="F14" t="s">
        <v>12</v>
      </c>
      <c r="G14" t="s">
        <v>13</v>
      </c>
      <c r="H14" t="s">
        <v>14</v>
      </c>
      <c r="I14" t="s">
        <v>15</v>
      </c>
      <c r="J14" t="s">
        <v>16</v>
      </c>
      <c r="K14" t="s">
        <v>17</v>
      </c>
      <c r="L14" t="s">
        <v>18</v>
      </c>
      <c r="M14" t="s">
        <v>19</v>
      </c>
      <c r="N14" t="s">
        <v>20</v>
      </c>
      <c r="O14" t="s">
        <v>21</v>
      </c>
      <c r="P14" t="s">
        <v>22</v>
      </c>
      <c r="Q14" t="s">
        <v>23</v>
      </c>
      <c r="R14" t="s">
        <v>24</v>
      </c>
      <c r="S14" t="s">
        <v>25</v>
      </c>
      <c r="T14" t="s">
        <v>26</v>
      </c>
      <c r="U14" t="s">
        <v>27</v>
      </c>
      <c r="V14" t="s">
        <v>28</v>
      </c>
      <c r="W14" t="s">
        <v>29</v>
      </c>
      <c r="X14" t="s">
        <v>30</v>
      </c>
      <c r="Y14" t="s">
        <v>31</v>
      </c>
      <c r="Z14" t="s">
        <v>32</v>
      </c>
      <c r="AA14" t="s">
        <v>33</v>
      </c>
      <c r="AB14" t="s">
        <v>34</v>
      </c>
      <c r="AC14" t="s">
        <v>35</v>
      </c>
      <c r="AD14" t="s">
        <v>36</v>
      </c>
      <c r="AE14" t="s">
        <v>37</v>
      </c>
      <c r="AF14" t="s">
        <v>38</v>
      </c>
      <c r="AG14" t="s">
        <v>39</v>
      </c>
      <c r="AJ14" t="s">
        <v>18</v>
      </c>
      <c r="AK14">
        <f>L11</f>
        <v>4.5</v>
      </c>
      <c r="AL14">
        <f>L20</f>
        <v>5</v>
      </c>
      <c r="AM14">
        <f>L29</f>
        <v>3.25</v>
      </c>
      <c r="AN14">
        <f>L38</f>
        <v>1.5</v>
      </c>
    </row>
    <row r="15" spans="3:40" ht="16.5" thickBot="1" x14ac:dyDescent="0.3">
      <c r="C15" s="6" t="s">
        <v>51</v>
      </c>
      <c r="D15" s="1">
        <v>1</v>
      </c>
      <c r="E15" s="1">
        <v>0.25</v>
      </c>
      <c r="F15" s="1">
        <v>1</v>
      </c>
      <c r="G15" s="1">
        <v>0.25</v>
      </c>
      <c r="H15" s="1">
        <v>0.25</v>
      </c>
      <c r="I15" s="1">
        <v>1</v>
      </c>
      <c r="J15" s="1">
        <v>1</v>
      </c>
      <c r="K15" s="1">
        <v>0.75</v>
      </c>
      <c r="L15" s="1">
        <v>1</v>
      </c>
      <c r="M15" s="1">
        <v>0.5</v>
      </c>
      <c r="N15" s="1">
        <v>0.75</v>
      </c>
      <c r="O15" s="1">
        <v>0.75</v>
      </c>
      <c r="P15" s="1">
        <v>1</v>
      </c>
      <c r="Q15" s="1">
        <v>0.25</v>
      </c>
      <c r="R15" s="1">
        <v>0.25</v>
      </c>
      <c r="S15" s="1">
        <v>0.5</v>
      </c>
      <c r="T15" s="1">
        <v>0.75</v>
      </c>
      <c r="U15" s="1">
        <v>1</v>
      </c>
      <c r="V15" s="1">
        <v>1</v>
      </c>
      <c r="W15" s="1">
        <v>0.5</v>
      </c>
      <c r="X15" s="1">
        <v>1</v>
      </c>
      <c r="Y15" s="1">
        <v>0.25</v>
      </c>
      <c r="Z15" s="1">
        <v>0.75</v>
      </c>
      <c r="AA15" s="1">
        <v>0.75</v>
      </c>
      <c r="AB15" s="1">
        <v>1</v>
      </c>
      <c r="AC15" s="1">
        <v>0.25</v>
      </c>
      <c r="AD15" s="1">
        <v>1</v>
      </c>
      <c r="AE15" s="1">
        <v>0.5</v>
      </c>
      <c r="AF15" s="1">
        <v>0.75</v>
      </c>
      <c r="AG15" s="1">
        <v>0.25</v>
      </c>
      <c r="AJ15" t="s">
        <v>19</v>
      </c>
      <c r="AK15">
        <f>M11</f>
        <v>3.75</v>
      </c>
      <c r="AL15">
        <f>M20</f>
        <v>3.75</v>
      </c>
      <c r="AM15">
        <f>M29</f>
        <v>4</v>
      </c>
      <c r="AN15">
        <f>M38</f>
        <v>5</v>
      </c>
    </row>
    <row r="16" spans="3:40" ht="16.5" thickBot="1" x14ac:dyDescent="0.3">
      <c r="C16" s="6" t="s">
        <v>52</v>
      </c>
      <c r="D16" s="2">
        <v>1</v>
      </c>
      <c r="E16" s="2">
        <v>0.25</v>
      </c>
      <c r="F16" s="2">
        <v>-0.75</v>
      </c>
      <c r="G16" s="2">
        <v>0.75</v>
      </c>
      <c r="H16" s="2">
        <v>0.25</v>
      </c>
      <c r="I16" s="2">
        <v>1</v>
      </c>
      <c r="J16" s="2">
        <v>1</v>
      </c>
      <c r="K16" s="2">
        <v>0.75</v>
      </c>
      <c r="L16" s="2">
        <v>1</v>
      </c>
      <c r="M16" s="2">
        <v>0.25</v>
      </c>
      <c r="N16" s="2">
        <v>0.25</v>
      </c>
      <c r="O16" s="2">
        <v>0.75</v>
      </c>
      <c r="P16" s="2">
        <v>0.75</v>
      </c>
      <c r="Q16" s="2">
        <v>0.25</v>
      </c>
      <c r="R16" s="2">
        <v>0.25</v>
      </c>
      <c r="S16" s="2">
        <v>0.5</v>
      </c>
      <c r="T16" s="2">
        <v>0.25</v>
      </c>
      <c r="U16" s="2">
        <v>0.75</v>
      </c>
      <c r="V16" s="2">
        <v>1</v>
      </c>
      <c r="W16" s="2">
        <v>0.5</v>
      </c>
      <c r="X16" s="2">
        <v>0.5</v>
      </c>
      <c r="Y16" s="2">
        <v>0.5</v>
      </c>
      <c r="Z16" s="2">
        <v>0.75</v>
      </c>
      <c r="AA16" s="2">
        <v>1</v>
      </c>
      <c r="AB16" s="1">
        <v>0.5</v>
      </c>
      <c r="AC16" s="2">
        <v>1</v>
      </c>
      <c r="AD16" s="2">
        <v>0.75</v>
      </c>
      <c r="AE16" s="2">
        <v>0.5</v>
      </c>
      <c r="AF16" s="2">
        <v>0.75</v>
      </c>
      <c r="AG16" s="2">
        <v>0.75</v>
      </c>
      <c r="AJ16" t="s">
        <v>20</v>
      </c>
      <c r="AK16">
        <f>N11</f>
        <v>4.25</v>
      </c>
      <c r="AL16">
        <f>N20</f>
        <v>4</v>
      </c>
      <c r="AM16">
        <f>N29</f>
        <v>3.25</v>
      </c>
      <c r="AN16">
        <f>N38</f>
        <v>3.75</v>
      </c>
    </row>
    <row r="17" spans="3:40" ht="16.5" thickBot="1" x14ac:dyDescent="0.3">
      <c r="C17" s="6" t="s">
        <v>53</v>
      </c>
      <c r="D17" s="1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J17" t="s">
        <v>21</v>
      </c>
      <c r="AK17">
        <f>O11</f>
        <v>4</v>
      </c>
      <c r="AL17">
        <f>O20</f>
        <v>4.5</v>
      </c>
      <c r="AM17">
        <f>O29</f>
        <v>3</v>
      </c>
      <c r="AN17">
        <f>O38</f>
        <v>5</v>
      </c>
    </row>
    <row r="18" spans="3:40" ht="16.5" thickBot="1" x14ac:dyDescent="0.3">
      <c r="C18" s="6" t="s">
        <v>7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0.5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J18" t="s">
        <v>22</v>
      </c>
      <c r="AK18">
        <f>P11</f>
        <v>3.75</v>
      </c>
      <c r="AL18">
        <f>P20</f>
        <v>4.25</v>
      </c>
      <c r="AM18">
        <f>P29</f>
        <v>3.75</v>
      </c>
      <c r="AN18">
        <f>P38</f>
        <v>4.75</v>
      </c>
    </row>
    <row r="19" spans="3:40" ht="16.5" thickBot="1" x14ac:dyDescent="0.3">
      <c r="C19" s="6" t="s">
        <v>50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0.5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0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J19" t="s">
        <v>23</v>
      </c>
      <c r="AK19">
        <f>Q11</f>
        <v>4</v>
      </c>
      <c r="AL19">
        <f>Q20</f>
        <v>3.5</v>
      </c>
      <c r="AM19">
        <f>Q29</f>
        <v>4.5</v>
      </c>
      <c r="AN19">
        <f>Q38</f>
        <v>2.5</v>
      </c>
    </row>
    <row r="20" spans="3:40" ht="15.75" x14ac:dyDescent="0.25">
      <c r="C20" s="7" t="s">
        <v>40</v>
      </c>
      <c r="D20" s="8">
        <f t="shared" ref="D20:AG20" si="1">SUM(D15:D19)</f>
        <v>4</v>
      </c>
      <c r="E20" s="8">
        <f t="shared" si="1"/>
        <v>3.5</v>
      </c>
      <c r="F20" s="8">
        <f t="shared" si="1"/>
        <v>3.25</v>
      </c>
      <c r="G20" s="8">
        <f t="shared" si="1"/>
        <v>4</v>
      </c>
      <c r="H20" s="8">
        <f t="shared" si="1"/>
        <v>3.5</v>
      </c>
      <c r="I20" s="8">
        <f t="shared" si="1"/>
        <v>5</v>
      </c>
      <c r="J20" s="8">
        <f t="shared" si="1"/>
        <v>5</v>
      </c>
      <c r="K20" s="8">
        <f t="shared" si="1"/>
        <v>4.5</v>
      </c>
      <c r="L20" s="8">
        <f t="shared" si="1"/>
        <v>5</v>
      </c>
      <c r="M20" s="8">
        <f t="shared" si="1"/>
        <v>3.75</v>
      </c>
      <c r="N20" s="8">
        <f t="shared" si="1"/>
        <v>4</v>
      </c>
      <c r="O20" s="8">
        <f t="shared" si="1"/>
        <v>4.5</v>
      </c>
      <c r="P20" s="8">
        <f t="shared" si="1"/>
        <v>4.25</v>
      </c>
      <c r="Q20" s="8">
        <f t="shared" si="1"/>
        <v>3.5</v>
      </c>
      <c r="R20" s="8">
        <f t="shared" si="1"/>
        <v>3.5</v>
      </c>
      <c r="S20" s="8">
        <f t="shared" si="1"/>
        <v>4</v>
      </c>
      <c r="T20" s="8">
        <f t="shared" si="1"/>
        <v>4</v>
      </c>
      <c r="U20" s="8">
        <f t="shared" si="1"/>
        <v>4.75</v>
      </c>
      <c r="V20" s="8">
        <f t="shared" si="1"/>
        <v>4</v>
      </c>
      <c r="W20" s="8">
        <f t="shared" si="1"/>
        <v>4</v>
      </c>
      <c r="X20" s="8">
        <f t="shared" si="1"/>
        <v>4.5</v>
      </c>
      <c r="Y20" s="8">
        <f t="shared" si="1"/>
        <v>3.75</v>
      </c>
      <c r="Z20" s="8">
        <f t="shared" si="1"/>
        <v>4</v>
      </c>
      <c r="AA20" s="8">
        <f t="shared" si="1"/>
        <v>4.75</v>
      </c>
      <c r="AB20" s="8">
        <f t="shared" si="1"/>
        <v>4.5</v>
      </c>
      <c r="AC20" s="8">
        <f t="shared" si="1"/>
        <v>4.25</v>
      </c>
      <c r="AD20" s="8">
        <f t="shared" si="1"/>
        <v>4.75</v>
      </c>
      <c r="AE20" s="8">
        <f t="shared" si="1"/>
        <v>4</v>
      </c>
      <c r="AF20" s="8">
        <f t="shared" si="1"/>
        <v>4.5</v>
      </c>
      <c r="AG20" s="8">
        <f t="shared" si="1"/>
        <v>4</v>
      </c>
      <c r="AJ20" t="s">
        <v>24</v>
      </c>
      <c r="AK20">
        <f>R11</f>
        <v>4</v>
      </c>
      <c r="AL20">
        <f>R20</f>
        <v>3.5</v>
      </c>
      <c r="AM20">
        <f>R29</f>
        <v>4.5</v>
      </c>
      <c r="AN20">
        <f>R38</f>
        <v>4.5</v>
      </c>
    </row>
    <row r="21" spans="3:40" x14ac:dyDescent="0.25">
      <c r="AJ21" t="s">
        <v>25</v>
      </c>
      <c r="AK21">
        <f>S11</f>
        <v>4.5</v>
      </c>
      <c r="AL21">
        <f>S20</f>
        <v>4</v>
      </c>
      <c r="AM21">
        <f>S29</f>
        <v>3.25</v>
      </c>
      <c r="AN21">
        <f>S38</f>
        <v>3.5</v>
      </c>
    </row>
    <row r="22" spans="3:40" ht="26.25" x14ac:dyDescent="0.4">
      <c r="C22" s="21" t="s">
        <v>55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J22" t="s">
        <v>26</v>
      </c>
      <c r="AK22">
        <f>T11</f>
        <v>4.25</v>
      </c>
      <c r="AL22">
        <f>T20</f>
        <v>4</v>
      </c>
      <c r="AM22">
        <f>T29</f>
        <v>4.5</v>
      </c>
      <c r="AN22">
        <f>T38</f>
        <v>2.5</v>
      </c>
    </row>
    <row r="23" spans="3:40" ht="15.75" thickBot="1" x14ac:dyDescent="0.3">
      <c r="C23" s="3"/>
      <c r="D23" s="4" t="s">
        <v>10</v>
      </c>
      <c r="E23" s="4" t="s">
        <v>11</v>
      </c>
      <c r="F23" s="4" t="s">
        <v>12</v>
      </c>
      <c r="G23" s="4" t="s">
        <v>13</v>
      </c>
      <c r="H23" s="4" t="s">
        <v>14</v>
      </c>
      <c r="I23" s="4" t="s">
        <v>15</v>
      </c>
      <c r="J23" s="4" t="s">
        <v>16</v>
      </c>
      <c r="K23" s="4" t="s">
        <v>17</v>
      </c>
      <c r="L23" s="4" t="s">
        <v>18</v>
      </c>
      <c r="M23" s="4" t="s">
        <v>19</v>
      </c>
      <c r="N23" s="4" t="s">
        <v>20</v>
      </c>
      <c r="O23" s="4" t="s">
        <v>21</v>
      </c>
      <c r="P23" s="4" t="s">
        <v>22</v>
      </c>
      <c r="Q23" s="4" t="s">
        <v>23</v>
      </c>
      <c r="R23" s="4" t="s">
        <v>24</v>
      </c>
      <c r="S23" s="4" t="s">
        <v>25</v>
      </c>
      <c r="T23" s="4" t="s">
        <v>26</v>
      </c>
      <c r="U23" s="4" t="s">
        <v>27</v>
      </c>
      <c r="V23" s="4" t="s">
        <v>28</v>
      </c>
      <c r="W23" s="4" t="s">
        <v>29</v>
      </c>
      <c r="X23" s="4" t="s">
        <v>30</v>
      </c>
      <c r="Y23" s="4" t="s">
        <v>31</v>
      </c>
      <c r="Z23" s="4" t="s">
        <v>32</v>
      </c>
      <c r="AA23" s="4" t="s">
        <v>33</v>
      </c>
      <c r="AB23" s="4" t="s">
        <v>34</v>
      </c>
      <c r="AC23" s="4" t="s">
        <v>35</v>
      </c>
      <c r="AD23" s="4" t="s">
        <v>36</v>
      </c>
      <c r="AE23" s="4" t="s">
        <v>37</v>
      </c>
      <c r="AF23" s="4" t="s">
        <v>38</v>
      </c>
      <c r="AG23" s="5" t="s">
        <v>39</v>
      </c>
      <c r="AJ23" t="s">
        <v>27</v>
      </c>
      <c r="AK23">
        <f>U11</f>
        <v>4.25</v>
      </c>
      <c r="AL23">
        <f>U20</f>
        <v>4.75</v>
      </c>
      <c r="AM23">
        <f>U29</f>
        <v>3</v>
      </c>
      <c r="AN23">
        <f>U38</f>
        <v>3.25</v>
      </c>
    </row>
    <row r="24" spans="3:40" ht="16.5" thickBot="1" x14ac:dyDescent="0.3">
      <c r="C24" s="6" t="s">
        <v>51</v>
      </c>
      <c r="D24" s="1">
        <v>1</v>
      </c>
      <c r="E24" s="1">
        <v>0.75</v>
      </c>
      <c r="F24" s="1">
        <v>0.5</v>
      </c>
      <c r="G24" s="1">
        <v>0.75</v>
      </c>
      <c r="H24" s="1">
        <v>0.75</v>
      </c>
      <c r="I24" s="1">
        <v>0.75</v>
      </c>
      <c r="J24" s="1">
        <v>0.25</v>
      </c>
      <c r="K24" s="1">
        <v>1</v>
      </c>
      <c r="L24" s="1">
        <v>0.75</v>
      </c>
      <c r="M24" s="1">
        <v>0.75</v>
      </c>
      <c r="N24" s="1">
        <v>0.25</v>
      </c>
      <c r="O24" s="1">
        <v>0</v>
      </c>
      <c r="P24" s="1">
        <v>0.5</v>
      </c>
      <c r="Q24" s="1">
        <v>0.75</v>
      </c>
      <c r="R24" s="1">
        <v>1</v>
      </c>
      <c r="S24" s="1">
        <v>0.25</v>
      </c>
      <c r="T24" s="1">
        <v>1</v>
      </c>
      <c r="U24" s="1">
        <v>0.25</v>
      </c>
      <c r="V24" s="1">
        <v>0.25</v>
      </c>
      <c r="W24" s="1">
        <v>0.25</v>
      </c>
      <c r="X24" s="1">
        <v>0.25</v>
      </c>
      <c r="Y24" s="1">
        <v>0.5</v>
      </c>
      <c r="Z24" s="1">
        <v>0.5</v>
      </c>
      <c r="AA24" s="1">
        <v>0.25</v>
      </c>
      <c r="AB24" s="1">
        <v>0.5</v>
      </c>
      <c r="AC24" s="1">
        <v>1</v>
      </c>
      <c r="AD24" s="1">
        <v>0.25</v>
      </c>
      <c r="AE24" s="1">
        <v>0.25</v>
      </c>
      <c r="AF24" s="1">
        <v>1</v>
      </c>
      <c r="AG24" s="1">
        <v>1</v>
      </c>
      <c r="AJ24" t="s">
        <v>28</v>
      </c>
      <c r="AK24">
        <f>V11</f>
        <v>4.5</v>
      </c>
      <c r="AL24">
        <f>V20</f>
        <v>4</v>
      </c>
      <c r="AM24">
        <f>V29</f>
        <v>3</v>
      </c>
      <c r="AN24">
        <f>V38</f>
        <v>3.75</v>
      </c>
    </row>
    <row r="25" spans="3:40" ht="16.5" thickBot="1" x14ac:dyDescent="0.3">
      <c r="C25" s="6" t="s">
        <v>52</v>
      </c>
      <c r="D25" s="2">
        <v>1</v>
      </c>
      <c r="E25" s="2">
        <v>0.75</v>
      </c>
      <c r="F25" s="2">
        <v>0.5</v>
      </c>
      <c r="G25" s="2">
        <v>0.5</v>
      </c>
      <c r="H25" s="2">
        <v>0.75</v>
      </c>
      <c r="I25" s="2">
        <v>0.5</v>
      </c>
      <c r="J25" s="2">
        <v>0.5</v>
      </c>
      <c r="K25" s="2">
        <v>1</v>
      </c>
      <c r="L25" s="2">
        <v>0.5</v>
      </c>
      <c r="M25" s="2">
        <v>0.75</v>
      </c>
      <c r="N25" s="2">
        <v>0.75</v>
      </c>
      <c r="O25" s="2">
        <v>0</v>
      </c>
      <c r="P25" s="2">
        <v>0.25</v>
      </c>
      <c r="Q25" s="2">
        <v>0.75</v>
      </c>
      <c r="R25" s="1">
        <v>0.75</v>
      </c>
      <c r="S25" s="2">
        <v>0.25</v>
      </c>
      <c r="T25" s="1">
        <v>1</v>
      </c>
      <c r="U25" s="2">
        <v>0.25</v>
      </c>
      <c r="V25" s="2">
        <v>0.5</v>
      </c>
      <c r="W25" s="2">
        <v>0.25</v>
      </c>
      <c r="X25" s="2">
        <v>0.25</v>
      </c>
      <c r="Y25" s="2">
        <v>0.75</v>
      </c>
      <c r="Z25" s="2">
        <v>1</v>
      </c>
      <c r="AA25" s="2">
        <v>0.5</v>
      </c>
      <c r="AB25" s="2">
        <v>1</v>
      </c>
      <c r="AC25" s="1">
        <v>0.75</v>
      </c>
      <c r="AD25" s="2">
        <v>0.75</v>
      </c>
      <c r="AE25" s="2">
        <v>0.25</v>
      </c>
      <c r="AF25" s="2">
        <v>1</v>
      </c>
      <c r="AG25" s="2">
        <v>0.5</v>
      </c>
      <c r="AJ25" t="s">
        <v>29</v>
      </c>
      <c r="AK25">
        <f>W11</f>
        <v>5</v>
      </c>
      <c r="AL25">
        <f>W20</f>
        <v>4</v>
      </c>
      <c r="AM25">
        <f>W29</f>
        <v>3.5</v>
      </c>
      <c r="AN25">
        <f>W38</f>
        <v>3.75</v>
      </c>
    </row>
    <row r="26" spans="3:40" ht="16.5" thickBot="1" x14ac:dyDescent="0.3">
      <c r="C26" s="6" t="s">
        <v>53</v>
      </c>
      <c r="D26" s="1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J26" t="s">
        <v>30</v>
      </c>
      <c r="AK26">
        <f>X11</f>
        <v>4.25</v>
      </c>
      <c r="AL26">
        <f>X20</f>
        <v>4.5</v>
      </c>
      <c r="AM26">
        <f>X29</f>
        <v>3</v>
      </c>
      <c r="AN26">
        <f>X38</f>
        <v>1.75</v>
      </c>
    </row>
    <row r="27" spans="3:40" ht="16.5" thickBot="1" x14ac:dyDescent="0.3">
      <c r="C27" s="6" t="s">
        <v>7</v>
      </c>
      <c r="D27" s="2">
        <v>1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0.5</v>
      </c>
      <c r="N27" s="2">
        <v>0.75</v>
      </c>
      <c r="O27" s="2">
        <v>1</v>
      </c>
      <c r="P27" s="2">
        <v>1</v>
      </c>
      <c r="Q27" s="2">
        <v>1</v>
      </c>
      <c r="R27" s="2">
        <v>0.75</v>
      </c>
      <c r="S27" s="2">
        <v>0.75</v>
      </c>
      <c r="T27" s="2">
        <v>0.5</v>
      </c>
      <c r="U27" s="2">
        <v>0.5</v>
      </c>
      <c r="V27" s="2">
        <v>0.75</v>
      </c>
      <c r="W27" s="2">
        <v>1</v>
      </c>
      <c r="X27" s="2">
        <v>0.5</v>
      </c>
      <c r="Y27" s="2">
        <v>0.5</v>
      </c>
      <c r="Z27" s="2">
        <v>0.5</v>
      </c>
      <c r="AA27" s="2">
        <v>1</v>
      </c>
      <c r="AB27" s="2">
        <v>0.5</v>
      </c>
      <c r="AC27" s="2">
        <v>0.5</v>
      </c>
      <c r="AD27" s="2">
        <v>0</v>
      </c>
      <c r="AE27" s="2">
        <v>0</v>
      </c>
      <c r="AF27" s="2">
        <v>1</v>
      </c>
      <c r="AG27" s="2">
        <v>0.5</v>
      </c>
      <c r="AJ27" t="s">
        <v>31</v>
      </c>
      <c r="AK27">
        <f>Y11</f>
        <v>4.25</v>
      </c>
      <c r="AL27">
        <f>Y20</f>
        <v>3.75</v>
      </c>
      <c r="AM27">
        <f>Y29</f>
        <v>3.25</v>
      </c>
      <c r="AN27">
        <f>Y38</f>
        <v>4.75</v>
      </c>
    </row>
    <row r="28" spans="3:40" ht="16.5" thickBot="1" x14ac:dyDescent="0.3">
      <c r="C28" s="6" t="s">
        <v>50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0.5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0.5</v>
      </c>
      <c r="W28" s="2">
        <v>1</v>
      </c>
      <c r="X28" s="2">
        <v>1</v>
      </c>
      <c r="Y28" s="2">
        <v>0.5</v>
      </c>
      <c r="Z28" s="2">
        <v>1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J28" t="s">
        <v>32</v>
      </c>
      <c r="AK28">
        <f>Z11</f>
        <v>4.25</v>
      </c>
      <c r="AL28">
        <f>Z20</f>
        <v>4</v>
      </c>
      <c r="AM28">
        <f>Z29</f>
        <v>4</v>
      </c>
      <c r="AN28">
        <f>Z38</f>
        <v>2.75</v>
      </c>
    </row>
    <row r="29" spans="3:40" ht="15.75" x14ac:dyDescent="0.25">
      <c r="C29" s="7" t="s">
        <v>40</v>
      </c>
      <c r="D29" s="8">
        <f t="shared" ref="D29:AG29" si="2">SUM(D24:D28)</f>
        <v>5</v>
      </c>
      <c r="E29" s="8">
        <f t="shared" si="2"/>
        <v>3.5</v>
      </c>
      <c r="F29" s="8">
        <f t="shared" si="2"/>
        <v>3</v>
      </c>
      <c r="G29" s="8">
        <f t="shared" si="2"/>
        <v>4.25</v>
      </c>
      <c r="H29" s="8">
        <f t="shared" si="2"/>
        <v>3.5</v>
      </c>
      <c r="I29" s="8">
        <f t="shared" si="2"/>
        <v>3.25</v>
      </c>
      <c r="J29" s="8">
        <f t="shared" si="2"/>
        <v>3.75</v>
      </c>
      <c r="K29" s="8">
        <f t="shared" si="2"/>
        <v>4</v>
      </c>
      <c r="L29" s="8">
        <f t="shared" si="2"/>
        <v>3.25</v>
      </c>
      <c r="M29" s="8">
        <f t="shared" si="2"/>
        <v>4</v>
      </c>
      <c r="N29" s="8">
        <f t="shared" si="2"/>
        <v>3.25</v>
      </c>
      <c r="O29" s="8">
        <f t="shared" si="2"/>
        <v>3</v>
      </c>
      <c r="P29" s="8">
        <f t="shared" si="2"/>
        <v>3.75</v>
      </c>
      <c r="Q29" s="8">
        <f t="shared" si="2"/>
        <v>4.5</v>
      </c>
      <c r="R29" s="8">
        <f t="shared" si="2"/>
        <v>4.5</v>
      </c>
      <c r="S29" s="8">
        <f t="shared" si="2"/>
        <v>3.25</v>
      </c>
      <c r="T29" s="8">
        <f t="shared" si="2"/>
        <v>4.5</v>
      </c>
      <c r="U29" s="8">
        <f t="shared" si="2"/>
        <v>3</v>
      </c>
      <c r="V29" s="8">
        <f t="shared" si="2"/>
        <v>3</v>
      </c>
      <c r="W29" s="8">
        <f t="shared" si="2"/>
        <v>3.5</v>
      </c>
      <c r="X29" s="8">
        <f t="shared" si="2"/>
        <v>3</v>
      </c>
      <c r="Y29" s="8">
        <f t="shared" si="2"/>
        <v>3.25</v>
      </c>
      <c r="Z29" s="8">
        <f t="shared" si="2"/>
        <v>4</v>
      </c>
      <c r="AA29" s="8">
        <f t="shared" si="2"/>
        <v>2.75</v>
      </c>
      <c r="AB29" s="8">
        <f t="shared" si="2"/>
        <v>4</v>
      </c>
      <c r="AC29" s="8">
        <f t="shared" si="2"/>
        <v>4.25</v>
      </c>
      <c r="AD29" s="8">
        <f t="shared" si="2"/>
        <v>3</v>
      </c>
      <c r="AE29" s="8">
        <f t="shared" si="2"/>
        <v>2.5</v>
      </c>
      <c r="AF29" s="8">
        <f t="shared" si="2"/>
        <v>5</v>
      </c>
      <c r="AG29" s="8">
        <f t="shared" si="2"/>
        <v>4</v>
      </c>
      <c r="AJ29" t="s">
        <v>33</v>
      </c>
      <c r="AK29">
        <f>AA11</f>
        <v>4.75</v>
      </c>
      <c r="AL29">
        <f>AA20</f>
        <v>4.75</v>
      </c>
      <c r="AM29">
        <f>AA29</f>
        <v>2.75</v>
      </c>
      <c r="AN29">
        <f>AA38</f>
        <v>4</v>
      </c>
    </row>
    <row r="30" spans="3:40" x14ac:dyDescent="0.25">
      <c r="AJ30" t="s">
        <v>34</v>
      </c>
      <c r="AK30">
        <f>AB11</f>
        <v>3.5</v>
      </c>
      <c r="AL30">
        <f>AB20</f>
        <v>4.5</v>
      </c>
      <c r="AM30">
        <f>AB29</f>
        <v>4</v>
      </c>
      <c r="AN30">
        <f>AB38</f>
        <v>3.5</v>
      </c>
    </row>
    <row r="31" spans="3:40" ht="26.25" x14ac:dyDescent="0.4">
      <c r="C31" s="21" t="s">
        <v>54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J31" t="s">
        <v>35</v>
      </c>
      <c r="AK31">
        <f>AC11</f>
        <v>3.75</v>
      </c>
      <c r="AL31">
        <f>AC20</f>
        <v>4.25</v>
      </c>
      <c r="AM31">
        <f>AC29</f>
        <v>4.25</v>
      </c>
      <c r="AN31">
        <f>AC38</f>
        <v>3</v>
      </c>
    </row>
    <row r="32" spans="3:40" ht="15.75" thickBot="1" x14ac:dyDescent="0.3">
      <c r="C32" s="3"/>
      <c r="D32" s="4" t="s">
        <v>10</v>
      </c>
      <c r="E32" s="4" t="s">
        <v>11</v>
      </c>
      <c r="F32" s="4" t="s">
        <v>12</v>
      </c>
      <c r="G32" s="4" t="s">
        <v>13</v>
      </c>
      <c r="H32" s="4" t="s">
        <v>14</v>
      </c>
      <c r="I32" s="4" t="s">
        <v>15</v>
      </c>
      <c r="J32" s="4" t="s">
        <v>16</v>
      </c>
      <c r="K32" s="4" t="s">
        <v>17</v>
      </c>
      <c r="L32" s="4" t="s">
        <v>18</v>
      </c>
      <c r="M32" s="4" t="s">
        <v>19</v>
      </c>
      <c r="N32" s="4" t="s">
        <v>20</v>
      </c>
      <c r="O32" s="4" t="s">
        <v>21</v>
      </c>
      <c r="P32" s="4" t="s">
        <v>22</v>
      </c>
      <c r="Q32" s="4" t="s">
        <v>23</v>
      </c>
      <c r="R32" s="4" t="s">
        <v>24</v>
      </c>
      <c r="S32" s="4" t="s">
        <v>25</v>
      </c>
      <c r="T32" s="4" t="s">
        <v>26</v>
      </c>
      <c r="U32" s="4" t="s">
        <v>27</v>
      </c>
      <c r="V32" s="4" t="s">
        <v>28</v>
      </c>
      <c r="W32" s="4" t="s">
        <v>29</v>
      </c>
      <c r="X32" s="4" t="s">
        <v>30</v>
      </c>
      <c r="Y32" s="4" t="s">
        <v>31</v>
      </c>
      <c r="Z32" s="4" t="s">
        <v>32</v>
      </c>
      <c r="AA32" s="4" t="s">
        <v>33</v>
      </c>
      <c r="AB32" s="4" t="s">
        <v>34</v>
      </c>
      <c r="AC32" s="4" t="s">
        <v>35</v>
      </c>
      <c r="AD32" s="4" t="s">
        <v>36</v>
      </c>
      <c r="AE32" s="4" t="s">
        <v>37</v>
      </c>
      <c r="AF32" s="4" t="s">
        <v>38</v>
      </c>
      <c r="AG32" s="5" t="s">
        <v>39</v>
      </c>
      <c r="AJ32" t="s">
        <v>36</v>
      </c>
      <c r="AK32">
        <f>AD11</f>
        <v>3.75</v>
      </c>
      <c r="AL32">
        <f>AD20</f>
        <v>4.75</v>
      </c>
      <c r="AM32">
        <f>AD29</f>
        <v>3</v>
      </c>
      <c r="AN32">
        <f>AD38</f>
        <v>2</v>
      </c>
    </row>
    <row r="33" spans="3:40" ht="16.5" thickBot="1" x14ac:dyDescent="0.3">
      <c r="C33" s="6" t="s">
        <v>51</v>
      </c>
      <c r="D33" s="1">
        <v>0.5</v>
      </c>
      <c r="E33" s="1">
        <v>1</v>
      </c>
      <c r="F33" s="1">
        <v>0.75</v>
      </c>
      <c r="G33" s="1">
        <v>0.5</v>
      </c>
      <c r="H33" s="1">
        <v>1</v>
      </c>
      <c r="I33" s="1">
        <v>0.75</v>
      </c>
      <c r="J33" s="1">
        <v>1</v>
      </c>
      <c r="K33" s="1">
        <v>0.25</v>
      </c>
      <c r="L33" s="1">
        <v>0.25</v>
      </c>
      <c r="M33" s="1">
        <v>1</v>
      </c>
      <c r="N33" s="1">
        <v>1</v>
      </c>
      <c r="O33" s="1">
        <v>1</v>
      </c>
      <c r="P33" s="1">
        <v>0.75</v>
      </c>
      <c r="Q33" s="1">
        <v>1</v>
      </c>
      <c r="R33" s="1">
        <v>1</v>
      </c>
      <c r="S33" s="1">
        <v>1</v>
      </c>
      <c r="T33" s="1">
        <v>0.25</v>
      </c>
      <c r="U33" s="1">
        <v>0.75</v>
      </c>
      <c r="V33" s="1">
        <v>0.5</v>
      </c>
      <c r="W33" s="1">
        <v>1</v>
      </c>
      <c r="X33" s="1">
        <v>0.75</v>
      </c>
      <c r="Y33" s="1">
        <v>0.75</v>
      </c>
      <c r="Z33" s="1">
        <v>0.25</v>
      </c>
      <c r="AA33" s="1">
        <v>0.5</v>
      </c>
      <c r="AB33" s="1">
        <v>0.75</v>
      </c>
      <c r="AC33" s="1">
        <v>0.75</v>
      </c>
      <c r="AD33" s="1">
        <v>1</v>
      </c>
      <c r="AE33" s="1">
        <v>1</v>
      </c>
      <c r="AF33" s="1">
        <v>0.25</v>
      </c>
      <c r="AG33" s="1">
        <v>0.75</v>
      </c>
      <c r="AJ33" t="s">
        <v>37</v>
      </c>
      <c r="AK33">
        <f>AE11</f>
        <v>3.75</v>
      </c>
      <c r="AL33">
        <f>AE20</f>
        <v>4</v>
      </c>
      <c r="AM33">
        <f>AE29</f>
        <v>2.5</v>
      </c>
      <c r="AN33">
        <f>AE38</f>
        <v>4</v>
      </c>
    </row>
    <row r="34" spans="3:40" ht="16.5" thickBot="1" x14ac:dyDescent="0.3">
      <c r="C34" s="6" t="s">
        <v>52</v>
      </c>
      <c r="D34" s="2">
        <v>1</v>
      </c>
      <c r="E34" s="2">
        <v>0.5</v>
      </c>
      <c r="F34" s="2">
        <v>1</v>
      </c>
      <c r="G34" s="2">
        <v>0.25</v>
      </c>
      <c r="H34" s="2">
        <v>1</v>
      </c>
      <c r="I34" s="2">
        <v>1</v>
      </c>
      <c r="J34" s="2">
        <v>0.75</v>
      </c>
      <c r="K34" s="2">
        <v>0.25</v>
      </c>
      <c r="L34" s="2">
        <v>0.25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0.5</v>
      </c>
      <c r="U34" s="2">
        <v>0.5</v>
      </c>
      <c r="V34" s="2">
        <v>0.75</v>
      </c>
      <c r="W34" s="2">
        <v>1</v>
      </c>
      <c r="X34" s="2">
        <v>1</v>
      </c>
      <c r="Y34" s="2">
        <v>1</v>
      </c>
      <c r="Z34" s="2">
        <v>0.5</v>
      </c>
      <c r="AA34" s="2">
        <v>0.5</v>
      </c>
      <c r="AB34" s="2">
        <v>0.75</v>
      </c>
      <c r="AC34" s="2">
        <v>0.75</v>
      </c>
      <c r="AD34" s="2">
        <v>1</v>
      </c>
      <c r="AE34" s="2">
        <v>1</v>
      </c>
      <c r="AF34" s="2">
        <v>0.25</v>
      </c>
      <c r="AG34" s="2">
        <v>1</v>
      </c>
      <c r="AJ34" t="s">
        <v>38</v>
      </c>
      <c r="AK34">
        <f>AF11</f>
        <v>4</v>
      </c>
      <c r="AL34">
        <f>AF20</f>
        <v>4.5</v>
      </c>
      <c r="AM34">
        <f>AF29</f>
        <v>5</v>
      </c>
      <c r="AN34">
        <f>AF38</f>
        <v>2.5</v>
      </c>
    </row>
    <row r="35" spans="3:40" ht="16.5" thickBot="1" x14ac:dyDescent="0.3">
      <c r="C35" s="6" t="s">
        <v>53</v>
      </c>
      <c r="D35" s="1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0.75</v>
      </c>
      <c r="L35" s="2">
        <v>1</v>
      </c>
      <c r="M35" s="2">
        <v>1</v>
      </c>
      <c r="N35" s="2">
        <v>0</v>
      </c>
      <c r="O35" s="2">
        <v>1</v>
      </c>
      <c r="P35" s="2">
        <v>1</v>
      </c>
      <c r="Q35" s="2">
        <v>0</v>
      </c>
      <c r="R35" s="2">
        <v>1</v>
      </c>
      <c r="S35" s="2">
        <v>0</v>
      </c>
      <c r="T35" s="2">
        <v>0</v>
      </c>
      <c r="U35" s="2">
        <v>1</v>
      </c>
      <c r="V35" s="2">
        <v>1</v>
      </c>
      <c r="W35" s="2">
        <v>0</v>
      </c>
      <c r="X35" s="2">
        <v>0</v>
      </c>
      <c r="Y35" s="2">
        <v>1</v>
      </c>
      <c r="Z35" s="2">
        <v>1</v>
      </c>
      <c r="AA35" s="2">
        <v>1</v>
      </c>
      <c r="AB35" s="2">
        <v>0</v>
      </c>
      <c r="AC35" s="2">
        <v>0</v>
      </c>
      <c r="AD35" s="2">
        <v>0</v>
      </c>
      <c r="AE35" s="2">
        <v>1</v>
      </c>
      <c r="AF35" s="2">
        <v>1</v>
      </c>
      <c r="AG35" s="2">
        <v>1</v>
      </c>
      <c r="AJ35" t="s">
        <v>39</v>
      </c>
      <c r="AK35">
        <f>AG11</f>
        <v>3.75</v>
      </c>
      <c r="AL35">
        <f>AG20</f>
        <v>4</v>
      </c>
      <c r="AM35">
        <f>AG29</f>
        <v>4</v>
      </c>
      <c r="AN35">
        <f>AG38</f>
        <v>3.75</v>
      </c>
    </row>
    <row r="36" spans="3:40" ht="16.5" thickBot="1" x14ac:dyDescent="0.3">
      <c r="C36" s="6" t="s">
        <v>7</v>
      </c>
      <c r="D36" s="2">
        <v>0</v>
      </c>
      <c r="E36" s="2">
        <v>1</v>
      </c>
      <c r="F36" s="2">
        <v>1</v>
      </c>
      <c r="G36" s="2">
        <v>1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1</v>
      </c>
      <c r="N36" s="2">
        <v>1</v>
      </c>
      <c r="O36" s="2">
        <v>1</v>
      </c>
      <c r="P36" s="2">
        <v>1</v>
      </c>
      <c r="Q36" s="2">
        <v>0.5</v>
      </c>
      <c r="R36" s="2">
        <v>1</v>
      </c>
      <c r="S36" s="2">
        <v>1</v>
      </c>
      <c r="T36" s="2">
        <v>1</v>
      </c>
      <c r="U36" s="2">
        <v>0</v>
      </c>
      <c r="V36" s="2">
        <v>1</v>
      </c>
      <c r="W36" s="2">
        <v>1</v>
      </c>
      <c r="X36" s="2">
        <v>0</v>
      </c>
      <c r="Y36" s="2">
        <v>1</v>
      </c>
      <c r="Z36" s="2">
        <v>1</v>
      </c>
      <c r="AA36" s="2">
        <v>1</v>
      </c>
      <c r="AB36" s="2">
        <v>1</v>
      </c>
      <c r="AC36" s="2">
        <v>0.5</v>
      </c>
      <c r="AD36" s="2">
        <v>0</v>
      </c>
      <c r="AE36" s="2">
        <v>1</v>
      </c>
      <c r="AF36" s="2">
        <v>1</v>
      </c>
      <c r="AG36" s="2">
        <v>1</v>
      </c>
    </row>
    <row r="37" spans="3:40" ht="16.5" thickBot="1" x14ac:dyDescent="0.3">
      <c r="C37" s="6" t="s">
        <v>50</v>
      </c>
      <c r="D37" s="2"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0.75</v>
      </c>
      <c r="L37" s="2">
        <v>0</v>
      </c>
      <c r="M37" s="2">
        <v>1</v>
      </c>
      <c r="N37" s="2">
        <v>0.75</v>
      </c>
      <c r="O37" s="2">
        <v>1</v>
      </c>
      <c r="P37" s="2">
        <v>1</v>
      </c>
      <c r="Q37" s="2">
        <v>0</v>
      </c>
      <c r="R37" s="2">
        <v>0.5</v>
      </c>
      <c r="S37" s="2">
        <v>0.5</v>
      </c>
      <c r="T37" s="2">
        <v>0.75</v>
      </c>
      <c r="U37" s="2">
        <v>1</v>
      </c>
      <c r="V37" s="2">
        <v>0.5</v>
      </c>
      <c r="W37" s="2">
        <v>0.75</v>
      </c>
      <c r="X37" s="2">
        <v>0</v>
      </c>
      <c r="Y37" s="2">
        <v>1</v>
      </c>
      <c r="Z37" s="2">
        <v>0</v>
      </c>
      <c r="AA37" s="2">
        <v>1</v>
      </c>
      <c r="AB37" s="2">
        <v>1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J37" t="s">
        <v>59</v>
      </c>
      <c r="AK37" s="14">
        <f>SUM(AK6:AK35)/30</f>
        <v>4.0916666666666668</v>
      </c>
      <c r="AL37" s="15">
        <f t="shared" ref="AL37:AN37" si="3">SUM(AL6:AL35)/30</f>
        <v>4.166666666666667</v>
      </c>
      <c r="AM37" s="14">
        <f t="shared" si="3"/>
        <v>3.65</v>
      </c>
      <c r="AN37" s="14">
        <f t="shared" si="3"/>
        <v>3.4583333333333335</v>
      </c>
    </row>
    <row r="38" spans="3:40" ht="15.75" x14ac:dyDescent="0.25">
      <c r="C38" s="7" t="s">
        <v>40</v>
      </c>
      <c r="D38" s="8">
        <f t="shared" ref="D38:AG38" si="4">SUM(D33:D37)</f>
        <v>3.5</v>
      </c>
      <c r="E38" s="8">
        <f t="shared" si="4"/>
        <v>4.5</v>
      </c>
      <c r="F38" s="8">
        <f t="shared" si="4"/>
        <v>3.75</v>
      </c>
      <c r="G38" s="8">
        <f t="shared" si="4"/>
        <v>2.75</v>
      </c>
      <c r="H38" s="8">
        <f t="shared" si="4"/>
        <v>3</v>
      </c>
      <c r="I38" s="8">
        <f t="shared" si="4"/>
        <v>2.75</v>
      </c>
      <c r="J38" s="8">
        <f t="shared" si="4"/>
        <v>4.75</v>
      </c>
      <c r="K38" s="8">
        <f t="shared" si="4"/>
        <v>3</v>
      </c>
      <c r="L38" s="8">
        <f t="shared" si="4"/>
        <v>1.5</v>
      </c>
      <c r="M38" s="8">
        <f t="shared" si="4"/>
        <v>5</v>
      </c>
      <c r="N38" s="8">
        <f t="shared" si="4"/>
        <v>3.75</v>
      </c>
      <c r="O38" s="8">
        <f t="shared" si="4"/>
        <v>5</v>
      </c>
      <c r="P38" s="8">
        <f t="shared" si="4"/>
        <v>4.75</v>
      </c>
      <c r="Q38" s="8">
        <f t="shared" si="4"/>
        <v>2.5</v>
      </c>
      <c r="R38" s="8">
        <f t="shared" si="4"/>
        <v>4.5</v>
      </c>
      <c r="S38" s="8">
        <f t="shared" si="4"/>
        <v>3.5</v>
      </c>
      <c r="T38" s="8">
        <f t="shared" si="4"/>
        <v>2.5</v>
      </c>
      <c r="U38" s="8">
        <f t="shared" si="4"/>
        <v>3.25</v>
      </c>
      <c r="V38" s="8">
        <f t="shared" si="4"/>
        <v>3.75</v>
      </c>
      <c r="W38" s="8">
        <f t="shared" si="4"/>
        <v>3.75</v>
      </c>
      <c r="X38" s="8">
        <f t="shared" si="4"/>
        <v>1.75</v>
      </c>
      <c r="Y38" s="8">
        <f t="shared" si="4"/>
        <v>4.75</v>
      </c>
      <c r="Z38" s="8">
        <f t="shared" si="4"/>
        <v>2.75</v>
      </c>
      <c r="AA38" s="8">
        <f t="shared" si="4"/>
        <v>4</v>
      </c>
      <c r="AB38" s="8">
        <f t="shared" si="4"/>
        <v>3.5</v>
      </c>
      <c r="AC38" s="8">
        <f t="shared" si="4"/>
        <v>3</v>
      </c>
      <c r="AD38" s="8">
        <f t="shared" si="4"/>
        <v>2</v>
      </c>
      <c r="AE38" s="8">
        <f t="shared" si="4"/>
        <v>4</v>
      </c>
      <c r="AF38" s="8">
        <f t="shared" si="4"/>
        <v>2.5</v>
      </c>
      <c r="AG38" s="8">
        <f t="shared" si="4"/>
        <v>3.75</v>
      </c>
      <c r="AJ38" t="s">
        <v>60</v>
      </c>
      <c r="AK38" s="14">
        <f>-((AL37-AK37)/AK37)*100</f>
        <v>-1.8329938900203708</v>
      </c>
      <c r="AL38">
        <v>0</v>
      </c>
      <c r="AM38" s="14">
        <f>-((AL37-AM37)/AM37)*100</f>
        <v>-14.155251141552522</v>
      </c>
      <c r="AN38" s="14">
        <f>-((AL37-AN37)/AN37)*100</f>
        <v>-20.481927710843376</v>
      </c>
    </row>
    <row r="43" spans="3:40" x14ac:dyDescent="0.25">
      <c r="D43" t="s">
        <v>78</v>
      </c>
      <c r="E43" t="s">
        <v>79</v>
      </c>
      <c r="F43" t="s">
        <v>72</v>
      </c>
      <c r="G43" t="s">
        <v>73</v>
      </c>
    </row>
    <row r="44" spans="3:40" x14ac:dyDescent="0.25">
      <c r="C44" t="s">
        <v>51</v>
      </c>
      <c r="D44" s="14">
        <f>SUM(D6:AG6)</f>
        <v>18.25</v>
      </c>
      <c r="E44">
        <f>SUM(D15:AG15)</f>
        <v>20.25</v>
      </c>
      <c r="F44">
        <f>SUM(D24:AG24)</f>
        <v>17.25</v>
      </c>
      <c r="G44">
        <f>SUM(D33:AG33)</f>
        <v>22</v>
      </c>
    </row>
    <row r="45" spans="3:40" x14ac:dyDescent="0.25">
      <c r="C45" t="s">
        <v>82</v>
      </c>
      <c r="D45">
        <f>SUM(D7:AG7)</f>
        <v>17.5</v>
      </c>
      <c r="E45" s="14">
        <f>SUM(D16:AG16)</f>
        <v>17.75</v>
      </c>
      <c r="F45">
        <f>SUM(D25:AG25)</f>
        <v>18.25</v>
      </c>
      <c r="G45">
        <f>SUM(D34:AG34)</f>
        <v>23.5</v>
      </c>
    </row>
    <row r="46" spans="3:40" x14ac:dyDescent="0.25">
      <c r="C46" t="s">
        <v>53</v>
      </c>
      <c r="D46">
        <f>SUM(D8:AG8)</f>
        <v>30</v>
      </c>
      <c r="E46">
        <f>SUM(D17:AG17)</f>
        <v>30</v>
      </c>
      <c r="F46">
        <f>SUM(D26:AG26)</f>
        <v>30</v>
      </c>
      <c r="G46" s="14">
        <f>SUM(D35:AG35)</f>
        <v>20.75</v>
      </c>
    </row>
    <row r="47" spans="3:40" x14ac:dyDescent="0.25">
      <c r="C47" t="s">
        <v>7</v>
      </c>
      <c r="D47">
        <f>SUM(D9:AG9)</f>
        <v>27.5</v>
      </c>
      <c r="E47">
        <f>SUM(D18:AG18)</f>
        <v>28.5</v>
      </c>
      <c r="F47">
        <f>SUM(D27:AG27)</f>
        <v>16.5</v>
      </c>
      <c r="G47">
        <f>SUM(D36:AG36)</f>
        <v>22</v>
      </c>
    </row>
    <row r="48" spans="3:40" x14ac:dyDescent="0.25">
      <c r="C48" t="s">
        <v>50</v>
      </c>
      <c r="D48">
        <f>SUM(D10:AG10)</f>
        <v>29.5</v>
      </c>
      <c r="E48">
        <f>SUM(D19:AG19)</f>
        <v>28.5</v>
      </c>
      <c r="F48">
        <f>SUM(D28:AG28)</f>
        <v>27.5</v>
      </c>
      <c r="G48">
        <f>SUM(D37:AG37)</f>
        <v>15.5</v>
      </c>
    </row>
  </sheetData>
  <mergeCells count="5">
    <mergeCell ref="C22:AG22"/>
    <mergeCell ref="C31:AG31"/>
    <mergeCell ref="C3:AG3"/>
    <mergeCell ref="C2:AG2"/>
    <mergeCell ref="C13:AG13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757F-CE4F-4D11-AA6E-FE8316468E30}">
  <dimension ref="B2:AN53"/>
  <sheetViews>
    <sheetView topLeftCell="X20" zoomScale="85" zoomScaleNormal="85" workbookViewId="0">
      <selection activeCell="AY24" sqref="AY24"/>
    </sheetView>
  </sheetViews>
  <sheetFormatPr baseColWidth="10" defaultRowHeight="15" x14ac:dyDescent="0.25"/>
  <cols>
    <col min="3" max="3" width="25.5703125" customWidth="1"/>
    <col min="4" max="5" width="6.28515625" bestFit="1" customWidth="1"/>
    <col min="6" max="6" width="6.5703125" bestFit="1" customWidth="1"/>
    <col min="7" max="12" width="6.28515625" bestFit="1" customWidth="1"/>
    <col min="13" max="25" width="7.28515625" bestFit="1" customWidth="1"/>
    <col min="26" max="33" width="7.42578125" bestFit="1" customWidth="1"/>
  </cols>
  <sheetData>
    <row r="2" spans="2:40" ht="26.25" x14ac:dyDescent="0.4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2:40" ht="26.25" x14ac:dyDescent="0.4">
      <c r="C3" s="22" t="s">
        <v>62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4"/>
    </row>
    <row r="4" spans="2:40" x14ac:dyDescent="0.25">
      <c r="C4" s="6"/>
      <c r="D4" t="s">
        <v>46</v>
      </c>
      <c r="E4" t="s">
        <v>46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46</v>
      </c>
      <c r="L4" t="s">
        <v>46</v>
      </c>
      <c r="M4" t="s">
        <v>46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s="9" t="s">
        <v>47</v>
      </c>
    </row>
    <row r="5" spans="2:40" ht="15.75" thickBot="1" x14ac:dyDescent="0.3">
      <c r="C5" s="3"/>
      <c r="D5" s="4" t="s">
        <v>10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4" t="s">
        <v>19</v>
      </c>
      <c r="N5" s="4" t="s">
        <v>20</v>
      </c>
      <c r="O5" s="4" t="s">
        <v>21</v>
      </c>
      <c r="P5" s="4" t="s">
        <v>22</v>
      </c>
      <c r="Q5" s="4" t="s">
        <v>23</v>
      </c>
      <c r="R5" s="4" t="s">
        <v>24</v>
      </c>
      <c r="S5" s="4" t="s">
        <v>25</v>
      </c>
      <c r="T5" s="4" t="s">
        <v>26</v>
      </c>
      <c r="U5" s="4" t="s">
        <v>27</v>
      </c>
      <c r="V5" s="4" t="s">
        <v>28</v>
      </c>
      <c r="W5" s="4" t="s">
        <v>29</v>
      </c>
      <c r="X5" s="4" t="s">
        <v>30</v>
      </c>
      <c r="Y5" s="4" t="s">
        <v>31</v>
      </c>
      <c r="Z5" s="4" t="s">
        <v>32</v>
      </c>
      <c r="AA5" s="4" t="s">
        <v>33</v>
      </c>
      <c r="AB5" s="4" t="s">
        <v>34</v>
      </c>
      <c r="AC5" s="4" t="s">
        <v>35</v>
      </c>
      <c r="AD5" s="4" t="s">
        <v>36</v>
      </c>
      <c r="AE5" s="4" t="s">
        <v>37</v>
      </c>
      <c r="AF5" s="4" t="s">
        <v>38</v>
      </c>
      <c r="AG5" s="5" t="s">
        <v>39</v>
      </c>
      <c r="AK5" t="s">
        <v>78</v>
      </c>
      <c r="AL5" s="16" t="s">
        <v>79</v>
      </c>
      <c r="AM5" t="s">
        <v>72</v>
      </c>
      <c r="AN5" t="s">
        <v>73</v>
      </c>
    </row>
    <row r="6" spans="2:40" ht="16.5" thickBot="1" x14ac:dyDescent="0.3">
      <c r="C6" s="6" t="s">
        <v>51</v>
      </c>
      <c r="D6" s="1">
        <v>0.75</v>
      </c>
      <c r="E6" s="1">
        <v>0.5</v>
      </c>
      <c r="F6" s="1">
        <v>0.25</v>
      </c>
      <c r="G6" s="1">
        <v>0.75</v>
      </c>
      <c r="H6" s="1">
        <v>0.75</v>
      </c>
      <c r="I6" s="1">
        <v>0.75</v>
      </c>
      <c r="J6" s="1">
        <v>1</v>
      </c>
      <c r="K6" s="1">
        <v>1</v>
      </c>
      <c r="L6" s="1">
        <v>0.75</v>
      </c>
      <c r="M6" s="1">
        <v>1</v>
      </c>
      <c r="N6" s="1">
        <v>1</v>
      </c>
      <c r="O6" s="1">
        <v>0.5</v>
      </c>
      <c r="P6" s="1">
        <v>0.25</v>
      </c>
      <c r="Q6" s="1">
        <v>0.5</v>
      </c>
      <c r="R6" s="1">
        <v>0.75</v>
      </c>
      <c r="S6" s="1">
        <v>0.75</v>
      </c>
      <c r="T6" s="1">
        <v>0.5</v>
      </c>
      <c r="U6" s="1">
        <v>0.75</v>
      </c>
      <c r="V6" s="1">
        <v>0.75</v>
      </c>
      <c r="W6" s="1">
        <v>1</v>
      </c>
      <c r="X6" s="1">
        <v>1</v>
      </c>
      <c r="Y6" s="1">
        <v>1</v>
      </c>
      <c r="Z6" s="1">
        <v>1</v>
      </c>
      <c r="AA6" s="1">
        <v>0.5</v>
      </c>
      <c r="AB6" s="1">
        <v>0.75</v>
      </c>
      <c r="AC6" s="1">
        <v>1</v>
      </c>
      <c r="AD6" s="1">
        <v>1</v>
      </c>
      <c r="AE6" s="1">
        <v>0.75</v>
      </c>
      <c r="AF6" s="1">
        <v>1</v>
      </c>
      <c r="AG6" s="17">
        <v>0.5</v>
      </c>
      <c r="AJ6" t="s">
        <v>10</v>
      </c>
      <c r="AK6">
        <f>D12</f>
        <v>5.25</v>
      </c>
      <c r="AL6">
        <f>D22</f>
        <v>6</v>
      </c>
      <c r="AM6">
        <f>D32</f>
        <v>2.5</v>
      </c>
      <c r="AN6">
        <f>D42</f>
        <v>5.5</v>
      </c>
    </row>
    <row r="7" spans="2:40" ht="32.25" thickBot="1" x14ac:dyDescent="0.3">
      <c r="C7" s="6" t="s">
        <v>52</v>
      </c>
      <c r="D7" s="2">
        <v>0.5</v>
      </c>
      <c r="E7" s="2">
        <v>0.75</v>
      </c>
      <c r="F7" s="2">
        <v>0.25</v>
      </c>
      <c r="G7" s="2">
        <v>0.75</v>
      </c>
      <c r="H7" s="2">
        <v>0.5</v>
      </c>
      <c r="I7" s="2">
        <v>1</v>
      </c>
      <c r="J7" s="2">
        <v>1</v>
      </c>
      <c r="K7" s="1">
        <v>1</v>
      </c>
      <c r="L7" s="2">
        <v>1</v>
      </c>
      <c r="M7" s="1">
        <v>1</v>
      </c>
      <c r="N7" s="1">
        <v>1</v>
      </c>
      <c r="O7" s="2">
        <v>0.75</v>
      </c>
      <c r="P7" s="2">
        <v>0.25</v>
      </c>
      <c r="Q7" s="2">
        <v>0.75</v>
      </c>
      <c r="R7" s="2">
        <v>0.75</v>
      </c>
      <c r="S7" s="2">
        <v>1</v>
      </c>
      <c r="T7" s="2">
        <v>1</v>
      </c>
      <c r="U7" s="2">
        <v>1</v>
      </c>
      <c r="V7" s="2">
        <v>0.75</v>
      </c>
      <c r="W7" s="1">
        <v>1</v>
      </c>
      <c r="X7" s="1">
        <v>1</v>
      </c>
      <c r="Y7" s="1">
        <v>0.75</v>
      </c>
      <c r="Z7" s="2">
        <v>0.5</v>
      </c>
      <c r="AA7" s="2">
        <v>0.75</v>
      </c>
      <c r="AB7" s="2">
        <v>0.5</v>
      </c>
      <c r="AC7" s="1">
        <v>0.5</v>
      </c>
      <c r="AD7" s="1">
        <v>0.5</v>
      </c>
      <c r="AE7" s="2">
        <v>0.75</v>
      </c>
      <c r="AF7" s="1">
        <v>1</v>
      </c>
      <c r="AG7" s="18" t="s">
        <v>57</v>
      </c>
      <c r="AJ7" t="s">
        <v>11</v>
      </c>
      <c r="AK7">
        <f>E12</f>
        <v>5.25</v>
      </c>
      <c r="AL7">
        <f>E22</f>
        <v>4.5</v>
      </c>
      <c r="AM7">
        <f>E32</f>
        <v>6</v>
      </c>
      <c r="AN7">
        <f>E42</f>
        <v>3.25</v>
      </c>
    </row>
    <row r="8" spans="2:40" ht="16.5" thickBot="1" x14ac:dyDescent="0.3">
      <c r="C8" s="6" t="s">
        <v>53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18">
        <v>1</v>
      </c>
      <c r="AJ8" t="s">
        <v>12</v>
      </c>
      <c r="AK8">
        <f>F12</f>
        <v>4.5</v>
      </c>
      <c r="AL8">
        <f>F22</f>
        <v>5</v>
      </c>
      <c r="AM8">
        <f>F32</f>
        <v>5</v>
      </c>
      <c r="AN8">
        <f>F42</f>
        <v>5</v>
      </c>
    </row>
    <row r="9" spans="2:40" ht="16.5" thickBot="1" x14ac:dyDescent="0.3">
      <c r="C9" s="6" t="s">
        <v>7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0.75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18">
        <v>1</v>
      </c>
      <c r="AJ9" t="s">
        <v>13</v>
      </c>
      <c r="AK9">
        <f>G12</f>
        <v>5.5</v>
      </c>
      <c r="AL9">
        <f>G22</f>
        <v>6</v>
      </c>
      <c r="AM9">
        <f>G32</f>
        <v>3.5</v>
      </c>
      <c r="AN9">
        <f>G42</f>
        <v>5</v>
      </c>
    </row>
    <row r="10" spans="2:40" ht="16.5" thickBot="1" x14ac:dyDescent="0.3">
      <c r="C10" s="6" t="s">
        <v>50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18">
        <v>1</v>
      </c>
      <c r="AJ10" t="s">
        <v>14</v>
      </c>
      <c r="AK10">
        <f>H12</f>
        <v>5.25</v>
      </c>
      <c r="AL10">
        <f>H22</f>
        <v>6</v>
      </c>
      <c r="AM10">
        <f>H32</f>
        <v>2.5</v>
      </c>
      <c r="AN10">
        <f>H42</f>
        <v>5.25</v>
      </c>
    </row>
    <row r="11" spans="2:40" ht="16.5" thickBot="1" x14ac:dyDescent="0.3">
      <c r="C11" s="6" t="s">
        <v>61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18">
        <v>1</v>
      </c>
      <c r="AJ11" t="s">
        <v>15</v>
      </c>
      <c r="AK11">
        <f>I12</f>
        <v>5.75</v>
      </c>
      <c r="AL11">
        <f>I22</f>
        <v>5.75</v>
      </c>
      <c r="AM11">
        <f>I32</f>
        <v>4.5</v>
      </c>
      <c r="AN11">
        <f>I42</f>
        <v>5</v>
      </c>
    </row>
    <row r="12" spans="2:40" ht="15.75" x14ac:dyDescent="0.25">
      <c r="C12" s="7" t="s">
        <v>40</v>
      </c>
      <c r="D12" s="8">
        <f>SUM(D6:D11)</f>
        <v>5.25</v>
      </c>
      <c r="E12" s="8">
        <f t="shared" ref="E12:AG12" si="0">SUM(E6:E11)</f>
        <v>5.25</v>
      </c>
      <c r="F12" s="8">
        <f t="shared" si="0"/>
        <v>4.5</v>
      </c>
      <c r="G12" s="8">
        <f t="shared" si="0"/>
        <v>5.5</v>
      </c>
      <c r="H12" s="8">
        <f t="shared" si="0"/>
        <v>5.25</v>
      </c>
      <c r="I12" s="8">
        <f t="shared" si="0"/>
        <v>5.75</v>
      </c>
      <c r="J12" s="8">
        <f t="shared" si="0"/>
        <v>6</v>
      </c>
      <c r="K12" s="8">
        <f t="shared" si="0"/>
        <v>6</v>
      </c>
      <c r="L12" s="8">
        <f t="shared" si="0"/>
        <v>5.75</v>
      </c>
      <c r="M12" s="8">
        <f t="shared" si="0"/>
        <v>6</v>
      </c>
      <c r="N12" s="8">
        <f t="shared" si="0"/>
        <v>6</v>
      </c>
      <c r="O12" s="8">
        <f t="shared" si="0"/>
        <v>5.25</v>
      </c>
      <c r="P12" s="8">
        <f t="shared" si="0"/>
        <v>4.5</v>
      </c>
      <c r="Q12" s="8">
        <f t="shared" si="0"/>
        <v>5.25</v>
      </c>
      <c r="R12" s="8">
        <f t="shared" si="0"/>
        <v>5.5</v>
      </c>
      <c r="S12" s="8">
        <f t="shared" si="0"/>
        <v>5.75</v>
      </c>
      <c r="T12" s="8">
        <f t="shared" si="0"/>
        <v>5.5</v>
      </c>
      <c r="U12" s="8">
        <f t="shared" si="0"/>
        <v>5.75</v>
      </c>
      <c r="V12" s="8">
        <f t="shared" si="0"/>
        <v>5.5</v>
      </c>
      <c r="W12" s="8">
        <f t="shared" si="0"/>
        <v>6</v>
      </c>
      <c r="X12" s="8">
        <f t="shared" si="0"/>
        <v>6</v>
      </c>
      <c r="Y12" s="8">
        <f t="shared" si="0"/>
        <v>5.75</v>
      </c>
      <c r="Z12" s="8">
        <f t="shared" si="0"/>
        <v>5.25</v>
      </c>
      <c r="AA12" s="8">
        <f t="shared" si="0"/>
        <v>5.25</v>
      </c>
      <c r="AB12" s="8">
        <f t="shared" si="0"/>
        <v>5.25</v>
      </c>
      <c r="AC12" s="8">
        <f t="shared" si="0"/>
        <v>5.5</v>
      </c>
      <c r="AD12" s="8">
        <f t="shared" si="0"/>
        <v>5.5</v>
      </c>
      <c r="AE12" s="8">
        <f t="shared" si="0"/>
        <v>5.5</v>
      </c>
      <c r="AF12" s="8">
        <f t="shared" si="0"/>
        <v>6</v>
      </c>
      <c r="AG12" s="19">
        <f t="shared" si="0"/>
        <v>4.5</v>
      </c>
      <c r="AJ12" t="s">
        <v>16</v>
      </c>
      <c r="AK12">
        <f>J12</f>
        <v>6</v>
      </c>
      <c r="AL12">
        <f>J22</f>
        <v>5</v>
      </c>
      <c r="AM12">
        <f>J32</f>
        <v>5.5</v>
      </c>
      <c r="AN12">
        <f>J42</f>
        <v>4.75</v>
      </c>
    </row>
    <row r="13" spans="2:40" x14ac:dyDescent="0.25">
      <c r="AJ13" t="s">
        <v>17</v>
      </c>
      <c r="AK13">
        <f>K12</f>
        <v>6</v>
      </c>
      <c r="AL13">
        <f>K22</f>
        <v>5.5</v>
      </c>
      <c r="AM13">
        <f>K32</f>
        <v>5.25</v>
      </c>
      <c r="AN13">
        <f>K42</f>
        <v>4.25</v>
      </c>
    </row>
    <row r="14" spans="2:40" ht="26.25" x14ac:dyDescent="0.4">
      <c r="C14" s="22" t="s">
        <v>63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4"/>
      <c r="AJ14" t="s">
        <v>18</v>
      </c>
      <c r="AK14">
        <f>L12</f>
        <v>5.75</v>
      </c>
      <c r="AL14">
        <f>L22</f>
        <v>5.75</v>
      </c>
      <c r="AM14">
        <f>L32</f>
        <v>5</v>
      </c>
      <c r="AN14">
        <f>L42</f>
        <v>3.5</v>
      </c>
    </row>
    <row r="15" spans="2:40" ht="15.75" thickBot="1" x14ac:dyDescent="0.3">
      <c r="C15" s="6"/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  <c r="N15" t="s">
        <v>20</v>
      </c>
      <c r="O15" t="s">
        <v>21</v>
      </c>
      <c r="P15" t="s">
        <v>22</v>
      </c>
      <c r="Q15" t="s">
        <v>23</v>
      </c>
      <c r="R15" t="s">
        <v>24</v>
      </c>
      <c r="S15" t="s">
        <v>25</v>
      </c>
      <c r="T15" t="s">
        <v>26</v>
      </c>
      <c r="U15" t="s">
        <v>27</v>
      </c>
      <c r="V15" t="s">
        <v>28</v>
      </c>
      <c r="W15" t="s">
        <v>29</v>
      </c>
      <c r="X15" t="s">
        <v>30</v>
      </c>
      <c r="Y15" t="s">
        <v>31</v>
      </c>
      <c r="Z15" t="s">
        <v>32</v>
      </c>
      <c r="AA15" t="s">
        <v>33</v>
      </c>
      <c r="AB15" t="s">
        <v>34</v>
      </c>
      <c r="AC15" t="s">
        <v>35</v>
      </c>
      <c r="AD15" t="s">
        <v>36</v>
      </c>
      <c r="AE15" t="s">
        <v>37</v>
      </c>
      <c r="AF15" t="s">
        <v>38</v>
      </c>
      <c r="AG15" s="9" t="s">
        <v>39</v>
      </c>
      <c r="AJ15" t="s">
        <v>19</v>
      </c>
      <c r="AK15">
        <f>M12</f>
        <v>6</v>
      </c>
      <c r="AL15">
        <f>M22</f>
        <v>5.25</v>
      </c>
      <c r="AM15">
        <f>M32</f>
        <v>5.5</v>
      </c>
      <c r="AN15">
        <f>M42</f>
        <v>4.25</v>
      </c>
    </row>
    <row r="16" spans="2:40" ht="16.5" thickBot="1" x14ac:dyDescent="0.3">
      <c r="C16" s="6" t="s">
        <v>51</v>
      </c>
      <c r="D16" s="1">
        <v>1</v>
      </c>
      <c r="E16" s="1">
        <v>0.25</v>
      </c>
      <c r="F16" s="1">
        <v>1</v>
      </c>
      <c r="G16" s="1">
        <v>1</v>
      </c>
      <c r="H16" s="1">
        <v>1</v>
      </c>
      <c r="I16" s="1">
        <v>1</v>
      </c>
      <c r="J16" s="1">
        <v>0.25</v>
      </c>
      <c r="K16" s="1">
        <v>0.75</v>
      </c>
      <c r="L16" s="1">
        <v>1</v>
      </c>
      <c r="M16" s="1">
        <v>0.5</v>
      </c>
      <c r="N16" s="1">
        <v>0.5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0.5</v>
      </c>
      <c r="X16" s="1">
        <v>0.75</v>
      </c>
      <c r="Y16" s="1">
        <v>0.75</v>
      </c>
      <c r="Z16" s="1">
        <v>0.75</v>
      </c>
      <c r="AA16" s="1">
        <v>1</v>
      </c>
      <c r="AB16" s="1">
        <v>1</v>
      </c>
      <c r="AC16" s="1">
        <v>0.25</v>
      </c>
      <c r="AD16" s="1">
        <v>0.5</v>
      </c>
      <c r="AE16" s="1">
        <v>1</v>
      </c>
      <c r="AF16" s="1">
        <v>0.25</v>
      </c>
      <c r="AG16" s="17">
        <v>0.25</v>
      </c>
      <c r="AJ16" t="s">
        <v>20</v>
      </c>
      <c r="AK16">
        <f>N12</f>
        <v>6</v>
      </c>
      <c r="AL16">
        <f>N22</f>
        <v>4.75</v>
      </c>
      <c r="AM16">
        <f>N32</f>
        <v>4.25</v>
      </c>
      <c r="AN16">
        <f>N42</f>
        <v>5.5</v>
      </c>
    </row>
    <row r="17" spans="3:40" ht="32.25" thickBot="1" x14ac:dyDescent="0.3">
      <c r="C17" s="6" t="s">
        <v>52</v>
      </c>
      <c r="D17" s="1">
        <v>1</v>
      </c>
      <c r="E17" s="2">
        <v>0.25</v>
      </c>
      <c r="F17" s="1" t="s">
        <v>56</v>
      </c>
      <c r="G17" s="1">
        <v>1</v>
      </c>
      <c r="H17" s="1">
        <v>1</v>
      </c>
      <c r="I17" s="1">
        <v>0.75</v>
      </c>
      <c r="J17" s="2">
        <v>0.75</v>
      </c>
      <c r="K17" s="2">
        <v>0.75</v>
      </c>
      <c r="L17" s="1">
        <v>0.75</v>
      </c>
      <c r="M17" s="2">
        <v>0.75</v>
      </c>
      <c r="N17" s="2">
        <v>0.25</v>
      </c>
      <c r="O17" s="1">
        <v>1</v>
      </c>
      <c r="P17" s="1">
        <v>1</v>
      </c>
      <c r="Q17" s="1">
        <v>0.25</v>
      </c>
      <c r="R17" s="1">
        <v>1</v>
      </c>
      <c r="S17" s="1">
        <v>1</v>
      </c>
      <c r="T17" s="1">
        <v>1</v>
      </c>
      <c r="U17" s="1">
        <v>0.75</v>
      </c>
      <c r="V17" s="1">
        <v>1</v>
      </c>
      <c r="W17" s="2">
        <v>0.5</v>
      </c>
      <c r="X17" s="2">
        <v>0.5</v>
      </c>
      <c r="Y17" s="2">
        <v>1</v>
      </c>
      <c r="Z17" s="2">
        <v>1</v>
      </c>
      <c r="AA17" s="1">
        <v>1</v>
      </c>
      <c r="AB17" s="1">
        <v>1</v>
      </c>
      <c r="AC17" s="2">
        <v>0.25</v>
      </c>
      <c r="AD17" s="2">
        <v>1</v>
      </c>
      <c r="AE17" s="1">
        <v>1</v>
      </c>
      <c r="AF17" s="2">
        <v>0.5</v>
      </c>
      <c r="AG17" s="18">
        <v>1</v>
      </c>
      <c r="AJ17" t="s">
        <v>21</v>
      </c>
      <c r="AK17">
        <f>O12</f>
        <v>5.25</v>
      </c>
      <c r="AL17">
        <f>O22</f>
        <v>6</v>
      </c>
      <c r="AM17">
        <f>O32</f>
        <v>5.25</v>
      </c>
      <c r="AN17">
        <f>O42</f>
        <v>5</v>
      </c>
    </row>
    <row r="18" spans="3:40" ht="16.5" thickBot="1" x14ac:dyDescent="0.3">
      <c r="C18" s="6" t="s">
        <v>53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18">
        <v>1</v>
      </c>
      <c r="AJ18" t="s">
        <v>22</v>
      </c>
      <c r="AK18">
        <f>P12</f>
        <v>4.5</v>
      </c>
      <c r="AL18">
        <f>P22</f>
        <v>6</v>
      </c>
      <c r="AM18">
        <f>P32</f>
        <v>4.5</v>
      </c>
      <c r="AN18">
        <f>P42</f>
        <v>5.5</v>
      </c>
    </row>
    <row r="19" spans="3:40" ht="16.5" thickBot="1" x14ac:dyDescent="0.3">
      <c r="C19" s="6" t="s">
        <v>7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18">
        <v>1</v>
      </c>
      <c r="AJ19" t="s">
        <v>23</v>
      </c>
      <c r="AK19">
        <f>Q12</f>
        <v>5.25</v>
      </c>
      <c r="AL19">
        <f>Q22</f>
        <v>5.25</v>
      </c>
      <c r="AM19">
        <f>Q32</f>
        <v>5.25</v>
      </c>
      <c r="AN19">
        <f>Q42</f>
        <v>3.75</v>
      </c>
    </row>
    <row r="20" spans="3:40" ht="16.5" thickBot="1" x14ac:dyDescent="0.3">
      <c r="C20" s="6" t="s">
        <v>50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18">
        <v>1</v>
      </c>
      <c r="AJ20" t="s">
        <v>24</v>
      </c>
      <c r="AK20">
        <f>R12</f>
        <v>5.5</v>
      </c>
      <c r="AL20">
        <f>R22</f>
        <v>6</v>
      </c>
      <c r="AM20">
        <f>R32</f>
        <v>4.5</v>
      </c>
      <c r="AN20">
        <f>R42</f>
        <v>4.75</v>
      </c>
    </row>
    <row r="21" spans="3:40" ht="16.5" thickBot="1" x14ac:dyDescent="0.3">
      <c r="C21" s="6" t="s">
        <v>61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18">
        <v>1</v>
      </c>
      <c r="AJ21" t="s">
        <v>25</v>
      </c>
      <c r="AK21">
        <f>S12</f>
        <v>5.75</v>
      </c>
      <c r="AL21">
        <f>S22</f>
        <v>6</v>
      </c>
      <c r="AM21">
        <f>S32</f>
        <v>4.5</v>
      </c>
      <c r="AN21">
        <f>S42</f>
        <v>5</v>
      </c>
    </row>
    <row r="22" spans="3:40" ht="15.75" x14ac:dyDescent="0.25">
      <c r="C22" s="7" t="s">
        <v>40</v>
      </c>
      <c r="D22" s="8">
        <f>SUM(D16:D21)</f>
        <v>6</v>
      </c>
      <c r="E22" s="8">
        <f t="shared" ref="E22:AG22" si="1">SUM(E16:E21)</f>
        <v>4.5</v>
      </c>
      <c r="F22" s="8">
        <f t="shared" si="1"/>
        <v>5</v>
      </c>
      <c r="G22" s="8">
        <f t="shared" si="1"/>
        <v>6</v>
      </c>
      <c r="H22" s="8">
        <f t="shared" si="1"/>
        <v>6</v>
      </c>
      <c r="I22" s="8">
        <f t="shared" si="1"/>
        <v>5.75</v>
      </c>
      <c r="J22" s="8">
        <f t="shared" si="1"/>
        <v>5</v>
      </c>
      <c r="K22" s="8">
        <f t="shared" si="1"/>
        <v>5.5</v>
      </c>
      <c r="L22" s="8">
        <f t="shared" si="1"/>
        <v>5.75</v>
      </c>
      <c r="M22" s="8">
        <f t="shared" si="1"/>
        <v>5.25</v>
      </c>
      <c r="N22" s="8">
        <f t="shared" si="1"/>
        <v>4.75</v>
      </c>
      <c r="O22" s="8">
        <f t="shared" si="1"/>
        <v>6</v>
      </c>
      <c r="P22" s="8">
        <f t="shared" si="1"/>
        <v>6</v>
      </c>
      <c r="Q22" s="8">
        <f t="shared" si="1"/>
        <v>5.25</v>
      </c>
      <c r="R22" s="8">
        <f t="shared" si="1"/>
        <v>6</v>
      </c>
      <c r="S22" s="8">
        <f t="shared" si="1"/>
        <v>6</v>
      </c>
      <c r="T22" s="8">
        <f t="shared" si="1"/>
        <v>6</v>
      </c>
      <c r="U22" s="8">
        <f t="shared" si="1"/>
        <v>5.75</v>
      </c>
      <c r="V22" s="8">
        <f t="shared" si="1"/>
        <v>6</v>
      </c>
      <c r="W22" s="8">
        <f t="shared" si="1"/>
        <v>5</v>
      </c>
      <c r="X22" s="8">
        <f t="shared" si="1"/>
        <v>5.25</v>
      </c>
      <c r="Y22" s="8">
        <f t="shared" si="1"/>
        <v>5.75</v>
      </c>
      <c r="Z22" s="8">
        <f t="shared" si="1"/>
        <v>5.75</v>
      </c>
      <c r="AA22" s="8">
        <f t="shared" si="1"/>
        <v>6</v>
      </c>
      <c r="AB22" s="8">
        <f t="shared" si="1"/>
        <v>6</v>
      </c>
      <c r="AC22" s="8">
        <f t="shared" si="1"/>
        <v>4.5</v>
      </c>
      <c r="AD22" s="8">
        <f t="shared" si="1"/>
        <v>5.5</v>
      </c>
      <c r="AE22" s="8">
        <f t="shared" si="1"/>
        <v>6</v>
      </c>
      <c r="AF22" s="8">
        <f t="shared" si="1"/>
        <v>4.75</v>
      </c>
      <c r="AG22" s="19">
        <f t="shared" si="1"/>
        <v>5.25</v>
      </c>
      <c r="AJ22" t="s">
        <v>26</v>
      </c>
      <c r="AK22">
        <f>T12</f>
        <v>5.5</v>
      </c>
      <c r="AL22">
        <f>T22</f>
        <v>6</v>
      </c>
      <c r="AM22">
        <f>T32</f>
        <v>3.25</v>
      </c>
      <c r="AN22">
        <f>T42</f>
        <v>4.5</v>
      </c>
    </row>
    <row r="23" spans="3:40" x14ac:dyDescent="0.25">
      <c r="AJ23" t="s">
        <v>27</v>
      </c>
      <c r="AK23">
        <f>U12</f>
        <v>5.75</v>
      </c>
      <c r="AL23">
        <f>U22</f>
        <v>5.75</v>
      </c>
      <c r="AM23">
        <f>U32</f>
        <v>4.25</v>
      </c>
      <c r="AN23">
        <f>U42</f>
        <v>4.75</v>
      </c>
    </row>
    <row r="24" spans="3:40" ht="26.25" x14ac:dyDescent="0.4">
      <c r="C24" s="22" t="s">
        <v>64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4"/>
      <c r="AJ24" t="s">
        <v>28</v>
      </c>
      <c r="AK24">
        <f>V12</f>
        <v>5.5</v>
      </c>
      <c r="AL24">
        <f>V22</f>
        <v>6</v>
      </c>
      <c r="AM24">
        <f>V32</f>
        <v>4.5</v>
      </c>
      <c r="AN24">
        <f>V42</f>
        <v>5.5</v>
      </c>
    </row>
    <row r="25" spans="3:40" ht="15.75" thickBot="1" x14ac:dyDescent="0.3">
      <c r="C25" s="6"/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N25" t="s">
        <v>20</v>
      </c>
      <c r="O25" t="s">
        <v>21</v>
      </c>
      <c r="P25" t="s">
        <v>22</v>
      </c>
      <c r="Q25" t="s">
        <v>23</v>
      </c>
      <c r="R25" t="s">
        <v>24</v>
      </c>
      <c r="S25" t="s">
        <v>25</v>
      </c>
      <c r="T25" t="s">
        <v>26</v>
      </c>
      <c r="U25" t="s">
        <v>27</v>
      </c>
      <c r="V25" t="s">
        <v>28</v>
      </c>
      <c r="W25" t="s">
        <v>29</v>
      </c>
      <c r="X25" t="s">
        <v>30</v>
      </c>
      <c r="Y25" t="s">
        <v>31</v>
      </c>
      <c r="Z25" t="s">
        <v>32</v>
      </c>
      <c r="AA25" t="s">
        <v>33</v>
      </c>
      <c r="AB25" t="s">
        <v>34</v>
      </c>
      <c r="AC25" t="s">
        <v>35</v>
      </c>
      <c r="AD25" t="s">
        <v>36</v>
      </c>
      <c r="AE25" t="s">
        <v>37</v>
      </c>
      <c r="AF25" t="s">
        <v>38</v>
      </c>
      <c r="AG25" s="9" t="s">
        <v>39</v>
      </c>
      <c r="AJ25" t="s">
        <v>29</v>
      </c>
      <c r="AK25">
        <f>W12</f>
        <v>6</v>
      </c>
      <c r="AL25">
        <f>W22</f>
        <v>5</v>
      </c>
      <c r="AM25">
        <f>W32</f>
        <v>4.5</v>
      </c>
      <c r="AN25">
        <f>W42</f>
        <v>4.5</v>
      </c>
    </row>
    <row r="26" spans="3:40" ht="16.5" thickBot="1" x14ac:dyDescent="0.3">
      <c r="C26" s="6" t="s">
        <v>51</v>
      </c>
      <c r="D26" s="1">
        <v>0.25</v>
      </c>
      <c r="E26" s="1">
        <v>1</v>
      </c>
      <c r="F26" s="1">
        <v>0.5</v>
      </c>
      <c r="G26" s="1">
        <v>0.25</v>
      </c>
      <c r="H26" s="1">
        <v>0.25</v>
      </c>
      <c r="I26" s="1">
        <v>0.25</v>
      </c>
      <c r="J26" s="1">
        <v>0.75</v>
      </c>
      <c r="K26" s="1">
        <v>0.5</v>
      </c>
      <c r="L26" s="1">
        <v>0.5</v>
      </c>
      <c r="M26" s="1">
        <v>0.75</v>
      </c>
      <c r="N26" s="1">
        <v>0.25</v>
      </c>
      <c r="O26" s="1">
        <v>1</v>
      </c>
      <c r="P26" s="1">
        <v>0.5</v>
      </c>
      <c r="Q26" s="1">
        <v>0.75</v>
      </c>
      <c r="R26" s="1">
        <v>0.5</v>
      </c>
      <c r="S26" s="1">
        <v>0.25</v>
      </c>
      <c r="T26" s="1">
        <v>0.75</v>
      </c>
      <c r="U26" s="1">
        <v>0.25</v>
      </c>
      <c r="V26" s="1">
        <v>0.25</v>
      </c>
      <c r="W26" s="1">
        <v>0.25</v>
      </c>
      <c r="X26" s="1">
        <v>0.25</v>
      </c>
      <c r="Y26" s="1">
        <v>0.25</v>
      </c>
      <c r="Z26" s="1">
        <v>0.5</v>
      </c>
      <c r="AA26" s="1">
        <v>0.25</v>
      </c>
      <c r="AB26" s="1">
        <v>0.5</v>
      </c>
      <c r="AC26" s="1">
        <v>0.5</v>
      </c>
      <c r="AD26" s="1">
        <v>0.75</v>
      </c>
      <c r="AE26" s="1">
        <v>0.25</v>
      </c>
      <c r="AF26" s="1">
        <v>0.75</v>
      </c>
      <c r="AG26" s="17">
        <v>1</v>
      </c>
      <c r="AJ26" t="s">
        <v>30</v>
      </c>
      <c r="AK26">
        <f>X12</f>
        <v>6</v>
      </c>
      <c r="AL26">
        <f>X22</f>
        <v>5.25</v>
      </c>
      <c r="AM26">
        <f>X32</f>
        <v>4</v>
      </c>
      <c r="AN26">
        <f>X42</f>
        <v>5.25</v>
      </c>
    </row>
    <row r="27" spans="3:40" ht="16.5" thickBot="1" x14ac:dyDescent="0.3">
      <c r="C27" s="6" t="s">
        <v>52</v>
      </c>
      <c r="D27" s="2">
        <v>0.25</v>
      </c>
      <c r="E27" s="2">
        <v>1</v>
      </c>
      <c r="F27" s="2">
        <v>0.5</v>
      </c>
      <c r="G27" s="2">
        <v>0.25</v>
      </c>
      <c r="H27" s="2">
        <v>0.25</v>
      </c>
      <c r="I27" s="2">
        <v>0.25</v>
      </c>
      <c r="J27" s="2">
        <v>0.75</v>
      </c>
      <c r="K27" s="2">
        <v>0.75</v>
      </c>
      <c r="L27" s="2">
        <v>0.5</v>
      </c>
      <c r="M27" s="2">
        <v>0.75</v>
      </c>
      <c r="N27" s="2">
        <v>0.5</v>
      </c>
      <c r="O27" s="1">
        <v>0.75</v>
      </c>
      <c r="P27" s="2">
        <v>0.5</v>
      </c>
      <c r="Q27" s="2">
        <v>1</v>
      </c>
      <c r="R27" s="2">
        <v>0.5</v>
      </c>
      <c r="S27" s="2">
        <v>0.25</v>
      </c>
      <c r="T27" s="2">
        <v>0.5</v>
      </c>
      <c r="U27" s="2">
        <v>0.5</v>
      </c>
      <c r="V27" s="2">
        <v>0.75</v>
      </c>
      <c r="W27" s="2">
        <v>0.25</v>
      </c>
      <c r="X27" s="2">
        <v>0.25</v>
      </c>
      <c r="Y27" s="2">
        <v>0.25</v>
      </c>
      <c r="Z27" s="2">
        <v>0.75</v>
      </c>
      <c r="AA27" s="2">
        <v>0.25</v>
      </c>
      <c r="AB27" s="2">
        <v>0.75</v>
      </c>
      <c r="AC27" s="2">
        <v>0.75</v>
      </c>
      <c r="AD27" s="2">
        <v>1</v>
      </c>
      <c r="AE27" s="2">
        <v>0.25</v>
      </c>
      <c r="AF27" s="2">
        <v>1</v>
      </c>
      <c r="AG27" s="18">
        <v>0.25</v>
      </c>
      <c r="AJ27" t="s">
        <v>31</v>
      </c>
      <c r="AK27">
        <f>Y12</f>
        <v>5.75</v>
      </c>
      <c r="AL27">
        <f>Y22</f>
        <v>5.75</v>
      </c>
      <c r="AM27">
        <f>Y32</f>
        <v>4.5</v>
      </c>
      <c r="AN27">
        <f>Y42</f>
        <v>5</v>
      </c>
    </row>
    <row r="28" spans="3:40" ht="16.5" thickBot="1" x14ac:dyDescent="0.3">
      <c r="C28" s="6" t="s">
        <v>53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18">
        <v>1</v>
      </c>
      <c r="AJ28" t="s">
        <v>32</v>
      </c>
      <c r="AK28">
        <f>Z12</f>
        <v>5.25</v>
      </c>
      <c r="AL28">
        <f>Z22</f>
        <v>5.75</v>
      </c>
      <c r="AM28">
        <f>Z32</f>
        <v>5.25</v>
      </c>
      <c r="AN28">
        <f>Z42</f>
        <v>4.5</v>
      </c>
    </row>
    <row r="29" spans="3:40" ht="16.5" thickBot="1" x14ac:dyDescent="0.3">
      <c r="C29" s="6" t="s">
        <v>7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18">
        <v>1</v>
      </c>
      <c r="AJ29" t="s">
        <v>33</v>
      </c>
      <c r="AK29">
        <f>AA12</f>
        <v>5.25</v>
      </c>
      <c r="AL29">
        <f>AA22</f>
        <v>6</v>
      </c>
      <c r="AM29">
        <f>AA32</f>
        <v>4.5</v>
      </c>
      <c r="AN29">
        <f>AA42</f>
        <v>5.25</v>
      </c>
    </row>
    <row r="30" spans="3:40" ht="16.5" thickBot="1" x14ac:dyDescent="0.3">
      <c r="C30" s="6" t="s">
        <v>50</v>
      </c>
      <c r="D30" s="2">
        <v>0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0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18">
        <v>1</v>
      </c>
      <c r="AJ30" t="s">
        <v>34</v>
      </c>
      <c r="AK30">
        <f>AB12</f>
        <v>5.25</v>
      </c>
      <c r="AL30">
        <f>AB22</f>
        <v>6</v>
      </c>
      <c r="AM30">
        <f>AB32</f>
        <v>4.25</v>
      </c>
      <c r="AN30">
        <f>AB42</f>
        <v>4.75</v>
      </c>
    </row>
    <row r="31" spans="3:40" ht="16.5" thickBot="1" x14ac:dyDescent="0.3">
      <c r="C31" s="6" t="s">
        <v>61</v>
      </c>
      <c r="D31" s="2">
        <v>0</v>
      </c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0.5</v>
      </c>
      <c r="O31" s="2">
        <v>0.5</v>
      </c>
      <c r="P31" s="2">
        <v>0.5</v>
      </c>
      <c r="Q31" s="2">
        <v>0.5</v>
      </c>
      <c r="R31" s="2">
        <v>0.5</v>
      </c>
      <c r="S31" s="2">
        <v>1</v>
      </c>
      <c r="T31" s="2">
        <v>0</v>
      </c>
      <c r="U31" s="2">
        <v>0.5</v>
      </c>
      <c r="V31" s="2">
        <v>0.5</v>
      </c>
      <c r="W31" s="2">
        <v>1</v>
      </c>
      <c r="X31" s="2">
        <v>0.5</v>
      </c>
      <c r="Y31" s="2">
        <v>1</v>
      </c>
      <c r="Z31" s="2">
        <v>1</v>
      </c>
      <c r="AA31" s="2">
        <v>1</v>
      </c>
      <c r="AB31" s="2">
        <v>0</v>
      </c>
      <c r="AC31" s="2">
        <v>1</v>
      </c>
      <c r="AD31" s="2">
        <v>0</v>
      </c>
      <c r="AE31" s="2">
        <v>1</v>
      </c>
      <c r="AF31" s="2">
        <v>1</v>
      </c>
      <c r="AG31" s="18">
        <v>0</v>
      </c>
      <c r="AJ31" t="s">
        <v>35</v>
      </c>
      <c r="AK31">
        <f>AC12</f>
        <v>5.5</v>
      </c>
      <c r="AL31">
        <f>AC22</f>
        <v>4.5</v>
      </c>
      <c r="AM31">
        <f>AC32</f>
        <v>5.25</v>
      </c>
      <c r="AN31">
        <f>AC42</f>
        <v>5.75</v>
      </c>
    </row>
    <row r="32" spans="3:40" ht="15.75" x14ac:dyDescent="0.25">
      <c r="C32" s="7" t="s">
        <v>40</v>
      </c>
      <c r="D32" s="8">
        <f>SUM(D26:D31)</f>
        <v>2.5</v>
      </c>
      <c r="E32" s="8">
        <f t="shared" ref="E32:AG32" si="2">SUM(E26:E31)</f>
        <v>6</v>
      </c>
      <c r="F32" s="8">
        <f t="shared" si="2"/>
        <v>5</v>
      </c>
      <c r="G32" s="8">
        <f t="shared" si="2"/>
        <v>3.5</v>
      </c>
      <c r="H32" s="8">
        <f t="shared" si="2"/>
        <v>2.5</v>
      </c>
      <c r="I32" s="8">
        <f t="shared" si="2"/>
        <v>4.5</v>
      </c>
      <c r="J32" s="8">
        <f t="shared" si="2"/>
        <v>5.5</v>
      </c>
      <c r="K32" s="8">
        <f t="shared" si="2"/>
        <v>5.25</v>
      </c>
      <c r="L32" s="8">
        <f t="shared" si="2"/>
        <v>5</v>
      </c>
      <c r="M32" s="8">
        <f t="shared" si="2"/>
        <v>5.5</v>
      </c>
      <c r="N32" s="8">
        <f t="shared" si="2"/>
        <v>4.25</v>
      </c>
      <c r="O32" s="8">
        <f t="shared" si="2"/>
        <v>5.25</v>
      </c>
      <c r="P32" s="8">
        <f t="shared" si="2"/>
        <v>4.5</v>
      </c>
      <c r="Q32" s="8">
        <f t="shared" si="2"/>
        <v>5.25</v>
      </c>
      <c r="R32" s="8">
        <f t="shared" si="2"/>
        <v>4.5</v>
      </c>
      <c r="S32" s="8">
        <f t="shared" si="2"/>
        <v>4.5</v>
      </c>
      <c r="T32" s="8">
        <f t="shared" si="2"/>
        <v>3.25</v>
      </c>
      <c r="U32" s="8">
        <f t="shared" si="2"/>
        <v>4.25</v>
      </c>
      <c r="V32" s="8">
        <f t="shared" si="2"/>
        <v>4.5</v>
      </c>
      <c r="W32" s="8">
        <f t="shared" si="2"/>
        <v>4.5</v>
      </c>
      <c r="X32" s="8">
        <f t="shared" si="2"/>
        <v>4</v>
      </c>
      <c r="Y32" s="8">
        <f t="shared" si="2"/>
        <v>4.5</v>
      </c>
      <c r="Z32" s="8">
        <f t="shared" si="2"/>
        <v>5.25</v>
      </c>
      <c r="AA32" s="8">
        <f t="shared" si="2"/>
        <v>4.5</v>
      </c>
      <c r="AB32" s="8">
        <f t="shared" si="2"/>
        <v>4.25</v>
      </c>
      <c r="AC32" s="8">
        <f t="shared" si="2"/>
        <v>5.25</v>
      </c>
      <c r="AD32" s="8">
        <f t="shared" si="2"/>
        <v>4.75</v>
      </c>
      <c r="AE32" s="8">
        <f t="shared" si="2"/>
        <v>4.5</v>
      </c>
      <c r="AF32" s="8">
        <f t="shared" si="2"/>
        <v>5.75</v>
      </c>
      <c r="AG32" s="19">
        <f t="shared" si="2"/>
        <v>4.25</v>
      </c>
      <c r="AJ32" t="s">
        <v>36</v>
      </c>
      <c r="AK32">
        <f>AD12</f>
        <v>5.5</v>
      </c>
      <c r="AL32">
        <f>AD22</f>
        <v>5.5</v>
      </c>
      <c r="AM32">
        <f>AD32</f>
        <v>4.75</v>
      </c>
      <c r="AN32">
        <f>AD42</f>
        <v>4.5</v>
      </c>
    </row>
    <row r="33" spans="3:40" x14ac:dyDescent="0.25">
      <c r="AJ33" t="s">
        <v>37</v>
      </c>
      <c r="AK33">
        <f>AE12</f>
        <v>5.5</v>
      </c>
      <c r="AL33">
        <f>AE22</f>
        <v>6</v>
      </c>
      <c r="AM33">
        <f>AE32</f>
        <v>4.5</v>
      </c>
      <c r="AN33">
        <f>AE42</f>
        <v>5</v>
      </c>
    </row>
    <row r="34" spans="3:40" ht="26.25" x14ac:dyDescent="0.4">
      <c r="C34" s="22" t="s">
        <v>65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4"/>
      <c r="AJ34" t="s">
        <v>38</v>
      </c>
      <c r="AK34">
        <f>AF12</f>
        <v>6</v>
      </c>
      <c r="AL34">
        <f>AF22</f>
        <v>4.75</v>
      </c>
      <c r="AM34">
        <f>AF32</f>
        <v>5.75</v>
      </c>
      <c r="AN34">
        <f>AF42</f>
        <v>2.75</v>
      </c>
    </row>
    <row r="35" spans="3:40" ht="15.75" thickBot="1" x14ac:dyDescent="0.3">
      <c r="C35" s="6"/>
      <c r="D35" t="s">
        <v>10</v>
      </c>
      <c r="E35" t="s">
        <v>11</v>
      </c>
      <c r="F35" t="s">
        <v>12</v>
      </c>
      <c r="G35" t="s">
        <v>13</v>
      </c>
      <c r="H35" t="s">
        <v>14</v>
      </c>
      <c r="I35" t="s">
        <v>15</v>
      </c>
      <c r="J35" t="s">
        <v>16</v>
      </c>
      <c r="K35" t="s">
        <v>17</v>
      </c>
      <c r="L35" t="s">
        <v>18</v>
      </c>
      <c r="M35" t="s">
        <v>19</v>
      </c>
      <c r="N35" t="s">
        <v>20</v>
      </c>
      <c r="O35" t="s">
        <v>21</v>
      </c>
      <c r="P35" t="s">
        <v>22</v>
      </c>
      <c r="Q35" t="s">
        <v>23</v>
      </c>
      <c r="R35" t="s">
        <v>24</v>
      </c>
      <c r="S35" t="s">
        <v>25</v>
      </c>
      <c r="T35" t="s">
        <v>26</v>
      </c>
      <c r="U35" t="s">
        <v>27</v>
      </c>
      <c r="V35" t="s">
        <v>28</v>
      </c>
      <c r="W35" t="s">
        <v>29</v>
      </c>
      <c r="X35" t="s">
        <v>30</v>
      </c>
      <c r="Y35" t="s">
        <v>31</v>
      </c>
      <c r="Z35" t="s">
        <v>32</v>
      </c>
      <c r="AA35" t="s">
        <v>33</v>
      </c>
      <c r="AB35" t="s">
        <v>34</v>
      </c>
      <c r="AC35" t="s">
        <v>35</v>
      </c>
      <c r="AD35" t="s">
        <v>36</v>
      </c>
      <c r="AE35" t="s">
        <v>37</v>
      </c>
      <c r="AF35" t="s">
        <v>38</v>
      </c>
      <c r="AG35" s="9" t="s">
        <v>39</v>
      </c>
      <c r="AJ35" t="s">
        <v>39</v>
      </c>
      <c r="AK35">
        <f>AG12</f>
        <v>4.5</v>
      </c>
      <c r="AL35">
        <f>AG22</f>
        <v>5.25</v>
      </c>
      <c r="AM35">
        <f>AG32</f>
        <v>4.25</v>
      </c>
      <c r="AN35">
        <f>AG42</f>
        <v>5.5</v>
      </c>
    </row>
    <row r="36" spans="3:40" ht="16.5" thickBot="1" x14ac:dyDescent="0.3">
      <c r="C36" s="6" t="s">
        <v>51</v>
      </c>
      <c r="D36" s="1">
        <v>0.75</v>
      </c>
      <c r="E36" s="1">
        <v>0.75</v>
      </c>
      <c r="F36" s="1">
        <v>1</v>
      </c>
      <c r="G36" s="1">
        <v>0.5</v>
      </c>
      <c r="H36" s="1">
        <v>0.5</v>
      </c>
      <c r="I36" s="1">
        <v>0.5</v>
      </c>
      <c r="J36" s="1">
        <v>0.5</v>
      </c>
      <c r="K36" s="1">
        <v>0.25</v>
      </c>
      <c r="L36" s="1">
        <v>0.25</v>
      </c>
      <c r="M36" s="1">
        <v>0.25</v>
      </c>
      <c r="N36" s="1">
        <v>0.75</v>
      </c>
      <c r="O36" s="1">
        <v>0.25</v>
      </c>
      <c r="P36" s="1">
        <v>0.75</v>
      </c>
      <c r="Q36" s="1">
        <v>0.25</v>
      </c>
      <c r="R36" s="1">
        <v>0.5</v>
      </c>
      <c r="S36" s="1">
        <v>0.5</v>
      </c>
      <c r="T36" s="1">
        <v>0.25</v>
      </c>
      <c r="U36" s="1">
        <v>0.5</v>
      </c>
      <c r="V36" s="1">
        <v>0.75</v>
      </c>
      <c r="W36" s="1">
        <v>0.75</v>
      </c>
      <c r="X36" s="1">
        <v>0.5</v>
      </c>
      <c r="Y36" s="1">
        <v>0.5</v>
      </c>
      <c r="Z36" s="1">
        <v>0.25</v>
      </c>
      <c r="AA36" s="1">
        <v>0.75</v>
      </c>
      <c r="AB36" s="1">
        <v>0.25</v>
      </c>
      <c r="AC36" s="1">
        <v>0.75</v>
      </c>
      <c r="AD36" s="1">
        <v>0.25</v>
      </c>
      <c r="AE36" s="1">
        <v>0.5</v>
      </c>
      <c r="AF36" s="1">
        <v>0.5</v>
      </c>
      <c r="AG36" s="17">
        <v>0.75</v>
      </c>
    </row>
    <row r="37" spans="3:40" ht="16.5" thickBot="1" x14ac:dyDescent="0.3">
      <c r="C37" s="6" t="s">
        <v>52</v>
      </c>
      <c r="D37" s="2">
        <v>0.75</v>
      </c>
      <c r="E37" s="2">
        <v>0.5</v>
      </c>
      <c r="F37" s="1" t="s">
        <v>58</v>
      </c>
      <c r="G37" s="2">
        <v>0.5</v>
      </c>
      <c r="H37" s="2">
        <v>0.75</v>
      </c>
      <c r="I37" s="2">
        <v>0.5</v>
      </c>
      <c r="J37" s="2">
        <v>0.25</v>
      </c>
      <c r="K37" s="2">
        <v>0.25</v>
      </c>
      <c r="L37" s="2">
        <v>0.25</v>
      </c>
      <c r="M37" s="2">
        <v>0.25</v>
      </c>
      <c r="N37" s="2">
        <v>0.75</v>
      </c>
      <c r="O37" s="2">
        <v>0.75</v>
      </c>
      <c r="P37" s="2">
        <v>0.75</v>
      </c>
      <c r="Q37" s="2">
        <v>0.5</v>
      </c>
      <c r="R37" s="2">
        <v>0.25</v>
      </c>
      <c r="S37" s="2">
        <v>0.5</v>
      </c>
      <c r="T37" s="2">
        <v>0.25</v>
      </c>
      <c r="U37" s="2">
        <v>0.25</v>
      </c>
      <c r="V37" s="2">
        <v>0.75</v>
      </c>
      <c r="W37" s="2">
        <v>0.75</v>
      </c>
      <c r="X37" s="2">
        <v>0.75</v>
      </c>
      <c r="Y37" s="2">
        <v>0.5</v>
      </c>
      <c r="Z37" s="2">
        <v>0.25</v>
      </c>
      <c r="AA37" s="2">
        <v>0.5</v>
      </c>
      <c r="AB37" s="2">
        <v>0.5</v>
      </c>
      <c r="AC37" s="2">
        <v>1</v>
      </c>
      <c r="AD37" s="2">
        <v>0.25</v>
      </c>
      <c r="AE37" s="2">
        <v>0.5</v>
      </c>
      <c r="AF37" s="2">
        <v>0.25</v>
      </c>
      <c r="AG37" s="18">
        <v>0.75</v>
      </c>
    </row>
    <row r="38" spans="3:40" ht="16.5" thickBot="1" x14ac:dyDescent="0.3">
      <c r="C38" s="6" t="s">
        <v>53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18">
        <v>1</v>
      </c>
      <c r="AJ38" t="s">
        <v>59</v>
      </c>
      <c r="AK38" s="14">
        <f>SUM(AK6:AK35)/30</f>
        <v>5.4916666666666663</v>
      </c>
      <c r="AL38" s="15">
        <f>SUM(AL6:AL35)/30</f>
        <v>5.541666666666667</v>
      </c>
      <c r="AM38" s="14">
        <f>SUM(AM6:AM35)/30</f>
        <v>4.5666666666666664</v>
      </c>
      <c r="AN38" s="14">
        <f>SUM(AN6:AN35)/30</f>
        <v>4.7583333333333337</v>
      </c>
    </row>
    <row r="39" spans="3:40" ht="16.5" thickBot="1" x14ac:dyDescent="0.3">
      <c r="C39" s="6" t="s">
        <v>7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0.75</v>
      </c>
      <c r="L39" s="2">
        <v>1</v>
      </c>
      <c r="M39" s="2">
        <v>0.75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0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0</v>
      </c>
      <c r="AG39" s="18">
        <v>1</v>
      </c>
      <c r="AK39" s="14"/>
      <c r="AL39" s="15"/>
      <c r="AM39" s="14"/>
      <c r="AN39" s="14"/>
    </row>
    <row r="40" spans="3:40" ht="16.5" thickBot="1" x14ac:dyDescent="0.3">
      <c r="C40" s="6" t="s">
        <v>50</v>
      </c>
      <c r="D40" s="2">
        <v>1</v>
      </c>
      <c r="E40" s="2">
        <v>0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0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18">
        <v>1</v>
      </c>
      <c r="AJ40" t="s">
        <v>60</v>
      </c>
      <c r="AK40" s="14">
        <f>-((AL38-AK38)/AK38)*100</f>
        <v>-0.91047040971169746</v>
      </c>
      <c r="AL40">
        <v>0</v>
      </c>
      <c r="AM40" s="14">
        <f>-((AL38-AM38)/AM38)*100</f>
        <v>-21.350364963503662</v>
      </c>
      <c r="AN40" s="14">
        <f>-((AL38-AN38)/AN38)*100</f>
        <v>-16.462346760070048</v>
      </c>
    </row>
    <row r="41" spans="3:40" ht="16.5" thickBot="1" x14ac:dyDescent="0.3">
      <c r="C41" s="6" t="s">
        <v>61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0</v>
      </c>
      <c r="AG41" s="18">
        <v>1</v>
      </c>
    </row>
    <row r="42" spans="3:40" ht="15.75" x14ac:dyDescent="0.25">
      <c r="C42" s="7" t="s">
        <v>40</v>
      </c>
      <c r="D42" s="8">
        <f>SUM(D36:D41)</f>
        <v>5.5</v>
      </c>
      <c r="E42" s="8">
        <f t="shared" ref="E42:AG42" si="3">SUM(E36:E41)</f>
        <v>3.25</v>
      </c>
      <c r="F42" s="8">
        <f t="shared" si="3"/>
        <v>5</v>
      </c>
      <c r="G42" s="8">
        <f t="shared" si="3"/>
        <v>5</v>
      </c>
      <c r="H42" s="8">
        <f t="shared" si="3"/>
        <v>5.25</v>
      </c>
      <c r="I42" s="8">
        <f t="shared" si="3"/>
        <v>5</v>
      </c>
      <c r="J42" s="8">
        <f t="shared" si="3"/>
        <v>4.75</v>
      </c>
      <c r="K42" s="8">
        <f t="shared" si="3"/>
        <v>4.25</v>
      </c>
      <c r="L42" s="8">
        <f t="shared" si="3"/>
        <v>3.5</v>
      </c>
      <c r="M42" s="8">
        <f t="shared" si="3"/>
        <v>4.25</v>
      </c>
      <c r="N42" s="8">
        <f t="shared" si="3"/>
        <v>5.5</v>
      </c>
      <c r="O42" s="8">
        <f t="shared" si="3"/>
        <v>5</v>
      </c>
      <c r="P42" s="8">
        <f t="shared" si="3"/>
        <v>5.5</v>
      </c>
      <c r="Q42" s="8">
        <f t="shared" si="3"/>
        <v>3.75</v>
      </c>
      <c r="R42" s="8">
        <f t="shared" si="3"/>
        <v>4.75</v>
      </c>
      <c r="S42" s="8">
        <f t="shared" si="3"/>
        <v>5</v>
      </c>
      <c r="T42" s="8">
        <f t="shared" si="3"/>
        <v>4.5</v>
      </c>
      <c r="U42" s="8">
        <f t="shared" si="3"/>
        <v>4.75</v>
      </c>
      <c r="V42" s="8">
        <f t="shared" si="3"/>
        <v>5.5</v>
      </c>
      <c r="W42" s="8">
        <f t="shared" si="3"/>
        <v>4.5</v>
      </c>
      <c r="X42" s="8">
        <f t="shared" si="3"/>
        <v>5.25</v>
      </c>
      <c r="Y42" s="8">
        <f t="shared" si="3"/>
        <v>5</v>
      </c>
      <c r="Z42" s="8">
        <f t="shared" si="3"/>
        <v>4.5</v>
      </c>
      <c r="AA42" s="8">
        <f t="shared" si="3"/>
        <v>5.25</v>
      </c>
      <c r="AB42" s="8">
        <f t="shared" si="3"/>
        <v>4.75</v>
      </c>
      <c r="AC42" s="8">
        <f t="shared" si="3"/>
        <v>5.75</v>
      </c>
      <c r="AD42" s="8">
        <f t="shared" si="3"/>
        <v>4.5</v>
      </c>
      <c r="AE42" s="8">
        <f t="shared" si="3"/>
        <v>5</v>
      </c>
      <c r="AF42" s="8">
        <f t="shared" si="3"/>
        <v>2.75</v>
      </c>
      <c r="AG42" s="19">
        <f t="shared" si="3"/>
        <v>5.5</v>
      </c>
    </row>
    <row r="47" spans="3:40" x14ac:dyDescent="0.25">
      <c r="D47" t="s">
        <v>78</v>
      </c>
      <c r="E47" t="s">
        <v>79</v>
      </c>
      <c r="F47" t="s">
        <v>72</v>
      </c>
      <c r="G47" t="s">
        <v>73</v>
      </c>
    </row>
    <row r="48" spans="3:40" x14ac:dyDescent="0.25">
      <c r="C48" s="6" t="s">
        <v>51</v>
      </c>
      <c r="D48">
        <f t="shared" ref="D48:D53" si="4">SUM(D6:AG6)</f>
        <v>22.75</v>
      </c>
      <c r="E48">
        <f t="shared" ref="E48:E53" si="5">SUM(D16:AG16)</f>
        <v>23.25</v>
      </c>
      <c r="F48">
        <f t="shared" ref="F48:F53" si="6">SUM(D26:AG26)</f>
        <v>14.75</v>
      </c>
      <c r="G48">
        <f t="shared" ref="G48:G53" si="7">SUM(D36:AG36)</f>
        <v>15.5</v>
      </c>
    </row>
    <row r="49" spans="3:7" x14ac:dyDescent="0.25">
      <c r="C49" s="6" t="s">
        <v>82</v>
      </c>
      <c r="D49">
        <f t="shared" si="4"/>
        <v>22.25</v>
      </c>
      <c r="E49">
        <f t="shared" si="5"/>
        <v>23</v>
      </c>
      <c r="F49">
        <f t="shared" si="6"/>
        <v>16.25</v>
      </c>
      <c r="G49">
        <f t="shared" si="7"/>
        <v>14.75</v>
      </c>
    </row>
    <row r="50" spans="3:7" x14ac:dyDescent="0.25">
      <c r="C50" s="6" t="s">
        <v>53</v>
      </c>
      <c r="D50">
        <f t="shared" si="4"/>
        <v>30</v>
      </c>
      <c r="E50">
        <f t="shared" si="5"/>
        <v>30</v>
      </c>
      <c r="F50">
        <f t="shared" si="6"/>
        <v>30</v>
      </c>
      <c r="G50">
        <f t="shared" si="7"/>
        <v>30</v>
      </c>
    </row>
    <row r="51" spans="3:7" x14ac:dyDescent="0.25">
      <c r="C51" s="6" t="s">
        <v>7</v>
      </c>
      <c r="D51">
        <f t="shared" si="4"/>
        <v>29.75</v>
      </c>
      <c r="E51">
        <f t="shared" si="5"/>
        <v>30</v>
      </c>
      <c r="F51">
        <f t="shared" si="6"/>
        <v>28</v>
      </c>
      <c r="G51">
        <f t="shared" si="7"/>
        <v>27.5</v>
      </c>
    </row>
    <row r="52" spans="3:7" x14ac:dyDescent="0.25">
      <c r="C52" s="6" t="s">
        <v>50</v>
      </c>
      <c r="D52">
        <f t="shared" si="4"/>
        <v>30</v>
      </c>
      <c r="E52">
        <f t="shared" si="5"/>
        <v>30</v>
      </c>
      <c r="F52">
        <f t="shared" si="6"/>
        <v>28</v>
      </c>
      <c r="G52">
        <f t="shared" si="7"/>
        <v>28</v>
      </c>
    </row>
    <row r="53" spans="3:7" x14ac:dyDescent="0.25">
      <c r="C53" s="6" t="s">
        <v>61</v>
      </c>
      <c r="D53">
        <f t="shared" si="4"/>
        <v>30</v>
      </c>
      <c r="E53">
        <f t="shared" si="5"/>
        <v>30</v>
      </c>
      <c r="F53">
        <f t="shared" si="6"/>
        <v>20</v>
      </c>
      <c r="G53">
        <f t="shared" si="7"/>
        <v>27</v>
      </c>
    </row>
  </sheetData>
  <mergeCells count="5">
    <mergeCell ref="B2:AF2"/>
    <mergeCell ref="C3:AG3"/>
    <mergeCell ref="C14:AG14"/>
    <mergeCell ref="C24:AG24"/>
    <mergeCell ref="C34:AG34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759D-B262-46D3-8FC0-2F39812B7EDF}">
  <dimension ref="A2:AN54"/>
  <sheetViews>
    <sheetView topLeftCell="AJ24" zoomScale="130" zoomScaleNormal="130" workbookViewId="0">
      <selection activeCell="AZ29" sqref="AZ29"/>
    </sheetView>
  </sheetViews>
  <sheetFormatPr baseColWidth="10" defaultRowHeight="15" x14ac:dyDescent="0.25"/>
  <cols>
    <col min="3" max="3" width="16.5703125" customWidth="1"/>
    <col min="4" max="12" width="6.28515625" bestFit="1" customWidth="1"/>
    <col min="13" max="25" width="7.28515625" bestFit="1" customWidth="1"/>
    <col min="26" max="33" width="7.42578125" bestFit="1" customWidth="1"/>
    <col min="40" max="40" width="17" bestFit="1" customWidth="1"/>
  </cols>
  <sheetData>
    <row r="2" spans="1:40" ht="26.25" x14ac:dyDescent="0.4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1:40" ht="26.25" x14ac:dyDescent="0.4">
      <c r="C3" s="22" t="s">
        <v>74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4"/>
    </row>
    <row r="4" spans="1:40" x14ac:dyDescent="0.25">
      <c r="A4" t="s">
        <v>67</v>
      </c>
      <c r="C4" s="6"/>
      <c r="D4" t="s">
        <v>46</v>
      </c>
      <c r="E4" t="s">
        <v>46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46</v>
      </c>
      <c r="L4" t="s">
        <v>46</v>
      </c>
      <c r="M4" t="s">
        <v>46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s="9" t="s">
        <v>47</v>
      </c>
    </row>
    <row r="5" spans="1:40" ht="15.75" thickBot="1" x14ac:dyDescent="0.3">
      <c r="A5" t="s">
        <v>68</v>
      </c>
      <c r="C5" s="3"/>
      <c r="D5" s="4" t="s">
        <v>10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4" t="s">
        <v>19</v>
      </c>
      <c r="N5" s="4" t="s">
        <v>20</v>
      </c>
      <c r="O5" s="4" t="s">
        <v>21</v>
      </c>
      <c r="P5" s="4" t="s">
        <v>22</v>
      </c>
      <c r="Q5" s="4" t="s">
        <v>23</v>
      </c>
      <c r="R5" s="4" t="s">
        <v>24</v>
      </c>
      <c r="S5" s="4" t="s">
        <v>25</v>
      </c>
      <c r="T5" s="4" t="s">
        <v>26</v>
      </c>
      <c r="U5" s="4" t="s">
        <v>27</v>
      </c>
      <c r="V5" s="4" t="s">
        <v>28</v>
      </c>
      <c r="W5" s="4" t="s">
        <v>29</v>
      </c>
      <c r="X5" s="4" t="s">
        <v>30</v>
      </c>
      <c r="Y5" s="4" t="s">
        <v>31</v>
      </c>
      <c r="Z5" s="4" t="s">
        <v>32</v>
      </c>
      <c r="AA5" s="4" t="s">
        <v>33</v>
      </c>
      <c r="AB5" s="4" t="s">
        <v>34</v>
      </c>
      <c r="AC5" s="4" t="s">
        <v>35</v>
      </c>
      <c r="AD5" s="4" t="s">
        <v>36</v>
      </c>
      <c r="AE5" s="4" t="s">
        <v>37</v>
      </c>
      <c r="AF5" s="4" t="s">
        <v>38</v>
      </c>
      <c r="AG5" s="5" t="s">
        <v>39</v>
      </c>
      <c r="AK5" t="s">
        <v>78</v>
      </c>
      <c r="AL5" s="16" t="s">
        <v>79</v>
      </c>
      <c r="AM5" t="s">
        <v>71</v>
      </c>
      <c r="AN5" t="s">
        <v>70</v>
      </c>
    </row>
    <row r="6" spans="1:40" ht="16.5" thickBot="1" x14ac:dyDescent="0.3">
      <c r="A6" t="s">
        <v>69</v>
      </c>
      <c r="C6" s="6" t="s">
        <v>66</v>
      </c>
      <c r="D6" s="1">
        <v>0</v>
      </c>
      <c r="E6" s="1">
        <v>1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0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1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  <c r="AG6" s="17">
        <v>1</v>
      </c>
      <c r="AJ6" t="s">
        <v>10</v>
      </c>
      <c r="AK6">
        <f>D12</f>
        <v>4</v>
      </c>
      <c r="AL6">
        <f>D22</f>
        <v>6</v>
      </c>
      <c r="AM6">
        <f>D32</f>
        <v>5</v>
      </c>
      <c r="AN6">
        <f>D42</f>
        <v>4</v>
      </c>
    </row>
    <row r="7" spans="1:40" ht="16.5" thickBot="1" x14ac:dyDescent="0.3">
      <c r="C7" s="6" t="s">
        <v>5</v>
      </c>
      <c r="D7" s="2">
        <v>1</v>
      </c>
      <c r="E7" s="2">
        <v>1</v>
      </c>
      <c r="F7" s="2">
        <v>1</v>
      </c>
      <c r="G7" s="2">
        <v>1</v>
      </c>
      <c r="H7" s="1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2">
        <v>1</v>
      </c>
      <c r="T7" s="2">
        <v>0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1">
        <v>0</v>
      </c>
      <c r="AE7" s="2">
        <v>1</v>
      </c>
      <c r="AF7" s="2">
        <v>1</v>
      </c>
      <c r="AG7" s="18">
        <v>0</v>
      </c>
      <c r="AJ7" t="s">
        <v>11</v>
      </c>
      <c r="AK7">
        <f>E12</f>
        <v>6</v>
      </c>
      <c r="AL7">
        <f>E22</f>
        <v>6</v>
      </c>
      <c r="AM7">
        <f>E32</f>
        <v>6</v>
      </c>
      <c r="AN7">
        <f>E42</f>
        <v>6</v>
      </c>
    </row>
    <row r="8" spans="1:40" ht="16.5" thickBot="1" x14ac:dyDescent="0.3">
      <c r="C8" s="6" t="s">
        <v>2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18">
        <v>1</v>
      </c>
      <c r="AJ8" t="s">
        <v>12</v>
      </c>
      <c r="AK8">
        <f>F12</f>
        <v>6</v>
      </c>
      <c r="AL8">
        <f>F22</f>
        <v>6</v>
      </c>
      <c r="AM8">
        <f>F32</f>
        <v>6</v>
      </c>
      <c r="AN8">
        <f>F42</f>
        <v>4</v>
      </c>
    </row>
    <row r="9" spans="1:40" ht="16.5" thickBot="1" x14ac:dyDescent="0.3">
      <c r="C9" s="6" t="s">
        <v>4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18">
        <v>1</v>
      </c>
      <c r="AJ9" t="s">
        <v>13</v>
      </c>
      <c r="AK9">
        <f>G12</f>
        <v>6</v>
      </c>
      <c r="AL9">
        <f>G22</f>
        <v>6</v>
      </c>
      <c r="AM9">
        <f>G32</f>
        <v>3</v>
      </c>
      <c r="AN9">
        <f>G42</f>
        <v>6</v>
      </c>
    </row>
    <row r="10" spans="1:40" ht="16.5" thickBot="1" x14ac:dyDescent="0.3">
      <c r="C10" s="6" t="s">
        <v>6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0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0</v>
      </c>
      <c r="AF10" s="2">
        <v>1</v>
      </c>
      <c r="AG10" s="18">
        <v>1</v>
      </c>
      <c r="AJ10" t="s">
        <v>14</v>
      </c>
      <c r="AK10">
        <f>H12</f>
        <v>5</v>
      </c>
      <c r="AL10">
        <f>H22</f>
        <v>6</v>
      </c>
      <c r="AM10">
        <f>H32</f>
        <v>3</v>
      </c>
      <c r="AN10">
        <f>H42</f>
        <v>4</v>
      </c>
    </row>
    <row r="11" spans="1:40" ht="16.5" thickBot="1" x14ac:dyDescent="0.3">
      <c r="C11" s="6" t="s">
        <v>3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">
        <v>0</v>
      </c>
      <c r="N11" s="2">
        <v>1</v>
      </c>
      <c r="O11" s="2">
        <v>1</v>
      </c>
      <c r="P11" s="2">
        <v>1</v>
      </c>
      <c r="Q11" s="2">
        <v>0</v>
      </c>
      <c r="R11" s="2">
        <v>0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18">
        <v>1</v>
      </c>
      <c r="AJ11" t="s">
        <v>15</v>
      </c>
      <c r="AK11">
        <f>I12</f>
        <v>6</v>
      </c>
      <c r="AL11">
        <f>I22</f>
        <v>6</v>
      </c>
      <c r="AM11">
        <f>I32</f>
        <v>2.5</v>
      </c>
      <c r="AN11">
        <f>I42</f>
        <v>5</v>
      </c>
    </row>
    <row r="12" spans="1:40" ht="15.75" x14ac:dyDescent="0.25">
      <c r="C12" s="7" t="s">
        <v>40</v>
      </c>
      <c r="D12" s="8">
        <f>SUM(D6:D11)</f>
        <v>4</v>
      </c>
      <c r="E12" s="8">
        <f>SUM(E6:E11)</f>
        <v>6</v>
      </c>
      <c r="F12" s="8">
        <f t="shared" ref="F12:AG12" si="0">SUM(F6:F11)</f>
        <v>6</v>
      </c>
      <c r="G12" s="8">
        <f t="shared" si="0"/>
        <v>6</v>
      </c>
      <c r="H12" s="8">
        <f t="shared" si="0"/>
        <v>5</v>
      </c>
      <c r="I12" s="8">
        <f t="shared" si="0"/>
        <v>6</v>
      </c>
      <c r="J12" s="8">
        <f t="shared" si="0"/>
        <v>5</v>
      </c>
      <c r="K12" s="8">
        <f t="shared" si="0"/>
        <v>5</v>
      </c>
      <c r="L12" s="8">
        <f t="shared" si="0"/>
        <v>6</v>
      </c>
      <c r="M12" s="8">
        <f t="shared" si="0"/>
        <v>4</v>
      </c>
      <c r="N12" s="8">
        <f t="shared" si="0"/>
        <v>6</v>
      </c>
      <c r="O12" s="8">
        <f t="shared" si="0"/>
        <v>6</v>
      </c>
      <c r="P12" s="8">
        <f t="shared" si="0"/>
        <v>6</v>
      </c>
      <c r="Q12" s="8">
        <f t="shared" si="0"/>
        <v>3</v>
      </c>
      <c r="R12" s="8">
        <f t="shared" si="0"/>
        <v>4</v>
      </c>
      <c r="S12" s="8">
        <f t="shared" si="0"/>
        <v>6</v>
      </c>
      <c r="T12" s="8">
        <f t="shared" si="0"/>
        <v>5</v>
      </c>
      <c r="U12" s="8">
        <f t="shared" si="0"/>
        <v>6</v>
      </c>
      <c r="V12" s="8">
        <f t="shared" si="0"/>
        <v>6</v>
      </c>
      <c r="W12" s="8">
        <f t="shared" si="0"/>
        <v>6</v>
      </c>
      <c r="X12" s="8">
        <f t="shared" si="0"/>
        <v>6</v>
      </c>
      <c r="Y12" s="8">
        <f t="shared" si="0"/>
        <v>6</v>
      </c>
      <c r="Z12" s="8">
        <f t="shared" si="0"/>
        <v>5</v>
      </c>
      <c r="AA12" s="8">
        <f t="shared" si="0"/>
        <v>6</v>
      </c>
      <c r="AB12" s="8">
        <f t="shared" si="0"/>
        <v>6</v>
      </c>
      <c r="AC12" s="8">
        <f t="shared" si="0"/>
        <v>6</v>
      </c>
      <c r="AD12" s="8">
        <f t="shared" si="0"/>
        <v>4</v>
      </c>
      <c r="AE12" s="8">
        <f t="shared" si="0"/>
        <v>5</v>
      </c>
      <c r="AF12" s="8">
        <f t="shared" si="0"/>
        <v>6</v>
      </c>
      <c r="AG12" s="19">
        <f t="shared" si="0"/>
        <v>5</v>
      </c>
      <c r="AJ12" t="s">
        <v>16</v>
      </c>
      <c r="AK12">
        <f>J12</f>
        <v>5</v>
      </c>
      <c r="AL12">
        <f>J22</f>
        <v>6</v>
      </c>
      <c r="AM12">
        <f>J32</f>
        <v>6</v>
      </c>
      <c r="AN12">
        <f>J42</f>
        <v>6</v>
      </c>
    </row>
    <row r="13" spans="1:40" x14ac:dyDescent="0.25">
      <c r="AJ13" t="s">
        <v>17</v>
      </c>
      <c r="AK13">
        <f>K12</f>
        <v>5</v>
      </c>
      <c r="AL13">
        <f>K22</f>
        <v>6</v>
      </c>
      <c r="AM13">
        <f>K32</f>
        <v>4</v>
      </c>
      <c r="AN13">
        <f>K42</f>
        <v>6</v>
      </c>
    </row>
    <row r="14" spans="1:40" ht="26.25" x14ac:dyDescent="0.4">
      <c r="C14" s="22" t="s">
        <v>75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4"/>
      <c r="AJ14" t="s">
        <v>18</v>
      </c>
      <c r="AK14">
        <f>L12</f>
        <v>6</v>
      </c>
      <c r="AL14">
        <f>L22</f>
        <v>6</v>
      </c>
      <c r="AM14">
        <f>L32</f>
        <v>5</v>
      </c>
      <c r="AN14">
        <f>L42</f>
        <v>6</v>
      </c>
    </row>
    <row r="15" spans="1:40" ht="15.75" thickBot="1" x14ac:dyDescent="0.3">
      <c r="C15" s="6"/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  <c r="N15" t="s">
        <v>20</v>
      </c>
      <c r="O15" t="s">
        <v>21</v>
      </c>
      <c r="P15" t="s">
        <v>22</v>
      </c>
      <c r="Q15" t="s">
        <v>23</v>
      </c>
      <c r="R15" t="s">
        <v>24</v>
      </c>
      <c r="S15" t="s">
        <v>25</v>
      </c>
      <c r="T15" t="s">
        <v>26</v>
      </c>
      <c r="U15" t="s">
        <v>27</v>
      </c>
      <c r="V15" t="s">
        <v>28</v>
      </c>
      <c r="W15" t="s">
        <v>29</v>
      </c>
      <c r="X15" t="s">
        <v>30</v>
      </c>
      <c r="Y15" t="s">
        <v>31</v>
      </c>
      <c r="Z15" t="s">
        <v>32</v>
      </c>
      <c r="AA15" t="s">
        <v>33</v>
      </c>
      <c r="AB15" t="s">
        <v>34</v>
      </c>
      <c r="AC15" t="s">
        <v>35</v>
      </c>
      <c r="AD15" t="s">
        <v>36</v>
      </c>
      <c r="AE15" t="s">
        <v>37</v>
      </c>
      <c r="AF15" t="s">
        <v>38</v>
      </c>
      <c r="AG15" s="9" t="s">
        <v>39</v>
      </c>
      <c r="AJ15" t="s">
        <v>19</v>
      </c>
      <c r="AK15">
        <f>M12</f>
        <v>4</v>
      </c>
      <c r="AL15">
        <f>M22</f>
        <v>6</v>
      </c>
      <c r="AM15">
        <f>M32</f>
        <v>5</v>
      </c>
      <c r="AN15">
        <f>M42</f>
        <v>5</v>
      </c>
    </row>
    <row r="16" spans="1:40" ht="16.5" thickBot="1" x14ac:dyDescent="0.3">
      <c r="C16" s="6" t="s">
        <v>66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7">
        <v>1</v>
      </c>
      <c r="AJ16" t="s">
        <v>20</v>
      </c>
      <c r="AK16">
        <f>N12</f>
        <v>6</v>
      </c>
      <c r="AL16">
        <f>N22</f>
        <v>6</v>
      </c>
      <c r="AM16">
        <f>N32</f>
        <v>4</v>
      </c>
      <c r="AN16">
        <f>N42</f>
        <v>6</v>
      </c>
    </row>
    <row r="17" spans="3:40" ht="16.5" thickBot="1" x14ac:dyDescent="0.3">
      <c r="C17" s="6" t="s">
        <v>5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0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18">
        <v>1</v>
      </c>
      <c r="AJ17" t="s">
        <v>21</v>
      </c>
      <c r="AK17">
        <f>O12</f>
        <v>6</v>
      </c>
      <c r="AL17">
        <f>O22</f>
        <v>6</v>
      </c>
      <c r="AM17">
        <f>O32</f>
        <v>5</v>
      </c>
      <c r="AN17">
        <f>O42</f>
        <v>4</v>
      </c>
    </row>
    <row r="18" spans="3:40" ht="16.5" thickBot="1" x14ac:dyDescent="0.3">
      <c r="C18" s="6" t="s">
        <v>2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18">
        <v>1</v>
      </c>
      <c r="AJ18" t="s">
        <v>22</v>
      </c>
      <c r="AK18">
        <f>P12</f>
        <v>6</v>
      </c>
      <c r="AL18">
        <f>P22</f>
        <v>6</v>
      </c>
      <c r="AM18">
        <f>P32</f>
        <v>6</v>
      </c>
      <c r="AN18">
        <f>P42</f>
        <v>4</v>
      </c>
    </row>
    <row r="19" spans="3:40" ht="16.5" thickBot="1" x14ac:dyDescent="0.3">
      <c r="C19" s="6" t="s">
        <v>4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18">
        <v>1</v>
      </c>
      <c r="AJ19" t="s">
        <v>23</v>
      </c>
      <c r="AK19">
        <f>Q12</f>
        <v>3</v>
      </c>
      <c r="AL19">
        <f>Q22</f>
        <v>6</v>
      </c>
      <c r="AM19">
        <f>Q32</f>
        <v>3</v>
      </c>
      <c r="AN19">
        <f>Q42</f>
        <v>3</v>
      </c>
    </row>
    <row r="20" spans="3:40" ht="16.5" thickBot="1" x14ac:dyDescent="0.3">
      <c r="C20" s="6" t="s">
        <v>6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18">
        <v>1</v>
      </c>
      <c r="AJ20" t="s">
        <v>24</v>
      </c>
      <c r="AK20">
        <f>R12</f>
        <v>4</v>
      </c>
      <c r="AL20">
        <f>R22</f>
        <v>6</v>
      </c>
      <c r="AM20">
        <f>R32</f>
        <v>6</v>
      </c>
      <c r="AN20">
        <f>R42</f>
        <v>3</v>
      </c>
    </row>
    <row r="21" spans="3:40" ht="16.5" thickBot="1" x14ac:dyDescent="0.3">
      <c r="C21" s="6" t="s">
        <v>3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18">
        <v>1</v>
      </c>
      <c r="AJ21" t="s">
        <v>25</v>
      </c>
      <c r="AK21">
        <f>S12</f>
        <v>6</v>
      </c>
      <c r="AL21">
        <f>S22</f>
        <v>6</v>
      </c>
      <c r="AM21">
        <f>S32</f>
        <v>6</v>
      </c>
      <c r="AN21">
        <f>S42</f>
        <v>6</v>
      </c>
    </row>
    <row r="22" spans="3:40" ht="15.75" x14ac:dyDescent="0.25">
      <c r="C22" s="7" t="s">
        <v>40</v>
      </c>
      <c r="D22" s="8">
        <f>SUM(D16:D21)</f>
        <v>6</v>
      </c>
      <c r="E22" s="8">
        <f>SUM(E16:E21)</f>
        <v>6</v>
      </c>
      <c r="F22" s="8">
        <f t="shared" ref="F22:AG22" si="1">SUM(F16:F21)</f>
        <v>6</v>
      </c>
      <c r="G22" s="8">
        <f t="shared" si="1"/>
        <v>6</v>
      </c>
      <c r="H22" s="8">
        <f t="shared" si="1"/>
        <v>6</v>
      </c>
      <c r="I22" s="8">
        <f t="shared" si="1"/>
        <v>6</v>
      </c>
      <c r="J22" s="8">
        <f t="shared" si="1"/>
        <v>6</v>
      </c>
      <c r="K22" s="8">
        <f t="shared" si="1"/>
        <v>6</v>
      </c>
      <c r="L22" s="8">
        <f t="shared" si="1"/>
        <v>6</v>
      </c>
      <c r="M22" s="8">
        <f t="shared" si="1"/>
        <v>6</v>
      </c>
      <c r="N22" s="8">
        <f t="shared" si="1"/>
        <v>6</v>
      </c>
      <c r="O22" s="8">
        <f t="shared" si="1"/>
        <v>6</v>
      </c>
      <c r="P22" s="8">
        <f t="shared" si="1"/>
        <v>6</v>
      </c>
      <c r="Q22" s="8">
        <f t="shared" si="1"/>
        <v>6</v>
      </c>
      <c r="R22" s="8">
        <f t="shared" si="1"/>
        <v>6</v>
      </c>
      <c r="S22" s="8">
        <f t="shared" si="1"/>
        <v>6</v>
      </c>
      <c r="T22" s="8">
        <f t="shared" si="1"/>
        <v>6</v>
      </c>
      <c r="U22" s="8">
        <f t="shared" si="1"/>
        <v>5</v>
      </c>
      <c r="V22" s="8">
        <f t="shared" si="1"/>
        <v>6</v>
      </c>
      <c r="W22" s="8">
        <f t="shared" si="1"/>
        <v>6</v>
      </c>
      <c r="X22" s="8">
        <f t="shared" si="1"/>
        <v>6</v>
      </c>
      <c r="Y22" s="8">
        <f t="shared" si="1"/>
        <v>6</v>
      </c>
      <c r="Z22" s="8">
        <f t="shared" si="1"/>
        <v>6</v>
      </c>
      <c r="AA22" s="8">
        <f t="shared" si="1"/>
        <v>6</v>
      </c>
      <c r="AB22" s="8">
        <f t="shared" si="1"/>
        <v>6</v>
      </c>
      <c r="AC22" s="8">
        <f t="shared" si="1"/>
        <v>6</v>
      </c>
      <c r="AD22" s="8">
        <f t="shared" si="1"/>
        <v>6</v>
      </c>
      <c r="AE22" s="8">
        <f t="shared" si="1"/>
        <v>6</v>
      </c>
      <c r="AF22" s="8">
        <f t="shared" si="1"/>
        <v>6</v>
      </c>
      <c r="AG22" s="19">
        <f t="shared" si="1"/>
        <v>6</v>
      </c>
      <c r="AJ22" t="s">
        <v>26</v>
      </c>
      <c r="AK22">
        <f>T12</f>
        <v>5</v>
      </c>
      <c r="AL22">
        <f>T22</f>
        <v>6</v>
      </c>
      <c r="AM22">
        <f>T32</f>
        <v>1</v>
      </c>
      <c r="AN22">
        <f>T42</f>
        <v>5</v>
      </c>
    </row>
    <row r="23" spans="3:40" x14ac:dyDescent="0.25">
      <c r="AJ23" t="s">
        <v>27</v>
      </c>
      <c r="AK23">
        <f>U12</f>
        <v>6</v>
      </c>
      <c r="AL23">
        <f>U22</f>
        <v>5</v>
      </c>
      <c r="AM23">
        <f>U32</f>
        <v>5</v>
      </c>
      <c r="AN23">
        <f>U42</f>
        <v>5</v>
      </c>
    </row>
    <row r="24" spans="3:40" ht="26.25" x14ac:dyDescent="0.4">
      <c r="C24" s="22" t="s">
        <v>76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4"/>
      <c r="AJ24" t="s">
        <v>28</v>
      </c>
      <c r="AK24">
        <f>V12</f>
        <v>6</v>
      </c>
      <c r="AL24">
        <f>V22</f>
        <v>6</v>
      </c>
      <c r="AM24">
        <f>V32</f>
        <v>6</v>
      </c>
      <c r="AN24">
        <f>V42</f>
        <v>5.75</v>
      </c>
    </row>
    <row r="25" spans="3:40" ht="15.75" thickBot="1" x14ac:dyDescent="0.3">
      <c r="C25" s="6"/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N25" t="s">
        <v>20</v>
      </c>
      <c r="O25" t="s">
        <v>21</v>
      </c>
      <c r="P25" t="s">
        <v>22</v>
      </c>
      <c r="Q25" t="s">
        <v>23</v>
      </c>
      <c r="R25" t="s">
        <v>24</v>
      </c>
      <c r="S25" t="s">
        <v>25</v>
      </c>
      <c r="T25" t="s">
        <v>26</v>
      </c>
      <c r="U25" t="s">
        <v>27</v>
      </c>
      <c r="V25" t="s">
        <v>28</v>
      </c>
      <c r="W25" t="s">
        <v>29</v>
      </c>
      <c r="X25" t="s">
        <v>30</v>
      </c>
      <c r="Y25" t="s">
        <v>31</v>
      </c>
      <c r="Z25" t="s">
        <v>32</v>
      </c>
      <c r="AA25" t="s">
        <v>33</v>
      </c>
      <c r="AB25" t="s">
        <v>34</v>
      </c>
      <c r="AC25" t="s">
        <v>35</v>
      </c>
      <c r="AD25" t="s">
        <v>36</v>
      </c>
      <c r="AE25" t="s">
        <v>37</v>
      </c>
      <c r="AF25" t="s">
        <v>38</v>
      </c>
      <c r="AG25" s="9" t="s">
        <v>39</v>
      </c>
      <c r="AJ25" t="s">
        <v>29</v>
      </c>
      <c r="AK25">
        <f>W12</f>
        <v>6</v>
      </c>
      <c r="AL25">
        <f>W22</f>
        <v>6</v>
      </c>
      <c r="AM25">
        <f>W32</f>
        <v>6</v>
      </c>
      <c r="AN25">
        <f>W42</f>
        <v>5.5</v>
      </c>
    </row>
    <row r="26" spans="3:40" ht="16.5" thickBot="1" x14ac:dyDescent="0.3">
      <c r="C26" s="6" t="s">
        <v>66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>
        <v>1</v>
      </c>
      <c r="K26" s="1">
        <v>1</v>
      </c>
      <c r="L26" s="1">
        <v>0</v>
      </c>
      <c r="M26" s="1">
        <v>1</v>
      </c>
      <c r="N26" s="1">
        <v>0</v>
      </c>
      <c r="O26" s="1">
        <v>0</v>
      </c>
      <c r="P26" s="1">
        <v>1</v>
      </c>
      <c r="Q26" s="1">
        <v>0</v>
      </c>
      <c r="R26" s="1">
        <v>1</v>
      </c>
      <c r="S26" s="1">
        <v>1</v>
      </c>
      <c r="T26" s="1">
        <v>0</v>
      </c>
      <c r="U26" s="1">
        <v>1</v>
      </c>
      <c r="V26" s="1">
        <v>1</v>
      </c>
      <c r="W26" s="1">
        <v>1</v>
      </c>
      <c r="X26" s="1">
        <v>1</v>
      </c>
      <c r="Y26" s="1">
        <v>0</v>
      </c>
      <c r="Z26" s="1">
        <v>1</v>
      </c>
      <c r="AA26" s="1">
        <v>0</v>
      </c>
      <c r="AB26" s="1">
        <v>1</v>
      </c>
      <c r="AC26" s="1">
        <v>1</v>
      </c>
      <c r="AD26" s="1">
        <v>1</v>
      </c>
      <c r="AE26" s="1">
        <v>0</v>
      </c>
      <c r="AF26" s="1">
        <v>1</v>
      </c>
      <c r="AG26" s="17">
        <v>1</v>
      </c>
      <c r="AJ26" t="s">
        <v>30</v>
      </c>
      <c r="AK26">
        <f>X12</f>
        <v>6</v>
      </c>
      <c r="AL26">
        <f>X22</f>
        <v>6</v>
      </c>
      <c r="AM26">
        <f>X32</f>
        <v>6</v>
      </c>
      <c r="AN26">
        <f>X42</f>
        <v>6</v>
      </c>
    </row>
    <row r="27" spans="3:40" ht="16.5" thickBot="1" x14ac:dyDescent="0.3">
      <c r="C27" s="6" t="s">
        <v>5</v>
      </c>
      <c r="D27" s="2">
        <v>1</v>
      </c>
      <c r="E27" s="2">
        <v>1</v>
      </c>
      <c r="F27" s="2">
        <v>1</v>
      </c>
      <c r="G27" s="2">
        <v>0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  <c r="R27" s="2">
        <v>1</v>
      </c>
      <c r="S27" s="2">
        <v>1</v>
      </c>
      <c r="T27" s="2">
        <v>0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18">
        <v>1</v>
      </c>
      <c r="AJ27" t="s">
        <v>31</v>
      </c>
      <c r="AK27">
        <f>Y12</f>
        <v>6</v>
      </c>
      <c r="AL27">
        <f>Y22</f>
        <v>6</v>
      </c>
      <c r="AM27">
        <f>Y32</f>
        <v>4</v>
      </c>
      <c r="AN27">
        <f>Y42</f>
        <v>6</v>
      </c>
    </row>
    <row r="28" spans="3:40" ht="16.5" thickBot="1" x14ac:dyDescent="0.3">
      <c r="C28" s="6" t="s">
        <v>2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0.5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18">
        <v>1</v>
      </c>
      <c r="AJ28" t="s">
        <v>32</v>
      </c>
      <c r="AK28">
        <f>Z12</f>
        <v>5</v>
      </c>
      <c r="AL28">
        <f>Z22</f>
        <v>6</v>
      </c>
      <c r="AM28">
        <f>Z32</f>
        <v>5</v>
      </c>
      <c r="AN28">
        <f>Z42</f>
        <v>4</v>
      </c>
    </row>
    <row r="29" spans="3:40" ht="16.5" thickBot="1" x14ac:dyDescent="0.3">
      <c r="C29" s="6" t="s">
        <v>4</v>
      </c>
      <c r="D29" s="2">
        <v>1</v>
      </c>
      <c r="E29" s="2">
        <v>1</v>
      </c>
      <c r="F29" s="2">
        <v>1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0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0</v>
      </c>
      <c r="AB29" s="2">
        <v>1</v>
      </c>
      <c r="AC29" s="2">
        <v>0</v>
      </c>
      <c r="AD29" s="2">
        <v>1</v>
      </c>
      <c r="AE29" s="2">
        <v>1</v>
      </c>
      <c r="AF29" s="2">
        <v>1</v>
      </c>
      <c r="AG29" s="18">
        <v>1</v>
      </c>
      <c r="AJ29" t="s">
        <v>33</v>
      </c>
      <c r="AK29">
        <f>AA12</f>
        <v>6</v>
      </c>
      <c r="AL29">
        <f>AA22</f>
        <v>6</v>
      </c>
      <c r="AM29">
        <f>AA32</f>
        <v>3.5</v>
      </c>
      <c r="AN29">
        <f>AA42</f>
        <v>6</v>
      </c>
    </row>
    <row r="30" spans="3:40" ht="16.5" thickBot="1" x14ac:dyDescent="0.3">
      <c r="C30" s="6" t="s">
        <v>6</v>
      </c>
      <c r="D30" s="2">
        <v>1</v>
      </c>
      <c r="E30" s="2">
        <v>1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0</v>
      </c>
      <c r="U30" s="2">
        <v>0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0</v>
      </c>
      <c r="AC30" s="2">
        <v>1</v>
      </c>
      <c r="AD30" s="2">
        <v>1</v>
      </c>
      <c r="AE30" s="2">
        <v>1</v>
      </c>
      <c r="AF30" s="2">
        <v>0</v>
      </c>
      <c r="AG30" s="18">
        <v>1</v>
      </c>
      <c r="AJ30" t="s">
        <v>34</v>
      </c>
      <c r="AK30">
        <f>AB12</f>
        <v>6</v>
      </c>
      <c r="AL30">
        <f>AB22</f>
        <v>6</v>
      </c>
      <c r="AM30">
        <f>AB32</f>
        <v>5</v>
      </c>
      <c r="AN30">
        <f>AB42</f>
        <v>5.75</v>
      </c>
    </row>
    <row r="31" spans="3:40" ht="16.5" thickBot="1" x14ac:dyDescent="0.3">
      <c r="C31" s="6" t="s">
        <v>3</v>
      </c>
      <c r="D31" s="2">
        <v>1</v>
      </c>
      <c r="E31" s="2">
        <v>1</v>
      </c>
      <c r="F31" s="2">
        <v>1</v>
      </c>
      <c r="G31" s="2">
        <v>1</v>
      </c>
      <c r="H31" s="2">
        <v>0</v>
      </c>
      <c r="I31" s="2">
        <v>0.5</v>
      </c>
      <c r="J31" s="2">
        <v>1</v>
      </c>
      <c r="K31" s="2">
        <v>0</v>
      </c>
      <c r="L31" s="2">
        <v>1</v>
      </c>
      <c r="M31" s="2">
        <v>1</v>
      </c>
      <c r="N31" s="2">
        <v>0</v>
      </c>
      <c r="O31" s="2">
        <v>1</v>
      </c>
      <c r="P31" s="2">
        <v>1</v>
      </c>
      <c r="Q31" s="2">
        <v>0</v>
      </c>
      <c r="R31" s="2">
        <v>1</v>
      </c>
      <c r="S31" s="2">
        <v>1</v>
      </c>
      <c r="T31" s="2">
        <v>0</v>
      </c>
      <c r="U31" s="2">
        <v>1</v>
      </c>
      <c r="V31" s="2">
        <v>1</v>
      </c>
      <c r="W31" s="2">
        <v>1</v>
      </c>
      <c r="X31" s="2">
        <v>1</v>
      </c>
      <c r="Y31" s="2">
        <v>0</v>
      </c>
      <c r="Z31" s="2">
        <v>0</v>
      </c>
      <c r="AA31" s="2">
        <v>1</v>
      </c>
      <c r="AB31" s="2">
        <v>1</v>
      </c>
      <c r="AC31" s="2">
        <v>1</v>
      </c>
      <c r="AD31" s="2">
        <v>1</v>
      </c>
      <c r="AE31" s="2">
        <v>0</v>
      </c>
      <c r="AF31" s="2">
        <v>1</v>
      </c>
      <c r="AG31" s="18">
        <v>1</v>
      </c>
      <c r="AJ31" t="s">
        <v>35</v>
      </c>
      <c r="AK31">
        <f>AC12</f>
        <v>6</v>
      </c>
      <c r="AL31">
        <f>AC22</f>
        <v>6</v>
      </c>
      <c r="AM31">
        <f>AC32</f>
        <v>5</v>
      </c>
      <c r="AN31">
        <f>AC42</f>
        <v>5</v>
      </c>
    </row>
    <row r="32" spans="3:40" ht="15.75" x14ac:dyDescent="0.25">
      <c r="C32" s="7" t="s">
        <v>40</v>
      </c>
      <c r="D32" s="8">
        <f>SUM(D26:D31)</f>
        <v>5</v>
      </c>
      <c r="E32" s="8">
        <f>SUM(E26:E31)</f>
        <v>6</v>
      </c>
      <c r="F32" s="8">
        <f t="shared" ref="F32:AG32" si="2">SUM(F26:F31)</f>
        <v>6</v>
      </c>
      <c r="G32" s="8">
        <f t="shared" si="2"/>
        <v>3</v>
      </c>
      <c r="H32" s="8">
        <f t="shared" si="2"/>
        <v>3</v>
      </c>
      <c r="I32" s="8">
        <f t="shared" si="2"/>
        <v>2.5</v>
      </c>
      <c r="J32" s="8">
        <f t="shared" si="2"/>
        <v>6</v>
      </c>
      <c r="K32" s="8">
        <f t="shared" si="2"/>
        <v>4</v>
      </c>
      <c r="L32" s="8">
        <f t="shared" si="2"/>
        <v>5</v>
      </c>
      <c r="M32" s="8">
        <f t="shared" si="2"/>
        <v>5</v>
      </c>
      <c r="N32" s="8">
        <f t="shared" si="2"/>
        <v>4</v>
      </c>
      <c r="O32" s="8">
        <f t="shared" si="2"/>
        <v>5</v>
      </c>
      <c r="P32" s="8">
        <f t="shared" si="2"/>
        <v>6</v>
      </c>
      <c r="Q32" s="8">
        <f t="shared" si="2"/>
        <v>3</v>
      </c>
      <c r="R32" s="8">
        <f t="shared" si="2"/>
        <v>6</v>
      </c>
      <c r="S32" s="8">
        <f t="shared" si="2"/>
        <v>6</v>
      </c>
      <c r="T32" s="8">
        <f t="shared" si="2"/>
        <v>1</v>
      </c>
      <c r="U32" s="8">
        <f t="shared" si="2"/>
        <v>5</v>
      </c>
      <c r="V32" s="8">
        <f t="shared" si="2"/>
        <v>6</v>
      </c>
      <c r="W32" s="8">
        <f t="shared" si="2"/>
        <v>6</v>
      </c>
      <c r="X32" s="8">
        <f t="shared" si="2"/>
        <v>6</v>
      </c>
      <c r="Y32" s="8">
        <f t="shared" si="2"/>
        <v>4</v>
      </c>
      <c r="Z32" s="8">
        <f t="shared" si="2"/>
        <v>5</v>
      </c>
      <c r="AA32" s="8">
        <f t="shared" si="2"/>
        <v>3.5</v>
      </c>
      <c r="AB32" s="8">
        <f t="shared" si="2"/>
        <v>5</v>
      </c>
      <c r="AC32" s="8">
        <f t="shared" si="2"/>
        <v>5</v>
      </c>
      <c r="AD32" s="8">
        <f t="shared" si="2"/>
        <v>6</v>
      </c>
      <c r="AE32" s="8">
        <f t="shared" si="2"/>
        <v>4</v>
      </c>
      <c r="AF32" s="8">
        <f t="shared" si="2"/>
        <v>5</v>
      </c>
      <c r="AG32" s="19">
        <f t="shared" si="2"/>
        <v>6</v>
      </c>
      <c r="AJ32" t="s">
        <v>36</v>
      </c>
      <c r="AK32">
        <f>AD12</f>
        <v>4</v>
      </c>
      <c r="AL32">
        <f>AD22</f>
        <v>6</v>
      </c>
      <c r="AM32">
        <f>AD32</f>
        <v>6</v>
      </c>
      <c r="AN32">
        <f>AD42</f>
        <v>6</v>
      </c>
    </row>
    <row r="33" spans="3:40" x14ac:dyDescent="0.2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J33" t="s">
        <v>37</v>
      </c>
      <c r="AK33">
        <f>AE12</f>
        <v>5</v>
      </c>
      <c r="AL33">
        <f>AE22</f>
        <v>6</v>
      </c>
      <c r="AM33">
        <f>AE32</f>
        <v>4</v>
      </c>
      <c r="AN33">
        <f>AE42</f>
        <v>6</v>
      </c>
    </row>
    <row r="34" spans="3:40" ht="26.25" x14ac:dyDescent="0.4">
      <c r="C34" s="22" t="s">
        <v>77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4"/>
      <c r="AJ34" t="s">
        <v>38</v>
      </c>
      <c r="AK34">
        <f>AF12</f>
        <v>6</v>
      </c>
      <c r="AL34">
        <f>AF22</f>
        <v>6</v>
      </c>
      <c r="AM34">
        <f>AF32</f>
        <v>5</v>
      </c>
      <c r="AN34">
        <f>AF42</f>
        <v>6</v>
      </c>
    </row>
    <row r="35" spans="3:40" ht="15.75" thickBot="1" x14ac:dyDescent="0.3">
      <c r="C35" s="6"/>
      <c r="D35" t="s">
        <v>10</v>
      </c>
      <c r="E35" t="s">
        <v>11</v>
      </c>
      <c r="F35" t="s">
        <v>12</v>
      </c>
      <c r="G35" t="s">
        <v>13</v>
      </c>
      <c r="H35" t="s">
        <v>14</v>
      </c>
      <c r="I35" t="s">
        <v>15</v>
      </c>
      <c r="J35" t="s">
        <v>16</v>
      </c>
      <c r="K35" t="s">
        <v>17</v>
      </c>
      <c r="L35" t="s">
        <v>18</v>
      </c>
      <c r="M35" t="s">
        <v>19</v>
      </c>
      <c r="N35" t="s">
        <v>20</v>
      </c>
      <c r="O35" t="s">
        <v>21</v>
      </c>
      <c r="P35" t="s">
        <v>22</v>
      </c>
      <c r="Q35" t="s">
        <v>23</v>
      </c>
      <c r="R35" t="s">
        <v>24</v>
      </c>
      <c r="S35" t="s">
        <v>25</v>
      </c>
      <c r="T35" t="s">
        <v>26</v>
      </c>
      <c r="U35" t="s">
        <v>27</v>
      </c>
      <c r="V35" t="s">
        <v>28</v>
      </c>
      <c r="W35" t="s">
        <v>29</v>
      </c>
      <c r="X35" t="s">
        <v>30</v>
      </c>
      <c r="Y35" t="s">
        <v>31</v>
      </c>
      <c r="Z35" t="s">
        <v>32</v>
      </c>
      <c r="AA35" t="s">
        <v>33</v>
      </c>
      <c r="AB35" t="s">
        <v>34</v>
      </c>
      <c r="AC35" t="s">
        <v>35</v>
      </c>
      <c r="AD35" t="s">
        <v>36</v>
      </c>
      <c r="AE35" t="s">
        <v>37</v>
      </c>
      <c r="AF35" t="s">
        <v>38</v>
      </c>
      <c r="AG35" s="9" t="s">
        <v>39</v>
      </c>
      <c r="AJ35" t="s">
        <v>39</v>
      </c>
      <c r="AK35">
        <f>AG12</f>
        <v>5</v>
      </c>
      <c r="AL35">
        <f>AG22</f>
        <v>6</v>
      </c>
      <c r="AM35">
        <f>AG32</f>
        <v>6</v>
      </c>
      <c r="AN35">
        <f>AG42</f>
        <v>3</v>
      </c>
    </row>
    <row r="36" spans="3:40" ht="16.5" thickBot="1" x14ac:dyDescent="0.3">
      <c r="C36" s="6" t="s">
        <v>66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0</v>
      </c>
      <c r="AA36" s="1">
        <v>1</v>
      </c>
      <c r="AB36" s="1">
        <v>0.75</v>
      </c>
      <c r="AC36" s="1">
        <v>1</v>
      </c>
      <c r="AD36" s="1">
        <v>1</v>
      </c>
      <c r="AE36" s="1">
        <v>1</v>
      </c>
      <c r="AF36" s="1">
        <v>1</v>
      </c>
      <c r="AG36" s="1">
        <v>0</v>
      </c>
    </row>
    <row r="37" spans="3:40" ht="16.5" thickBot="1" x14ac:dyDescent="0.3">
      <c r="C37" s="6" t="s">
        <v>5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0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0</v>
      </c>
      <c r="AD37" s="2">
        <v>1</v>
      </c>
      <c r="AE37" s="2">
        <v>1</v>
      </c>
      <c r="AF37" s="2">
        <v>1</v>
      </c>
      <c r="AG37" s="2">
        <v>0</v>
      </c>
    </row>
    <row r="38" spans="3:40" ht="16.5" thickBot="1" x14ac:dyDescent="0.3">
      <c r="C38" s="6" t="s">
        <v>2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0</v>
      </c>
      <c r="P38" s="2">
        <v>0</v>
      </c>
      <c r="Q38" s="2">
        <v>1</v>
      </c>
      <c r="R38" s="2">
        <v>0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J38" t="s">
        <v>59</v>
      </c>
      <c r="AK38" s="14">
        <f>SUM(AK6:AK35)/30</f>
        <v>5.4</v>
      </c>
      <c r="AL38" s="15">
        <f>SUM(AL6:AL35)/30</f>
        <v>5.9666666666666668</v>
      </c>
      <c r="AM38" s="14">
        <f>SUM(AM6:AM35)/30</f>
        <v>4.7666666666666666</v>
      </c>
      <c r="AN38" s="14">
        <f>SUM(AN6:AN35)/30</f>
        <v>5.0999999999999996</v>
      </c>
    </row>
    <row r="39" spans="3:40" ht="16.5" thickBot="1" x14ac:dyDescent="0.3">
      <c r="C39" s="6" t="s">
        <v>4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0.5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K39" s="14"/>
      <c r="AL39" s="15"/>
      <c r="AM39" s="14"/>
      <c r="AN39" s="14"/>
    </row>
    <row r="40" spans="3:40" ht="16.5" thickBot="1" x14ac:dyDescent="0.3">
      <c r="C40" s="6" t="s">
        <v>6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0.5</v>
      </c>
      <c r="X40" s="2">
        <v>1</v>
      </c>
      <c r="Y40" s="2">
        <v>1</v>
      </c>
      <c r="Z40" s="2">
        <v>0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0</v>
      </c>
      <c r="AJ40" t="s">
        <v>60</v>
      </c>
      <c r="AK40" s="14">
        <f>-((AL38-AK38)/AK38)*100</f>
        <v>-10.493827160493822</v>
      </c>
      <c r="AL40">
        <v>0</v>
      </c>
      <c r="AM40" s="14">
        <f>-((AL38-AM38)/AM38)*100</f>
        <v>-25.174825174825177</v>
      </c>
      <c r="AN40" s="14">
        <f>-((AL38-AN38)/AN38)*100</f>
        <v>-16.993464052287592</v>
      </c>
    </row>
    <row r="41" spans="3:40" ht="16.5" thickBot="1" x14ac:dyDescent="0.3">
      <c r="C41" s="6" t="s">
        <v>3</v>
      </c>
      <c r="D41" s="2">
        <v>0</v>
      </c>
      <c r="E41" s="2">
        <v>1</v>
      </c>
      <c r="F41" s="2">
        <v>0</v>
      </c>
      <c r="G41" s="2">
        <v>1</v>
      </c>
      <c r="H41" s="2">
        <v>0</v>
      </c>
      <c r="I41" s="2">
        <v>0.5</v>
      </c>
      <c r="J41" s="2">
        <v>1</v>
      </c>
      <c r="K41" s="2">
        <v>1</v>
      </c>
      <c r="L41" s="2">
        <v>1</v>
      </c>
      <c r="M41" s="2">
        <v>0</v>
      </c>
      <c r="N41" s="2">
        <v>1</v>
      </c>
      <c r="O41" s="2">
        <v>0</v>
      </c>
      <c r="P41" s="2">
        <v>1</v>
      </c>
      <c r="Q41" s="2">
        <v>0</v>
      </c>
      <c r="R41" s="2">
        <v>0</v>
      </c>
      <c r="S41" s="2">
        <v>1</v>
      </c>
      <c r="T41" s="2">
        <v>1</v>
      </c>
      <c r="U41" s="2">
        <v>1</v>
      </c>
      <c r="V41" s="2">
        <v>0.75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</row>
    <row r="42" spans="3:40" ht="15.75" x14ac:dyDescent="0.25">
      <c r="C42" s="7" t="s">
        <v>40</v>
      </c>
      <c r="D42" s="8">
        <f>SUM(D36:D41)</f>
        <v>4</v>
      </c>
      <c r="E42" s="8">
        <f>SUM(E36:E41)</f>
        <v>6</v>
      </c>
      <c r="F42" s="8">
        <v>4</v>
      </c>
      <c r="G42" s="8">
        <f t="shared" ref="G42:AG42" si="3">SUM(G36:G41)</f>
        <v>6</v>
      </c>
      <c r="H42" s="8">
        <f t="shared" si="3"/>
        <v>4</v>
      </c>
      <c r="I42" s="8">
        <f t="shared" si="3"/>
        <v>5</v>
      </c>
      <c r="J42" s="8">
        <f t="shared" si="3"/>
        <v>6</v>
      </c>
      <c r="K42" s="8">
        <f t="shared" si="3"/>
        <v>6</v>
      </c>
      <c r="L42" s="8">
        <f t="shared" si="3"/>
        <v>6</v>
      </c>
      <c r="M42" s="8">
        <f t="shared" si="3"/>
        <v>5</v>
      </c>
      <c r="N42" s="8">
        <f t="shared" si="3"/>
        <v>6</v>
      </c>
      <c r="O42" s="8">
        <f t="shared" si="3"/>
        <v>4</v>
      </c>
      <c r="P42" s="8">
        <f t="shared" si="3"/>
        <v>4</v>
      </c>
      <c r="Q42" s="8">
        <f t="shared" si="3"/>
        <v>3</v>
      </c>
      <c r="R42" s="8">
        <f t="shared" si="3"/>
        <v>3</v>
      </c>
      <c r="S42" s="8">
        <f t="shared" si="3"/>
        <v>6</v>
      </c>
      <c r="T42" s="8">
        <f t="shared" si="3"/>
        <v>5</v>
      </c>
      <c r="U42" s="8">
        <f t="shared" si="3"/>
        <v>5</v>
      </c>
      <c r="V42" s="8">
        <f t="shared" si="3"/>
        <v>5.75</v>
      </c>
      <c r="W42" s="8">
        <f t="shared" si="3"/>
        <v>5.5</v>
      </c>
      <c r="X42" s="8">
        <f t="shared" si="3"/>
        <v>6</v>
      </c>
      <c r="Y42" s="8">
        <f t="shared" si="3"/>
        <v>6</v>
      </c>
      <c r="Z42" s="8">
        <f t="shared" si="3"/>
        <v>4</v>
      </c>
      <c r="AA42" s="8">
        <f t="shared" si="3"/>
        <v>6</v>
      </c>
      <c r="AB42" s="8">
        <f t="shared" si="3"/>
        <v>5.75</v>
      </c>
      <c r="AC42" s="8">
        <f t="shared" si="3"/>
        <v>5</v>
      </c>
      <c r="AD42" s="8">
        <f t="shared" si="3"/>
        <v>6</v>
      </c>
      <c r="AE42" s="8">
        <f t="shared" si="3"/>
        <v>6</v>
      </c>
      <c r="AF42" s="8">
        <f t="shared" si="3"/>
        <v>6</v>
      </c>
      <c r="AG42" s="19">
        <f t="shared" si="3"/>
        <v>3</v>
      </c>
    </row>
    <row r="48" spans="3:40" x14ac:dyDescent="0.25">
      <c r="D48" t="s">
        <v>78</v>
      </c>
      <c r="E48" t="s">
        <v>79</v>
      </c>
      <c r="F48" t="s">
        <v>80</v>
      </c>
      <c r="G48" t="s">
        <v>70</v>
      </c>
    </row>
    <row r="49" spans="3:7" x14ac:dyDescent="0.25">
      <c r="C49" s="6" t="s">
        <v>66</v>
      </c>
      <c r="D49">
        <f>SUM(D6:AG6)</f>
        <v>23</v>
      </c>
      <c r="E49">
        <f>SUM(D16:AG16)</f>
        <v>30</v>
      </c>
      <c r="F49">
        <f>SUM(D26:AG26)</f>
        <v>19</v>
      </c>
      <c r="G49">
        <f>SUM(D36:AG36)</f>
        <v>20.75</v>
      </c>
    </row>
    <row r="50" spans="3:7" x14ac:dyDescent="0.25">
      <c r="C50" s="6" t="s">
        <v>5</v>
      </c>
      <c r="D50">
        <f>SUM(D7:AG7)</f>
        <v>26</v>
      </c>
      <c r="E50">
        <f t="shared" ref="E50:E54" si="4">SUM(D17:AG17)</f>
        <v>29</v>
      </c>
      <c r="F50">
        <f t="shared" ref="F50:F54" si="5">SUM(D27:AG27)</f>
        <v>27</v>
      </c>
      <c r="G50">
        <f t="shared" ref="G50:G54" si="6">SUM(D37:AG37)</f>
        <v>27</v>
      </c>
    </row>
    <row r="51" spans="3:7" x14ac:dyDescent="0.25">
      <c r="C51" s="6" t="s">
        <v>2</v>
      </c>
      <c r="D51">
        <f t="shared" ref="D51:D53" si="7">SUM(D8:AG8)</f>
        <v>30</v>
      </c>
      <c r="E51">
        <f t="shared" si="4"/>
        <v>30</v>
      </c>
      <c r="F51">
        <f t="shared" si="5"/>
        <v>29.5</v>
      </c>
      <c r="G51">
        <f t="shared" si="6"/>
        <v>27</v>
      </c>
    </row>
    <row r="52" spans="3:7" x14ac:dyDescent="0.25">
      <c r="C52" s="6" t="s">
        <v>4</v>
      </c>
      <c r="D52">
        <f t="shared" si="7"/>
        <v>30</v>
      </c>
      <c r="E52">
        <f t="shared" si="4"/>
        <v>30</v>
      </c>
      <c r="F52">
        <f t="shared" si="5"/>
        <v>25</v>
      </c>
      <c r="G52">
        <f t="shared" si="6"/>
        <v>29.5</v>
      </c>
    </row>
    <row r="53" spans="3:7" x14ac:dyDescent="0.25">
      <c r="C53" s="6" t="s">
        <v>6</v>
      </c>
      <c r="D53">
        <f t="shared" si="7"/>
        <v>28</v>
      </c>
      <c r="E53">
        <f t="shared" si="4"/>
        <v>30</v>
      </c>
      <c r="F53">
        <f t="shared" si="5"/>
        <v>21</v>
      </c>
      <c r="G53">
        <f t="shared" si="6"/>
        <v>26.5</v>
      </c>
    </row>
    <row r="54" spans="3:7" x14ac:dyDescent="0.25">
      <c r="C54" s="6" t="s">
        <v>3</v>
      </c>
      <c r="D54">
        <f>SUM(D11:AG11)</f>
        <v>25</v>
      </c>
      <c r="E54">
        <f t="shared" si="4"/>
        <v>30</v>
      </c>
      <c r="F54">
        <f t="shared" si="5"/>
        <v>21.5</v>
      </c>
      <c r="G54">
        <f t="shared" si="6"/>
        <v>22.25</v>
      </c>
    </row>
  </sheetData>
  <mergeCells count="5">
    <mergeCell ref="B2:AF2"/>
    <mergeCell ref="C3:AG3"/>
    <mergeCell ref="C14:AG14"/>
    <mergeCell ref="C24:AG24"/>
    <mergeCell ref="C34:AG34"/>
  </mergeCells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Bildanalyse</vt:lpstr>
      <vt:lpstr>Texterzeugung</vt:lpstr>
      <vt:lpstr>Textanalyse</vt:lpstr>
      <vt:lpstr>Bilderzeugung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Hetzenauer Daniel</dc:creator>
  <cp:lastModifiedBy>Daniel Hetzenauer</cp:lastModifiedBy>
  <cp:lastPrinted>2025-05-16T20:43:06Z</cp:lastPrinted>
  <dcterms:created xsi:type="dcterms:W3CDTF">2025-05-16T11:40:19Z</dcterms:created>
  <dcterms:modified xsi:type="dcterms:W3CDTF">2025-05-30T08:06:24Z</dcterms:modified>
</cp:coreProperties>
</file>