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测算模板" sheetId="2" r:id="rId1"/>
    <sheet name="测算使用" sheetId="3" r:id="rId2"/>
    <sheet name="临时工作区" sheetId="4" r:id="rId3"/>
  </sheets>
  <calcPr calcId="144525"/>
</workbook>
</file>

<file path=xl/sharedStrings.xml><?xml version="1.0" encoding="utf-8"?>
<sst xmlns="http://schemas.openxmlformats.org/spreadsheetml/2006/main" count="62" uniqueCount="29">
  <si>
    <t>测算序号</t>
  </si>
  <si>
    <t>产品起始日</t>
  </si>
  <si>
    <t>产品到期日</t>
  </si>
  <si>
    <t>挂钩标的指数</t>
  </si>
  <si>
    <t>标的指数对应可投资资产资产</t>
  </si>
  <si>
    <t>产品保底利率</t>
  </si>
  <si>
    <t>价差组合买入期权（B)</t>
  </si>
  <si>
    <t>价差组合卖出期权（S)</t>
  </si>
  <si>
    <t>本金（元）</t>
  </si>
  <si>
    <t>产品类型</t>
  </si>
  <si>
    <t>相同期限固定收益可比利率</t>
  </si>
  <si>
    <t>浮动下限点位</t>
  </si>
  <si>
    <t>浮动下限比例</t>
  </si>
  <si>
    <t>浮动上限点位</t>
  </si>
  <si>
    <t>浮动上限比例</t>
  </si>
  <si>
    <t>下限收益率</t>
  </si>
  <si>
    <t>上限收益率</t>
  </si>
  <si>
    <t>参与率</t>
  </si>
  <si>
    <t>到期日指数</t>
  </si>
  <si>
    <t>到期日产品收益率</t>
  </si>
  <si>
    <t>对冲收入（元）</t>
  </si>
  <si>
    <t>000300.SH</t>
  </si>
  <si>
    <t>510300.SH</t>
  </si>
  <si>
    <t>10003600.SH</t>
  </si>
  <si>
    <t>10003604.SH</t>
  </si>
  <si>
    <t>牛市价差（看涨）</t>
  </si>
  <si>
    <t>10003613.SH</t>
  </si>
  <si>
    <t>10003609.SH</t>
  </si>
  <si>
    <t>熊市价差（看跌）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</si>
</sst>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"/>
    <numFmt numFmtId="43" formatCode="_ * #,##0.00_ ;_ * \-#,##0.00_ ;_ * &quot;-&quot;??_ ;_ @_ "/>
    <numFmt numFmtId="177" formatCode="0.0000%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0" fontId="0" fillId="0" borderId="0" xfId="11" applyNumberFormat="1">
      <alignment vertical="center"/>
    </xf>
    <xf numFmtId="177" fontId="0" fillId="0" borderId="0" xfId="11" applyNumberFormat="1">
      <alignment vertical="center"/>
    </xf>
    <xf numFmtId="176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2" borderId="0" xfId="11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0" fontId="0" fillId="3" borderId="0" xfId="11" applyNumberFormat="1" applyFill="1" applyAlignment="1">
      <alignment vertical="center" wrapText="1"/>
    </xf>
    <xf numFmtId="177" fontId="0" fillId="3" borderId="0" xfId="11" applyNumberForma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1"/>
  <sheetViews>
    <sheetView workbookViewId="0">
      <selection activeCell="L1" sqref="L$1:L$1048576"/>
    </sheetView>
  </sheetViews>
  <sheetFormatPr defaultColWidth="9" defaultRowHeight="13.5"/>
  <cols>
    <col min="1" max="1" width="10.125" customWidth="1"/>
    <col min="2" max="3" width="10.875" style="2" customWidth="1"/>
    <col min="4" max="4" width="12.875" customWidth="1"/>
    <col min="5" max="5" width="12.375" customWidth="1"/>
    <col min="6" max="6" width="8.5" style="3" customWidth="1"/>
    <col min="7" max="8" width="12.75" customWidth="1"/>
    <col min="9" max="9" width="12.25" customWidth="1"/>
    <col min="10" max="10" width="15.25" customWidth="1"/>
    <col min="11" max="11" width="12.875" style="3" customWidth="1"/>
    <col min="13" max="13" width="8.75" style="3" customWidth="1"/>
    <col min="15" max="15" width="9" style="3"/>
    <col min="16" max="17" width="9" style="4"/>
    <col min="18" max="18" width="9.375" style="4"/>
    <col min="20" max="20" width="9" style="4"/>
    <col min="21" max="21" width="9.375"/>
  </cols>
  <sheetData>
    <row r="1" s="1" customFormat="1" ht="40.5" spans="1:21">
      <c r="A1" s="1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8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8" t="s">
        <v>18</v>
      </c>
      <c r="T1" s="10" t="s">
        <v>19</v>
      </c>
      <c r="U1" s="8" t="s">
        <v>20</v>
      </c>
    </row>
    <row r="2" spans="1:21">
      <c r="A2">
        <v>1</v>
      </c>
      <c r="B2" s="2">
        <v>44463</v>
      </c>
      <c r="C2" s="2">
        <v>44494</v>
      </c>
      <c r="D2" t="s">
        <v>21</v>
      </c>
      <c r="E2" t="s">
        <v>22</v>
      </c>
      <c r="F2" s="3">
        <v>0.015</v>
      </c>
      <c r="G2" t="s">
        <v>23</v>
      </c>
      <c r="H2" t="s">
        <v>24</v>
      </c>
      <c r="I2">
        <v>10000000</v>
      </c>
      <c r="J2" t="s">
        <v>25</v>
      </c>
      <c r="K2" s="3">
        <v>0.032</v>
      </c>
      <c r="L2">
        <v>4622.25</v>
      </c>
      <c r="M2" s="3">
        <v>0.9532</v>
      </c>
      <c r="N2">
        <v>5163.15</v>
      </c>
      <c r="O2" s="3">
        <v>1.0647</v>
      </c>
      <c r="P2" s="4">
        <f>F2</f>
        <v>0.015</v>
      </c>
      <c r="Q2" s="4">
        <v>0.052871</v>
      </c>
      <c r="R2" s="4">
        <v>0.339506</v>
      </c>
      <c r="S2">
        <v>4979.52</v>
      </c>
      <c r="T2" s="4">
        <v>0.040017</v>
      </c>
      <c r="U2">
        <v>-706.75</v>
      </c>
    </row>
    <row r="3" spans="1:21">
      <c r="A3">
        <v>2</v>
      </c>
      <c r="B3" s="2">
        <v>44463</v>
      </c>
      <c r="C3" s="2">
        <v>44494</v>
      </c>
      <c r="D3" t="s">
        <v>21</v>
      </c>
      <c r="E3" t="s">
        <v>22</v>
      </c>
      <c r="F3" s="3">
        <v>0.015</v>
      </c>
      <c r="G3" t="s">
        <v>26</v>
      </c>
      <c r="H3" t="s">
        <v>27</v>
      </c>
      <c r="I3">
        <v>10000000</v>
      </c>
      <c r="J3" t="s">
        <v>28</v>
      </c>
      <c r="K3" s="3">
        <v>0.032</v>
      </c>
      <c r="L3">
        <v>5163.15</v>
      </c>
      <c r="M3" s="3">
        <v>1.0647</v>
      </c>
      <c r="N3">
        <v>4622.25</v>
      </c>
      <c r="O3" s="3">
        <v>0.9532</v>
      </c>
      <c r="P3" s="4">
        <f>F3</f>
        <v>0.015</v>
      </c>
      <c r="Q3" s="4">
        <v>0.046093</v>
      </c>
      <c r="R3" s="4">
        <v>0.278759</v>
      </c>
      <c r="S3">
        <v>4979.52</v>
      </c>
      <c r="T3" s="4">
        <v>0.035537</v>
      </c>
      <c r="U3">
        <v>-7873.44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</sheetData>
  <dataValidations count="3">
    <dataValidation type="list" allowBlank="1" showInputMessage="1" showErrorMessage="1" sqref="D2:D201">
      <formula1>"000300.SH,000016.SH"</formula1>
    </dataValidation>
    <dataValidation type="list" allowBlank="1" showInputMessage="1" showErrorMessage="1" sqref="E2:E201">
      <formula1>"510300.SH,510050.SH"</formula1>
    </dataValidation>
    <dataValidation type="list" allowBlank="1" showInputMessage="1" showErrorMessage="1" sqref="J2:J201">
      <formula1>"牛市价差（看涨）,熊市价差（看跌）"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1"/>
  <sheetViews>
    <sheetView tabSelected="1" topLeftCell="B1" workbookViewId="0">
      <selection activeCell="J18" sqref="J18"/>
    </sheetView>
  </sheetViews>
  <sheetFormatPr defaultColWidth="9" defaultRowHeight="13.5"/>
  <cols>
    <col min="1" max="1" width="10.125" customWidth="1"/>
    <col min="2" max="3" width="10.875" style="2" customWidth="1"/>
    <col min="4" max="4" width="12.875" customWidth="1"/>
    <col min="5" max="5" width="12.375" customWidth="1"/>
    <col min="6" max="6" width="8.5" style="3" customWidth="1"/>
    <col min="7" max="8" width="12.75" customWidth="1"/>
    <col min="9" max="9" width="12.25" customWidth="1"/>
    <col min="10" max="10" width="15.25" customWidth="1"/>
    <col min="11" max="11" width="12.875" style="3" customWidth="1"/>
    <col min="13" max="13" width="8.75" style="3" customWidth="1"/>
    <col min="15" max="16" width="9" style="3"/>
    <col min="17" max="17" width="9" style="4"/>
    <col min="18" max="18" width="9.375" style="4"/>
    <col min="20" max="20" width="9" style="4"/>
    <col min="21" max="21" width="9.375"/>
  </cols>
  <sheetData>
    <row r="1" s="1" customFormat="1" ht="40.5" spans="1:21">
      <c r="A1" s="1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8" t="s">
        <v>13</v>
      </c>
      <c r="O1" s="9" t="s">
        <v>14</v>
      </c>
      <c r="P1" s="9" t="s">
        <v>15</v>
      </c>
      <c r="Q1" s="10" t="s">
        <v>16</v>
      </c>
      <c r="R1" s="10" t="s">
        <v>17</v>
      </c>
      <c r="S1" s="8" t="s">
        <v>18</v>
      </c>
      <c r="T1" s="10" t="s">
        <v>19</v>
      </c>
      <c r="U1" s="8" t="s">
        <v>20</v>
      </c>
    </row>
    <row r="2" spans="1:21">
      <c r="A2">
        <v>1</v>
      </c>
      <c r="B2" s="2">
        <v>44463</v>
      </c>
      <c r="C2" s="2">
        <v>44494</v>
      </c>
      <c r="D2" t="s">
        <v>21</v>
      </c>
      <c r="E2" t="s">
        <v>22</v>
      </c>
      <c r="F2" s="3">
        <v>0.015</v>
      </c>
      <c r="G2" t="s">
        <v>23</v>
      </c>
      <c r="H2" t="s">
        <v>24</v>
      </c>
      <c r="I2">
        <v>10000000</v>
      </c>
      <c r="J2" t="s">
        <v>25</v>
      </c>
      <c r="K2" s="3">
        <v>0.032</v>
      </c>
      <c r="L2">
        <v>4622.24907523829</v>
      </c>
      <c r="M2" s="3">
        <v>0.953153518556074</v>
      </c>
      <c r="N2">
        <v>5163.15056276617</v>
      </c>
      <c r="O2" s="3">
        <v>1.06469276008923</v>
      </c>
      <c r="P2" s="3">
        <v>0.015</v>
      </c>
      <c r="Q2" s="4">
        <v>0.0528743191290002</v>
      </c>
      <c r="R2" s="4">
        <v>0.339560486591091</v>
      </c>
      <c r="S2">
        <v>4979.5235</v>
      </c>
      <c r="T2" s="4">
        <v>0.0400166174286172</v>
      </c>
      <c r="U2">
        <v>-706.751678040931</v>
      </c>
    </row>
    <row r="3" spans="1:21">
      <c r="A3">
        <v>2</v>
      </c>
      <c r="B3" s="2">
        <v>44463</v>
      </c>
      <c r="C3" s="2">
        <v>44494</v>
      </c>
      <c r="D3" t="s">
        <v>21</v>
      </c>
      <c r="E3" t="s">
        <v>22</v>
      </c>
      <c r="F3" s="3">
        <v>0.015</v>
      </c>
      <c r="G3" t="s">
        <v>26</v>
      </c>
      <c r="H3" t="s">
        <v>27</v>
      </c>
      <c r="I3">
        <v>10000000</v>
      </c>
      <c r="J3" t="s">
        <v>28</v>
      </c>
      <c r="K3" s="3">
        <v>0.032</v>
      </c>
      <c r="L3">
        <v>5163.15056276617</v>
      </c>
      <c r="M3" s="3">
        <v>1.06469276008923</v>
      </c>
      <c r="N3">
        <v>4622.24907523829</v>
      </c>
      <c r="O3" s="3">
        <v>0.953153518556074</v>
      </c>
      <c r="P3" s="3">
        <v>0.015</v>
      </c>
      <c r="Q3" s="4">
        <v>0.0460925554170052</v>
      </c>
      <c r="R3" s="4">
        <v>0.278758892293186</v>
      </c>
      <c r="S3">
        <v>4979.5235</v>
      </c>
      <c r="T3" s="4">
        <v>0.0355371497530028</v>
      </c>
      <c r="U3">
        <v>-7873.43801523363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</sheetData>
  <dataValidations count="3">
    <dataValidation type="list" allowBlank="1" showInputMessage="1" showErrorMessage="1" sqref="D2:D201">
      <formula1>"000300.SH,000016.SH"</formula1>
    </dataValidation>
    <dataValidation type="list" allowBlank="1" showInputMessage="1" showErrorMessage="1" sqref="E2:E201">
      <formula1>"510300.SH,510050.SH"</formula1>
    </dataValidation>
    <dataValidation type="list" allowBlank="1" showInputMessage="1" showErrorMessage="1" sqref="J2:J201">
      <formula1>"牛市价差（看涨）,熊市价差（看跌）"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1" sqref="E2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测算模板</vt:lpstr>
      <vt:lpstr>测算使用</vt:lpstr>
      <vt:lpstr>临时工作区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张易</cp:lastModifiedBy>
  <dcterms:created xsi:type="dcterms:W3CDTF">2021-12-20T05:54:00Z</dcterms:created>
  <dcterms:modified xsi:type="dcterms:W3CDTF">2021-12-21T02:42:20Z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54724E7C222B4AA28C3B09F831CA0D58</vt:lpwstr>
  </property>
  <property fmtid="{D5CDD505-2E9C-101B-9397-08002B2CF9AE}" pid="3" name="KSOProductBuildVer">
    <vt:lpwstr>2052-11.1.0.11194</vt:lpwstr>
  </property>
</Properties>
</file>