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1SE-04 2020\DOCUMENT _C1SE-04_V1\7.Sprint Backlog\"/>
    </mc:Choice>
  </mc:AlternateContent>
  <bookViews>
    <workbookView xWindow="0" yWindow="0" windowWidth="23040" windowHeight="9192" activeTab="1"/>
  </bookViews>
  <sheets>
    <sheet name="Sprint Backlog Report" sheetId="2" r:id="rId1"/>
    <sheet name="Sprint 1" sheetId="1" r:id="rId2"/>
    <sheet name="Sprint 2" sheetId="3" r:id="rId3"/>
    <sheet name="Sprint 3" sheetId="4" r:id="rId4"/>
    <sheet name="Sprint 4" sheetId="5" r:id="rId5"/>
  </sheets>
  <definedNames>
    <definedName name="_xlnm._FilterDatabase" localSheetId="1" hidden="1">'Sprint 1'!$D$16:$D$51</definedName>
    <definedName name="_xlnm._FilterDatabase" localSheetId="2" hidden="1">'Sprint 2'!$D$16:$D$65</definedName>
    <definedName name="_xlnm._FilterDatabase" localSheetId="3" hidden="1">'Sprint 3'!$D$51:$D$80</definedName>
    <definedName name="_xlnm._FilterDatabase" localSheetId="4" hidden="1">'Sprint 4'!$D$17:$D$54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9" i="5" l="1"/>
  <c r="AB97" i="5"/>
  <c r="AB82" i="4"/>
  <c r="AB81" i="4"/>
  <c r="F98" i="5" l="1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E98" i="5"/>
  <c r="AA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E13" i="1" l="1"/>
  <c r="D13" i="1"/>
  <c r="D13" i="3" l="1"/>
  <c r="AF121" i="3"/>
  <c r="AG121" i="3"/>
  <c r="AH121" i="3"/>
  <c r="AF120" i="3"/>
  <c r="AG120" i="3"/>
  <c r="AH120" i="3"/>
  <c r="F82" i="4" l="1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E82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F121" i="3" l="1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E121" i="3"/>
  <c r="F91" i="1" l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S51" i="1" l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R51" i="1"/>
  <c r="Q51" i="1"/>
  <c r="P51" i="1"/>
  <c r="F97" i="5" l="1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E81" i="4" l="1"/>
  <c r="E46" i="4"/>
  <c r="E13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E120" i="3"/>
  <c r="A70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E66" i="3"/>
  <c r="E91" i="1" l="1"/>
  <c r="E90" i="1"/>
  <c r="E51" i="1"/>
  <c r="G59" i="5" l="1"/>
  <c r="G17" i="5"/>
  <c r="D13" i="5"/>
  <c r="E13" i="5" l="1"/>
  <c r="E13" i="4"/>
  <c r="D13" i="4"/>
  <c r="E97" i="5" l="1"/>
  <c r="H59" i="5"/>
  <c r="I59" i="5" s="1"/>
  <c r="J59" i="5" s="1"/>
  <c r="K59" i="5" s="1"/>
  <c r="L59" i="5" s="1"/>
  <c r="M59" i="5" s="1"/>
  <c r="N59" i="5" s="1"/>
  <c r="O59" i="5" s="1"/>
  <c r="P59" i="5" s="1"/>
  <c r="Q59" i="5" s="1"/>
  <c r="R59" i="5" s="1"/>
  <c r="S59" i="5" s="1"/>
  <c r="T59" i="5" s="1"/>
  <c r="U59" i="5" s="1"/>
  <c r="V59" i="5" s="1"/>
  <c r="W59" i="5" s="1"/>
  <c r="X59" i="5" s="1"/>
  <c r="Y59" i="5" s="1"/>
  <c r="Z59" i="5" s="1"/>
  <c r="AA59" i="5" s="1"/>
  <c r="A59" i="5"/>
  <c r="E55" i="5"/>
  <c r="B2" i="5" l="1"/>
  <c r="G51" i="4" l="1"/>
  <c r="H51" i="4" s="1"/>
  <c r="I51" i="4" s="1"/>
  <c r="J51" i="4" s="1"/>
  <c r="K51" i="4" s="1"/>
  <c r="L51" i="4" s="1"/>
  <c r="M51" i="4" s="1"/>
  <c r="N51" i="4" s="1"/>
  <c r="G70" i="3"/>
  <c r="H70" i="3" s="1"/>
  <c r="I70" i="3" s="1"/>
  <c r="J70" i="3" s="1"/>
  <c r="K70" i="3" s="1"/>
  <c r="L70" i="3" s="1"/>
  <c r="M70" i="3" s="1"/>
  <c r="N70" i="3" s="1"/>
  <c r="O70" i="3" s="1"/>
  <c r="P70" i="3" s="1"/>
  <c r="Q70" i="3" s="1"/>
  <c r="R70" i="3" s="1"/>
  <c r="S70" i="3" s="1"/>
  <c r="T70" i="3" s="1"/>
  <c r="U70" i="3" s="1"/>
  <c r="V70" i="3" s="1"/>
  <c r="W70" i="3" s="1"/>
  <c r="X70" i="3" s="1"/>
  <c r="Y70" i="3" s="1"/>
  <c r="Z70" i="3" s="1"/>
  <c r="AA70" i="3" s="1"/>
  <c r="AB70" i="3" s="1"/>
  <c r="AC70" i="3" s="1"/>
  <c r="AD70" i="3" s="1"/>
  <c r="AE70" i="3" s="1"/>
  <c r="AF70" i="3" s="1"/>
  <c r="AG70" i="3" s="1"/>
  <c r="AH70" i="3" s="1"/>
  <c r="O51" i="4" l="1"/>
  <c r="P51" i="4" s="1"/>
  <c r="Q51" i="4" s="1"/>
  <c r="R51" i="4" s="1"/>
  <c r="S51" i="4" s="1"/>
  <c r="T51" i="4" s="1"/>
  <c r="U51" i="4" s="1"/>
  <c r="V51" i="4" s="1"/>
  <c r="W51" i="4" s="1"/>
  <c r="X51" i="4" s="1"/>
  <c r="Y51" i="4" s="1"/>
  <c r="Z51" i="4" s="1"/>
  <c r="AA51" i="4" s="1"/>
  <c r="AB51" i="4" s="1"/>
  <c r="F51" i="1" l="1"/>
  <c r="A16" i="1"/>
  <c r="G55" i="1" l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55" i="1"/>
  <c r="H17" i="5" l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17" i="5"/>
  <c r="G51" i="1" l="1"/>
  <c r="H51" i="1"/>
  <c r="I51" i="1"/>
  <c r="J51" i="1"/>
  <c r="K51" i="1"/>
  <c r="L51" i="1"/>
  <c r="M51" i="1"/>
  <c r="N51" i="1"/>
  <c r="O51" i="1"/>
  <c r="A16" i="4"/>
  <c r="G16" i="4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B2" i="4"/>
  <c r="A16" i="3"/>
  <c r="B2" i="3"/>
  <c r="G16" i="3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AD16" i="3" s="1"/>
  <c r="AE16" i="3" s="1"/>
  <c r="AF16" i="3" s="1"/>
  <c r="AG16" i="3" s="1"/>
  <c r="AH16" i="3" s="1"/>
  <c r="X16" i="4" l="1"/>
  <c r="Y16" i="4" s="1"/>
  <c r="B2" i="1"/>
  <c r="G16" i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Z16" i="4" l="1"/>
  <c r="AA16" i="4" s="1"/>
</calcChain>
</file>

<file path=xl/sharedStrings.xml><?xml version="1.0" encoding="utf-8"?>
<sst xmlns="http://schemas.openxmlformats.org/spreadsheetml/2006/main" count="804" uniqueCount="201">
  <si>
    <t>Definitions, Acronyms and Abbreviations</t>
  </si>
  <si>
    <t>No.</t>
  </si>
  <si>
    <t>Term</t>
  </si>
  <si>
    <t>Definitions or Description</t>
  </si>
  <si>
    <t>UI</t>
  </si>
  <si>
    <t>User Interface</t>
  </si>
  <si>
    <t>Project Name</t>
  </si>
  <si>
    <t>Module Name</t>
  </si>
  <si>
    <t>Development Team</t>
  </si>
  <si>
    <t>Start Date</t>
  </si>
  <si>
    <t>End Date</t>
  </si>
  <si>
    <t>Member Name</t>
  </si>
  <si>
    <t>Estimate</t>
  </si>
  <si>
    <t>Actual</t>
  </si>
  <si>
    <t>Kết thúc nhiệm vụ</t>
  </si>
  <si>
    <t>Trễ</t>
  </si>
  <si>
    <t>Trước thời hạn</t>
  </si>
  <si>
    <t>Total</t>
  </si>
  <si>
    <t>Component</t>
  </si>
  <si>
    <t>Task Name</t>
  </si>
  <si>
    <t>Responsible Member</t>
  </si>
  <si>
    <t>Start Up</t>
  </si>
  <si>
    <t>Sprint Plan Meeting</t>
  </si>
  <si>
    <t>Team</t>
  </si>
  <si>
    <t>Create Sprint Backlog</t>
  </si>
  <si>
    <t>Create Test Plan</t>
  </si>
  <si>
    <t>Update Database</t>
  </si>
  <si>
    <t>Design UI</t>
  </si>
  <si>
    <t>Design UI of “Login”</t>
  </si>
  <si>
    <t>Design Test Case</t>
  </si>
  <si>
    <t>Design Test case of “Login”</t>
  </si>
  <si>
    <t>Coding</t>
  </si>
  <si>
    <t>Set up front-end develop environment</t>
  </si>
  <si>
    <t>Set up back-end develop environment</t>
  </si>
  <si>
    <t>Testing</t>
  </si>
  <si>
    <t>Test feature “Login”</t>
  </si>
  <si>
    <t>Fixing Bugs</t>
  </si>
  <si>
    <t>Re-Testing</t>
  </si>
  <si>
    <t>Release Sprint 1</t>
  </si>
  <si>
    <t>Design Test case</t>
  </si>
  <si>
    <t>Fixing bugs</t>
  </si>
  <si>
    <t>Re-testing</t>
  </si>
  <si>
    <t>Release Sprint 2</t>
  </si>
  <si>
    <t>Release Sprint 3</t>
  </si>
  <si>
    <t>Release Sprint 4</t>
  </si>
  <si>
    <t>Sprint 1 Report</t>
  </si>
  <si>
    <t>Sprint 2 Report</t>
  </si>
  <si>
    <t>Sprint 3 Report</t>
  </si>
  <si>
    <t>Sprint 4 Report</t>
  </si>
  <si>
    <t>Architecture Design</t>
  </si>
  <si>
    <t>Design UI of “Register”</t>
  </si>
  <si>
    <t>Design UI of “Homepage”</t>
  </si>
  <si>
    <t>Design Test case of “Register”</t>
  </si>
  <si>
    <t>Design Test case of “Homepage”</t>
  </si>
  <si>
    <t>Code "Login" back-end</t>
  </si>
  <si>
    <t>Code "Register" back-end</t>
  </si>
  <si>
    <t>Code UI "Register"</t>
  </si>
  <si>
    <t xml:space="preserve">Code UI "Login" </t>
  </si>
  <si>
    <t>Code "Homepage" back-end</t>
  </si>
  <si>
    <t xml:space="preserve">Code UI "Homepage" </t>
  </si>
  <si>
    <t>Test feature “Register”</t>
  </si>
  <si>
    <t>Test feature “Homepage”</t>
  </si>
  <si>
    <t>Fix bug Sprint 1</t>
  </si>
  <si>
    <t>Re-test Sprint 1</t>
  </si>
  <si>
    <t>Searching</t>
  </si>
  <si>
    <t>Update Architecture</t>
  </si>
  <si>
    <t>Database Design Document</t>
  </si>
  <si>
    <t>Re-test  “Sprint 2”</t>
  </si>
  <si>
    <t>Fix bug  “Sprint 2”</t>
  </si>
  <si>
    <t>Fix bug  “Sprint 3”</t>
  </si>
  <si>
    <t>Re-test  “Sprint 3”</t>
  </si>
  <si>
    <t>Sprint 3</t>
  </si>
  <si>
    <t>Sprint Backlog</t>
  </si>
  <si>
    <t>Database Design</t>
  </si>
  <si>
    <t>Fix bugs  “Sprint 4”</t>
  </si>
  <si>
    <t>Re-test integration</t>
  </si>
  <si>
    <t>Re-fixing</t>
  </si>
  <si>
    <t>Re-fix integration "Sprint 4"</t>
  </si>
  <si>
    <t>Toi Nguyen Van Minh</t>
  </si>
  <si>
    <t>Thien Nguyen Huu</t>
  </si>
  <si>
    <t>Thuong Huynh Thi Quy</t>
  </si>
  <si>
    <t>Sang Ho Xuan</t>
  </si>
  <si>
    <t>Toi Nguyen Văn Minh</t>
  </si>
  <si>
    <t>University Reviews</t>
  </si>
  <si>
    <t>Toi</t>
  </si>
  <si>
    <t>Design UI of “Page not found”</t>
  </si>
  <si>
    <t>Design UI of “Coming soon”</t>
  </si>
  <si>
    <t>Design UI of “Information about the university”</t>
  </si>
  <si>
    <t>Design Test case of “Page not found”</t>
  </si>
  <si>
    <t>Design Test case of “Coming soom”</t>
  </si>
  <si>
    <t>Design Test case of “Information about the university”</t>
  </si>
  <si>
    <t>Code UI "Coming soom"</t>
  </si>
  <si>
    <t xml:space="preserve">Code UI "Information about the university" </t>
  </si>
  <si>
    <t>Code "Information about the university" back-end</t>
  </si>
  <si>
    <t>Test feature “Information about the university”</t>
  </si>
  <si>
    <t>Thuong</t>
  </si>
  <si>
    <t>Toi, Thuong</t>
  </si>
  <si>
    <t>Thien</t>
  </si>
  <si>
    <t>Sang</t>
  </si>
  <si>
    <t>Design UI of “Not found”</t>
  </si>
  <si>
    <t>Design Test case of “Not found”</t>
  </si>
  <si>
    <t>Code UI "Not found"</t>
  </si>
  <si>
    <t>Design UI “Specialized page”</t>
  </si>
  <si>
    <t>Design UI “Cooperation page”</t>
  </si>
  <si>
    <t>Design UI of “Gallery page”</t>
  </si>
  <si>
    <t>Design UI of “Topic detail page”</t>
  </si>
  <si>
    <t>Design UI of “Comment page”</t>
  </si>
  <si>
    <t>Design UI of “Post topic”</t>
  </si>
  <si>
    <t>Design UI of “Edit personal information”</t>
  </si>
  <si>
    <t>Design UI of “Personal page”</t>
  </si>
  <si>
    <t>Design Test case feature “Specialized page”</t>
  </si>
  <si>
    <t>Design Test case feature “Cooperation page”</t>
  </si>
  <si>
    <t>Design Test case feature “Gallery page”</t>
  </si>
  <si>
    <t>Design Test case feature  “Topic detail page”</t>
  </si>
  <si>
    <t>Design Test case feature “Comment page”</t>
  </si>
  <si>
    <t>Design Test case feature “Post topic”</t>
  </si>
  <si>
    <t>Design Test case feature “Edit personal information”</t>
  </si>
  <si>
    <t>Design Test case feature “Personal page”</t>
  </si>
  <si>
    <t>Code “Specialized page” back-end</t>
  </si>
  <si>
    <t xml:space="preserve">Code UI of “Specialized page” </t>
  </si>
  <si>
    <t>Code UI of “Cooperation page”</t>
  </si>
  <si>
    <t>Code UI of “Gallery page”</t>
  </si>
  <si>
    <t>Code UI of “Topic detail page”</t>
  </si>
  <si>
    <t>Code  “Cooperation page” back-end</t>
  </si>
  <si>
    <t>Code UI of “Comment page”</t>
  </si>
  <si>
    <t>Code  “Comment page” back-end</t>
  </si>
  <si>
    <t>Code UI of “Post topic”</t>
  </si>
  <si>
    <t>Code " Post topic " back-end</t>
  </si>
  <si>
    <t>Code  “Edit personal information" back-end</t>
  </si>
  <si>
    <t>Code  “Topic detail page” back end</t>
  </si>
  <si>
    <t>Code UI of “Edit personal information”</t>
  </si>
  <si>
    <t>Code  “Personal page” back-end</t>
  </si>
  <si>
    <t>Code UI of "Personal page"</t>
  </si>
  <si>
    <t>Code  “Gallery page” back-end</t>
  </si>
  <si>
    <t>Test feature “Specialized page”</t>
  </si>
  <si>
    <t>Test feature “Cooperation”</t>
  </si>
  <si>
    <t>Test feature “Gallery page”</t>
  </si>
  <si>
    <t>Test feature “Topic detail page”</t>
  </si>
  <si>
    <t>Test feature “Comment page”</t>
  </si>
  <si>
    <t>Test feature “Post topic”</t>
  </si>
  <si>
    <t>Test feature “Edit personal information”</t>
  </si>
  <si>
    <t>Test feature “Personal page”</t>
  </si>
  <si>
    <t>Sang, Thien</t>
  </si>
  <si>
    <t xml:space="preserve">Toi </t>
  </si>
  <si>
    <t>Toi, Thien, Sang</t>
  </si>
  <si>
    <t>Toi, Sang</t>
  </si>
  <si>
    <t>Thuong, Thien</t>
  </si>
  <si>
    <t>Design UI of “Login of university”</t>
  </si>
  <si>
    <t>Design UI of “Main page university”</t>
  </si>
  <si>
    <t>Design UI of “Edit information”</t>
  </si>
  <si>
    <t>Design Test case of “Login of university”</t>
  </si>
  <si>
    <t>Design Test case of “Main page university”</t>
  </si>
  <si>
    <t>Design Test case of “Edit information”</t>
  </si>
  <si>
    <t>Code  “Login of university” back-end</t>
  </si>
  <si>
    <t>Code UI of  “Login of university”</t>
  </si>
  <si>
    <t>Design UI of "Login of admin"</t>
  </si>
  <si>
    <t>Code “Login of admin” back-end</t>
  </si>
  <si>
    <t>Code UI  of “Login of admin”</t>
  </si>
  <si>
    <t>Design Test case of “Login of admin”</t>
  </si>
  <si>
    <t>Code  “Main page university” back-end</t>
  </si>
  <si>
    <t>Code UI of “Main page university”</t>
  </si>
  <si>
    <t>Code  “Edit information ” back-end</t>
  </si>
  <si>
    <t>Code UI of “Edit information”</t>
  </si>
  <si>
    <t>Test feature “Login of university”</t>
  </si>
  <si>
    <t>Test feature “Login of admin”</t>
  </si>
  <si>
    <t>Test feature “Main page university”</t>
  </si>
  <si>
    <t>Test feature “Edit information”</t>
  </si>
  <si>
    <t>C1SE04</t>
  </si>
  <si>
    <t>Design UI of “ Manage Account”</t>
  </si>
  <si>
    <t>Design UI of “Manage Comment”</t>
  </si>
  <si>
    <t>Design UI of “Manage Galaries”</t>
  </si>
  <si>
    <t>Design UI of “Manage partners”</t>
  </si>
  <si>
    <t>Design UI of “Manage topic”</t>
  </si>
  <si>
    <t>Design UI of "Creat account"</t>
  </si>
  <si>
    <t>Design Test Case of “ Manage Account”</t>
  </si>
  <si>
    <t>Design Test Case of “Manage Comment”</t>
  </si>
  <si>
    <t>Design Test Case of “Manage Galaries”</t>
  </si>
  <si>
    <t>Design Test Case of “Manage partners”</t>
  </si>
  <si>
    <t>Design Test Case of “Manage topic”</t>
  </si>
  <si>
    <t>Design Test Case of “Creat account”</t>
  </si>
  <si>
    <t>Code UI of “Manage Account ” 
Frontend</t>
  </si>
  <si>
    <t>Code “Manage Account” back-end</t>
  </si>
  <si>
    <t>Code UI of “Manage Comment”</t>
  </si>
  <si>
    <t>Code “Manage Comment” back-end</t>
  </si>
  <si>
    <t>Code UI of “Manage Galaries”</t>
  </si>
  <si>
    <t>Code “Manage Galaries” back-end</t>
  </si>
  <si>
    <t>Code UI of “Manage partners”</t>
  </si>
  <si>
    <t>Code “Manage parters” back-end</t>
  </si>
  <si>
    <t>Code UI of “Manage topic”</t>
  </si>
  <si>
    <t>Code “Manage topic” back-end</t>
  </si>
  <si>
    <t>Code UI of "Creat account"</t>
  </si>
  <si>
    <t>Code "Creat account" back-end</t>
  </si>
  <si>
    <t>Test feature “Manage Account”</t>
  </si>
  <si>
    <t>Test feature “Manage Comment”</t>
  </si>
  <si>
    <t>Test feature “Manage Galaries”</t>
  </si>
  <si>
    <t>Test feature “Manage partners”</t>
  </si>
  <si>
    <t>Test feature “Manage topic”</t>
  </si>
  <si>
    <t>Test feature "Creat account"</t>
  </si>
  <si>
    <t xml:space="preserve">Code UI of “Manage Account ” </t>
  </si>
  <si>
    <t xml:space="preserve">          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</si>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</sst>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5" fontId="2" fillId="0" borderId="1" xfId="0" applyNumberFormat="1" applyFont="1" applyBorder="1"/>
    <xf numFmtId="0" fontId="2" fillId="3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" fontId="1" fillId="5" borderId="1" xfId="0" applyNumberFormat="1" applyFont="1" applyFill="1" applyBorder="1" applyAlignment="1">
      <alignment horizontal="center" vertical="center" textRotation="180"/>
    </xf>
    <xf numFmtId="0" fontId="2" fillId="4" borderId="1" xfId="0" applyFont="1" applyFill="1" applyBorder="1"/>
    <xf numFmtId="0" fontId="2" fillId="6" borderId="1" xfId="0" applyFont="1" applyFill="1" applyBorder="1"/>
    <xf numFmtId="0" fontId="3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/>
    <xf numFmtId="0" fontId="2" fillId="4" borderId="7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/>
    <xf numFmtId="0" fontId="2" fillId="8" borderId="1" xfId="0" applyFont="1" applyFill="1" applyBorder="1"/>
    <xf numFmtId="0" fontId="2" fillId="8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6" borderId="7" xfId="0" applyFont="1" applyFill="1" applyBorder="1"/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16" fontId="1" fillId="5" borderId="7" xfId="0" applyNumberFormat="1" applyFont="1" applyFill="1" applyBorder="1" applyAlignment="1">
      <alignment horizontal="center" vertical="center" textRotation="180"/>
    </xf>
    <xf numFmtId="0" fontId="2" fillId="8" borderId="7" xfId="0" applyFont="1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19" xfId="0" applyFont="1" applyBorder="1"/>
    <xf numFmtId="0" fontId="2" fillId="0" borderId="1" xfId="0" applyFont="1" applyBorder="1" applyAlignment="1">
      <alignment horizontal="left"/>
    </xf>
    <xf numFmtId="0" fontId="2" fillId="6" borderId="19" xfId="0" applyFont="1" applyFill="1" applyBorder="1"/>
    <xf numFmtId="16" fontId="1" fillId="5" borderId="11" xfId="0" applyNumberFormat="1" applyFont="1" applyFill="1" applyBorder="1" applyAlignment="1">
      <alignment horizontal="center" vertical="center" textRotation="180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6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/>
    <xf numFmtId="0" fontId="3" fillId="0" borderId="2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/>
    <xf numFmtId="0" fontId="3" fillId="0" borderId="19" xfId="0" applyFont="1" applyBorder="1" applyAlignment="1">
      <alignment vertical="center" wrapText="1"/>
    </xf>
    <xf numFmtId="0" fontId="2" fillId="0" borderId="10" xfId="0" applyFont="1" applyBorder="1"/>
    <xf numFmtId="0" fontId="3" fillId="0" borderId="1" xfId="0" applyFont="1" applyBorder="1"/>
    <xf numFmtId="0" fontId="2" fillId="9" borderId="7" xfId="0" applyFont="1" applyFill="1" applyBorder="1"/>
    <xf numFmtId="0" fontId="2" fillId="0" borderId="11" xfId="0" applyFont="1" applyBorder="1"/>
    <xf numFmtId="0" fontId="2" fillId="0" borderId="23" xfId="0" applyFont="1" applyBorder="1"/>
    <xf numFmtId="0" fontId="3" fillId="0" borderId="2" xfId="0" applyFont="1" applyBorder="1"/>
    <xf numFmtId="0" fontId="3" fillId="0" borderId="6" xfId="0" applyFont="1" applyBorder="1" applyAlignment="1">
      <alignment vertical="center" wrapText="1"/>
    </xf>
    <xf numFmtId="0" fontId="2" fillId="6" borderId="11" xfId="0" applyFont="1" applyFill="1" applyBorder="1"/>
    <xf numFmtId="0" fontId="2" fillId="4" borderId="2" xfId="0" applyFont="1" applyFill="1" applyBorder="1"/>
    <xf numFmtId="0" fontId="2" fillId="0" borderId="2" xfId="0" applyFont="1" applyBorder="1"/>
    <xf numFmtId="0" fontId="2" fillId="6" borderId="23" xfId="0" applyFont="1" applyFill="1" applyBorder="1"/>
    <xf numFmtId="0" fontId="3" fillId="0" borderId="23" xfId="0" applyFont="1" applyBorder="1" applyAlignment="1">
      <alignment vertical="center" wrapText="1"/>
    </xf>
    <xf numFmtId="0" fontId="2" fillId="8" borderId="19" xfId="0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0" xfId="0" applyFont="1" applyFill="1"/>
    <xf numFmtId="0" fontId="2" fillId="9" borderId="1" xfId="0" applyFont="1" applyFill="1" applyBorder="1"/>
    <xf numFmtId="0" fontId="2" fillId="8" borderId="3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0" xfId="0" applyFont="1" applyFill="1" applyBorder="1"/>
    <xf numFmtId="0" fontId="2" fillId="8" borderId="11" xfId="0" applyFont="1" applyFill="1" applyBorder="1"/>
    <xf numFmtId="0" fontId="3" fillId="0" borderId="24" xfId="0" applyFont="1" applyBorder="1" applyAlignment="1">
      <alignment vertical="center" wrapText="1"/>
    </xf>
    <xf numFmtId="0" fontId="2" fillId="6" borderId="15" xfId="0" applyFont="1" applyFill="1" applyBorder="1"/>
    <xf numFmtId="0" fontId="2" fillId="6" borderId="0" xfId="0" applyFont="1" applyFill="1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BURNDOWN</a:t>
            </a:r>
            <a:r>
              <a:rPr lang="en-US" sz="2400" baseline="0"/>
              <a:t> CHART</a:t>
            </a:r>
            <a:endParaRPr lang="vi-VN" sz="2400"/>
          </a:p>
        </c:rich>
      </c:tx>
      <c:layout>
        <c:manualLayout>
          <c:xMode val="edge"/>
          <c:yMode val="edge"/>
          <c:x val="0.44903090188038036"/>
          <c:y val="9.286899566751509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1'!$D$90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1'!$G$55:$AH$55</c:f>
              <c:numCache>
                <c:formatCode>dd\-mmm</c:formatCode>
                <c:ptCount val="28"/>
                <c:pt idx="0">
                  <c:v>44072</c:v>
                </c:pt>
                <c:pt idx="1">
                  <c:v>44073</c:v>
                </c:pt>
                <c:pt idx="2">
                  <c:v>44074</c:v>
                </c:pt>
                <c:pt idx="3">
                  <c:v>44075</c:v>
                </c:pt>
                <c:pt idx="4">
                  <c:v>44076</c:v>
                </c:pt>
                <c:pt idx="5">
                  <c:v>44077</c:v>
                </c:pt>
                <c:pt idx="6">
                  <c:v>44078</c:v>
                </c:pt>
                <c:pt idx="7">
                  <c:v>44079</c:v>
                </c:pt>
                <c:pt idx="8">
                  <c:v>44080</c:v>
                </c:pt>
                <c:pt idx="9">
                  <c:v>44081</c:v>
                </c:pt>
                <c:pt idx="10">
                  <c:v>44082</c:v>
                </c:pt>
                <c:pt idx="11">
                  <c:v>44083</c:v>
                </c:pt>
                <c:pt idx="12">
                  <c:v>44084</c:v>
                </c:pt>
                <c:pt idx="13">
                  <c:v>44085</c:v>
                </c:pt>
                <c:pt idx="14">
                  <c:v>44086</c:v>
                </c:pt>
                <c:pt idx="15">
                  <c:v>44087</c:v>
                </c:pt>
                <c:pt idx="16">
                  <c:v>44088</c:v>
                </c:pt>
                <c:pt idx="17">
                  <c:v>44089</c:v>
                </c:pt>
                <c:pt idx="18">
                  <c:v>44090</c:v>
                </c:pt>
                <c:pt idx="19">
                  <c:v>44091</c:v>
                </c:pt>
                <c:pt idx="20">
                  <c:v>44092</c:v>
                </c:pt>
                <c:pt idx="21">
                  <c:v>44093</c:v>
                </c:pt>
                <c:pt idx="22">
                  <c:v>44094</c:v>
                </c:pt>
                <c:pt idx="23">
                  <c:v>44095</c:v>
                </c:pt>
                <c:pt idx="24">
                  <c:v>44096</c:v>
                </c:pt>
                <c:pt idx="25">
                  <c:v>44097</c:v>
                </c:pt>
                <c:pt idx="26">
                  <c:v>44098</c:v>
                </c:pt>
                <c:pt idx="27">
                  <c:v>44099</c:v>
                </c:pt>
              </c:numCache>
            </c:numRef>
          </c:cat>
          <c:val>
            <c:numRef>
              <c:f>'Sprint 1'!$G$90:$AH$90</c:f>
              <c:numCache>
                <c:formatCode>General</c:formatCode>
                <c:ptCount val="28"/>
                <c:pt idx="0">
                  <c:v>186</c:v>
                </c:pt>
                <c:pt idx="1">
                  <c:v>171</c:v>
                </c:pt>
                <c:pt idx="2">
                  <c:v>155</c:v>
                </c:pt>
                <c:pt idx="3">
                  <c:v>148</c:v>
                </c:pt>
                <c:pt idx="4">
                  <c:v>144</c:v>
                </c:pt>
                <c:pt idx="5">
                  <c:v>136</c:v>
                </c:pt>
                <c:pt idx="6">
                  <c:v>134</c:v>
                </c:pt>
                <c:pt idx="7">
                  <c:v>129</c:v>
                </c:pt>
                <c:pt idx="8">
                  <c:v>129</c:v>
                </c:pt>
                <c:pt idx="9">
                  <c:v>125</c:v>
                </c:pt>
                <c:pt idx="10">
                  <c:v>119</c:v>
                </c:pt>
                <c:pt idx="11">
                  <c:v>108</c:v>
                </c:pt>
                <c:pt idx="12">
                  <c:v>101</c:v>
                </c:pt>
                <c:pt idx="13">
                  <c:v>94</c:v>
                </c:pt>
                <c:pt idx="14">
                  <c:v>83</c:v>
                </c:pt>
                <c:pt idx="15">
                  <c:v>73</c:v>
                </c:pt>
                <c:pt idx="16">
                  <c:v>70</c:v>
                </c:pt>
                <c:pt idx="17">
                  <c:v>70</c:v>
                </c:pt>
                <c:pt idx="18">
                  <c:v>66</c:v>
                </c:pt>
                <c:pt idx="19">
                  <c:v>60</c:v>
                </c:pt>
                <c:pt idx="20">
                  <c:v>62</c:v>
                </c:pt>
                <c:pt idx="21">
                  <c:v>45</c:v>
                </c:pt>
                <c:pt idx="22">
                  <c:v>35</c:v>
                </c:pt>
                <c:pt idx="23">
                  <c:v>25</c:v>
                </c:pt>
                <c:pt idx="24">
                  <c:v>12</c:v>
                </c:pt>
                <c:pt idx="25">
                  <c:v>4</c:v>
                </c:pt>
                <c:pt idx="26">
                  <c:v>2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8-47D0-812E-7825944D3C11}"/>
            </c:ext>
          </c:extLst>
        </c:ser>
        <c:ser>
          <c:idx val="1"/>
          <c:order val="1"/>
          <c:tx>
            <c:strRef>
              <c:f>'Sprint 1'!$D$91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1'!$G$55:$AH$55</c:f>
              <c:numCache>
                <c:formatCode>dd\-mmm</c:formatCode>
                <c:ptCount val="28"/>
                <c:pt idx="0">
                  <c:v>44072</c:v>
                </c:pt>
                <c:pt idx="1">
                  <c:v>44073</c:v>
                </c:pt>
                <c:pt idx="2">
                  <c:v>44074</c:v>
                </c:pt>
                <c:pt idx="3">
                  <c:v>44075</c:v>
                </c:pt>
                <c:pt idx="4">
                  <c:v>44076</c:v>
                </c:pt>
                <c:pt idx="5">
                  <c:v>44077</c:v>
                </c:pt>
                <c:pt idx="6">
                  <c:v>44078</c:v>
                </c:pt>
                <c:pt idx="7">
                  <c:v>44079</c:v>
                </c:pt>
                <c:pt idx="8">
                  <c:v>44080</c:v>
                </c:pt>
                <c:pt idx="9">
                  <c:v>44081</c:v>
                </c:pt>
                <c:pt idx="10">
                  <c:v>44082</c:v>
                </c:pt>
                <c:pt idx="11">
                  <c:v>44083</c:v>
                </c:pt>
                <c:pt idx="12">
                  <c:v>44084</c:v>
                </c:pt>
                <c:pt idx="13">
                  <c:v>44085</c:v>
                </c:pt>
                <c:pt idx="14">
                  <c:v>44086</c:v>
                </c:pt>
                <c:pt idx="15">
                  <c:v>44087</c:v>
                </c:pt>
                <c:pt idx="16">
                  <c:v>44088</c:v>
                </c:pt>
                <c:pt idx="17">
                  <c:v>44089</c:v>
                </c:pt>
                <c:pt idx="18">
                  <c:v>44090</c:v>
                </c:pt>
                <c:pt idx="19">
                  <c:v>44091</c:v>
                </c:pt>
                <c:pt idx="20">
                  <c:v>44092</c:v>
                </c:pt>
                <c:pt idx="21">
                  <c:v>44093</c:v>
                </c:pt>
                <c:pt idx="22">
                  <c:v>44094</c:v>
                </c:pt>
                <c:pt idx="23">
                  <c:v>44095</c:v>
                </c:pt>
                <c:pt idx="24">
                  <c:v>44096</c:v>
                </c:pt>
                <c:pt idx="25">
                  <c:v>44097</c:v>
                </c:pt>
                <c:pt idx="26">
                  <c:v>44098</c:v>
                </c:pt>
                <c:pt idx="27">
                  <c:v>44099</c:v>
                </c:pt>
              </c:numCache>
            </c:numRef>
          </c:cat>
          <c:val>
            <c:numRef>
              <c:f>'Sprint 1'!$G$91:$AH$91</c:f>
              <c:numCache>
                <c:formatCode>General</c:formatCode>
                <c:ptCount val="28"/>
                <c:pt idx="0">
                  <c:v>181</c:v>
                </c:pt>
                <c:pt idx="1">
                  <c:v>159</c:v>
                </c:pt>
                <c:pt idx="2">
                  <c:v>148</c:v>
                </c:pt>
                <c:pt idx="3">
                  <c:v>140</c:v>
                </c:pt>
                <c:pt idx="4">
                  <c:v>140</c:v>
                </c:pt>
                <c:pt idx="5">
                  <c:v>132</c:v>
                </c:pt>
                <c:pt idx="6">
                  <c:v>126</c:v>
                </c:pt>
                <c:pt idx="7">
                  <c:v>124</c:v>
                </c:pt>
                <c:pt idx="8">
                  <c:v>120</c:v>
                </c:pt>
                <c:pt idx="9">
                  <c:v>116</c:v>
                </c:pt>
                <c:pt idx="10">
                  <c:v>110</c:v>
                </c:pt>
                <c:pt idx="11">
                  <c:v>102</c:v>
                </c:pt>
                <c:pt idx="12">
                  <c:v>96</c:v>
                </c:pt>
                <c:pt idx="13">
                  <c:v>90</c:v>
                </c:pt>
                <c:pt idx="14">
                  <c:v>79</c:v>
                </c:pt>
                <c:pt idx="15">
                  <c:v>70</c:v>
                </c:pt>
                <c:pt idx="16">
                  <c:v>67</c:v>
                </c:pt>
                <c:pt idx="17">
                  <c:v>67</c:v>
                </c:pt>
                <c:pt idx="18">
                  <c:v>65</c:v>
                </c:pt>
                <c:pt idx="19">
                  <c:v>59</c:v>
                </c:pt>
                <c:pt idx="20">
                  <c:v>59</c:v>
                </c:pt>
                <c:pt idx="21">
                  <c:v>45</c:v>
                </c:pt>
                <c:pt idx="22">
                  <c:v>35</c:v>
                </c:pt>
                <c:pt idx="23">
                  <c:v>20</c:v>
                </c:pt>
                <c:pt idx="24">
                  <c:v>10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8-47D0-812E-7825944D3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4168319"/>
        <c:axId val="42150415"/>
      </c:lineChart>
      <c:dateAx>
        <c:axId val="1684168319"/>
        <c:scaling>
          <c:orientation val="minMax"/>
        </c:scaling>
        <c:delete val="0"/>
        <c:axPos val="b"/>
        <c:numFmt formatCode="d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150415"/>
        <c:crosses val="autoZero"/>
        <c:auto val="1"/>
        <c:lblOffset val="100"/>
        <c:baseTimeUnit val="days"/>
      </c:dateAx>
      <c:valAx>
        <c:axId val="421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16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of</a:t>
            </a:r>
            <a:r>
              <a:rPr lang="en-US" baseline="0"/>
              <a:t> Sprint 1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6A-47CA-976C-C7EC750B73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16A-47CA-976C-C7EC750B73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16A-47CA-976C-C7EC750B73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16A-47CA-976C-C7EC750B732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1'!$C$9:$C$12</c:f>
              <c:strCache>
                <c:ptCount val="4"/>
                <c:pt idx="0">
                  <c:v>Toi Nguyen Van Minh</c:v>
                </c:pt>
                <c:pt idx="1">
                  <c:v>Thien Nguyen Huu</c:v>
                </c:pt>
                <c:pt idx="2">
                  <c:v>Thuong Huynh Thi Quy</c:v>
                </c:pt>
                <c:pt idx="3">
                  <c:v>Sang Ho Xuan</c:v>
                </c:pt>
              </c:strCache>
            </c:strRef>
          </c:cat>
          <c:val>
            <c:numRef>
              <c:f>'Sprint 1'!$E$9:$E$12</c:f>
              <c:numCache>
                <c:formatCode>General</c:formatCode>
                <c:ptCount val="4"/>
                <c:pt idx="0">
                  <c:v>66</c:v>
                </c:pt>
                <c:pt idx="1">
                  <c:v>49</c:v>
                </c:pt>
                <c:pt idx="2">
                  <c:v>42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2-4342-8052-7E08E707EA6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31011391958229"/>
          <c:y val="0.49635663979893457"/>
          <c:w val="0.30901619701987398"/>
          <c:h val="0.4729075733709410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Burndown Chart Sprint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336508425336739E-2"/>
          <c:y val="0.11090415996596217"/>
          <c:w val="0.9418347800486413"/>
          <c:h val="0.77553746787434141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2'!$G$70:$AH$70</c:f>
              <c:numCache>
                <c:formatCode>dd\-mmm</c:formatCode>
                <c:ptCount val="28"/>
                <c:pt idx="0">
                  <c:v>44099</c:v>
                </c:pt>
                <c:pt idx="1">
                  <c:v>44100</c:v>
                </c:pt>
                <c:pt idx="2">
                  <c:v>44101</c:v>
                </c:pt>
                <c:pt idx="3">
                  <c:v>44102</c:v>
                </c:pt>
                <c:pt idx="4">
                  <c:v>44103</c:v>
                </c:pt>
                <c:pt idx="5">
                  <c:v>44104</c:v>
                </c:pt>
                <c:pt idx="6">
                  <c:v>44105</c:v>
                </c:pt>
                <c:pt idx="7">
                  <c:v>44106</c:v>
                </c:pt>
                <c:pt idx="8">
                  <c:v>44107</c:v>
                </c:pt>
                <c:pt idx="9">
                  <c:v>44108</c:v>
                </c:pt>
                <c:pt idx="10">
                  <c:v>44109</c:v>
                </c:pt>
                <c:pt idx="11">
                  <c:v>44110</c:v>
                </c:pt>
                <c:pt idx="12">
                  <c:v>44111</c:v>
                </c:pt>
                <c:pt idx="13">
                  <c:v>44112</c:v>
                </c:pt>
                <c:pt idx="14">
                  <c:v>44113</c:v>
                </c:pt>
                <c:pt idx="15">
                  <c:v>44114</c:v>
                </c:pt>
                <c:pt idx="16">
                  <c:v>44115</c:v>
                </c:pt>
                <c:pt idx="17">
                  <c:v>44116</c:v>
                </c:pt>
                <c:pt idx="18">
                  <c:v>44117</c:v>
                </c:pt>
                <c:pt idx="19">
                  <c:v>44118</c:v>
                </c:pt>
                <c:pt idx="20">
                  <c:v>44119</c:v>
                </c:pt>
                <c:pt idx="21">
                  <c:v>44120</c:v>
                </c:pt>
                <c:pt idx="22">
                  <c:v>44121</c:v>
                </c:pt>
                <c:pt idx="23">
                  <c:v>44122</c:v>
                </c:pt>
                <c:pt idx="24">
                  <c:v>44123</c:v>
                </c:pt>
                <c:pt idx="25">
                  <c:v>44124</c:v>
                </c:pt>
                <c:pt idx="26">
                  <c:v>44125</c:v>
                </c:pt>
                <c:pt idx="27">
                  <c:v>44126</c:v>
                </c:pt>
              </c:numCache>
            </c:numRef>
          </c:cat>
          <c:val>
            <c:numRef>
              <c:f>'Sprint 2'!$G$120:$AH$120</c:f>
              <c:numCache>
                <c:formatCode>General</c:formatCode>
                <c:ptCount val="28"/>
                <c:pt idx="0">
                  <c:v>203</c:v>
                </c:pt>
                <c:pt idx="1">
                  <c:v>193</c:v>
                </c:pt>
                <c:pt idx="2">
                  <c:v>187</c:v>
                </c:pt>
                <c:pt idx="3">
                  <c:v>186</c:v>
                </c:pt>
                <c:pt idx="4">
                  <c:v>186</c:v>
                </c:pt>
                <c:pt idx="5">
                  <c:v>177</c:v>
                </c:pt>
                <c:pt idx="6">
                  <c:v>173</c:v>
                </c:pt>
                <c:pt idx="7">
                  <c:v>166</c:v>
                </c:pt>
                <c:pt idx="8">
                  <c:v>155</c:v>
                </c:pt>
                <c:pt idx="9">
                  <c:v>151</c:v>
                </c:pt>
                <c:pt idx="10">
                  <c:v>145</c:v>
                </c:pt>
                <c:pt idx="11">
                  <c:v>139</c:v>
                </c:pt>
                <c:pt idx="12">
                  <c:v>135</c:v>
                </c:pt>
                <c:pt idx="13">
                  <c:v>122</c:v>
                </c:pt>
                <c:pt idx="14">
                  <c:v>107</c:v>
                </c:pt>
                <c:pt idx="15">
                  <c:v>93</c:v>
                </c:pt>
                <c:pt idx="16">
                  <c:v>76</c:v>
                </c:pt>
                <c:pt idx="17">
                  <c:v>61</c:v>
                </c:pt>
                <c:pt idx="18">
                  <c:v>60</c:v>
                </c:pt>
                <c:pt idx="19">
                  <c:v>54</c:v>
                </c:pt>
                <c:pt idx="20">
                  <c:v>49</c:v>
                </c:pt>
                <c:pt idx="21">
                  <c:v>43</c:v>
                </c:pt>
                <c:pt idx="22">
                  <c:v>34</c:v>
                </c:pt>
                <c:pt idx="23">
                  <c:v>25</c:v>
                </c:pt>
                <c:pt idx="24">
                  <c:v>12</c:v>
                </c:pt>
                <c:pt idx="25">
                  <c:v>4</c:v>
                </c:pt>
                <c:pt idx="26">
                  <c:v>2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8-4D94-B0DD-854BD77A3C91}"/>
            </c:ext>
          </c:extLst>
        </c:ser>
        <c:ser>
          <c:idx val="1"/>
          <c:order val="1"/>
          <c:tx>
            <c:v>Estimate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2'!$G$70:$AH$70</c:f>
              <c:numCache>
                <c:formatCode>dd\-mmm</c:formatCode>
                <c:ptCount val="28"/>
                <c:pt idx="0">
                  <c:v>44099</c:v>
                </c:pt>
                <c:pt idx="1">
                  <c:v>44100</c:v>
                </c:pt>
                <c:pt idx="2">
                  <c:v>44101</c:v>
                </c:pt>
                <c:pt idx="3">
                  <c:v>44102</c:v>
                </c:pt>
                <c:pt idx="4">
                  <c:v>44103</c:v>
                </c:pt>
                <c:pt idx="5">
                  <c:v>44104</c:v>
                </c:pt>
                <c:pt idx="6">
                  <c:v>44105</c:v>
                </c:pt>
                <c:pt idx="7">
                  <c:v>44106</c:v>
                </c:pt>
                <c:pt idx="8">
                  <c:v>44107</c:v>
                </c:pt>
                <c:pt idx="9">
                  <c:v>44108</c:v>
                </c:pt>
                <c:pt idx="10">
                  <c:v>44109</c:v>
                </c:pt>
                <c:pt idx="11">
                  <c:v>44110</c:v>
                </c:pt>
                <c:pt idx="12">
                  <c:v>44111</c:v>
                </c:pt>
                <c:pt idx="13">
                  <c:v>44112</c:v>
                </c:pt>
                <c:pt idx="14">
                  <c:v>44113</c:v>
                </c:pt>
                <c:pt idx="15">
                  <c:v>44114</c:v>
                </c:pt>
                <c:pt idx="16">
                  <c:v>44115</c:v>
                </c:pt>
                <c:pt idx="17">
                  <c:v>44116</c:v>
                </c:pt>
                <c:pt idx="18">
                  <c:v>44117</c:v>
                </c:pt>
                <c:pt idx="19">
                  <c:v>44118</c:v>
                </c:pt>
                <c:pt idx="20">
                  <c:v>44119</c:v>
                </c:pt>
                <c:pt idx="21">
                  <c:v>44120</c:v>
                </c:pt>
                <c:pt idx="22">
                  <c:v>44121</c:v>
                </c:pt>
                <c:pt idx="23">
                  <c:v>44122</c:v>
                </c:pt>
                <c:pt idx="24">
                  <c:v>44123</c:v>
                </c:pt>
                <c:pt idx="25">
                  <c:v>44124</c:v>
                </c:pt>
                <c:pt idx="26">
                  <c:v>44125</c:v>
                </c:pt>
                <c:pt idx="27">
                  <c:v>44126</c:v>
                </c:pt>
              </c:numCache>
            </c:numRef>
          </c:cat>
          <c:val>
            <c:numRef>
              <c:f>'Sprint 2'!$G$121:$AH$121</c:f>
              <c:numCache>
                <c:formatCode>General</c:formatCode>
                <c:ptCount val="28"/>
                <c:pt idx="0">
                  <c:v>192</c:v>
                </c:pt>
                <c:pt idx="1">
                  <c:v>187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169</c:v>
                </c:pt>
                <c:pt idx="6">
                  <c:v>167</c:v>
                </c:pt>
                <c:pt idx="7">
                  <c:v>158</c:v>
                </c:pt>
                <c:pt idx="8">
                  <c:v>150</c:v>
                </c:pt>
                <c:pt idx="9">
                  <c:v>144</c:v>
                </c:pt>
                <c:pt idx="10">
                  <c:v>140</c:v>
                </c:pt>
                <c:pt idx="11">
                  <c:v>134</c:v>
                </c:pt>
                <c:pt idx="12">
                  <c:v>131</c:v>
                </c:pt>
                <c:pt idx="13">
                  <c:v>117</c:v>
                </c:pt>
                <c:pt idx="14">
                  <c:v>100</c:v>
                </c:pt>
                <c:pt idx="15">
                  <c:v>89</c:v>
                </c:pt>
                <c:pt idx="16">
                  <c:v>71</c:v>
                </c:pt>
                <c:pt idx="17">
                  <c:v>59</c:v>
                </c:pt>
                <c:pt idx="18">
                  <c:v>51</c:v>
                </c:pt>
                <c:pt idx="19">
                  <c:v>48</c:v>
                </c:pt>
                <c:pt idx="20">
                  <c:v>36</c:v>
                </c:pt>
                <c:pt idx="21">
                  <c:v>33</c:v>
                </c:pt>
                <c:pt idx="22">
                  <c:v>27</c:v>
                </c:pt>
                <c:pt idx="23">
                  <c:v>20</c:v>
                </c:pt>
                <c:pt idx="24">
                  <c:v>8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8-4D94-B0DD-854BD77A3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442696"/>
        <c:axId val="97331088"/>
      </c:lineChart>
      <c:dateAx>
        <c:axId val="337442696"/>
        <c:scaling>
          <c:orientation val="minMax"/>
        </c:scaling>
        <c:delete val="0"/>
        <c:axPos val="b"/>
        <c:numFmt formatCode="d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1088"/>
        <c:crosses val="autoZero"/>
        <c:auto val="1"/>
        <c:lblOffset val="100"/>
        <c:baseTimeUnit val="days"/>
      </c:dateAx>
      <c:valAx>
        <c:axId val="973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44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of</a:t>
            </a:r>
            <a:r>
              <a:rPr lang="en-US" baseline="0"/>
              <a:t> Sprint 2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53-4518-B712-29C574B6DF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53-4518-B712-29C574B6DF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53-4518-B712-29C574B6DF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653-4518-B712-29C574B6DF2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2'!$C$9:$C$12</c:f>
              <c:strCache>
                <c:ptCount val="4"/>
                <c:pt idx="0">
                  <c:v>Toi Nguyen Văn Minh</c:v>
                </c:pt>
                <c:pt idx="1">
                  <c:v>Thien Nguyen Huu</c:v>
                </c:pt>
                <c:pt idx="2">
                  <c:v>Thuong Huynh Thi Quy</c:v>
                </c:pt>
                <c:pt idx="3">
                  <c:v>Sang Ho Xuan</c:v>
                </c:pt>
              </c:strCache>
            </c:strRef>
          </c:cat>
          <c:val>
            <c:numRef>
              <c:f>'Sprint 2'!$E$9:$E$12</c:f>
              <c:numCache>
                <c:formatCode>General</c:formatCode>
                <c:ptCount val="4"/>
                <c:pt idx="0">
                  <c:v>62.5</c:v>
                </c:pt>
                <c:pt idx="1">
                  <c:v>55</c:v>
                </c:pt>
                <c:pt idx="2">
                  <c:v>47</c:v>
                </c:pt>
                <c:pt idx="3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B-475B-A905-714908347D2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23913749511986"/>
          <c:y val="0.42808219691883453"/>
          <c:w val="0.33294081654186036"/>
          <c:h val="0.517706911955663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Burndow</a:t>
            </a:r>
            <a:r>
              <a:rPr lang="en-US" sz="2400" baseline="0"/>
              <a:t>n Chart Sprint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3'!$D$81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3'!$G$51:$AB$51</c:f>
              <c:numCache>
                <c:formatCode>dd\-mmm</c:formatCode>
                <c:ptCount val="22"/>
                <c:pt idx="0">
                  <c:v>44126</c:v>
                </c:pt>
                <c:pt idx="1">
                  <c:v>44127</c:v>
                </c:pt>
                <c:pt idx="2">
                  <c:v>44128</c:v>
                </c:pt>
                <c:pt idx="3">
                  <c:v>44129</c:v>
                </c:pt>
                <c:pt idx="4">
                  <c:v>44130</c:v>
                </c:pt>
                <c:pt idx="5">
                  <c:v>44131</c:v>
                </c:pt>
                <c:pt idx="6">
                  <c:v>44132</c:v>
                </c:pt>
                <c:pt idx="7">
                  <c:v>44133</c:v>
                </c:pt>
                <c:pt idx="8">
                  <c:v>44134</c:v>
                </c:pt>
                <c:pt idx="9">
                  <c:v>44135</c:v>
                </c:pt>
                <c:pt idx="10">
                  <c:v>44136</c:v>
                </c:pt>
                <c:pt idx="11">
                  <c:v>44137</c:v>
                </c:pt>
                <c:pt idx="12">
                  <c:v>44138</c:v>
                </c:pt>
                <c:pt idx="13">
                  <c:v>44139</c:v>
                </c:pt>
                <c:pt idx="14">
                  <c:v>44140</c:v>
                </c:pt>
                <c:pt idx="15">
                  <c:v>44141</c:v>
                </c:pt>
                <c:pt idx="16">
                  <c:v>44142</c:v>
                </c:pt>
                <c:pt idx="17">
                  <c:v>44143</c:v>
                </c:pt>
                <c:pt idx="18">
                  <c:v>44144</c:v>
                </c:pt>
                <c:pt idx="19">
                  <c:v>44145</c:v>
                </c:pt>
                <c:pt idx="20">
                  <c:v>44146</c:v>
                </c:pt>
                <c:pt idx="21">
                  <c:v>44147</c:v>
                </c:pt>
              </c:numCache>
            </c:numRef>
          </c:cat>
          <c:val>
            <c:numRef>
              <c:f>'Sprint 3'!$G$81:$AB$81</c:f>
              <c:numCache>
                <c:formatCode>General</c:formatCode>
                <c:ptCount val="22"/>
                <c:pt idx="0">
                  <c:v>133</c:v>
                </c:pt>
                <c:pt idx="1">
                  <c:v>125</c:v>
                </c:pt>
                <c:pt idx="2">
                  <c:v>118</c:v>
                </c:pt>
                <c:pt idx="3">
                  <c:v>108</c:v>
                </c:pt>
                <c:pt idx="4">
                  <c:v>107</c:v>
                </c:pt>
                <c:pt idx="5">
                  <c:v>104</c:v>
                </c:pt>
                <c:pt idx="6">
                  <c:v>98</c:v>
                </c:pt>
                <c:pt idx="7">
                  <c:v>94</c:v>
                </c:pt>
                <c:pt idx="8">
                  <c:v>91</c:v>
                </c:pt>
                <c:pt idx="9">
                  <c:v>88</c:v>
                </c:pt>
                <c:pt idx="10">
                  <c:v>75</c:v>
                </c:pt>
                <c:pt idx="11">
                  <c:v>73</c:v>
                </c:pt>
                <c:pt idx="12">
                  <c:v>68</c:v>
                </c:pt>
                <c:pt idx="13">
                  <c:v>61</c:v>
                </c:pt>
                <c:pt idx="14">
                  <c:v>56</c:v>
                </c:pt>
                <c:pt idx="15">
                  <c:v>39</c:v>
                </c:pt>
                <c:pt idx="16">
                  <c:v>33</c:v>
                </c:pt>
                <c:pt idx="17">
                  <c:v>28</c:v>
                </c:pt>
                <c:pt idx="18">
                  <c:v>17</c:v>
                </c:pt>
                <c:pt idx="19">
                  <c:v>8</c:v>
                </c:pt>
                <c:pt idx="20">
                  <c:v>4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9-4466-AA9D-20270912CD05}"/>
            </c:ext>
          </c:extLst>
        </c:ser>
        <c:ser>
          <c:idx val="1"/>
          <c:order val="1"/>
          <c:tx>
            <c:v>Estimate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3'!$G$51:$AB$51</c:f>
              <c:numCache>
                <c:formatCode>dd\-mmm</c:formatCode>
                <c:ptCount val="22"/>
                <c:pt idx="0">
                  <c:v>44126</c:v>
                </c:pt>
                <c:pt idx="1">
                  <c:v>44127</c:v>
                </c:pt>
                <c:pt idx="2">
                  <c:v>44128</c:v>
                </c:pt>
                <c:pt idx="3">
                  <c:v>44129</c:v>
                </c:pt>
                <c:pt idx="4">
                  <c:v>44130</c:v>
                </c:pt>
                <c:pt idx="5">
                  <c:v>44131</c:v>
                </c:pt>
                <c:pt idx="6">
                  <c:v>44132</c:v>
                </c:pt>
                <c:pt idx="7">
                  <c:v>44133</c:v>
                </c:pt>
                <c:pt idx="8">
                  <c:v>44134</c:v>
                </c:pt>
                <c:pt idx="9">
                  <c:v>44135</c:v>
                </c:pt>
                <c:pt idx="10">
                  <c:v>44136</c:v>
                </c:pt>
                <c:pt idx="11">
                  <c:v>44137</c:v>
                </c:pt>
                <c:pt idx="12">
                  <c:v>44138</c:v>
                </c:pt>
                <c:pt idx="13">
                  <c:v>44139</c:v>
                </c:pt>
                <c:pt idx="14">
                  <c:v>44140</c:v>
                </c:pt>
                <c:pt idx="15">
                  <c:v>44141</c:v>
                </c:pt>
                <c:pt idx="16">
                  <c:v>44142</c:v>
                </c:pt>
                <c:pt idx="17">
                  <c:v>44143</c:v>
                </c:pt>
                <c:pt idx="18">
                  <c:v>44144</c:v>
                </c:pt>
                <c:pt idx="19">
                  <c:v>44145</c:v>
                </c:pt>
                <c:pt idx="20">
                  <c:v>44146</c:v>
                </c:pt>
                <c:pt idx="21">
                  <c:v>44147</c:v>
                </c:pt>
              </c:numCache>
            </c:numRef>
          </c:cat>
          <c:val>
            <c:numRef>
              <c:f>'Sprint 3'!$G$82:$AA$82</c:f>
              <c:numCache>
                <c:formatCode>General</c:formatCode>
                <c:ptCount val="21"/>
                <c:pt idx="0">
                  <c:v>127</c:v>
                </c:pt>
                <c:pt idx="1">
                  <c:v>119</c:v>
                </c:pt>
                <c:pt idx="2">
                  <c:v>109</c:v>
                </c:pt>
                <c:pt idx="3">
                  <c:v>101</c:v>
                </c:pt>
                <c:pt idx="4">
                  <c:v>101</c:v>
                </c:pt>
                <c:pt idx="5">
                  <c:v>97</c:v>
                </c:pt>
                <c:pt idx="6">
                  <c:v>94</c:v>
                </c:pt>
                <c:pt idx="7">
                  <c:v>91</c:v>
                </c:pt>
                <c:pt idx="8">
                  <c:v>87</c:v>
                </c:pt>
                <c:pt idx="9">
                  <c:v>83</c:v>
                </c:pt>
                <c:pt idx="10">
                  <c:v>74</c:v>
                </c:pt>
                <c:pt idx="11">
                  <c:v>70</c:v>
                </c:pt>
                <c:pt idx="12">
                  <c:v>64</c:v>
                </c:pt>
                <c:pt idx="13">
                  <c:v>58</c:v>
                </c:pt>
                <c:pt idx="14">
                  <c:v>50</c:v>
                </c:pt>
                <c:pt idx="15">
                  <c:v>45</c:v>
                </c:pt>
                <c:pt idx="16">
                  <c:v>33</c:v>
                </c:pt>
                <c:pt idx="17">
                  <c:v>30</c:v>
                </c:pt>
                <c:pt idx="18">
                  <c:v>16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89-4466-AA9D-20270912C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620576"/>
        <c:axId val="748618608"/>
      </c:lineChart>
      <c:dateAx>
        <c:axId val="748620576"/>
        <c:scaling>
          <c:orientation val="minMax"/>
        </c:scaling>
        <c:delete val="0"/>
        <c:axPos val="b"/>
        <c:numFmt formatCode="d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618608"/>
        <c:crosses val="autoZero"/>
        <c:auto val="1"/>
        <c:lblOffset val="100"/>
        <c:baseTimeUnit val="days"/>
      </c:dateAx>
      <c:valAx>
        <c:axId val="7486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62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of Sprint 3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BD-41ED-8D0A-B2B2FDA601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BD-41ED-8D0A-B2B2FDA601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BD-41ED-8D0A-B2B2FDA601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BBD-41ED-8D0A-B2B2FDA6013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3'!$C$9:$C$12</c:f>
              <c:strCache>
                <c:ptCount val="4"/>
                <c:pt idx="0">
                  <c:v>Toi Nguyen Van Minh</c:v>
                </c:pt>
                <c:pt idx="1">
                  <c:v>Thien Nguyen Huu</c:v>
                </c:pt>
                <c:pt idx="2">
                  <c:v>Thuong Huynh Thi Quy</c:v>
                </c:pt>
                <c:pt idx="3">
                  <c:v>Sang Ho Xuan</c:v>
                </c:pt>
              </c:strCache>
            </c:strRef>
          </c:cat>
          <c:val>
            <c:numRef>
              <c:f>'Sprint 3'!$E$9:$E$12</c:f>
              <c:numCache>
                <c:formatCode>General</c:formatCode>
                <c:ptCount val="4"/>
                <c:pt idx="0">
                  <c:v>47</c:v>
                </c:pt>
                <c:pt idx="1">
                  <c:v>32</c:v>
                </c:pt>
                <c:pt idx="2">
                  <c:v>35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0-4DA7-BA30-4CC7B651F93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43953037249237"/>
          <c:y val="0.45691404842359962"/>
          <c:w val="0.33780343209881625"/>
          <c:h val="0.5167942815192888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Burndown</a:t>
            </a:r>
            <a:r>
              <a:rPr lang="en-US" sz="2400" baseline="0"/>
              <a:t> Chart Sprint 4</a:t>
            </a:r>
            <a:endParaRPr lang="en-US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4'!$G$59:$AB$59</c:f>
              <c:numCache>
                <c:formatCode>dd\-mmm</c:formatCode>
                <c:ptCount val="22"/>
                <c:pt idx="0">
                  <c:v>44146</c:v>
                </c:pt>
                <c:pt idx="1">
                  <c:v>44147</c:v>
                </c:pt>
                <c:pt idx="2">
                  <c:v>44148</c:v>
                </c:pt>
                <c:pt idx="3">
                  <c:v>44149</c:v>
                </c:pt>
                <c:pt idx="4">
                  <c:v>44150</c:v>
                </c:pt>
                <c:pt idx="5">
                  <c:v>44151</c:v>
                </c:pt>
                <c:pt idx="6">
                  <c:v>44152</c:v>
                </c:pt>
                <c:pt idx="7">
                  <c:v>44153</c:v>
                </c:pt>
                <c:pt idx="8">
                  <c:v>44154</c:v>
                </c:pt>
                <c:pt idx="9">
                  <c:v>44155</c:v>
                </c:pt>
                <c:pt idx="10">
                  <c:v>44156</c:v>
                </c:pt>
                <c:pt idx="11">
                  <c:v>44157</c:v>
                </c:pt>
                <c:pt idx="12">
                  <c:v>44158</c:v>
                </c:pt>
                <c:pt idx="13">
                  <c:v>44159</c:v>
                </c:pt>
                <c:pt idx="14">
                  <c:v>44160</c:v>
                </c:pt>
                <c:pt idx="15">
                  <c:v>44161</c:v>
                </c:pt>
                <c:pt idx="16">
                  <c:v>44162</c:v>
                </c:pt>
                <c:pt idx="17">
                  <c:v>44163</c:v>
                </c:pt>
                <c:pt idx="18">
                  <c:v>44164</c:v>
                </c:pt>
                <c:pt idx="19">
                  <c:v>44165</c:v>
                </c:pt>
                <c:pt idx="20">
                  <c:v>44166</c:v>
                </c:pt>
                <c:pt idx="21">
                  <c:v>44167</c:v>
                </c:pt>
              </c:numCache>
            </c:numRef>
          </c:cat>
          <c:val>
            <c:numRef>
              <c:f>'Sprint 4'!$G$97:$AB$97</c:f>
              <c:numCache>
                <c:formatCode>General</c:formatCode>
                <c:ptCount val="22"/>
                <c:pt idx="0">
                  <c:v>168</c:v>
                </c:pt>
                <c:pt idx="1">
                  <c:v>160</c:v>
                </c:pt>
                <c:pt idx="2">
                  <c:v>160</c:v>
                </c:pt>
                <c:pt idx="3">
                  <c:v>155</c:v>
                </c:pt>
                <c:pt idx="4">
                  <c:v>149</c:v>
                </c:pt>
                <c:pt idx="5">
                  <c:v>141</c:v>
                </c:pt>
                <c:pt idx="6">
                  <c:v>138</c:v>
                </c:pt>
                <c:pt idx="7">
                  <c:v>134</c:v>
                </c:pt>
                <c:pt idx="8">
                  <c:v>134</c:v>
                </c:pt>
                <c:pt idx="9">
                  <c:v>133</c:v>
                </c:pt>
                <c:pt idx="10">
                  <c:v>130</c:v>
                </c:pt>
                <c:pt idx="11">
                  <c:v>127</c:v>
                </c:pt>
                <c:pt idx="12">
                  <c:v>118</c:v>
                </c:pt>
                <c:pt idx="13">
                  <c:v>105</c:v>
                </c:pt>
                <c:pt idx="14">
                  <c:v>99</c:v>
                </c:pt>
                <c:pt idx="15">
                  <c:v>90</c:v>
                </c:pt>
                <c:pt idx="16">
                  <c:v>77</c:v>
                </c:pt>
                <c:pt idx="17">
                  <c:v>38</c:v>
                </c:pt>
                <c:pt idx="18">
                  <c:v>17</c:v>
                </c:pt>
                <c:pt idx="19">
                  <c:v>5</c:v>
                </c:pt>
                <c:pt idx="20">
                  <c:v>3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B-4D72-B895-630B8FDFC53E}"/>
            </c:ext>
          </c:extLst>
        </c:ser>
        <c:ser>
          <c:idx val="1"/>
          <c:order val="1"/>
          <c:tx>
            <c:v>Estmate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4'!$G$59:$AB$59</c:f>
              <c:numCache>
                <c:formatCode>dd\-mmm</c:formatCode>
                <c:ptCount val="22"/>
                <c:pt idx="0">
                  <c:v>44146</c:v>
                </c:pt>
                <c:pt idx="1">
                  <c:v>44147</c:v>
                </c:pt>
                <c:pt idx="2">
                  <c:v>44148</c:v>
                </c:pt>
                <c:pt idx="3">
                  <c:v>44149</c:v>
                </c:pt>
                <c:pt idx="4">
                  <c:v>44150</c:v>
                </c:pt>
                <c:pt idx="5">
                  <c:v>44151</c:v>
                </c:pt>
                <c:pt idx="6">
                  <c:v>44152</c:v>
                </c:pt>
                <c:pt idx="7">
                  <c:v>44153</c:v>
                </c:pt>
                <c:pt idx="8">
                  <c:v>44154</c:v>
                </c:pt>
                <c:pt idx="9">
                  <c:v>44155</c:v>
                </c:pt>
                <c:pt idx="10">
                  <c:v>44156</c:v>
                </c:pt>
                <c:pt idx="11">
                  <c:v>44157</c:v>
                </c:pt>
                <c:pt idx="12">
                  <c:v>44158</c:v>
                </c:pt>
                <c:pt idx="13">
                  <c:v>44159</c:v>
                </c:pt>
                <c:pt idx="14">
                  <c:v>44160</c:v>
                </c:pt>
                <c:pt idx="15">
                  <c:v>44161</c:v>
                </c:pt>
                <c:pt idx="16">
                  <c:v>44162</c:v>
                </c:pt>
                <c:pt idx="17">
                  <c:v>44163</c:v>
                </c:pt>
                <c:pt idx="18">
                  <c:v>44164</c:v>
                </c:pt>
                <c:pt idx="19">
                  <c:v>44165</c:v>
                </c:pt>
                <c:pt idx="20">
                  <c:v>44166</c:v>
                </c:pt>
                <c:pt idx="21">
                  <c:v>44167</c:v>
                </c:pt>
              </c:numCache>
            </c:numRef>
          </c:cat>
          <c:val>
            <c:numRef>
              <c:f>'Sprint 4'!$G$98:$AA$98</c:f>
              <c:numCache>
                <c:formatCode>General</c:formatCode>
                <c:ptCount val="21"/>
                <c:pt idx="0">
                  <c:v>159</c:v>
                </c:pt>
                <c:pt idx="1">
                  <c:v>155</c:v>
                </c:pt>
                <c:pt idx="2">
                  <c:v>155</c:v>
                </c:pt>
                <c:pt idx="3">
                  <c:v>149</c:v>
                </c:pt>
                <c:pt idx="4">
                  <c:v>143</c:v>
                </c:pt>
                <c:pt idx="5">
                  <c:v>137</c:v>
                </c:pt>
                <c:pt idx="6">
                  <c:v>131</c:v>
                </c:pt>
                <c:pt idx="7">
                  <c:v>129</c:v>
                </c:pt>
                <c:pt idx="8">
                  <c:v>129</c:v>
                </c:pt>
                <c:pt idx="9">
                  <c:v>128</c:v>
                </c:pt>
                <c:pt idx="10">
                  <c:v>126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96</c:v>
                </c:pt>
                <c:pt idx="15">
                  <c:v>84</c:v>
                </c:pt>
                <c:pt idx="16">
                  <c:v>70</c:v>
                </c:pt>
                <c:pt idx="17">
                  <c:v>39</c:v>
                </c:pt>
                <c:pt idx="18">
                  <c:v>16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B-4D72-B895-630B8FDFC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740296"/>
        <c:axId val="941740624"/>
      </c:lineChart>
      <c:dateAx>
        <c:axId val="941740296"/>
        <c:scaling>
          <c:orientation val="minMax"/>
        </c:scaling>
        <c:delete val="0"/>
        <c:axPos val="b"/>
        <c:numFmt formatCode="d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740624"/>
        <c:crosses val="autoZero"/>
        <c:auto val="1"/>
        <c:lblOffset val="100"/>
        <c:baseTimeUnit val="days"/>
      </c:dateAx>
      <c:valAx>
        <c:axId val="9417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740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of</a:t>
            </a:r>
            <a:r>
              <a:rPr lang="en-US" baseline="0"/>
              <a:t> Sprint 4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99-43F2-86DE-C6694D0E25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99-43F2-86DE-C6694D0E25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99-43F2-86DE-C6694D0E25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99-43F2-86DE-C6694D0E255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4'!$C$9:$C$12</c:f>
              <c:strCache>
                <c:ptCount val="4"/>
                <c:pt idx="0">
                  <c:v>Toi Nguyen Van Minh</c:v>
                </c:pt>
                <c:pt idx="1">
                  <c:v>Thien Nguyen Huu</c:v>
                </c:pt>
                <c:pt idx="2">
                  <c:v>Thuong Huynh Thi Quy</c:v>
                </c:pt>
                <c:pt idx="3">
                  <c:v>Sang Ho Xuan</c:v>
                </c:pt>
              </c:strCache>
            </c:strRef>
          </c:cat>
          <c:val>
            <c:numRef>
              <c:f>'Sprint 4'!$E$9:$E$12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42</c:v>
                </c:pt>
                <c:pt idx="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7-4627-A7B8-5108A4F7226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0519564122835"/>
          <c:y val="0.45067052150942249"/>
          <c:w val="0.25004219176519593"/>
          <c:h val="0.2753554625092017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593346</xdr:colOff>
      <xdr:row>13</xdr:row>
      <xdr:rowOff>55367</xdr:rowOff>
    </xdr:from>
    <xdr:to>
      <xdr:col>55</xdr:col>
      <xdr:colOff>499240</xdr:colOff>
      <xdr:row>50</xdr:row>
      <xdr:rowOff>26275</xdr:rowOff>
    </xdr:to>
    <xdr:graphicFrame macro="">
      <xdr:nvGraphicFramePr>
        <xdr:cNvPr id="2" name="Biểu đồ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540260</xdr:colOff>
      <xdr:row>52</xdr:row>
      <xdr:rowOff>204506</xdr:rowOff>
    </xdr:from>
    <xdr:to>
      <xdr:col>55</xdr:col>
      <xdr:colOff>525517</xdr:colOff>
      <xdr:row>91</xdr:row>
      <xdr:rowOff>78826</xdr:rowOff>
    </xdr:to>
    <xdr:graphicFrame macro="">
      <xdr:nvGraphicFramePr>
        <xdr:cNvPr id="5" name="Biểu đồ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426719</xdr:colOff>
      <xdr:row>122</xdr:row>
      <xdr:rowOff>98194</xdr:rowOff>
    </xdr:from>
    <xdr:to>
      <xdr:col>14</xdr:col>
      <xdr:colOff>262759</xdr:colOff>
      <xdr:row>158</xdr:row>
      <xdr:rowOff>206828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BBDA20-BFAE-46CF-88DD-02CAE76A5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91965</xdr:colOff>
      <xdr:row>123</xdr:row>
      <xdr:rowOff>1206</xdr:rowOff>
    </xdr:from>
    <xdr:to>
      <xdr:col>34</xdr:col>
      <xdr:colOff>476117</xdr:colOff>
      <xdr:row>148</xdr:row>
      <xdr:rowOff>78302</xdr:rowOff>
    </xdr:to>
    <xdr:graphicFrame macro="">
      <xdr:nvGraphicFramePr>
        <xdr:cNvPr id="3" name="Biểu đồ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117413</xdr:colOff>
      <xdr:row>85</xdr:row>
      <xdr:rowOff>5414</xdr:rowOff>
    </xdr:from>
    <xdr:to>
      <xdr:col>10</xdr:col>
      <xdr:colOff>138546</xdr:colOff>
      <xdr:row>118</xdr:row>
      <xdr:rowOff>180108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62CF18-7CA8-4BAB-BF6B-1DB54D68D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374073</xdr:colOff>
      <xdr:row>84</xdr:row>
      <xdr:rowOff>199504</xdr:rowOff>
    </xdr:from>
    <xdr:to>
      <xdr:col>27</xdr:col>
      <xdr:colOff>124692</xdr:colOff>
      <xdr:row>111</xdr:row>
      <xdr:rowOff>180108</xdr:rowOff>
    </xdr:to>
    <xdr:graphicFrame macro="">
      <xdr:nvGraphicFramePr>
        <xdr:cNvPr id="3" name="Biểu đồ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144236</xdr:colOff>
      <xdr:row>100</xdr:row>
      <xdr:rowOff>82324</xdr:rowOff>
    </xdr:from>
    <xdr:to>
      <xdr:col>6</xdr:col>
      <xdr:colOff>239485</xdr:colOff>
      <xdr:row>124</xdr:row>
      <xdr:rowOff>201387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C2E599-AE08-4DFA-9826-C1A10B294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315685</xdr:colOff>
      <xdr:row>101</xdr:row>
      <xdr:rowOff>43542</xdr:rowOff>
    </xdr:from>
    <xdr:to>
      <xdr:col>26</xdr:col>
      <xdr:colOff>10885</xdr:colOff>
      <xdr:row>123</xdr:row>
      <xdr:rowOff>119742</xdr:rowOff>
    </xdr:to>
    <xdr:graphicFrame macro="">
      <xdr:nvGraphicFramePr>
        <xdr:cNvPr id="2" name="Biểu đồ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8" sqref="C28"/>
    </sheetView>
  </sheetViews>
  <sheetFormatPr defaultColWidth="9.109375" defaultRowHeight="14.4" x14ac:dyDescent="0.3"/>
  <cols>
    <col min="1" max="1" width="4.88671875" style="38" bestFit="1" customWidth="1"/>
    <col min="2" max="2" width="6.44140625" style="38" bestFit="1" customWidth="1"/>
    <col min="3" max="3" width="27.88671875" style="38" bestFit="1" customWidth="1"/>
    <col min="4" max="5" width="9.109375" style="38"/>
    <col min="6" max="6" width="4.88671875" style="38" bestFit="1" customWidth="1"/>
    <col min="7" max="7" width="6.44140625" style="38" bestFit="1" customWidth="1"/>
    <col min="8" max="8" width="41.109375" style="38" bestFit="1" customWidth="1"/>
    <col min="9" max="16384" width="9.109375" style="38"/>
  </cols>
  <sheetData>
    <row r="1" spans="1:4" ht="16.8" x14ac:dyDescent="0.3">
      <c r="A1" s="89" t="s">
        <v>0</v>
      </c>
      <c r="B1" s="89"/>
      <c r="C1" s="89"/>
      <c r="D1" s="89"/>
    </row>
    <row r="2" spans="1:4" ht="16.8" x14ac:dyDescent="0.3">
      <c r="A2" s="39" t="s">
        <v>1</v>
      </c>
      <c r="B2" s="39" t="s">
        <v>2</v>
      </c>
      <c r="C2" s="39" t="s">
        <v>3</v>
      </c>
      <c r="D2" s="39"/>
    </row>
    <row r="3" spans="1:4" ht="16.8" x14ac:dyDescent="0.3">
      <c r="A3" s="39">
        <v>1</v>
      </c>
      <c r="B3" s="7" t="s">
        <v>4</v>
      </c>
      <c r="C3" s="8" t="s">
        <v>5</v>
      </c>
      <c r="D3" s="39"/>
    </row>
    <row r="4" spans="1:4" ht="16.8" x14ac:dyDescent="0.3">
      <c r="A4" s="39"/>
      <c r="B4" s="7"/>
      <c r="C4" s="8"/>
      <c r="D4" s="39"/>
    </row>
    <row r="5" spans="1:4" ht="16.8" x14ac:dyDescent="0.3">
      <c r="A5" s="39"/>
      <c r="B5" s="7"/>
      <c r="C5" s="8"/>
      <c r="D5" s="39"/>
    </row>
    <row r="8" spans="1:4" ht="25.5" customHeight="1" x14ac:dyDescent="0.3"/>
    <row r="9" spans="1:4" ht="15.75" customHeight="1" x14ac:dyDescent="0.3"/>
    <row r="10" spans="1:4" ht="21.75" customHeight="1" x14ac:dyDescent="0.3"/>
    <row r="11" spans="1:4" ht="21" customHeight="1" x14ac:dyDescent="0.3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abSelected="1" topLeftCell="H15" zoomScale="59" zoomScaleNormal="85" workbookViewId="0">
      <selection activeCell="BF36" sqref="BF36"/>
    </sheetView>
  </sheetViews>
  <sheetFormatPr defaultColWidth="9.109375" defaultRowHeight="16.8" x14ac:dyDescent="0.3"/>
  <cols>
    <col min="1" max="1" width="21.88671875" style="2" bestFit="1" customWidth="1"/>
    <col min="2" max="2" width="21.6640625" style="2" bestFit="1" customWidth="1"/>
    <col min="3" max="3" width="54.88671875" style="2" customWidth="1"/>
    <col min="4" max="4" width="15.6640625" style="2" customWidth="1"/>
    <col min="5" max="5" width="10.6640625" style="2" bestFit="1" customWidth="1"/>
    <col min="6" max="6" width="8.109375" style="2" bestFit="1" customWidth="1"/>
    <col min="7" max="15" width="5.109375" style="2" bestFit="1" customWidth="1"/>
    <col min="16" max="18" width="4.6640625" style="2" bestFit="1" customWidth="1"/>
    <col min="19" max="19" width="5" style="2" customWidth="1"/>
    <col min="20" max="20" width="5.21875" style="2" customWidth="1"/>
    <col min="21" max="21" width="4.5546875" style="2" customWidth="1"/>
    <col min="22" max="22" width="4.6640625" style="2" customWidth="1"/>
    <col min="23" max="23" width="5.44140625" style="2" customWidth="1"/>
    <col min="24" max="24" width="4.5546875" style="2" customWidth="1"/>
    <col min="25" max="25" width="5.109375" style="2" customWidth="1"/>
    <col min="26" max="26" width="4.5546875" style="2" customWidth="1"/>
    <col min="27" max="27" width="4.77734375" style="2" customWidth="1"/>
    <col min="28" max="28" width="4.21875" style="2" customWidth="1"/>
    <col min="29" max="29" width="4.6640625" style="2" customWidth="1"/>
    <col min="30" max="30" width="3.88671875" style="2" customWidth="1"/>
    <col min="31" max="31" width="4.5546875" style="2" customWidth="1"/>
    <col min="32" max="34" width="5.33203125" style="2" bestFit="1" customWidth="1"/>
    <col min="35" max="16384" width="9.109375" style="2"/>
  </cols>
  <sheetData>
    <row r="1" spans="1:34" x14ac:dyDescent="0.3">
      <c r="A1" s="1" t="s">
        <v>6</v>
      </c>
      <c r="B1" s="1" t="s">
        <v>83</v>
      </c>
    </row>
    <row r="2" spans="1:34" x14ac:dyDescent="0.3">
      <c r="A2" s="1" t="s">
        <v>7</v>
      </c>
      <c r="B2" s="3" t="str">
        <f ca="1">MID(CELL("filename",A1),FIND("]",CELL("filename",A1))+1,255)</f>
        <v>Sprint 1</v>
      </c>
    </row>
    <row r="3" spans="1:34" x14ac:dyDescent="0.3">
      <c r="A3" s="1" t="s">
        <v>8</v>
      </c>
      <c r="B3" s="3" t="s">
        <v>167</v>
      </c>
    </row>
    <row r="4" spans="1:34" x14ac:dyDescent="0.3">
      <c r="A4" s="1" t="s">
        <v>9</v>
      </c>
      <c r="B4" s="4">
        <v>44072</v>
      </c>
    </row>
    <row r="5" spans="1:34" x14ac:dyDescent="0.3">
      <c r="A5" s="1" t="s">
        <v>10</v>
      </c>
      <c r="B5" s="4">
        <v>44099</v>
      </c>
    </row>
    <row r="7" spans="1:34" x14ac:dyDescent="0.3">
      <c r="B7" s="90" t="s">
        <v>45</v>
      </c>
      <c r="C7" s="90"/>
      <c r="D7" s="90"/>
      <c r="E7" s="90"/>
    </row>
    <row r="8" spans="1:34" x14ac:dyDescent="0.3">
      <c r="B8" s="40" t="s">
        <v>1</v>
      </c>
      <c r="C8" s="40" t="s">
        <v>11</v>
      </c>
      <c r="D8" s="40" t="s">
        <v>12</v>
      </c>
      <c r="E8" s="40" t="s">
        <v>13</v>
      </c>
      <c r="S8" s="26"/>
      <c r="T8" s="2" t="s">
        <v>14</v>
      </c>
    </row>
    <row r="9" spans="1:34" x14ac:dyDescent="0.3">
      <c r="B9" s="3">
        <v>1</v>
      </c>
      <c r="C9" s="3" t="s">
        <v>78</v>
      </c>
      <c r="D9" s="3">
        <v>65</v>
      </c>
      <c r="E9" s="3">
        <v>66</v>
      </c>
    </row>
    <row r="10" spans="1:34" x14ac:dyDescent="0.3">
      <c r="B10" s="3">
        <v>2</v>
      </c>
      <c r="C10" s="3" t="s">
        <v>79</v>
      </c>
      <c r="D10" s="3">
        <v>47</v>
      </c>
      <c r="E10" s="3">
        <v>49</v>
      </c>
      <c r="S10" s="25"/>
      <c r="T10" s="2" t="s">
        <v>15</v>
      </c>
    </row>
    <row r="11" spans="1:34" x14ac:dyDescent="0.3">
      <c r="B11" s="3">
        <v>3</v>
      </c>
      <c r="C11" s="3" t="s">
        <v>80</v>
      </c>
      <c r="D11" s="3">
        <v>42</v>
      </c>
      <c r="E11" s="3">
        <v>42</v>
      </c>
    </row>
    <row r="12" spans="1:34" x14ac:dyDescent="0.3">
      <c r="B12" s="3">
        <v>4</v>
      </c>
      <c r="C12" s="3" t="s">
        <v>81</v>
      </c>
      <c r="D12" s="3">
        <v>52</v>
      </c>
      <c r="E12" s="3">
        <v>55</v>
      </c>
      <c r="S12" s="27"/>
      <c r="T12" s="2" t="s">
        <v>16</v>
      </c>
    </row>
    <row r="13" spans="1:34" x14ac:dyDescent="0.3">
      <c r="B13" s="91" t="s">
        <v>17</v>
      </c>
      <c r="C13" s="91"/>
      <c r="D13" s="5">
        <f>SUM(D9:D12)</f>
        <v>206</v>
      </c>
      <c r="E13" s="5">
        <f>SUM(E9:E12)</f>
        <v>212</v>
      </c>
    </row>
    <row r="15" spans="1:34" x14ac:dyDescent="0.3">
      <c r="A15" s="93" t="s">
        <v>12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79"/>
      <c r="AH15" s="79"/>
    </row>
    <row r="16" spans="1:34" s="6" customFormat="1" ht="45.6" x14ac:dyDescent="0.3">
      <c r="A16" s="13" t="str">
        <f ca="1">MID(CELL("filename",A1),FIND("]",CELL("filename",A1))+1,255)</f>
        <v>Sprint 1</v>
      </c>
      <c r="B16" s="13" t="s">
        <v>18</v>
      </c>
      <c r="C16" s="13" t="s">
        <v>19</v>
      </c>
      <c r="D16" s="14" t="s">
        <v>20</v>
      </c>
      <c r="E16" s="13" t="s">
        <v>12</v>
      </c>
      <c r="F16" s="13" t="s">
        <v>17</v>
      </c>
      <c r="G16" s="15">
        <f>$B$4</f>
        <v>44072</v>
      </c>
      <c r="H16" s="15">
        <f>G16+1</f>
        <v>44073</v>
      </c>
      <c r="I16" s="15">
        <f t="shared" ref="I16:T16" si="0">H16+1</f>
        <v>44074</v>
      </c>
      <c r="J16" s="15">
        <f t="shared" si="0"/>
        <v>44075</v>
      </c>
      <c r="K16" s="15">
        <f t="shared" si="0"/>
        <v>44076</v>
      </c>
      <c r="L16" s="15">
        <f>K16+1</f>
        <v>44077</v>
      </c>
      <c r="M16" s="15">
        <f t="shared" si="0"/>
        <v>44078</v>
      </c>
      <c r="N16" s="15">
        <f t="shared" si="0"/>
        <v>44079</v>
      </c>
      <c r="O16" s="15">
        <f t="shared" si="0"/>
        <v>44080</v>
      </c>
      <c r="P16" s="15">
        <f t="shared" si="0"/>
        <v>44081</v>
      </c>
      <c r="Q16" s="15">
        <f t="shared" si="0"/>
        <v>44082</v>
      </c>
      <c r="R16" s="15">
        <f t="shared" si="0"/>
        <v>44083</v>
      </c>
      <c r="S16" s="15">
        <f t="shared" si="0"/>
        <v>44084</v>
      </c>
      <c r="T16" s="15">
        <f t="shared" si="0"/>
        <v>44085</v>
      </c>
      <c r="U16" s="15">
        <f t="shared" ref="U16:AF16" si="1">T16+1</f>
        <v>44086</v>
      </c>
      <c r="V16" s="15">
        <f t="shared" si="1"/>
        <v>44087</v>
      </c>
      <c r="W16" s="15">
        <f t="shared" si="1"/>
        <v>44088</v>
      </c>
      <c r="X16" s="15">
        <f t="shared" si="1"/>
        <v>44089</v>
      </c>
      <c r="Y16" s="15">
        <f t="shared" si="1"/>
        <v>44090</v>
      </c>
      <c r="Z16" s="15">
        <f t="shared" si="1"/>
        <v>44091</v>
      </c>
      <c r="AA16" s="15">
        <f t="shared" si="1"/>
        <v>44092</v>
      </c>
      <c r="AB16" s="15">
        <f t="shared" si="1"/>
        <v>44093</v>
      </c>
      <c r="AC16" s="15">
        <f t="shared" si="1"/>
        <v>44094</v>
      </c>
      <c r="AD16" s="15">
        <f t="shared" si="1"/>
        <v>44095</v>
      </c>
      <c r="AE16" s="15">
        <f t="shared" si="1"/>
        <v>44096</v>
      </c>
      <c r="AF16" s="15">
        <f t="shared" si="1"/>
        <v>44097</v>
      </c>
      <c r="AG16" s="15">
        <f t="shared" ref="AG16" si="2">AF16+1</f>
        <v>44098</v>
      </c>
      <c r="AH16" s="15">
        <f t="shared" ref="AH16" si="3">AG16+1</f>
        <v>44099</v>
      </c>
    </row>
    <row r="17" spans="1:34" ht="16.5" customHeight="1" x14ac:dyDescent="0.3">
      <c r="A17" s="95"/>
      <c r="B17" s="92" t="s">
        <v>21</v>
      </c>
      <c r="C17" s="10" t="s">
        <v>22</v>
      </c>
      <c r="D17" s="10" t="s">
        <v>23</v>
      </c>
      <c r="E17" s="3">
        <v>12</v>
      </c>
      <c r="F17" s="3">
        <v>12</v>
      </c>
      <c r="G17" s="17">
        <v>4</v>
      </c>
      <c r="H17" s="16">
        <v>0</v>
      </c>
      <c r="I17" s="3"/>
      <c r="J17" s="3"/>
      <c r="K17" s="3"/>
      <c r="L17" s="3"/>
      <c r="M17" s="3"/>
      <c r="N17" s="3"/>
      <c r="O17" s="3"/>
      <c r="P17" s="3"/>
      <c r="Q17" s="3"/>
      <c r="R17" s="4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6.5" customHeight="1" x14ac:dyDescent="0.3">
      <c r="A18" s="95"/>
      <c r="B18" s="92"/>
      <c r="C18" s="10" t="s">
        <v>24</v>
      </c>
      <c r="D18" s="10" t="s">
        <v>95</v>
      </c>
      <c r="E18" s="3">
        <v>10</v>
      </c>
      <c r="F18" s="3">
        <v>10</v>
      </c>
      <c r="G18" s="17">
        <v>8</v>
      </c>
      <c r="H18" s="17">
        <v>3</v>
      </c>
      <c r="I18" s="16">
        <v>0</v>
      </c>
      <c r="J18" s="3"/>
      <c r="K18" s="3"/>
      <c r="L18" s="3"/>
      <c r="M18" s="3"/>
      <c r="N18" s="3"/>
      <c r="O18" s="3"/>
      <c r="P18" s="3"/>
      <c r="Q18" s="3"/>
      <c r="R18" s="4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6.5" customHeight="1" x14ac:dyDescent="0.3">
      <c r="A19" s="95"/>
      <c r="B19" s="92"/>
      <c r="C19" s="10" t="s">
        <v>25</v>
      </c>
      <c r="D19" s="10" t="s">
        <v>95</v>
      </c>
      <c r="E19" s="3">
        <v>4</v>
      </c>
      <c r="F19" s="3">
        <v>4</v>
      </c>
      <c r="G19" s="23">
        <v>4</v>
      </c>
      <c r="H19" s="17">
        <v>2</v>
      </c>
      <c r="I19" s="16">
        <v>0</v>
      </c>
      <c r="J19" s="3"/>
      <c r="K19" s="3"/>
      <c r="L19" s="3"/>
      <c r="M19" s="3"/>
      <c r="N19" s="3"/>
      <c r="O19" s="3"/>
      <c r="P19" s="3"/>
      <c r="Q19" s="3"/>
      <c r="R19" s="4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6.5" customHeight="1" x14ac:dyDescent="0.3">
      <c r="A20" s="95"/>
      <c r="B20" s="92"/>
      <c r="C20" s="2" t="s">
        <v>49</v>
      </c>
      <c r="D20" s="3" t="s">
        <v>96</v>
      </c>
      <c r="E20" s="3">
        <v>10</v>
      </c>
      <c r="F20" s="3">
        <v>10</v>
      </c>
      <c r="G20" s="23">
        <v>8</v>
      </c>
      <c r="H20" s="17">
        <v>6</v>
      </c>
      <c r="I20" s="17">
        <v>4</v>
      </c>
      <c r="J20" s="16">
        <v>0</v>
      </c>
      <c r="K20" s="3"/>
      <c r="L20" s="3"/>
      <c r="M20" s="3"/>
      <c r="N20" s="3"/>
      <c r="O20" s="3"/>
      <c r="P20" s="3"/>
      <c r="Q20" s="3"/>
      <c r="R20" s="4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6.5" customHeight="1" x14ac:dyDescent="0.3">
      <c r="A21" s="95"/>
      <c r="B21" s="92" t="s">
        <v>27</v>
      </c>
      <c r="C21" s="11" t="s">
        <v>28</v>
      </c>
      <c r="D21" s="10" t="s">
        <v>97</v>
      </c>
      <c r="E21" s="3">
        <v>4</v>
      </c>
      <c r="F21" s="3">
        <v>4</v>
      </c>
      <c r="G21" s="16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4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6.5" customHeight="1" x14ac:dyDescent="0.3">
      <c r="A22" s="95"/>
      <c r="B22" s="92"/>
      <c r="C22" s="11" t="s">
        <v>85</v>
      </c>
      <c r="D22" s="10" t="s">
        <v>95</v>
      </c>
      <c r="E22" s="3">
        <v>3</v>
      </c>
      <c r="F22" s="3">
        <v>3</v>
      </c>
      <c r="G22" s="16">
        <v>0</v>
      </c>
      <c r="H22" s="17"/>
      <c r="I22" s="3"/>
      <c r="J22" s="3"/>
      <c r="K22" s="3"/>
      <c r="L22" s="3"/>
      <c r="M22" s="3"/>
      <c r="N22" s="3"/>
      <c r="O22" s="3"/>
      <c r="P22" s="3"/>
      <c r="Q22" s="3"/>
      <c r="R22" s="4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6.5" customHeight="1" x14ac:dyDescent="0.3">
      <c r="A23" s="95"/>
      <c r="B23" s="92"/>
      <c r="C23" s="11" t="s">
        <v>50</v>
      </c>
      <c r="D23" s="10" t="s">
        <v>97</v>
      </c>
      <c r="E23" s="3">
        <v>3</v>
      </c>
      <c r="F23" s="3">
        <v>3</v>
      </c>
      <c r="G23" s="16">
        <v>0</v>
      </c>
      <c r="H23" s="17"/>
      <c r="I23" s="3"/>
      <c r="J23" s="3"/>
      <c r="K23" s="3"/>
      <c r="L23" s="3"/>
      <c r="M23" s="3"/>
      <c r="N23" s="3"/>
      <c r="O23" s="3"/>
      <c r="P23" s="3"/>
      <c r="Q23" s="3"/>
      <c r="R23" s="4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6.5" customHeight="1" x14ac:dyDescent="0.3">
      <c r="A24" s="95"/>
      <c r="B24" s="92"/>
      <c r="C24" s="11" t="s">
        <v>99</v>
      </c>
      <c r="D24" s="10" t="s">
        <v>95</v>
      </c>
      <c r="E24" s="3">
        <v>3</v>
      </c>
      <c r="F24" s="3">
        <v>3</v>
      </c>
      <c r="G24" s="17">
        <v>3</v>
      </c>
      <c r="H24" s="16">
        <v>0</v>
      </c>
      <c r="I24" s="3"/>
      <c r="J24" s="3"/>
      <c r="K24" s="3"/>
      <c r="L24" s="3"/>
      <c r="M24" s="3"/>
      <c r="N24" s="3"/>
      <c r="O24" s="3"/>
      <c r="P24" s="3"/>
      <c r="Q24" s="3"/>
      <c r="R24" s="4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6.5" customHeight="1" x14ac:dyDescent="0.3">
      <c r="A25" s="95"/>
      <c r="B25" s="92"/>
      <c r="C25" s="11" t="s">
        <v>51</v>
      </c>
      <c r="D25" s="10" t="s">
        <v>97</v>
      </c>
      <c r="E25" s="3">
        <v>4</v>
      </c>
      <c r="F25" s="3">
        <v>4</v>
      </c>
      <c r="G25" s="17">
        <v>4</v>
      </c>
      <c r="H25" s="16">
        <v>0</v>
      </c>
      <c r="I25" s="3"/>
      <c r="J25" s="3"/>
      <c r="K25" s="3"/>
      <c r="L25" s="3"/>
      <c r="M25" s="3"/>
      <c r="N25" s="3"/>
      <c r="O25" s="3"/>
      <c r="P25" s="3"/>
      <c r="Q25" s="3"/>
      <c r="R25" s="4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6.5" customHeight="1" x14ac:dyDescent="0.3">
      <c r="A26" s="95"/>
      <c r="B26" s="92"/>
      <c r="C26" s="11" t="s">
        <v>87</v>
      </c>
      <c r="D26" s="10" t="s">
        <v>98</v>
      </c>
      <c r="E26" s="3">
        <v>4</v>
      </c>
      <c r="F26" s="3">
        <v>4</v>
      </c>
      <c r="G26" s="3">
        <v>2</v>
      </c>
      <c r="H26" s="16">
        <v>0</v>
      </c>
      <c r="I26" s="3"/>
      <c r="J26" s="3"/>
      <c r="K26" s="3"/>
      <c r="L26" s="3"/>
      <c r="M26" s="3"/>
      <c r="N26" s="3"/>
      <c r="O26" s="3"/>
      <c r="P26" s="3"/>
      <c r="Q26" s="3"/>
      <c r="R26" s="4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6.5" customHeight="1" x14ac:dyDescent="0.3">
      <c r="A27" s="95"/>
      <c r="B27" s="92" t="s">
        <v>29</v>
      </c>
      <c r="C27" s="18" t="s">
        <v>30</v>
      </c>
      <c r="D27" s="10" t="s">
        <v>98</v>
      </c>
      <c r="E27" s="20">
        <v>2</v>
      </c>
      <c r="F27" s="20">
        <v>2</v>
      </c>
      <c r="G27" s="20">
        <v>2</v>
      </c>
      <c r="H27" s="20">
        <v>2</v>
      </c>
      <c r="I27" s="21">
        <v>0</v>
      </c>
      <c r="J27" s="20"/>
      <c r="K27" s="20"/>
      <c r="L27" s="3"/>
      <c r="M27" s="3"/>
      <c r="N27" s="20"/>
      <c r="O27" s="20"/>
      <c r="P27" s="20"/>
      <c r="Q27" s="20"/>
      <c r="R27" s="4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6.5" customHeight="1" x14ac:dyDescent="0.3">
      <c r="A28" s="95"/>
      <c r="B28" s="92"/>
      <c r="C28" s="18" t="s">
        <v>88</v>
      </c>
      <c r="D28" s="10" t="s">
        <v>97</v>
      </c>
      <c r="E28" s="20">
        <v>2</v>
      </c>
      <c r="F28" s="20">
        <v>2</v>
      </c>
      <c r="G28" s="20">
        <v>2</v>
      </c>
      <c r="H28" s="20">
        <v>2</v>
      </c>
      <c r="I28" s="21">
        <v>0</v>
      </c>
      <c r="J28" s="20"/>
      <c r="K28" s="20"/>
      <c r="L28" s="3"/>
      <c r="M28" s="3"/>
      <c r="N28" s="20"/>
      <c r="O28" s="20"/>
      <c r="P28" s="20"/>
      <c r="Q28" s="20"/>
      <c r="R28" s="4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6.5" customHeight="1" x14ac:dyDescent="0.3">
      <c r="A29" s="95"/>
      <c r="B29" s="92"/>
      <c r="C29" s="9" t="s">
        <v>52</v>
      </c>
      <c r="D29" s="10" t="s">
        <v>98</v>
      </c>
      <c r="E29" s="20">
        <v>2</v>
      </c>
      <c r="F29" s="20">
        <v>2</v>
      </c>
      <c r="G29" s="20">
        <v>2</v>
      </c>
      <c r="H29" s="20">
        <v>2</v>
      </c>
      <c r="I29" s="28">
        <v>2</v>
      </c>
      <c r="J29" s="21">
        <v>0</v>
      </c>
      <c r="K29" s="20"/>
      <c r="L29" s="3"/>
      <c r="M29" s="3"/>
      <c r="N29" s="3"/>
      <c r="O29" s="3"/>
      <c r="P29" s="3"/>
      <c r="Q29" s="3"/>
      <c r="R29" s="4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6.5" customHeight="1" x14ac:dyDescent="0.3">
      <c r="A30" s="95"/>
      <c r="B30" s="92"/>
      <c r="C30" s="9" t="s">
        <v>100</v>
      </c>
      <c r="D30" s="10" t="s">
        <v>98</v>
      </c>
      <c r="E30" s="20">
        <v>2</v>
      </c>
      <c r="F30" s="20">
        <v>2</v>
      </c>
      <c r="G30" s="20">
        <v>2</v>
      </c>
      <c r="H30" s="20">
        <v>2</v>
      </c>
      <c r="I30" s="28">
        <v>2</v>
      </c>
      <c r="J30" s="21">
        <v>0</v>
      </c>
      <c r="K30" s="20"/>
      <c r="L30" s="3"/>
      <c r="M30" s="3"/>
      <c r="N30" s="3"/>
      <c r="O30" s="3"/>
      <c r="P30" s="3"/>
      <c r="Q30" s="3"/>
      <c r="R30" s="4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6.5" customHeight="1" x14ac:dyDescent="0.35">
      <c r="A31" s="95"/>
      <c r="B31" s="92"/>
      <c r="C31" s="9" t="s">
        <v>53</v>
      </c>
      <c r="D31" s="10" t="s">
        <v>142</v>
      </c>
      <c r="E31" s="20">
        <v>4</v>
      </c>
      <c r="F31" s="20">
        <v>4</v>
      </c>
      <c r="G31" s="20">
        <v>4</v>
      </c>
      <c r="H31" s="20">
        <v>4</v>
      </c>
      <c r="I31" s="20">
        <v>4</v>
      </c>
      <c r="J31" s="49">
        <v>4</v>
      </c>
      <c r="K31" s="49">
        <v>4</v>
      </c>
      <c r="L31" s="17">
        <v>2</v>
      </c>
      <c r="M31" s="3">
        <v>0</v>
      </c>
      <c r="N31" s="3"/>
      <c r="O31" s="3"/>
      <c r="P31" s="3"/>
      <c r="Q31" s="3"/>
      <c r="R31" s="4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6.5" customHeight="1" x14ac:dyDescent="0.3">
      <c r="A32" s="95"/>
      <c r="B32" s="92"/>
      <c r="C32" s="9" t="s">
        <v>90</v>
      </c>
      <c r="D32" s="10" t="s">
        <v>142</v>
      </c>
      <c r="E32" s="20">
        <v>4</v>
      </c>
      <c r="F32" s="20">
        <v>4</v>
      </c>
      <c r="G32" s="20">
        <v>4</v>
      </c>
      <c r="H32" s="20">
        <v>4</v>
      </c>
      <c r="I32" s="20">
        <v>4</v>
      </c>
      <c r="J32" s="20">
        <v>4</v>
      </c>
      <c r="K32" s="20">
        <v>4</v>
      </c>
      <c r="L32" s="20">
        <v>2</v>
      </c>
      <c r="M32" s="16">
        <v>0</v>
      </c>
      <c r="N32" s="3"/>
      <c r="O32" s="3"/>
      <c r="P32" s="3"/>
      <c r="Q32" s="3"/>
      <c r="R32" s="4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6.5" customHeight="1" x14ac:dyDescent="0.3">
      <c r="A33" s="95"/>
      <c r="B33" s="92" t="s">
        <v>31</v>
      </c>
      <c r="C33" s="9" t="s">
        <v>32</v>
      </c>
      <c r="D33" s="10" t="s">
        <v>98</v>
      </c>
      <c r="E33" s="3">
        <v>8</v>
      </c>
      <c r="F33" s="3">
        <v>8</v>
      </c>
      <c r="G33" s="3">
        <v>8</v>
      </c>
      <c r="H33" s="3">
        <v>8</v>
      </c>
      <c r="I33" s="3">
        <v>8</v>
      </c>
      <c r="J33" s="3">
        <v>8</v>
      </c>
      <c r="K33" s="3">
        <v>8</v>
      </c>
      <c r="L33" s="3">
        <v>4</v>
      </c>
      <c r="M33" s="3">
        <v>2</v>
      </c>
      <c r="N33" s="16">
        <v>0</v>
      </c>
      <c r="O33" s="3"/>
      <c r="P33" s="3"/>
      <c r="Q33" s="3"/>
      <c r="R33" s="4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6.5" customHeight="1" x14ac:dyDescent="0.3">
      <c r="A34" s="95"/>
      <c r="B34" s="92"/>
      <c r="C34" s="9" t="s">
        <v>33</v>
      </c>
      <c r="D34" s="10" t="s">
        <v>143</v>
      </c>
      <c r="E34" s="3">
        <v>12</v>
      </c>
      <c r="F34" s="3">
        <v>12</v>
      </c>
      <c r="G34" s="3">
        <v>12</v>
      </c>
      <c r="H34" s="3">
        <v>12</v>
      </c>
      <c r="I34" s="3">
        <v>12</v>
      </c>
      <c r="J34" s="3">
        <v>12</v>
      </c>
      <c r="K34" s="3">
        <v>12</v>
      </c>
      <c r="L34" s="3">
        <v>12</v>
      </c>
      <c r="M34" s="3">
        <v>12</v>
      </c>
      <c r="N34" s="3">
        <v>12</v>
      </c>
      <c r="O34" s="3">
        <v>8</v>
      </c>
      <c r="P34" s="3">
        <v>4</v>
      </c>
      <c r="Q34" s="16">
        <v>0</v>
      </c>
      <c r="R34" s="4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6.5" customHeight="1" x14ac:dyDescent="0.3">
      <c r="A35" s="95"/>
      <c r="B35" s="92"/>
      <c r="C35" s="9" t="s">
        <v>54</v>
      </c>
      <c r="D35" s="10" t="s">
        <v>84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2</v>
      </c>
      <c r="R35" s="16">
        <v>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6.5" customHeight="1" x14ac:dyDescent="0.3">
      <c r="A36" s="95"/>
      <c r="B36" s="92"/>
      <c r="C36" s="9" t="s">
        <v>57</v>
      </c>
      <c r="D36" s="10" t="s">
        <v>98</v>
      </c>
      <c r="E36" s="3">
        <v>4</v>
      </c>
      <c r="F36" s="3">
        <v>4</v>
      </c>
      <c r="G36" s="3">
        <v>4</v>
      </c>
      <c r="H36" s="3">
        <v>4</v>
      </c>
      <c r="I36" s="23">
        <v>4</v>
      </c>
      <c r="J36" s="23">
        <v>4</v>
      </c>
      <c r="K36" s="23">
        <v>4</v>
      </c>
      <c r="L36" s="23">
        <v>4</v>
      </c>
      <c r="M36" s="23">
        <v>4</v>
      </c>
      <c r="N36" s="23">
        <v>4</v>
      </c>
      <c r="O36" s="23">
        <v>4</v>
      </c>
      <c r="P36" s="23">
        <v>4</v>
      </c>
      <c r="Q36" s="23">
        <v>4</v>
      </c>
      <c r="R36" s="16">
        <v>0</v>
      </c>
      <c r="S36" s="23"/>
      <c r="T36" s="23"/>
      <c r="U36" s="23"/>
      <c r="V36" s="2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6.5" customHeight="1" x14ac:dyDescent="0.3">
      <c r="A37" s="95"/>
      <c r="B37" s="92"/>
      <c r="C37" s="9" t="s">
        <v>55</v>
      </c>
      <c r="D37" s="10" t="s">
        <v>84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16">
        <v>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16.5" customHeight="1" x14ac:dyDescent="0.3">
      <c r="A38" s="95"/>
      <c r="B38" s="92"/>
      <c r="C38" s="9" t="s">
        <v>56</v>
      </c>
      <c r="D38" s="10" t="s">
        <v>98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16">
        <v>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6.5" customHeight="1" x14ac:dyDescent="0.3">
      <c r="A39" s="95"/>
      <c r="B39" s="92"/>
      <c r="C39" s="9" t="s">
        <v>101</v>
      </c>
      <c r="D39" s="10" t="s">
        <v>98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16">
        <v>0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16.5" customHeight="1" x14ac:dyDescent="0.3">
      <c r="A40" s="95"/>
      <c r="B40" s="92"/>
      <c r="C40" s="9" t="s">
        <v>58</v>
      </c>
      <c r="D40" s="10" t="s">
        <v>84</v>
      </c>
      <c r="E40" s="3">
        <v>10</v>
      </c>
      <c r="F40" s="3">
        <v>10</v>
      </c>
      <c r="G40" s="3">
        <v>10</v>
      </c>
      <c r="H40" s="3">
        <v>10</v>
      </c>
      <c r="I40" s="3">
        <v>10</v>
      </c>
      <c r="J40" s="3">
        <v>10</v>
      </c>
      <c r="K40" s="3">
        <v>10</v>
      </c>
      <c r="L40" s="3">
        <v>10</v>
      </c>
      <c r="M40" s="3">
        <v>10</v>
      </c>
      <c r="N40" s="3">
        <v>10</v>
      </c>
      <c r="O40" s="3">
        <v>10</v>
      </c>
      <c r="P40" s="3">
        <v>10</v>
      </c>
      <c r="Q40" s="3">
        <v>10</v>
      </c>
      <c r="R40" s="3">
        <v>10</v>
      </c>
      <c r="S40" s="3">
        <v>10</v>
      </c>
      <c r="T40" s="3">
        <v>10</v>
      </c>
      <c r="U40" s="3">
        <v>5</v>
      </c>
      <c r="V40" s="16">
        <v>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6.5" customHeight="1" x14ac:dyDescent="0.3">
      <c r="A41" s="95"/>
      <c r="B41" s="92"/>
      <c r="C41" s="9" t="s">
        <v>59</v>
      </c>
      <c r="D41" s="10" t="s">
        <v>97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4</v>
      </c>
      <c r="V41" s="16">
        <v>0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6.5" customHeight="1" x14ac:dyDescent="0.3">
      <c r="A42" s="95"/>
      <c r="B42" s="92"/>
      <c r="C42" s="9" t="s">
        <v>92</v>
      </c>
      <c r="D42" s="10" t="s">
        <v>97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3</v>
      </c>
      <c r="N42" s="3">
        <v>3</v>
      </c>
      <c r="O42" s="3">
        <v>3</v>
      </c>
      <c r="P42" s="3">
        <v>3</v>
      </c>
      <c r="Q42" s="3">
        <v>3</v>
      </c>
      <c r="R42" s="3">
        <v>3</v>
      </c>
      <c r="S42" s="3">
        <v>3</v>
      </c>
      <c r="T42" s="3">
        <v>3</v>
      </c>
      <c r="U42" s="3">
        <v>3</v>
      </c>
      <c r="V42" s="3">
        <v>3</v>
      </c>
      <c r="W42" s="16">
        <v>0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6.5" customHeight="1" x14ac:dyDescent="0.3">
      <c r="A43" s="95"/>
      <c r="B43" s="92"/>
      <c r="C43" s="9" t="s">
        <v>93</v>
      </c>
      <c r="D43" s="10" t="s">
        <v>84</v>
      </c>
      <c r="E43" s="3">
        <v>10</v>
      </c>
      <c r="F43" s="3">
        <v>10</v>
      </c>
      <c r="G43" s="3">
        <v>10</v>
      </c>
      <c r="H43" s="3">
        <v>10</v>
      </c>
      <c r="I43" s="3">
        <v>10</v>
      </c>
      <c r="J43" s="3">
        <v>10</v>
      </c>
      <c r="K43" s="3">
        <v>10</v>
      </c>
      <c r="L43" s="3">
        <v>10</v>
      </c>
      <c r="M43" s="3">
        <v>10</v>
      </c>
      <c r="N43" s="3">
        <v>10</v>
      </c>
      <c r="O43" s="3">
        <v>10</v>
      </c>
      <c r="P43" s="3">
        <v>10</v>
      </c>
      <c r="Q43" s="3">
        <v>10</v>
      </c>
      <c r="R43" s="43">
        <v>8</v>
      </c>
      <c r="S43" s="3">
        <v>6</v>
      </c>
      <c r="T43" s="3">
        <v>4</v>
      </c>
      <c r="U43" s="16">
        <v>0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6.5" customHeight="1" x14ac:dyDescent="0.3">
      <c r="A44" s="95"/>
      <c r="B44" s="96" t="s">
        <v>34</v>
      </c>
      <c r="C44" s="9" t="s">
        <v>35</v>
      </c>
      <c r="D44" s="10" t="s">
        <v>95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16">
        <v>0</v>
      </c>
      <c r="Z44" s="17"/>
      <c r="AA44" s="3"/>
      <c r="AB44" s="3"/>
      <c r="AC44" s="3"/>
      <c r="AD44" s="3"/>
      <c r="AE44" s="3"/>
      <c r="AF44" s="3"/>
      <c r="AG44" s="3"/>
      <c r="AH44" s="3"/>
    </row>
    <row r="45" spans="1:34" ht="16.5" customHeight="1" x14ac:dyDescent="0.3">
      <c r="A45" s="95"/>
      <c r="B45" s="96"/>
      <c r="C45" s="9" t="s">
        <v>60</v>
      </c>
      <c r="D45" s="10" t="s">
        <v>95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2</v>
      </c>
      <c r="Y45" s="3">
        <v>2</v>
      </c>
      <c r="Z45" s="16">
        <v>0</v>
      </c>
      <c r="AA45" s="3"/>
      <c r="AB45" s="3"/>
      <c r="AC45" s="3"/>
      <c r="AD45" s="3"/>
      <c r="AE45" s="3"/>
      <c r="AF45" s="3"/>
      <c r="AG45" s="3"/>
      <c r="AH45" s="3"/>
    </row>
    <row r="46" spans="1:34" ht="16.5" customHeight="1" x14ac:dyDescent="0.3">
      <c r="A46" s="95"/>
      <c r="B46" s="96"/>
      <c r="C46" s="9" t="s">
        <v>61</v>
      </c>
      <c r="D46" s="10" t="s">
        <v>97</v>
      </c>
      <c r="E46" s="3">
        <v>3</v>
      </c>
      <c r="F46" s="3">
        <v>3</v>
      </c>
      <c r="G46" s="3">
        <v>2</v>
      </c>
      <c r="H46" s="3">
        <v>2</v>
      </c>
      <c r="I46" s="3">
        <v>2</v>
      </c>
      <c r="J46" s="3">
        <v>2</v>
      </c>
      <c r="K46" s="3">
        <v>2</v>
      </c>
      <c r="L46" s="3">
        <v>2</v>
      </c>
      <c r="M46" s="3">
        <v>2</v>
      </c>
      <c r="N46" s="3">
        <v>2</v>
      </c>
      <c r="O46" s="3">
        <v>2</v>
      </c>
      <c r="P46" s="3">
        <v>2</v>
      </c>
      <c r="Q46" s="3">
        <v>2</v>
      </c>
      <c r="R46" s="3">
        <v>2</v>
      </c>
      <c r="S46" s="3">
        <v>2</v>
      </c>
      <c r="T46" s="3">
        <v>2</v>
      </c>
      <c r="U46" s="3">
        <v>2</v>
      </c>
      <c r="V46" s="3">
        <v>2</v>
      </c>
      <c r="W46" s="3">
        <v>2</v>
      </c>
      <c r="X46" s="3">
        <v>2</v>
      </c>
      <c r="Y46" s="3">
        <v>2</v>
      </c>
      <c r="Z46" s="16">
        <v>0</v>
      </c>
      <c r="AA46" s="3"/>
      <c r="AB46" s="3"/>
      <c r="AC46" s="3"/>
      <c r="AD46" s="3"/>
      <c r="AE46" s="3"/>
      <c r="AF46" s="3"/>
      <c r="AG46" s="3"/>
      <c r="AH46" s="3"/>
    </row>
    <row r="47" spans="1:34" ht="16.5" customHeight="1" x14ac:dyDescent="0.3">
      <c r="A47" s="95"/>
      <c r="B47" s="96"/>
      <c r="C47" s="9" t="s">
        <v>94</v>
      </c>
      <c r="D47" s="10" t="s">
        <v>95</v>
      </c>
      <c r="E47" s="3">
        <v>2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2</v>
      </c>
      <c r="L47" s="3">
        <v>2</v>
      </c>
      <c r="M47" s="3">
        <v>2</v>
      </c>
      <c r="N47" s="3">
        <v>2</v>
      </c>
      <c r="O47" s="3">
        <v>2</v>
      </c>
      <c r="P47" s="3">
        <v>2</v>
      </c>
      <c r="Q47" s="3">
        <v>2</v>
      </c>
      <c r="R47" s="3">
        <v>2</v>
      </c>
      <c r="S47" s="3">
        <v>2</v>
      </c>
      <c r="T47" s="3">
        <v>2</v>
      </c>
      <c r="U47" s="3">
        <v>2</v>
      </c>
      <c r="V47" s="3">
        <v>2</v>
      </c>
      <c r="W47" s="3">
        <v>2</v>
      </c>
      <c r="X47" s="3">
        <v>2</v>
      </c>
      <c r="Y47" s="3">
        <v>2</v>
      </c>
      <c r="Z47" s="16">
        <v>0</v>
      </c>
      <c r="AA47" s="3"/>
      <c r="AB47" s="3"/>
      <c r="AC47" s="3"/>
      <c r="AD47" s="3"/>
      <c r="AE47" s="3"/>
      <c r="AF47" s="3"/>
      <c r="AG47" s="3"/>
      <c r="AH47" s="3"/>
    </row>
    <row r="48" spans="1:34" ht="16.5" customHeight="1" x14ac:dyDescent="0.3">
      <c r="A48" s="95"/>
      <c r="B48" s="42" t="s">
        <v>36</v>
      </c>
      <c r="C48" s="9" t="s">
        <v>62</v>
      </c>
      <c r="D48" s="10" t="s">
        <v>144</v>
      </c>
      <c r="E48" s="3">
        <v>39</v>
      </c>
      <c r="F48" s="3">
        <v>39</v>
      </c>
      <c r="G48" s="3">
        <v>39</v>
      </c>
      <c r="H48" s="3">
        <v>39</v>
      </c>
      <c r="I48" s="3">
        <v>39</v>
      </c>
      <c r="J48" s="3">
        <v>39</v>
      </c>
      <c r="K48" s="3">
        <v>39</v>
      </c>
      <c r="L48" s="3">
        <v>39</v>
      </c>
      <c r="M48" s="3">
        <v>39</v>
      </c>
      <c r="N48" s="3">
        <v>39</v>
      </c>
      <c r="O48" s="3">
        <v>39</v>
      </c>
      <c r="P48" s="3">
        <v>39</v>
      </c>
      <c r="Q48" s="3">
        <v>39</v>
      </c>
      <c r="R48" s="3">
        <v>39</v>
      </c>
      <c r="S48" s="3">
        <v>39</v>
      </c>
      <c r="T48" s="3">
        <v>39</v>
      </c>
      <c r="U48" s="3">
        <v>39</v>
      </c>
      <c r="V48" s="3">
        <v>39</v>
      </c>
      <c r="W48" s="3">
        <v>39</v>
      </c>
      <c r="X48" s="3">
        <v>39</v>
      </c>
      <c r="Y48" s="3">
        <v>39</v>
      </c>
      <c r="Z48" s="3">
        <v>39</v>
      </c>
      <c r="AA48" s="3">
        <v>39</v>
      </c>
      <c r="AB48" s="3">
        <v>25</v>
      </c>
      <c r="AC48" s="3">
        <v>15</v>
      </c>
      <c r="AD48" s="16">
        <v>0</v>
      </c>
      <c r="AE48" s="3"/>
      <c r="AF48" s="3"/>
      <c r="AG48" s="3"/>
      <c r="AH48" s="3"/>
    </row>
    <row r="49" spans="1:34" ht="16.5" customHeight="1" x14ac:dyDescent="0.3">
      <c r="A49" s="95"/>
      <c r="B49" s="42" t="s">
        <v>37</v>
      </c>
      <c r="C49" s="9" t="s">
        <v>63</v>
      </c>
      <c r="D49" s="10" t="s">
        <v>95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3">
        <v>4</v>
      </c>
      <c r="O49" s="3">
        <v>4</v>
      </c>
      <c r="P49" s="3">
        <v>4</v>
      </c>
      <c r="Q49" s="3">
        <v>4</v>
      </c>
      <c r="R49" s="3">
        <v>4</v>
      </c>
      <c r="S49" s="3">
        <v>4</v>
      </c>
      <c r="T49" s="3">
        <v>4</v>
      </c>
      <c r="U49" s="3">
        <v>4</v>
      </c>
      <c r="V49" s="3">
        <v>4</v>
      </c>
      <c r="W49" s="3">
        <v>4</v>
      </c>
      <c r="X49" s="3">
        <v>4</v>
      </c>
      <c r="Y49" s="3">
        <v>4</v>
      </c>
      <c r="Z49" s="3">
        <v>4</v>
      </c>
      <c r="AA49" s="3">
        <v>4</v>
      </c>
      <c r="AB49" s="3">
        <v>4</v>
      </c>
      <c r="AC49" s="3">
        <v>4</v>
      </c>
      <c r="AD49" s="3">
        <v>4</v>
      </c>
      <c r="AE49" s="16">
        <v>0</v>
      </c>
      <c r="AF49" s="3"/>
      <c r="AG49" s="3"/>
      <c r="AH49" s="3"/>
    </row>
    <row r="50" spans="1:34" ht="16.5" customHeight="1" x14ac:dyDescent="0.3">
      <c r="A50" s="95"/>
      <c r="C50" s="11" t="s">
        <v>38</v>
      </c>
      <c r="D50" s="2" t="s">
        <v>23</v>
      </c>
      <c r="E50" s="3">
        <v>16</v>
      </c>
      <c r="F50" s="3">
        <v>16</v>
      </c>
      <c r="G50" s="3">
        <v>16</v>
      </c>
      <c r="H50" s="3">
        <v>16</v>
      </c>
      <c r="I50" s="3">
        <v>16</v>
      </c>
      <c r="J50" s="3">
        <v>16</v>
      </c>
      <c r="K50" s="3">
        <v>16</v>
      </c>
      <c r="L50" s="3">
        <v>16</v>
      </c>
      <c r="M50" s="3">
        <v>16</v>
      </c>
      <c r="N50" s="3">
        <v>16</v>
      </c>
      <c r="O50" s="3">
        <v>16</v>
      </c>
      <c r="P50" s="3">
        <v>16</v>
      </c>
      <c r="Q50" s="3">
        <v>16</v>
      </c>
      <c r="R50" s="3">
        <v>16</v>
      </c>
      <c r="S50" s="3">
        <v>16</v>
      </c>
      <c r="T50" s="3">
        <v>16</v>
      </c>
      <c r="U50" s="3">
        <v>16</v>
      </c>
      <c r="V50" s="3">
        <v>16</v>
      </c>
      <c r="W50" s="3">
        <v>16</v>
      </c>
      <c r="X50" s="3">
        <v>16</v>
      </c>
      <c r="Y50" s="3">
        <v>16</v>
      </c>
      <c r="Z50" s="3">
        <v>16</v>
      </c>
      <c r="AA50" s="3">
        <v>16</v>
      </c>
      <c r="AB50" s="3">
        <v>16</v>
      </c>
      <c r="AC50" s="3">
        <v>16</v>
      </c>
      <c r="AD50" s="3">
        <v>16</v>
      </c>
      <c r="AE50" s="3">
        <v>10</v>
      </c>
      <c r="AF50" s="3">
        <v>4</v>
      </c>
      <c r="AG50" s="16">
        <v>0</v>
      </c>
      <c r="AH50" s="3"/>
    </row>
    <row r="51" spans="1:34" ht="16.5" customHeight="1" x14ac:dyDescent="0.3">
      <c r="A51" s="95"/>
      <c r="B51" s="97"/>
      <c r="C51" s="97"/>
      <c r="D51" s="10" t="s">
        <v>17</v>
      </c>
      <c r="E51" s="3">
        <f t="shared" ref="E51:P51" si="4">SUM(E17:E50)</f>
        <v>206</v>
      </c>
      <c r="F51" s="3">
        <f t="shared" si="4"/>
        <v>206</v>
      </c>
      <c r="G51" s="3">
        <f t="shared" si="4"/>
        <v>181</v>
      </c>
      <c r="H51" s="3">
        <f t="shared" si="4"/>
        <v>159</v>
      </c>
      <c r="I51" s="3">
        <f t="shared" si="4"/>
        <v>148</v>
      </c>
      <c r="J51" s="3">
        <f t="shared" si="4"/>
        <v>140</v>
      </c>
      <c r="K51" s="3">
        <f t="shared" si="4"/>
        <v>140</v>
      </c>
      <c r="L51" s="3">
        <f t="shared" si="4"/>
        <v>132</v>
      </c>
      <c r="M51" s="3">
        <f t="shared" si="4"/>
        <v>126</v>
      </c>
      <c r="N51" s="3">
        <f t="shared" si="4"/>
        <v>124</v>
      </c>
      <c r="O51" s="3">
        <f t="shared" si="4"/>
        <v>120</v>
      </c>
      <c r="P51" s="3">
        <f t="shared" si="4"/>
        <v>116</v>
      </c>
      <c r="Q51" s="3">
        <f>SUM(R17:R50)</f>
        <v>102</v>
      </c>
      <c r="R51" s="43">
        <f>SUM(R17:R50)</f>
        <v>102</v>
      </c>
      <c r="S51" s="43">
        <f t="shared" ref="S51:AH51" si="5">SUM(S17:S50)</f>
        <v>96</v>
      </c>
      <c r="T51" s="43">
        <f t="shared" si="5"/>
        <v>90</v>
      </c>
      <c r="U51" s="43">
        <f t="shared" si="5"/>
        <v>79</v>
      </c>
      <c r="V51" s="43">
        <f t="shared" si="5"/>
        <v>70</v>
      </c>
      <c r="W51" s="43">
        <f t="shared" si="5"/>
        <v>67</v>
      </c>
      <c r="X51" s="43">
        <f t="shared" si="5"/>
        <v>67</v>
      </c>
      <c r="Y51" s="43">
        <f t="shared" si="5"/>
        <v>65</v>
      </c>
      <c r="Z51" s="43">
        <f t="shared" si="5"/>
        <v>59</v>
      </c>
      <c r="AA51" s="43">
        <f t="shared" si="5"/>
        <v>59</v>
      </c>
      <c r="AB51" s="43">
        <f t="shared" si="5"/>
        <v>45</v>
      </c>
      <c r="AC51" s="43">
        <f t="shared" si="5"/>
        <v>35</v>
      </c>
      <c r="AD51" s="43">
        <f t="shared" si="5"/>
        <v>20</v>
      </c>
      <c r="AE51" s="43">
        <f t="shared" si="5"/>
        <v>10</v>
      </c>
      <c r="AF51" s="43">
        <f t="shared" si="5"/>
        <v>4</v>
      </c>
      <c r="AG51" s="43">
        <f t="shared" si="5"/>
        <v>0</v>
      </c>
      <c r="AH51" s="43">
        <f t="shared" si="5"/>
        <v>0</v>
      </c>
    </row>
    <row r="54" spans="1:34" x14ac:dyDescent="0.3">
      <c r="A54" s="93" t="s">
        <v>13</v>
      </c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79"/>
      <c r="AH54" s="79"/>
    </row>
    <row r="55" spans="1:34" ht="45.6" x14ac:dyDescent="0.3">
      <c r="A55" s="13" t="str">
        <f ca="1">MID(CELL("filename",A48),FIND("]",CELL("filename",A48))+1,255)</f>
        <v>Sprint 1</v>
      </c>
      <c r="B55" s="13" t="s">
        <v>18</v>
      </c>
      <c r="C55" s="13" t="s">
        <v>19</v>
      </c>
      <c r="D55" s="14" t="s">
        <v>20</v>
      </c>
      <c r="E55" s="13" t="s">
        <v>13</v>
      </c>
      <c r="F55" s="13" t="s">
        <v>17</v>
      </c>
      <c r="G55" s="15">
        <f>$B$4</f>
        <v>44072</v>
      </c>
      <c r="H55" s="15">
        <f t="shared" ref="H55:AF55" si="6">G55+1</f>
        <v>44073</v>
      </c>
      <c r="I55" s="15">
        <f t="shared" si="6"/>
        <v>44074</v>
      </c>
      <c r="J55" s="15">
        <f t="shared" si="6"/>
        <v>44075</v>
      </c>
      <c r="K55" s="15">
        <f t="shared" si="6"/>
        <v>44076</v>
      </c>
      <c r="L55" s="15">
        <f t="shared" si="6"/>
        <v>44077</v>
      </c>
      <c r="M55" s="15">
        <f t="shared" si="6"/>
        <v>44078</v>
      </c>
      <c r="N55" s="15">
        <f t="shared" si="6"/>
        <v>44079</v>
      </c>
      <c r="O55" s="15">
        <f t="shared" si="6"/>
        <v>44080</v>
      </c>
      <c r="P55" s="15">
        <f t="shared" si="6"/>
        <v>44081</v>
      </c>
      <c r="Q55" s="15">
        <f t="shared" si="6"/>
        <v>44082</v>
      </c>
      <c r="R55" s="15">
        <f t="shared" si="6"/>
        <v>44083</v>
      </c>
      <c r="S55" s="15">
        <f t="shared" si="6"/>
        <v>44084</v>
      </c>
      <c r="T55" s="15">
        <f t="shared" si="6"/>
        <v>44085</v>
      </c>
      <c r="U55" s="15">
        <f t="shared" si="6"/>
        <v>44086</v>
      </c>
      <c r="V55" s="15">
        <f t="shared" si="6"/>
        <v>44087</v>
      </c>
      <c r="W55" s="15">
        <f t="shared" si="6"/>
        <v>44088</v>
      </c>
      <c r="X55" s="15">
        <f t="shared" si="6"/>
        <v>44089</v>
      </c>
      <c r="Y55" s="15">
        <f t="shared" si="6"/>
        <v>44090</v>
      </c>
      <c r="Z55" s="15">
        <f t="shared" si="6"/>
        <v>44091</v>
      </c>
      <c r="AA55" s="15">
        <f t="shared" si="6"/>
        <v>44092</v>
      </c>
      <c r="AB55" s="15">
        <f t="shared" si="6"/>
        <v>44093</v>
      </c>
      <c r="AC55" s="15">
        <f t="shared" si="6"/>
        <v>44094</v>
      </c>
      <c r="AD55" s="15">
        <f t="shared" si="6"/>
        <v>44095</v>
      </c>
      <c r="AE55" s="15">
        <f t="shared" si="6"/>
        <v>44096</v>
      </c>
      <c r="AF55" s="15">
        <f t="shared" si="6"/>
        <v>44097</v>
      </c>
      <c r="AG55" s="15">
        <f t="shared" ref="AG55" si="7">AF55+1</f>
        <v>44098</v>
      </c>
      <c r="AH55" s="15">
        <f t="shared" ref="AH55" si="8">AG55+1</f>
        <v>44099</v>
      </c>
    </row>
    <row r="56" spans="1:34" x14ac:dyDescent="0.3">
      <c r="A56" s="95"/>
      <c r="B56" s="92" t="s">
        <v>21</v>
      </c>
      <c r="C56" s="10" t="s">
        <v>22</v>
      </c>
      <c r="D56" s="10" t="s">
        <v>23</v>
      </c>
      <c r="E56" s="3">
        <v>12</v>
      </c>
      <c r="F56" s="3">
        <v>12</v>
      </c>
      <c r="G56" s="17">
        <v>4</v>
      </c>
      <c r="H56" s="16">
        <v>3</v>
      </c>
      <c r="I56" s="3"/>
      <c r="J56" s="3"/>
      <c r="K56" s="3"/>
      <c r="L56" s="3"/>
      <c r="M56" s="3"/>
      <c r="N56" s="3"/>
      <c r="O56" s="3"/>
      <c r="P56" s="3"/>
      <c r="Q56" s="3"/>
      <c r="R56" s="4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6.5" customHeight="1" x14ac:dyDescent="0.3">
      <c r="A57" s="98"/>
      <c r="B57" s="92"/>
      <c r="C57" s="10" t="s">
        <v>24</v>
      </c>
      <c r="D57" s="10" t="s">
        <v>95</v>
      </c>
      <c r="E57" s="3">
        <v>10</v>
      </c>
      <c r="F57" s="3">
        <v>10</v>
      </c>
      <c r="G57" s="17">
        <v>8</v>
      </c>
      <c r="H57" s="17">
        <v>3</v>
      </c>
      <c r="I57" s="16">
        <v>0</v>
      </c>
      <c r="J57" s="3"/>
      <c r="K57" s="3"/>
      <c r="L57" s="3"/>
      <c r="M57" s="3"/>
      <c r="N57" s="3"/>
      <c r="O57" s="3"/>
      <c r="P57" s="3"/>
      <c r="Q57" s="3"/>
      <c r="R57" s="4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16.5" customHeight="1" x14ac:dyDescent="0.3">
      <c r="A58" s="98"/>
      <c r="B58" s="92"/>
      <c r="C58" s="10" t="s">
        <v>25</v>
      </c>
      <c r="D58" s="10" t="s">
        <v>95</v>
      </c>
      <c r="E58" s="3">
        <v>4</v>
      </c>
      <c r="F58" s="3">
        <v>4</v>
      </c>
      <c r="G58" s="23">
        <v>4</v>
      </c>
      <c r="H58" s="17">
        <v>2</v>
      </c>
      <c r="I58" s="80">
        <v>-1</v>
      </c>
      <c r="J58" s="3"/>
      <c r="K58" s="3"/>
      <c r="L58" s="3"/>
      <c r="M58" s="3"/>
      <c r="N58" s="3"/>
      <c r="O58" s="3"/>
      <c r="P58" s="3"/>
      <c r="Q58" s="3"/>
      <c r="R58" s="4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16.5" customHeight="1" x14ac:dyDescent="0.3">
      <c r="A59" s="98"/>
      <c r="B59" s="92"/>
      <c r="C59" s="2" t="s">
        <v>49</v>
      </c>
      <c r="D59" s="3" t="s">
        <v>96</v>
      </c>
      <c r="E59" s="3">
        <v>10</v>
      </c>
      <c r="F59" s="3">
        <v>10</v>
      </c>
      <c r="G59" s="23">
        <v>8</v>
      </c>
      <c r="H59" s="17">
        <v>6</v>
      </c>
      <c r="I59" s="17">
        <v>4</v>
      </c>
      <c r="J59" s="16">
        <v>0</v>
      </c>
      <c r="K59" s="3"/>
      <c r="L59" s="3"/>
      <c r="M59" s="3"/>
      <c r="N59" s="3"/>
      <c r="O59" s="3"/>
      <c r="P59" s="3"/>
      <c r="Q59" s="3"/>
      <c r="R59" s="4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16.5" customHeight="1" x14ac:dyDescent="0.3">
      <c r="A60" s="98"/>
      <c r="B60" s="92" t="s">
        <v>27</v>
      </c>
      <c r="C60" s="11" t="s">
        <v>28</v>
      </c>
      <c r="D60" s="10" t="s">
        <v>97</v>
      </c>
      <c r="E60" s="3">
        <v>4</v>
      </c>
      <c r="F60" s="3">
        <v>4</v>
      </c>
      <c r="G60" s="16">
        <v>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4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3">
      <c r="A61" s="98"/>
      <c r="B61" s="92"/>
      <c r="C61" s="11" t="s">
        <v>85</v>
      </c>
      <c r="D61" s="10" t="s">
        <v>95</v>
      </c>
      <c r="E61" s="3">
        <v>3</v>
      </c>
      <c r="F61" s="3">
        <v>3</v>
      </c>
      <c r="G61" s="16">
        <v>0</v>
      </c>
      <c r="H61" s="17"/>
      <c r="I61" s="3"/>
      <c r="J61" s="3"/>
      <c r="K61" s="3"/>
      <c r="L61" s="3"/>
      <c r="M61" s="3"/>
      <c r="N61" s="3"/>
      <c r="O61" s="3"/>
      <c r="P61" s="3"/>
      <c r="Q61" s="3"/>
      <c r="R61" s="4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16.5" customHeight="1" x14ac:dyDescent="0.3">
      <c r="A62" s="98"/>
      <c r="B62" s="92"/>
      <c r="C62" s="11" t="s">
        <v>50</v>
      </c>
      <c r="D62" s="10" t="s">
        <v>97</v>
      </c>
      <c r="E62" s="3">
        <v>3</v>
      </c>
      <c r="F62" s="3">
        <v>3</v>
      </c>
      <c r="G62" s="80">
        <v>-1</v>
      </c>
      <c r="H62" s="17"/>
      <c r="I62" s="3"/>
      <c r="J62" s="3"/>
      <c r="K62" s="3"/>
      <c r="L62" s="3"/>
      <c r="M62" s="3"/>
      <c r="N62" s="3"/>
      <c r="O62" s="3"/>
      <c r="P62" s="3"/>
      <c r="Q62" s="3"/>
      <c r="R62" s="4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16.5" customHeight="1" x14ac:dyDescent="0.3">
      <c r="A63" s="98"/>
      <c r="B63" s="92"/>
      <c r="C63" s="11" t="s">
        <v>86</v>
      </c>
      <c r="D63" s="10" t="s">
        <v>95</v>
      </c>
      <c r="E63" s="3">
        <v>3</v>
      </c>
      <c r="F63" s="3">
        <v>3</v>
      </c>
      <c r="G63" s="17">
        <v>3</v>
      </c>
      <c r="H63" s="16">
        <v>0</v>
      </c>
      <c r="I63" s="3"/>
      <c r="J63" s="3"/>
      <c r="K63" s="3"/>
      <c r="L63" s="3"/>
      <c r="M63" s="3"/>
      <c r="N63" s="3"/>
      <c r="O63" s="3"/>
      <c r="P63" s="3"/>
      <c r="Q63" s="3"/>
      <c r="R63" s="4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16.5" customHeight="1" x14ac:dyDescent="0.3">
      <c r="A64" s="98"/>
      <c r="B64" s="92"/>
      <c r="C64" s="11" t="s">
        <v>51</v>
      </c>
      <c r="D64" s="10" t="s">
        <v>97</v>
      </c>
      <c r="E64" s="3">
        <v>4</v>
      </c>
      <c r="F64" s="3">
        <v>4</v>
      </c>
      <c r="G64" s="17">
        <v>4</v>
      </c>
      <c r="H64" s="24">
        <v>1</v>
      </c>
      <c r="I64" s="3"/>
      <c r="J64" s="3"/>
      <c r="K64" s="3"/>
      <c r="L64" s="3"/>
      <c r="M64" s="3"/>
      <c r="N64" s="3"/>
      <c r="O64" s="3"/>
      <c r="P64" s="3"/>
      <c r="Q64" s="3"/>
      <c r="R64" s="4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16.5" customHeight="1" x14ac:dyDescent="0.3">
      <c r="A65" s="98"/>
      <c r="B65" s="92"/>
      <c r="C65" s="11" t="s">
        <v>87</v>
      </c>
      <c r="D65" s="10" t="s">
        <v>98</v>
      </c>
      <c r="E65" s="3">
        <v>4</v>
      </c>
      <c r="F65" s="3">
        <v>4</v>
      </c>
      <c r="G65" s="3">
        <v>2</v>
      </c>
      <c r="H65" s="24">
        <v>2</v>
      </c>
      <c r="I65" s="3"/>
      <c r="J65" s="3"/>
      <c r="K65" s="3"/>
      <c r="L65" s="3"/>
      <c r="M65" s="3"/>
      <c r="N65" s="3"/>
      <c r="O65" s="3"/>
      <c r="P65" s="3"/>
      <c r="Q65" s="3"/>
      <c r="R65" s="4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6.5" customHeight="1" x14ac:dyDescent="0.3">
      <c r="A66" s="98"/>
      <c r="B66" s="92" t="s">
        <v>29</v>
      </c>
      <c r="C66" s="18" t="s">
        <v>30</v>
      </c>
      <c r="D66" s="10" t="s">
        <v>98</v>
      </c>
      <c r="E66" s="20">
        <v>2</v>
      </c>
      <c r="F66" s="20">
        <v>2</v>
      </c>
      <c r="G66" s="20">
        <v>2</v>
      </c>
      <c r="H66" s="20">
        <v>2</v>
      </c>
      <c r="I66" s="21">
        <v>0</v>
      </c>
      <c r="J66" s="20"/>
      <c r="K66" s="20"/>
      <c r="L66" s="3"/>
      <c r="M66" s="3"/>
      <c r="N66" s="20"/>
      <c r="O66" s="20"/>
      <c r="P66" s="20"/>
      <c r="Q66" s="20"/>
      <c r="R66" s="4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6.5" customHeight="1" x14ac:dyDescent="0.3">
      <c r="A67" s="98"/>
      <c r="B67" s="92"/>
      <c r="C67" s="18" t="s">
        <v>88</v>
      </c>
      <c r="D67" s="10" t="s">
        <v>97</v>
      </c>
      <c r="E67" s="20">
        <v>2</v>
      </c>
      <c r="F67" s="20">
        <v>2</v>
      </c>
      <c r="G67" s="20">
        <v>2</v>
      </c>
      <c r="H67" s="20">
        <v>2</v>
      </c>
      <c r="I67" s="37">
        <v>2</v>
      </c>
      <c r="J67" s="20"/>
      <c r="K67" s="20"/>
      <c r="L67" s="3"/>
      <c r="M67" s="3"/>
      <c r="N67" s="20"/>
      <c r="O67" s="20"/>
      <c r="P67" s="20"/>
      <c r="Q67" s="20"/>
      <c r="R67" s="4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6.5" customHeight="1" x14ac:dyDescent="0.3">
      <c r="A68" s="98"/>
      <c r="B68" s="92"/>
      <c r="C68" s="9" t="s">
        <v>52</v>
      </c>
      <c r="D68" s="10" t="s">
        <v>98</v>
      </c>
      <c r="E68" s="20">
        <v>2</v>
      </c>
      <c r="F68" s="20">
        <v>2</v>
      </c>
      <c r="G68" s="20">
        <v>2</v>
      </c>
      <c r="H68" s="20">
        <v>2</v>
      </c>
      <c r="I68" s="28">
        <v>2</v>
      </c>
      <c r="J68" s="37">
        <v>2</v>
      </c>
      <c r="K68" s="20"/>
      <c r="L68" s="3"/>
      <c r="M68" s="3"/>
      <c r="N68" s="3"/>
      <c r="O68" s="3"/>
      <c r="P68" s="3"/>
      <c r="Q68" s="3"/>
      <c r="R68" s="4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6.5" customHeight="1" x14ac:dyDescent="0.3">
      <c r="A69" s="98"/>
      <c r="B69" s="92"/>
      <c r="C69" s="9" t="s">
        <v>89</v>
      </c>
      <c r="D69" s="10" t="s">
        <v>98</v>
      </c>
      <c r="E69" s="20">
        <v>2</v>
      </c>
      <c r="F69" s="20">
        <v>2</v>
      </c>
      <c r="G69" s="20">
        <v>2</v>
      </c>
      <c r="H69" s="20">
        <v>2</v>
      </c>
      <c r="I69" s="28">
        <v>2</v>
      </c>
      <c r="J69" s="21">
        <v>0</v>
      </c>
      <c r="K69" s="20"/>
      <c r="L69" s="3"/>
      <c r="M69" s="3"/>
      <c r="N69" s="3"/>
      <c r="O69" s="3"/>
      <c r="P69" s="3"/>
      <c r="Q69" s="3"/>
      <c r="R69" s="4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6.5" customHeight="1" x14ac:dyDescent="0.35">
      <c r="A70" s="98"/>
      <c r="B70" s="92"/>
      <c r="C70" s="9" t="s">
        <v>53</v>
      </c>
      <c r="D70" s="10" t="s">
        <v>142</v>
      </c>
      <c r="E70" s="20">
        <v>4</v>
      </c>
      <c r="F70" s="20">
        <v>4</v>
      </c>
      <c r="G70" s="20">
        <v>4</v>
      </c>
      <c r="H70" s="20">
        <v>4</v>
      </c>
      <c r="I70" s="20">
        <v>4</v>
      </c>
      <c r="J70" s="49">
        <v>4</v>
      </c>
      <c r="K70" s="20">
        <v>2</v>
      </c>
      <c r="L70" s="80">
        <v>-1</v>
      </c>
      <c r="M70" s="3"/>
      <c r="N70" s="3"/>
      <c r="O70" s="3"/>
      <c r="P70" s="3"/>
      <c r="Q70" s="3"/>
      <c r="R70" s="4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6.5" customHeight="1" x14ac:dyDescent="0.3">
      <c r="A71" s="98"/>
      <c r="B71" s="92"/>
      <c r="C71" s="9" t="s">
        <v>90</v>
      </c>
      <c r="D71" s="10" t="s">
        <v>142</v>
      </c>
      <c r="E71" s="20">
        <v>4</v>
      </c>
      <c r="F71" s="20">
        <v>4</v>
      </c>
      <c r="G71" s="20">
        <v>4</v>
      </c>
      <c r="H71" s="20">
        <v>4</v>
      </c>
      <c r="I71" s="20">
        <v>4</v>
      </c>
      <c r="J71" s="20">
        <v>4</v>
      </c>
      <c r="K71" s="20">
        <v>4</v>
      </c>
      <c r="L71" s="20">
        <v>2</v>
      </c>
      <c r="M71" s="20">
        <v>2</v>
      </c>
      <c r="N71" s="16">
        <v>0</v>
      </c>
      <c r="O71" s="3"/>
      <c r="P71" s="3"/>
      <c r="Q71" s="3"/>
      <c r="R71" s="4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6.5" customHeight="1" x14ac:dyDescent="0.3">
      <c r="A72" s="98"/>
      <c r="B72" s="92" t="s">
        <v>31</v>
      </c>
      <c r="C72" s="9" t="s">
        <v>32</v>
      </c>
      <c r="D72" s="10" t="s">
        <v>98</v>
      </c>
      <c r="E72" s="3">
        <v>9</v>
      </c>
      <c r="F72" s="3">
        <v>9</v>
      </c>
      <c r="G72" s="3">
        <v>9</v>
      </c>
      <c r="H72" s="3">
        <v>9</v>
      </c>
      <c r="I72" s="3">
        <v>9</v>
      </c>
      <c r="J72" s="3">
        <v>9</v>
      </c>
      <c r="K72" s="3">
        <v>9</v>
      </c>
      <c r="L72" s="3">
        <v>6</v>
      </c>
      <c r="M72" s="3">
        <v>3</v>
      </c>
      <c r="N72" s="16">
        <v>0</v>
      </c>
      <c r="O72" s="3"/>
      <c r="P72" s="3"/>
      <c r="Q72" s="3"/>
      <c r="R72" s="4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6.5" customHeight="1" x14ac:dyDescent="0.3">
      <c r="A73" s="98"/>
      <c r="B73" s="92"/>
      <c r="C73" s="9" t="s">
        <v>33</v>
      </c>
      <c r="D73" s="10" t="s">
        <v>143</v>
      </c>
      <c r="E73" s="3">
        <v>12</v>
      </c>
      <c r="F73" s="3">
        <v>12</v>
      </c>
      <c r="G73" s="3">
        <v>12</v>
      </c>
      <c r="H73" s="3">
        <v>12</v>
      </c>
      <c r="I73" s="3">
        <v>12</v>
      </c>
      <c r="J73" s="3">
        <v>12</v>
      </c>
      <c r="K73" s="3">
        <v>12</v>
      </c>
      <c r="L73" s="3">
        <v>12</v>
      </c>
      <c r="M73" s="3">
        <v>12</v>
      </c>
      <c r="N73" s="3">
        <v>12</v>
      </c>
      <c r="O73" s="3">
        <v>12</v>
      </c>
      <c r="P73" s="3">
        <v>8</v>
      </c>
      <c r="Q73" s="17">
        <v>4</v>
      </c>
      <c r="R73" s="81">
        <v>2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6.5" customHeight="1" x14ac:dyDescent="0.3">
      <c r="A74" s="98"/>
      <c r="B74" s="92"/>
      <c r="C74" s="9" t="s">
        <v>54</v>
      </c>
      <c r="D74" s="10" t="s">
        <v>84</v>
      </c>
      <c r="E74" s="3">
        <v>4</v>
      </c>
      <c r="F74" s="3">
        <v>4</v>
      </c>
      <c r="G74" s="3">
        <v>4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2</v>
      </c>
      <c r="R74" s="16"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6.5" customHeight="1" x14ac:dyDescent="0.3">
      <c r="A75" s="98"/>
      <c r="B75" s="92"/>
      <c r="C75" s="9" t="s">
        <v>57</v>
      </c>
      <c r="D75" s="10" t="s">
        <v>98</v>
      </c>
      <c r="E75" s="3">
        <v>5</v>
      </c>
      <c r="F75" s="3">
        <v>5</v>
      </c>
      <c r="G75" s="3">
        <v>5</v>
      </c>
      <c r="H75" s="3">
        <v>5</v>
      </c>
      <c r="I75" s="3">
        <v>5</v>
      </c>
      <c r="J75" s="3">
        <v>5</v>
      </c>
      <c r="K75" s="3">
        <v>5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16">
        <v>0</v>
      </c>
      <c r="S75" s="23"/>
      <c r="T75" s="23"/>
      <c r="U75" s="23"/>
      <c r="V75" s="2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6.5" customHeight="1" x14ac:dyDescent="0.3">
      <c r="A76" s="98"/>
      <c r="B76" s="92"/>
      <c r="C76" s="9" t="s">
        <v>55</v>
      </c>
      <c r="D76" s="10" t="s">
        <v>84</v>
      </c>
      <c r="E76" s="3">
        <v>4</v>
      </c>
      <c r="F76" s="3">
        <v>4</v>
      </c>
      <c r="G76" s="3">
        <v>4</v>
      </c>
      <c r="H76" s="3">
        <v>4</v>
      </c>
      <c r="I76" s="3">
        <v>4</v>
      </c>
      <c r="J76" s="3">
        <v>4</v>
      </c>
      <c r="K76" s="3">
        <v>4</v>
      </c>
      <c r="L76" s="3">
        <v>4</v>
      </c>
      <c r="M76" s="3">
        <v>4</v>
      </c>
      <c r="N76" s="3">
        <v>4</v>
      </c>
      <c r="O76" s="3">
        <v>4</v>
      </c>
      <c r="P76" s="3">
        <v>4</v>
      </c>
      <c r="Q76" s="3">
        <v>4</v>
      </c>
      <c r="R76" s="3">
        <v>4</v>
      </c>
      <c r="S76" s="24">
        <v>1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6.5" customHeight="1" x14ac:dyDescent="0.3">
      <c r="A77" s="98"/>
      <c r="B77" s="92"/>
      <c r="C77" s="9" t="s">
        <v>56</v>
      </c>
      <c r="D77" s="10" t="s">
        <v>98</v>
      </c>
      <c r="E77" s="3">
        <v>4</v>
      </c>
      <c r="F77" s="3">
        <v>4</v>
      </c>
      <c r="G77" s="3">
        <v>4</v>
      </c>
      <c r="H77" s="3">
        <v>4</v>
      </c>
      <c r="I77" s="3">
        <v>4</v>
      </c>
      <c r="J77" s="3">
        <v>4</v>
      </c>
      <c r="K77" s="3">
        <v>4</v>
      </c>
      <c r="L77" s="3">
        <v>4</v>
      </c>
      <c r="M77" s="3">
        <v>4</v>
      </c>
      <c r="N77" s="3">
        <v>4</v>
      </c>
      <c r="O77" s="3">
        <v>4</v>
      </c>
      <c r="P77" s="3">
        <v>4</v>
      </c>
      <c r="Q77" s="3">
        <v>4</v>
      </c>
      <c r="R77" s="3">
        <v>4</v>
      </c>
      <c r="S77" s="3">
        <v>4</v>
      </c>
      <c r="T77" s="16">
        <v>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6.5" customHeight="1" x14ac:dyDescent="0.3">
      <c r="A78" s="98"/>
      <c r="B78" s="92"/>
      <c r="C78" s="9" t="s">
        <v>91</v>
      </c>
      <c r="D78" s="10" t="s">
        <v>98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2</v>
      </c>
      <c r="P78" s="3">
        <v>2</v>
      </c>
      <c r="Q78" s="3">
        <v>2</v>
      </c>
      <c r="R78" s="3">
        <v>2</v>
      </c>
      <c r="S78" s="3">
        <v>2</v>
      </c>
      <c r="T78" s="3">
        <v>2</v>
      </c>
      <c r="U78" s="16">
        <v>0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6.5" customHeight="1" x14ac:dyDescent="0.3">
      <c r="A79" s="98"/>
      <c r="B79" s="92"/>
      <c r="C79" s="9" t="s">
        <v>58</v>
      </c>
      <c r="D79" s="10" t="s">
        <v>84</v>
      </c>
      <c r="E79" s="3">
        <v>10</v>
      </c>
      <c r="F79" s="3">
        <v>10</v>
      </c>
      <c r="G79" s="3">
        <v>10</v>
      </c>
      <c r="H79" s="3">
        <v>10</v>
      </c>
      <c r="I79" s="3">
        <v>10</v>
      </c>
      <c r="J79" s="3">
        <v>10</v>
      </c>
      <c r="K79" s="3">
        <v>10</v>
      </c>
      <c r="L79" s="3">
        <v>10</v>
      </c>
      <c r="M79" s="3">
        <v>10</v>
      </c>
      <c r="N79" s="3">
        <v>10</v>
      </c>
      <c r="O79" s="3">
        <v>10</v>
      </c>
      <c r="P79" s="3">
        <v>10</v>
      </c>
      <c r="Q79" s="3">
        <v>10</v>
      </c>
      <c r="R79" s="3">
        <v>10</v>
      </c>
      <c r="S79" s="3">
        <v>10</v>
      </c>
      <c r="T79" s="3">
        <v>10</v>
      </c>
      <c r="U79" s="3">
        <v>5</v>
      </c>
      <c r="V79" s="16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6.5" customHeight="1" x14ac:dyDescent="0.3">
      <c r="A80" s="98"/>
      <c r="B80" s="92"/>
      <c r="C80" s="9" t="s">
        <v>59</v>
      </c>
      <c r="D80" s="10" t="s">
        <v>97</v>
      </c>
      <c r="E80" s="3">
        <v>5</v>
      </c>
      <c r="F80" s="3">
        <v>5</v>
      </c>
      <c r="G80" s="3">
        <v>5</v>
      </c>
      <c r="H80" s="3">
        <v>5</v>
      </c>
      <c r="I80" s="3">
        <v>5</v>
      </c>
      <c r="J80" s="3">
        <v>5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  <c r="U80" s="3">
        <v>5</v>
      </c>
      <c r="V80" s="16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6.5" customHeight="1" x14ac:dyDescent="0.3">
      <c r="A81" s="98"/>
      <c r="B81" s="92"/>
      <c r="C81" s="9" t="s">
        <v>92</v>
      </c>
      <c r="D81" s="10" t="s">
        <v>97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3</v>
      </c>
      <c r="P81" s="3">
        <v>3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s="3">
        <v>3</v>
      </c>
      <c r="W81" s="16">
        <v>0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6.5" customHeight="1" x14ac:dyDescent="0.3">
      <c r="A82" s="98"/>
      <c r="B82" s="92"/>
      <c r="C82" s="9" t="s">
        <v>93</v>
      </c>
      <c r="D82" s="10" t="s">
        <v>84</v>
      </c>
      <c r="E82" s="3">
        <v>10</v>
      </c>
      <c r="F82" s="3">
        <v>10</v>
      </c>
      <c r="G82" s="3">
        <v>10</v>
      </c>
      <c r="H82" s="3">
        <v>10</v>
      </c>
      <c r="I82" s="3">
        <v>10</v>
      </c>
      <c r="J82" s="3">
        <v>10</v>
      </c>
      <c r="K82" s="3">
        <v>10</v>
      </c>
      <c r="L82" s="3">
        <v>10</v>
      </c>
      <c r="M82" s="3">
        <v>10</v>
      </c>
      <c r="N82" s="3">
        <v>10</v>
      </c>
      <c r="O82" s="3">
        <v>10</v>
      </c>
      <c r="P82" s="3">
        <v>10</v>
      </c>
      <c r="Q82" s="3">
        <v>10</v>
      </c>
      <c r="R82" s="43">
        <v>8</v>
      </c>
      <c r="S82" s="3">
        <v>6</v>
      </c>
      <c r="T82" s="3">
        <v>4</v>
      </c>
      <c r="U82" s="16">
        <v>0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6.5" customHeight="1" x14ac:dyDescent="0.3">
      <c r="A83" s="98"/>
      <c r="B83" s="96" t="s">
        <v>34</v>
      </c>
      <c r="C83" s="9" t="s">
        <v>35</v>
      </c>
      <c r="D83" s="10" t="s">
        <v>95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80">
        <v>-2</v>
      </c>
      <c r="Z83" s="17"/>
      <c r="AA83" s="3"/>
      <c r="AB83" s="3"/>
      <c r="AC83" s="3"/>
      <c r="AD83" s="3"/>
      <c r="AE83" s="3"/>
      <c r="AF83" s="3"/>
      <c r="AG83" s="3"/>
      <c r="AH83" s="3"/>
    </row>
    <row r="84" spans="1:34" ht="16.5" customHeight="1" x14ac:dyDescent="0.3">
      <c r="A84" s="98"/>
      <c r="B84" s="96"/>
      <c r="C84" s="9" t="s">
        <v>60</v>
      </c>
      <c r="D84" s="10" t="s">
        <v>95</v>
      </c>
      <c r="E84" s="3">
        <v>2</v>
      </c>
      <c r="F84" s="3">
        <v>2</v>
      </c>
      <c r="G84" s="3">
        <v>2</v>
      </c>
      <c r="H84" s="3">
        <v>2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>
        <v>2</v>
      </c>
      <c r="Q84" s="3">
        <v>2</v>
      </c>
      <c r="R84" s="3">
        <v>2</v>
      </c>
      <c r="S84" s="3">
        <v>2</v>
      </c>
      <c r="T84" s="3">
        <v>2</v>
      </c>
      <c r="U84" s="3">
        <v>2</v>
      </c>
      <c r="V84" s="3">
        <v>2</v>
      </c>
      <c r="W84" s="3">
        <v>2</v>
      </c>
      <c r="X84" s="3">
        <v>2</v>
      </c>
      <c r="Y84" s="3">
        <v>2</v>
      </c>
      <c r="Z84" s="80">
        <v>-2</v>
      </c>
      <c r="AA84" s="3"/>
      <c r="AB84" s="3"/>
      <c r="AC84" s="3"/>
      <c r="AD84" s="3"/>
      <c r="AE84" s="3"/>
      <c r="AF84" s="3"/>
      <c r="AG84" s="3"/>
      <c r="AH84" s="3"/>
    </row>
    <row r="85" spans="1:34" ht="16.5" customHeight="1" x14ac:dyDescent="0.3">
      <c r="A85" s="98"/>
      <c r="B85" s="96"/>
      <c r="C85" s="9" t="s">
        <v>61</v>
      </c>
      <c r="D85" s="10" t="s">
        <v>97</v>
      </c>
      <c r="E85" s="3">
        <v>3</v>
      </c>
      <c r="F85" s="3">
        <v>3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16">
        <v>0</v>
      </c>
      <c r="AA85" s="3"/>
      <c r="AB85" s="3"/>
      <c r="AC85" s="3"/>
      <c r="AD85" s="3"/>
      <c r="AE85" s="3"/>
      <c r="AF85" s="3"/>
      <c r="AG85" s="3"/>
      <c r="AH85" s="3"/>
    </row>
    <row r="86" spans="1:34" ht="16.5" customHeight="1" x14ac:dyDescent="0.3">
      <c r="A86" s="98"/>
      <c r="B86" s="96"/>
      <c r="C86" s="9" t="s">
        <v>94</v>
      </c>
      <c r="D86" s="10" t="s">
        <v>95</v>
      </c>
      <c r="E86" s="3">
        <v>2</v>
      </c>
      <c r="F86" s="3">
        <v>2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3">
        <v>2</v>
      </c>
      <c r="W86" s="3">
        <v>2</v>
      </c>
      <c r="X86" s="3">
        <v>2</v>
      </c>
      <c r="Y86" s="3">
        <v>2</v>
      </c>
      <c r="Z86" s="16">
        <v>0</v>
      </c>
      <c r="AA86" s="3"/>
      <c r="AB86" s="3"/>
      <c r="AC86" s="3"/>
      <c r="AD86" s="3"/>
      <c r="AE86" s="3"/>
      <c r="AF86" s="3"/>
      <c r="AG86" s="3"/>
      <c r="AH86" s="3"/>
    </row>
    <row r="87" spans="1:34" ht="16.5" customHeight="1" x14ac:dyDescent="0.3">
      <c r="A87" s="98"/>
      <c r="B87" s="42" t="s">
        <v>36</v>
      </c>
      <c r="C87" s="9" t="s">
        <v>62</v>
      </c>
      <c r="D87" s="10" t="s">
        <v>144</v>
      </c>
      <c r="E87" s="3">
        <v>42</v>
      </c>
      <c r="F87" s="3">
        <v>42</v>
      </c>
      <c r="G87" s="3">
        <v>42</v>
      </c>
      <c r="H87" s="3">
        <v>42</v>
      </c>
      <c r="I87" s="3">
        <v>42</v>
      </c>
      <c r="J87" s="3">
        <v>42</v>
      </c>
      <c r="K87" s="3">
        <v>42</v>
      </c>
      <c r="L87" s="3">
        <v>42</v>
      </c>
      <c r="M87" s="3">
        <v>42</v>
      </c>
      <c r="N87" s="3">
        <v>42</v>
      </c>
      <c r="O87" s="3">
        <v>42</v>
      </c>
      <c r="P87" s="3">
        <v>42</v>
      </c>
      <c r="Q87" s="3">
        <v>42</v>
      </c>
      <c r="R87" s="3">
        <v>42</v>
      </c>
      <c r="S87" s="3">
        <v>42</v>
      </c>
      <c r="T87" s="3">
        <v>42</v>
      </c>
      <c r="U87" s="3">
        <v>42</v>
      </c>
      <c r="V87" s="3">
        <v>42</v>
      </c>
      <c r="W87" s="3">
        <v>42</v>
      </c>
      <c r="X87" s="3">
        <v>42</v>
      </c>
      <c r="Y87" s="3">
        <v>42</v>
      </c>
      <c r="Z87" s="3">
        <v>42</v>
      </c>
      <c r="AA87" s="3">
        <v>42</v>
      </c>
      <c r="AB87" s="3">
        <v>25</v>
      </c>
      <c r="AC87" s="3">
        <v>15</v>
      </c>
      <c r="AD87" s="24">
        <v>5</v>
      </c>
      <c r="AE87" s="3"/>
      <c r="AF87" s="3"/>
      <c r="AG87" s="3"/>
      <c r="AH87" s="3"/>
    </row>
    <row r="88" spans="1:34" ht="16.5" customHeight="1" x14ac:dyDescent="0.3">
      <c r="A88" s="98"/>
      <c r="B88" s="42" t="s">
        <v>37</v>
      </c>
      <c r="C88" s="9" t="s">
        <v>63</v>
      </c>
      <c r="D88" s="10" t="s">
        <v>95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>
        <v>4</v>
      </c>
      <c r="N88" s="3">
        <v>4</v>
      </c>
      <c r="O88" s="3">
        <v>4</v>
      </c>
      <c r="P88" s="3">
        <v>4</v>
      </c>
      <c r="Q88" s="3">
        <v>4</v>
      </c>
      <c r="R88" s="3">
        <v>4</v>
      </c>
      <c r="S88" s="3">
        <v>4</v>
      </c>
      <c r="T88" s="3">
        <v>4</v>
      </c>
      <c r="U88" s="3">
        <v>4</v>
      </c>
      <c r="V88" s="3">
        <v>4</v>
      </c>
      <c r="W88" s="3">
        <v>4</v>
      </c>
      <c r="X88" s="3">
        <v>4</v>
      </c>
      <c r="Y88" s="3">
        <v>4</v>
      </c>
      <c r="Z88" s="3">
        <v>4</v>
      </c>
      <c r="AA88" s="3">
        <v>4</v>
      </c>
      <c r="AB88" s="3">
        <v>4</v>
      </c>
      <c r="AC88" s="3">
        <v>4</v>
      </c>
      <c r="AD88" s="3">
        <v>4</v>
      </c>
      <c r="AE88" s="24">
        <v>2</v>
      </c>
      <c r="AF88" s="3"/>
      <c r="AG88" s="3"/>
      <c r="AH88" s="3"/>
    </row>
    <row r="89" spans="1:34" ht="16.5" customHeight="1" x14ac:dyDescent="0.3">
      <c r="A89" s="98"/>
      <c r="B89" s="42" t="s">
        <v>64</v>
      </c>
      <c r="C89" s="11" t="s">
        <v>38</v>
      </c>
      <c r="D89" s="2" t="s">
        <v>23</v>
      </c>
      <c r="E89" s="3">
        <v>16</v>
      </c>
      <c r="F89" s="3">
        <v>16</v>
      </c>
      <c r="G89" s="3">
        <v>16</v>
      </c>
      <c r="H89" s="3">
        <v>16</v>
      </c>
      <c r="I89" s="3">
        <v>16</v>
      </c>
      <c r="J89" s="3">
        <v>16</v>
      </c>
      <c r="K89" s="3">
        <v>16</v>
      </c>
      <c r="L89" s="3">
        <v>16</v>
      </c>
      <c r="M89" s="3">
        <v>16</v>
      </c>
      <c r="N89" s="3">
        <v>16</v>
      </c>
      <c r="O89" s="3">
        <v>16</v>
      </c>
      <c r="P89" s="3">
        <v>16</v>
      </c>
      <c r="Q89" s="3">
        <v>16</v>
      </c>
      <c r="R89" s="3">
        <v>16</v>
      </c>
      <c r="S89" s="3">
        <v>16</v>
      </c>
      <c r="T89" s="3">
        <v>16</v>
      </c>
      <c r="U89" s="3">
        <v>16</v>
      </c>
      <c r="V89" s="3">
        <v>16</v>
      </c>
      <c r="W89" s="3">
        <v>16</v>
      </c>
      <c r="X89" s="3">
        <v>16</v>
      </c>
      <c r="Y89" s="3">
        <v>16</v>
      </c>
      <c r="Z89" s="3">
        <v>16</v>
      </c>
      <c r="AA89" s="3">
        <v>16</v>
      </c>
      <c r="AB89" s="3">
        <v>16</v>
      </c>
      <c r="AC89" s="3">
        <v>16</v>
      </c>
      <c r="AD89" s="3">
        <v>16</v>
      </c>
      <c r="AE89" s="3">
        <v>10</v>
      </c>
      <c r="AF89" s="3">
        <v>4</v>
      </c>
      <c r="AG89" s="24">
        <v>2</v>
      </c>
      <c r="AH89" s="3"/>
    </row>
    <row r="90" spans="1:34" ht="16.5" customHeight="1" x14ac:dyDescent="0.3">
      <c r="A90" s="99"/>
      <c r="B90" s="97"/>
      <c r="C90" s="100"/>
      <c r="D90" s="10" t="s">
        <v>13</v>
      </c>
      <c r="E90" s="3">
        <f>SUM(E56:E89)</f>
        <v>212</v>
      </c>
      <c r="F90" s="3">
        <f>SUM(F56:F89)</f>
        <v>212</v>
      </c>
      <c r="G90" s="3">
        <f t="shared" ref="G90:AH90" si="9">SUM(G56:G89)</f>
        <v>186</v>
      </c>
      <c r="H90" s="3">
        <f t="shared" si="9"/>
        <v>171</v>
      </c>
      <c r="I90" s="3">
        <f t="shared" si="9"/>
        <v>155</v>
      </c>
      <c r="J90" s="3">
        <f t="shared" si="9"/>
        <v>148</v>
      </c>
      <c r="K90" s="3">
        <f t="shared" si="9"/>
        <v>144</v>
      </c>
      <c r="L90" s="3">
        <f t="shared" si="9"/>
        <v>136</v>
      </c>
      <c r="M90" s="3">
        <f t="shared" si="9"/>
        <v>134</v>
      </c>
      <c r="N90" s="3">
        <f t="shared" si="9"/>
        <v>129</v>
      </c>
      <c r="O90" s="3">
        <f t="shared" si="9"/>
        <v>129</v>
      </c>
      <c r="P90" s="3">
        <f t="shared" si="9"/>
        <v>125</v>
      </c>
      <c r="Q90" s="3">
        <f t="shared" si="9"/>
        <v>119</v>
      </c>
      <c r="R90" s="3">
        <f t="shared" si="9"/>
        <v>108</v>
      </c>
      <c r="S90" s="3">
        <f t="shared" si="9"/>
        <v>101</v>
      </c>
      <c r="T90" s="3">
        <f t="shared" si="9"/>
        <v>94</v>
      </c>
      <c r="U90" s="3">
        <f t="shared" si="9"/>
        <v>83</v>
      </c>
      <c r="V90" s="3">
        <f t="shared" si="9"/>
        <v>73</v>
      </c>
      <c r="W90" s="3">
        <f t="shared" si="9"/>
        <v>70</v>
      </c>
      <c r="X90" s="3">
        <f t="shared" si="9"/>
        <v>70</v>
      </c>
      <c r="Y90" s="3">
        <f t="shared" si="9"/>
        <v>66</v>
      </c>
      <c r="Z90" s="3">
        <f t="shared" si="9"/>
        <v>60</v>
      </c>
      <c r="AA90" s="3">
        <f t="shared" si="9"/>
        <v>62</v>
      </c>
      <c r="AB90" s="3">
        <f t="shared" si="9"/>
        <v>45</v>
      </c>
      <c r="AC90" s="3">
        <f t="shared" si="9"/>
        <v>35</v>
      </c>
      <c r="AD90" s="3">
        <f t="shared" si="9"/>
        <v>25</v>
      </c>
      <c r="AE90" s="3">
        <f t="shared" si="9"/>
        <v>12</v>
      </c>
      <c r="AF90" s="3">
        <f t="shared" si="9"/>
        <v>4</v>
      </c>
      <c r="AG90" s="3">
        <f t="shared" si="9"/>
        <v>2</v>
      </c>
      <c r="AH90" s="3">
        <f t="shared" si="9"/>
        <v>0</v>
      </c>
    </row>
    <row r="91" spans="1:34" ht="16.5" customHeight="1" x14ac:dyDescent="0.3">
      <c r="D91" s="3" t="s">
        <v>12</v>
      </c>
      <c r="E91" s="3">
        <f>SUM(E17:E50)</f>
        <v>206</v>
      </c>
      <c r="F91" s="3">
        <f>SUM(F17:F50)</f>
        <v>206</v>
      </c>
      <c r="G91" s="3">
        <f t="shared" ref="G91:AH91" si="10">SUM(G17:G50)</f>
        <v>181</v>
      </c>
      <c r="H91" s="3">
        <f t="shared" si="10"/>
        <v>159</v>
      </c>
      <c r="I91" s="3">
        <f t="shared" si="10"/>
        <v>148</v>
      </c>
      <c r="J91" s="3">
        <f t="shared" si="10"/>
        <v>140</v>
      </c>
      <c r="K91" s="3">
        <f t="shared" si="10"/>
        <v>140</v>
      </c>
      <c r="L91" s="3">
        <f t="shared" si="10"/>
        <v>132</v>
      </c>
      <c r="M91" s="3">
        <f t="shared" si="10"/>
        <v>126</v>
      </c>
      <c r="N91" s="3">
        <f t="shared" si="10"/>
        <v>124</v>
      </c>
      <c r="O91" s="3">
        <f t="shared" si="10"/>
        <v>120</v>
      </c>
      <c r="P91" s="3">
        <f t="shared" si="10"/>
        <v>116</v>
      </c>
      <c r="Q91" s="3">
        <f t="shared" si="10"/>
        <v>110</v>
      </c>
      <c r="R91" s="3">
        <f t="shared" si="10"/>
        <v>102</v>
      </c>
      <c r="S91" s="3">
        <f t="shared" si="10"/>
        <v>96</v>
      </c>
      <c r="T91" s="3">
        <f t="shared" si="10"/>
        <v>90</v>
      </c>
      <c r="U91" s="3">
        <f t="shared" si="10"/>
        <v>79</v>
      </c>
      <c r="V91" s="3">
        <f t="shared" si="10"/>
        <v>70</v>
      </c>
      <c r="W91" s="3">
        <f t="shared" si="10"/>
        <v>67</v>
      </c>
      <c r="X91" s="3">
        <f t="shared" si="10"/>
        <v>67</v>
      </c>
      <c r="Y91" s="3">
        <f t="shared" si="10"/>
        <v>65</v>
      </c>
      <c r="Z91" s="3">
        <f t="shared" si="10"/>
        <v>59</v>
      </c>
      <c r="AA91" s="3">
        <f t="shared" si="10"/>
        <v>59</v>
      </c>
      <c r="AB91" s="3">
        <f t="shared" si="10"/>
        <v>45</v>
      </c>
      <c r="AC91" s="3">
        <f t="shared" si="10"/>
        <v>35</v>
      </c>
      <c r="AD91" s="3">
        <f t="shared" si="10"/>
        <v>20</v>
      </c>
      <c r="AE91" s="3">
        <f t="shared" si="10"/>
        <v>10</v>
      </c>
      <c r="AF91" s="3">
        <f t="shared" si="10"/>
        <v>4</v>
      </c>
      <c r="AG91" s="3">
        <f t="shared" si="10"/>
        <v>0</v>
      </c>
      <c r="AH91" s="3">
        <f t="shared" si="10"/>
        <v>0</v>
      </c>
    </row>
  </sheetData>
  <autoFilter ref="D16:D51"/>
  <mergeCells count="18">
    <mergeCell ref="A54:AF54"/>
    <mergeCell ref="B56:B59"/>
    <mergeCell ref="B60:B65"/>
    <mergeCell ref="B66:B71"/>
    <mergeCell ref="B72:B82"/>
    <mergeCell ref="A56:A90"/>
    <mergeCell ref="B90:C90"/>
    <mergeCell ref="B83:B86"/>
    <mergeCell ref="B7:E7"/>
    <mergeCell ref="B13:C13"/>
    <mergeCell ref="B21:B26"/>
    <mergeCell ref="B17:B20"/>
    <mergeCell ref="A15:AF15"/>
    <mergeCell ref="A17:A51"/>
    <mergeCell ref="B27:B32"/>
    <mergeCell ref="B44:B47"/>
    <mergeCell ref="B51:C51"/>
    <mergeCell ref="B33:B4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"/>
  <sheetViews>
    <sheetView topLeftCell="A121" zoomScale="70" zoomScaleNormal="70" workbookViewId="0">
      <selection activeCell="T23" sqref="T23"/>
    </sheetView>
  </sheetViews>
  <sheetFormatPr defaultColWidth="9" defaultRowHeight="16.8" x14ac:dyDescent="0.3"/>
  <cols>
    <col min="1" max="1" width="21.88671875" style="2" bestFit="1" customWidth="1"/>
    <col min="2" max="2" width="21.6640625" style="2" bestFit="1" customWidth="1"/>
    <col min="3" max="3" width="63.33203125" style="2" customWidth="1"/>
    <col min="4" max="4" width="14.6640625" style="2" customWidth="1"/>
    <col min="5" max="5" width="10.6640625" style="2" bestFit="1" customWidth="1"/>
    <col min="6" max="6" width="10.6640625" style="2" customWidth="1"/>
    <col min="7" max="14" width="5.6640625" style="2" bestFit="1" customWidth="1"/>
    <col min="15" max="18" width="4.6640625" style="2" bestFit="1" customWidth="1"/>
    <col min="19" max="19" width="4.5546875" style="2" customWidth="1"/>
    <col min="20" max="20" width="5.5546875" style="2" customWidth="1"/>
    <col min="21" max="21" width="4.5546875" style="2" customWidth="1"/>
    <col min="22" max="23" width="5.33203125" style="2" customWidth="1"/>
    <col min="24" max="24" width="5.44140625" style="2" customWidth="1"/>
    <col min="25" max="25" width="3.88671875" style="2" customWidth="1"/>
    <col min="26" max="26" width="4.33203125" style="2" customWidth="1"/>
    <col min="27" max="27" width="4.109375" style="2" customWidth="1"/>
    <col min="28" max="28" width="4" style="2" customWidth="1"/>
    <col min="29" max="29" width="5.44140625" style="2" customWidth="1"/>
    <col min="30" max="30" width="5.6640625" style="2" customWidth="1"/>
    <col min="31" max="31" width="5.33203125" style="2" customWidth="1"/>
    <col min="32" max="34" width="5.33203125" style="2" bestFit="1" customWidth="1"/>
    <col min="35" max="16384" width="9" style="2"/>
  </cols>
  <sheetData>
    <row r="1" spans="1:34" x14ac:dyDescent="0.3">
      <c r="A1" s="1" t="s">
        <v>6</v>
      </c>
      <c r="B1" s="1" t="s">
        <v>83</v>
      </c>
    </row>
    <row r="2" spans="1:34" x14ac:dyDescent="0.3">
      <c r="A2" s="1" t="s">
        <v>7</v>
      </c>
      <c r="B2" s="3" t="str">
        <f ca="1">MID(CELL("filename",A1),FIND("]",CELL("filename",A1))+1,255)</f>
        <v>Sprint 2</v>
      </c>
    </row>
    <row r="3" spans="1:34" x14ac:dyDescent="0.3">
      <c r="A3" s="1" t="s">
        <v>8</v>
      </c>
      <c r="B3" s="3" t="s">
        <v>167</v>
      </c>
    </row>
    <row r="4" spans="1:34" x14ac:dyDescent="0.3">
      <c r="A4" s="1" t="s">
        <v>9</v>
      </c>
      <c r="B4" s="4">
        <v>44099</v>
      </c>
    </row>
    <row r="5" spans="1:34" x14ac:dyDescent="0.3">
      <c r="A5" s="1" t="s">
        <v>10</v>
      </c>
      <c r="B5" s="4">
        <v>44126</v>
      </c>
    </row>
    <row r="7" spans="1:34" x14ac:dyDescent="0.3">
      <c r="B7" s="90" t="s">
        <v>46</v>
      </c>
      <c r="C7" s="90"/>
      <c r="D7" s="90"/>
      <c r="E7" s="90"/>
      <c r="S7" s="26"/>
      <c r="T7" s="2" t="s">
        <v>14</v>
      </c>
    </row>
    <row r="8" spans="1:34" x14ac:dyDescent="0.3">
      <c r="B8" s="40" t="s">
        <v>1</v>
      </c>
      <c r="C8" s="40" t="s">
        <v>11</v>
      </c>
      <c r="D8" s="40" t="s">
        <v>12</v>
      </c>
      <c r="E8" s="40" t="s">
        <v>13</v>
      </c>
    </row>
    <row r="9" spans="1:34" x14ac:dyDescent="0.3">
      <c r="B9" s="3">
        <v>1</v>
      </c>
      <c r="C9" s="3" t="s">
        <v>82</v>
      </c>
      <c r="D9" s="3">
        <v>60.5</v>
      </c>
      <c r="E9" s="3">
        <v>62.5</v>
      </c>
      <c r="S9" s="25"/>
      <c r="T9" s="2" t="s">
        <v>15</v>
      </c>
    </row>
    <row r="10" spans="1:34" x14ac:dyDescent="0.3">
      <c r="B10" s="3">
        <v>2</v>
      </c>
      <c r="C10" s="3" t="s">
        <v>79</v>
      </c>
      <c r="D10" s="3">
        <v>52</v>
      </c>
      <c r="E10" s="3">
        <v>55</v>
      </c>
    </row>
    <row r="11" spans="1:34" x14ac:dyDescent="0.3">
      <c r="B11" s="3">
        <v>3</v>
      </c>
      <c r="C11" s="3" t="s">
        <v>80</v>
      </c>
      <c r="D11" s="3">
        <v>46</v>
      </c>
      <c r="E11" s="3">
        <v>47</v>
      </c>
      <c r="S11" s="27"/>
      <c r="T11" s="2" t="s">
        <v>16</v>
      </c>
    </row>
    <row r="12" spans="1:34" x14ac:dyDescent="0.3">
      <c r="B12" s="3">
        <v>4</v>
      </c>
      <c r="C12" s="3" t="s">
        <v>81</v>
      </c>
      <c r="D12" s="3">
        <v>51.5</v>
      </c>
      <c r="E12" s="3">
        <v>52.5</v>
      </c>
    </row>
    <row r="13" spans="1:34" x14ac:dyDescent="0.3">
      <c r="B13" s="91" t="s">
        <v>17</v>
      </c>
      <c r="C13" s="91"/>
      <c r="D13" s="5">
        <f>SUM(D9:D12)</f>
        <v>210</v>
      </c>
      <c r="E13" s="5">
        <f>SUM(E9:E12)</f>
        <v>217</v>
      </c>
    </row>
    <row r="15" spans="1:34" x14ac:dyDescent="0.3">
      <c r="A15" s="94" t="s">
        <v>12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79"/>
      <c r="AH15" s="79"/>
    </row>
    <row r="16" spans="1:34" s="6" customFormat="1" ht="54.75" customHeight="1" x14ac:dyDescent="0.3">
      <c r="A16" s="13" t="str">
        <f ca="1">MID(CELL("filename",A1),FIND("]",CELL("filename",A1))+1,255)</f>
        <v>Sprint 2</v>
      </c>
      <c r="B16" s="13" t="s">
        <v>18</v>
      </c>
      <c r="C16" s="13" t="s">
        <v>19</v>
      </c>
      <c r="D16" s="14" t="s">
        <v>20</v>
      </c>
      <c r="E16" s="13" t="s">
        <v>12</v>
      </c>
      <c r="F16" s="13" t="s">
        <v>17</v>
      </c>
      <c r="G16" s="15">
        <f>$B$4</f>
        <v>44099</v>
      </c>
      <c r="H16" s="15">
        <f t="shared" ref="H16:S16" si="0">G16+1</f>
        <v>44100</v>
      </c>
      <c r="I16" s="15">
        <f t="shared" si="0"/>
        <v>44101</v>
      </c>
      <c r="J16" s="15">
        <f t="shared" si="0"/>
        <v>44102</v>
      </c>
      <c r="K16" s="15">
        <f t="shared" si="0"/>
        <v>44103</v>
      </c>
      <c r="L16" s="15">
        <f t="shared" si="0"/>
        <v>44104</v>
      </c>
      <c r="M16" s="15">
        <f t="shared" si="0"/>
        <v>44105</v>
      </c>
      <c r="N16" s="15">
        <f t="shared" si="0"/>
        <v>44106</v>
      </c>
      <c r="O16" s="15">
        <f t="shared" si="0"/>
        <v>44107</v>
      </c>
      <c r="P16" s="15">
        <f t="shared" si="0"/>
        <v>44108</v>
      </c>
      <c r="Q16" s="15">
        <f t="shared" si="0"/>
        <v>44109</v>
      </c>
      <c r="R16" s="15">
        <f t="shared" si="0"/>
        <v>44110</v>
      </c>
      <c r="S16" s="15">
        <f t="shared" si="0"/>
        <v>44111</v>
      </c>
      <c r="T16" s="15">
        <f t="shared" ref="T16:AF16" si="1">S16+1</f>
        <v>44112</v>
      </c>
      <c r="U16" s="15">
        <f t="shared" si="1"/>
        <v>44113</v>
      </c>
      <c r="V16" s="15">
        <f t="shared" si="1"/>
        <v>44114</v>
      </c>
      <c r="W16" s="15">
        <f t="shared" si="1"/>
        <v>44115</v>
      </c>
      <c r="X16" s="15">
        <f t="shared" si="1"/>
        <v>44116</v>
      </c>
      <c r="Y16" s="15">
        <f t="shared" si="1"/>
        <v>44117</v>
      </c>
      <c r="Z16" s="15">
        <f t="shared" si="1"/>
        <v>44118</v>
      </c>
      <c r="AA16" s="15">
        <f t="shared" si="1"/>
        <v>44119</v>
      </c>
      <c r="AB16" s="15">
        <f t="shared" si="1"/>
        <v>44120</v>
      </c>
      <c r="AC16" s="15">
        <f t="shared" si="1"/>
        <v>44121</v>
      </c>
      <c r="AD16" s="15">
        <f t="shared" si="1"/>
        <v>44122</v>
      </c>
      <c r="AE16" s="15">
        <f t="shared" si="1"/>
        <v>44123</v>
      </c>
      <c r="AF16" s="15">
        <f t="shared" si="1"/>
        <v>44124</v>
      </c>
      <c r="AG16" s="15">
        <f t="shared" ref="AG16" si="2">AF16+1</f>
        <v>44125</v>
      </c>
      <c r="AH16" s="15">
        <f t="shared" ref="AH16" si="3">AG16+1</f>
        <v>44126</v>
      </c>
    </row>
    <row r="17" spans="1:34" ht="16.5" customHeight="1" x14ac:dyDescent="0.3">
      <c r="A17" s="95"/>
      <c r="B17" s="101" t="s">
        <v>21</v>
      </c>
      <c r="C17" s="10" t="s">
        <v>22</v>
      </c>
      <c r="D17" s="10" t="s">
        <v>23</v>
      </c>
      <c r="E17" s="17">
        <v>12</v>
      </c>
      <c r="F17" s="17">
        <v>12</v>
      </c>
      <c r="G17" s="17">
        <v>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45"/>
      <c r="T17" s="45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6.5" customHeight="1" x14ac:dyDescent="0.3">
      <c r="A18" s="98"/>
      <c r="B18" s="102"/>
      <c r="C18" s="10" t="s">
        <v>24</v>
      </c>
      <c r="D18" s="10" t="s">
        <v>95</v>
      </c>
      <c r="E18" s="17">
        <v>9</v>
      </c>
      <c r="F18" s="17">
        <v>9</v>
      </c>
      <c r="G18" s="17">
        <v>4</v>
      </c>
      <c r="H18" s="17">
        <v>3</v>
      </c>
      <c r="I18" s="17">
        <v>0</v>
      </c>
      <c r="J18" s="17"/>
      <c r="K18" s="17"/>
      <c r="L18" s="17"/>
      <c r="M18" s="17"/>
      <c r="N18" s="17"/>
      <c r="O18" s="17"/>
      <c r="P18" s="17"/>
      <c r="Q18" s="17"/>
      <c r="R18" s="17"/>
      <c r="S18" s="41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6.5" customHeight="1" x14ac:dyDescent="0.3">
      <c r="A19" s="98"/>
      <c r="B19" s="102"/>
      <c r="C19" s="10" t="s">
        <v>65</v>
      </c>
      <c r="D19" s="10" t="s">
        <v>96</v>
      </c>
      <c r="E19" s="17">
        <v>8</v>
      </c>
      <c r="F19" s="17">
        <v>8</v>
      </c>
      <c r="G19" s="17">
        <v>8</v>
      </c>
      <c r="H19" s="17">
        <v>4</v>
      </c>
      <c r="I19" s="17">
        <v>0</v>
      </c>
      <c r="J19" s="17"/>
      <c r="K19" s="17"/>
      <c r="L19" s="17"/>
      <c r="M19" s="17"/>
      <c r="N19" s="17"/>
      <c r="O19" s="17"/>
      <c r="P19" s="17"/>
      <c r="Q19" s="17"/>
      <c r="R19" s="17"/>
      <c r="S19" s="4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6.5" customHeight="1" x14ac:dyDescent="0.3">
      <c r="A20" s="98"/>
      <c r="B20" s="102"/>
      <c r="C20" s="10" t="s">
        <v>25</v>
      </c>
      <c r="D20" s="10" t="s">
        <v>95</v>
      </c>
      <c r="E20" s="17">
        <v>4</v>
      </c>
      <c r="F20" s="17">
        <v>4</v>
      </c>
      <c r="G20" s="17">
        <v>4</v>
      </c>
      <c r="H20" s="17">
        <v>4</v>
      </c>
      <c r="I20" s="17">
        <v>4</v>
      </c>
      <c r="J20" s="17">
        <v>4</v>
      </c>
      <c r="K20" s="17">
        <v>4</v>
      </c>
      <c r="L20" s="17">
        <v>0</v>
      </c>
      <c r="M20" s="17"/>
      <c r="N20" s="17"/>
      <c r="O20" s="17"/>
      <c r="P20" s="17"/>
      <c r="Q20" s="17"/>
      <c r="R20" s="1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6.5" customHeight="1" x14ac:dyDescent="0.3">
      <c r="A21" s="98"/>
      <c r="B21" s="102"/>
      <c r="C21" s="10" t="s">
        <v>26</v>
      </c>
      <c r="D21" s="10" t="s">
        <v>145</v>
      </c>
      <c r="E21" s="17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0</v>
      </c>
      <c r="M21" s="17"/>
      <c r="N21" s="17"/>
      <c r="O21" s="17"/>
      <c r="P21" s="17"/>
      <c r="Q21" s="17"/>
      <c r="R21" s="1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6.5" customHeight="1" x14ac:dyDescent="0.3">
      <c r="A22" s="98"/>
      <c r="B22" s="103"/>
      <c r="C22" s="2" t="s">
        <v>66</v>
      </c>
      <c r="D22" s="10" t="s">
        <v>84</v>
      </c>
      <c r="E22" s="17">
        <v>4</v>
      </c>
      <c r="F22" s="17">
        <v>4</v>
      </c>
      <c r="G22" s="17">
        <v>4</v>
      </c>
      <c r="H22" s="17">
        <v>4</v>
      </c>
      <c r="I22" s="17">
        <v>4</v>
      </c>
      <c r="J22" s="17">
        <v>4</v>
      </c>
      <c r="K22" s="17">
        <v>4</v>
      </c>
      <c r="L22" s="17">
        <v>2</v>
      </c>
      <c r="M22" s="17">
        <v>0</v>
      </c>
      <c r="N22" s="17"/>
      <c r="O22" s="17"/>
      <c r="P22" s="17"/>
      <c r="Q22" s="17"/>
      <c r="R22" s="1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6.5" customHeight="1" x14ac:dyDescent="0.3">
      <c r="A23" s="98"/>
      <c r="B23" s="101" t="s">
        <v>27</v>
      </c>
      <c r="C23" s="12" t="s">
        <v>102</v>
      </c>
      <c r="D23" s="10" t="s">
        <v>97</v>
      </c>
      <c r="E23" s="17">
        <v>3</v>
      </c>
      <c r="F23" s="17">
        <v>3</v>
      </c>
      <c r="G23" s="17">
        <v>3</v>
      </c>
      <c r="H23" s="17">
        <v>3</v>
      </c>
      <c r="I23" s="17">
        <v>3</v>
      </c>
      <c r="J23" s="17">
        <v>3</v>
      </c>
      <c r="K23" s="17">
        <v>3</v>
      </c>
      <c r="L23" s="17">
        <v>3</v>
      </c>
      <c r="M23" s="17">
        <v>3</v>
      </c>
      <c r="N23" s="17">
        <v>0</v>
      </c>
      <c r="O23" s="17"/>
      <c r="P23" s="17"/>
      <c r="Q23" s="17"/>
      <c r="R23" s="1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6.5" customHeight="1" x14ac:dyDescent="0.3">
      <c r="A24" s="98"/>
      <c r="B24" s="102"/>
      <c r="C24" s="12" t="s">
        <v>103</v>
      </c>
      <c r="D24" s="10" t="s">
        <v>97</v>
      </c>
      <c r="E24" s="17">
        <v>2</v>
      </c>
      <c r="F24" s="17">
        <v>2</v>
      </c>
      <c r="G24" s="17">
        <v>2</v>
      </c>
      <c r="H24" s="17">
        <v>2</v>
      </c>
      <c r="I24" s="17">
        <v>2</v>
      </c>
      <c r="J24" s="17">
        <v>2</v>
      </c>
      <c r="K24" s="17">
        <v>2</v>
      </c>
      <c r="L24" s="17">
        <v>2</v>
      </c>
      <c r="M24" s="17">
        <v>2</v>
      </c>
      <c r="N24" s="17">
        <v>0</v>
      </c>
      <c r="O24" s="17"/>
      <c r="P24" s="17"/>
      <c r="Q24" s="17"/>
      <c r="R24" s="1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6.5" customHeight="1" x14ac:dyDescent="0.3">
      <c r="A25" s="98"/>
      <c r="B25" s="102"/>
      <c r="C25" s="12" t="s">
        <v>104</v>
      </c>
      <c r="D25" s="10" t="s">
        <v>95</v>
      </c>
      <c r="E25" s="17">
        <v>3</v>
      </c>
      <c r="F25" s="17">
        <v>3</v>
      </c>
      <c r="G25" s="17">
        <v>2</v>
      </c>
      <c r="H25" s="17">
        <v>2</v>
      </c>
      <c r="I25" s="17">
        <v>2</v>
      </c>
      <c r="J25" s="17">
        <v>2</v>
      </c>
      <c r="K25" s="17">
        <v>2</v>
      </c>
      <c r="L25" s="17">
        <v>2</v>
      </c>
      <c r="M25" s="17">
        <v>2</v>
      </c>
      <c r="N25" s="17">
        <v>2</v>
      </c>
      <c r="O25" s="17">
        <v>0</v>
      </c>
      <c r="P25" s="17"/>
      <c r="Q25" s="17"/>
      <c r="R25" s="1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6.5" customHeight="1" x14ac:dyDescent="0.3">
      <c r="A26" s="98"/>
      <c r="B26" s="102"/>
      <c r="C26" s="12" t="s">
        <v>105</v>
      </c>
      <c r="D26" s="10" t="s">
        <v>97</v>
      </c>
      <c r="E26" s="17">
        <v>2</v>
      </c>
      <c r="F26" s="17">
        <v>2</v>
      </c>
      <c r="G26" s="17">
        <v>2</v>
      </c>
      <c r="H26" s="17">
        <v>2</v>
      </c>
      <c r="I26" s="17">
        <v>2</v>
      </c>
      <c r="J26" s="17">
        <v>2</v>
      </c>
      <c r="K26" s="17">
        <v>2</v>
      </c>
      <c r="L26" s="17">
        <v>2</v>
      </c>
      <c r="M26" s="17">
        <v>2</v>
      </c>
      <c r="N26" s="17">
        <v>0</v>
      </c>
      <c r="O26" s="17"/>
      <c r="P26" s="17"/>
      <c r="Q26" s="17"/>
      <c r="R26" s="1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6.5" customHeight="1" x14ac:dyDescent="0.3">
      <c r="A27" s="98"/>
      <c r="B27" s="102"/>
      <c r="C27" s="12" t="s">
        <v>106</v>
      </c>
      <c r="D27" s="10" t="s">
        <v>97</v>
      </c>
      <c r="E27" s="17">
        <v>2</v>
      </c>
      <c r="F27" s="17">
        <v>2</v>
      </c>
      <c r="G27" s="17">
        <v>2</v>
      </c>
      <c r="H27" s="17">
        <v>2</v>
      </c>
      <c r="I27" s="17">
        <v>2</v>
      </c>
      <c r="J27" s="17">
        <v>2</v>
      </c>
      <c r="K27" s="17">
        <v>2</v>
      </c>
      <c r="L27" s="17">
        <v>2</v>
      </c>
      <c r="M27" s="17">
        <v>2</v>
      </c>
      <c r="N27" s="17">
        <v>2</v>
      </c>
      <c r="O27" s="17">
        <v>0</v>
      </c>
      <c r="P27" s="17"/>
      <c r="Q27" s="17"/>
      <c r="R27" s="1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6.5" customHeight="1" x14ac:dyDescent="0.3">
      <c r="A28" s="98"/>
      <c r="B28" s="102"/>
      <c r="C28" s="12" t="s">
        <v>107</v>
      </c>
      <c r="D28" s="10" t="s">
        <v>98</v>
      </c>
      <c r="E28" s="17">
        <v>2</v>
      </c>
      <c r="F28" s="17">
        <v>2</v>
      </c>
      <c r="G28" s="17">
        <v>2</v>
      </c>
      <c r="H28" s="17">
        <v>2</v>
      </c>
      <c r="I28" s="17">
        <v>2</v>
      </c>
      <c r="J28" s="17">
        <v>2</v>
      </c>
      <c r="K28" s="17">
        <v>2</v>
      </c>
      <c r="L28" s="17">
        <v>2</v>
      </c>
      <c r="M28" s="17">
        <v>2</v>
      </c>
      <c r="N28" s="17">
        <v>2</v>
      </c>
      <c r="O28" s="17">
        <v>0</v>
      </c>
      <c r="P28" s="17"/>
      <c r="Q28" s="17"/>
      <c r="R28" s="1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6.5" customHeight="1" x14ac:dyDescent="0.3">
      <c r="A29" s="98"/>
      <c r="B29" s="102"/>
      <c r="C29" s="12" t="s">
        <v>108</v>
      </c>
      <c r="D29" s="10" t="s">
        <v>98</v>
      </c>
      <c r="E29" s="17">
        <v>2</v>
      </c>
      <c r="F29" s="17">
        <v>2</v>
      </c>
      <c r="G29" s="17">
        <v>2</v>
      </c>
      <c r="H29" s="17">
        <v>2</v>
      </c>
      <c r="I29" s="17">
        <v>2</v>
      </c>
      <c r="J29" s="17">
        <v>2</v>
      </c>
      <c r="K29" s="17">
        <v>2</v>
      </c>
      <c r="L29" s="17">
        <v>2</v>
      </c>
      <c r="M29" s="17">
        <v>2</v>
      </c>
      <c r="N29" s="17">
        <v>0</v>
      </c>
      <c r="O29" s="17"/>
      <c r="P29" s="17"/>
      <c r="Q29" s="17"/>
      <c r="R29" s="1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6.5" customHeight="1" x14ac:dyDescent="0.3">
      <c r="A30" s="98"/>
      <c r="B30" s="102"/>
      <c r="C30" s="12" t="s">
        <v>109</v>
      </c>
      <c r="D30" s="10" t="s">
        <v>98</v>
      </c>
      <c r="E30" s="17">
        <v>2</v>
      </c>
      <c r="F30" s="17">
        <v>2</v>
      </c>
      <c r="G30" s="17">
        <v>2</v>
      </c>
      <c r="H30" s="17">
        <v>2</v>
      </c>
      <c r="I30" s="17">
        <v>2</v>
      </c>
      <c r="J30" s="17">
        <v>2</v>
      </c>
      <c r="K30" s="17">
        <v>2</v>
      </c>
      <c r="L30" s="17">
        <v>2</v>
      </c>
      <c r="M30" s="17">
        <v>2</v>
      </c>
      <c r="N30" s="17">
        <v>2</v>
      </c>
      <c r="O30" s="17">
        <v>0</v>
      </c>
      <c r="P30" s="17"/>
      <c r="Q30" s="17"/>
      <c r="R30" s="1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6.5" customHeight="1" x14ac:dyDescent="0.3">
      <c r="A31" s="98"/>
      <c r="B31" s="101" t="s">
        <v>39</v>
      </c>
      <c r="C31" s="12" t="s">
        <v>110</v>
      </c>
      <c r="D31" s="3" t="s">
        <v>95</v>
      </c>
      <c r="E31" s="17">
        <v>2</v>
      </c>
      <c r="F31" s="17">
        <v>2</v>
      </c>
      <c r="G31" s="17">
        <v>2</v>
      </c>
      <c r="H31" s="17">
        <v>2</v>
      </c>
      <c r="I31" s="17">
        <v>2</v>
      </c>
      <c r="J31" s="17">
        <v>2</v>
      </c>
      <c r="K31" s="17">
        <v>2</v>
      </c>
      <c r="L31" s="17">
        <v>2</v>
      </c>
      <c r="M31" s="17">
        <v>2</v>
      </c>
      <c r="N31" s="17">
        <v>2</v>
      </c>
      <c r="O31" s="17">
        <v>2</v>
      </c>
      <c r="P31" s="17">
        <v>0</v>
      </c>
      <c r="Q31" s="17"/>
      <c r="R31" s="17"/>
      <c r="S31" s="41"/>
      <c r="T31" s="41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6.5" customHeight="1" x14ac:dyDescent="0.3">
      <c r="A32" s="98"/>
      <c r="B32" s="102"/>
      <c r="C32" s="12" t="s">
        <v>111</v>
      </c>
      <c r="D32" s="3" t="s">
        <v>95</v>
      </c>
      <c r="E32" s="17">
        <v>2</v>
      </c>
      <c r="F32" s="17">
        <v>2</v>
      </c>
      <c r="G32" s="17">
        <v>2</v>
      </c>
      <c r="H32" s="17">
        <v>2</v>
      </c>
      <c r="I32" s="17">
        <v>2</v>
      </c>
      <c r="J32" s="17">
        <v>2</v>
      </c>
      <c r="K32" s="17">
        <v>2</v>
      </c>
      <c r="L32" s="17">
        <v>2</v>
      </c>
      <c r="M32" s="17">
        <v>2</v>
      </c>
      <c r="N32" s="17">
        <v>2</v>
      </c>
      <c r="O32" s="17">
        <v>2</v>
      </c>
      <c r="P32" s="17">
        <v>0</v>
      </c>
      <c r="Q32" s="17"/>
      <c r="R32" s="17"/>
      <c r="S32" s="41"/>
      <c r="T32" s="4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6.5" customHeight="1" x14ac:dyDescent="0.3">
      <c r="A33" s="98"/>
      <c r="B33" s="102"/>
      <c r="C33" s="12" t="s">
        <v>112</v>
      </c>
      <c r="D33" s="3" t="s">
        <v>98</v>
      </c>
      <c r="E33" s="17">
        <v>2</v>
      </c>
      <c r="F33" s="17">
        <v>2</v>
      </c>
      <c r="G33" s="17">
        <v>2</v>
      </c>
      <c r="H33" s="17">
        <v>2</v>
      </c>
      <c r="I33" s="17">
        <v>2</v>
      </c>
      <c r="J33" s="17">
        <v>2</v>
      </c>
      <c r="K33" s="17">
        <v>2</v>
      </c>
      <c r="L33" s="17">
        <v>2</v>
      </c>
      <c r="M33" s="17">
        <v>2</v>
      </c>
      <c r="N33" s="17">
        <v>2</v>
      </c>
      <c r="O33" s="17">
        <v>2</v>
      </c>
      <c r="P33" s="17">
        <v>2</v>
      </c>
      <c r="Q33" s="17">
        <v>2</v>
      </c>
      <c r="R33" s="17">
        <v>0</v>
      </c>
      <c r="S33" s="41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6.5" customHeight="1" x14ac:dyDescent="0.3">
      <c r="A34" s="98"/>
      <c r="B34" s="102"/>
      <c r="C34" s="12" t="s">
        <v>113</v>
      </c>
      <c r="D34" s="3" t="s">
        <v>98</v>
      </c>
      <c r="E34" s="17">
        <v>2</v>
      </c>
      <c r="F34" s="17">
        <v>2</v>
      </c>
      <c r="G34" s="17">
        <v>2</v>
      </c>
      <c r="H34" s="17">
        <v>2</v>
      </c>
      <c r="I34" s="17">
        <v>2</v>
      </c>
      <c r="J34" s="17">
        <v>2</v>
      </c>
      <c r="K34" s="17">
        <v>2</v>
      </c>
      <c r="L34" s="17">
        <v>2</v>
      </c>
      <c r="M34" s="17">
        <v>2</v>
      </c>
      <c r="N34" s="17">
        <v>2</v>
      </c>
      <c r="O34" s="17">
        <v>2</v>
      </c>
      <c r="P34" s="17">
        <v>0</v>
      </c>
      <c r="Q34" s="17"/>
      <c r="R34" s="17"/>
      <c r="S34" s="41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6.5" customHeight="1" x14ac:dyDescent="0.3">
      <c r="A35" s="98"/>
      <c r="B35" s="102"/>
      <c r="C35" s="12" t="s">
        <v>114</v>
      </c>
      <c r="D35" s="3" t="s">
        <v>98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7">
        <v>1</v>
      </c>
      <c r="S35" s="82">
        <v>0</v>
      </c>
      <c r="T35" s="4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6.5" customHeight="1" x14ac:dyDescent="0.3">
      <c r="A36" s="98"/>
      <c r="B36" s="102"/>
      <c r="C36" s="12" t="s">
        <v>115</v>
      </c>
      <c r="D36" s="3" t="s">
        <v>97</v>
      </c>
      <c r="E36" s="17">
        <v>4</v>
      </c>
      <c r="F36" s="17">
        <v>4</v>
      </c>
      <c r="G36" s="17">
        <v>4</v>
      </c>
      <c r="H36" s="17">
        <v>4</v>
      </c>
      <c r="I36" s="17">
        <v>4</v>
      </c>
      <c r="J36" s="17">
        <v>4</v>
      </c>
      <c r="K36" s="17">
        <v>4</v>
      </c>
      <c r="L36" s="17">
        <v>4</v>
      </c>
      <c r="M36" s="17">
        <v>4</v>
      </c>
      <c r="N36" s="17">
        <v>4</v>
      </c>
      <c r="O36" s="17">
        <v>4</v>
      </c>
      <c r="P36" s="17">
        <v>4</v>
      </c>
      <c r="Q36" s="17">
        <v>0</v>
      </c>
      <c r="R36" s="17"/>
      <c r="S36" s="41"/>
      <c r="T36" s="4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6.5" customHeight="1" x14ac:dyDescent="0.3">
      <c r="A37" s="98"/>
      <c r="B37" s="102"/>
      <c r="C37" s="12" t="s">
        <v>116</v>
      </c>
      <c r="D37" s="3" t="s">
        <v>97</v>
      </c>
      <c r="E37" s="17">
        <v>2</v>
      </c>
      <c r="F37" s="17">
        <v>2</v>
      </c>
      <c r="G37" s="17">
        <v>2</v>
      </c>
      <c r="H37" s="17">
        <v>2</v>
      </c>
      <c r="I37" s="17">
        <v>2</v>
      </c>
      <c r="J37" s="17">
        <v>2</v>
      </c>
      <c r="K37" s="17">
        <v>2</v>
      </c>
      <c r="L37" s="17">
        <v>2</v>
      </c>
      <c r="M37" s="17">
        <v>2</v>
      </c>
      <c r="N37" s="17">
        <v>2</v>
      </c>
      <c r="O37" s="17">
        <v>2</v>
      </c>
      <c r="P37" s="17">
        <v>2</v>
      </c>
      <c r="Q37" s="17">
        <v>2</v>
      </c>
      <c r="R37" s="17">
        <v>2</v>
      </c>
      <c r="S37" s="82">
        <v>0</v>
      </c>
      <c r="T37" s="4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16.5" customHeight="1" x14ac:dyDescent="0.3">
      <c r="A38" s="98"/>
      <c r="B38" s="102"/>
      <c r="C38" s="12" t="s">
        <v>117</v>
      </c>
      <c r="D38" s="3" t="s">
        <v>97</v>
      </c>
      <c r="E38" s="17">
        <v>2</v>
      </c>
      <c r="F38" s="17">
        <v>2</v>
      </c>
      <c r="G38" s="17">
        <v>2</v>
      </c>
      <c r="H38" s="17">
        <v>2</v>
      </c>
      <c r="I38" s="17">
        <v>2</v>
      </c>
      <c r="J38" s="17">
        <v>2</v>
      </c>
      <c r="K38" s="17">
        <v>2</v>
      </c>
      <c r="L38" s="17">
        <v>2</v>
      </c>
      <c r="M38" s="17">
        <v>2</v>
      </c>
      <c r="N38" s="17">
        <v>2</v>
      </c>
      <c r="O38" s="17">
        <v>2</v>
      </c>
      <c r="P38" s="17">
        <v>2</v>
      </c>
      <c r="Q38" s="17">
        <v>2</v>
      </c>
      <c r="R38" s="17">
        <v>2</v>
      </c>
      <c r="S38" s="17">
        <v>2</v>
      </c>
      <c r="T38" s="16">
        <v>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6.5" customHeight="1" x14ac:dyDescent="0.3">
      <c r="A39" s="98"/>
      <c r="B39" s="92" t="s">
        <v>31</v>
      </c>
      <c r="C39" s="12" t="s">
        <v>118</v>
      </c>
      <c r="D39" s="10" t="s">
        <v>84</v>
      </c>
      <c r="E39" s="17">
        <v>4</v>
      </c>
      <c r="F39" s="17">
        <v>4</v>
      </c>
      <c r="G39" s="17">
        <v>4</v>
      </c>
      <c r="H39" s="17">
        <v>4</v>
      </c>
      <c r="I39" s="17">
        <v>4</v>
      </c>
      <c r="J39" s="17">
        <v>4</v>
      </c>
      <c r="K39" s="17">
        <v>4</v>
      </c>
      <c r="L39" s="17">
        <v>4</v>
      </c>
      <c r="M39" s="17">
        <v>4</v>
      </c>
      <c r="N39" s="17">
        <v>4</v>
      </c>
      <c r="O39" s="17">
        <v>4</v>
      </c>
      <c r="P39" s="17">
        <v>4</v>
      </c>
      <c r="Q39" s="17">
        <v>4</v>
      </c>
      <c r="R39" s="17">
        <v>4</v>
      </c>
      <c r="S39" s="17">
        <v>4</v>
      </c>
      <c r="T39" s="17">
        <v>4</v>
      </c>
      <c r="U39" s="17">
        <v>4</v>
      </c>
      <c r="V39" s="16">
        <v>0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16.5" customHeight="1" x14ac:dyDescent="0.3">
      <c r="A40" s="98"/>
      <c r="B40" s="92"/>
      <c r="C40" s="12" t="s">
        <v>119</v>
      </c>
      <c r="D40" s="10" t="s">
        <v>98</v>
      </c>
      <c r="E40" s="17">
        <v>4</v>
      </c>
      <c r="F40" s="17">
        <v>4</v>
      </c>
      <c r="G40" s="17">
        <v>4</v>
      </c>
      <c r="H40" s="17">
        <v>4</v>
      </c>
      <c r="I40" s="17">
        <v>4</v>
      </c>
      <c r="J40" s="17">
        <v>4</v>
      </c>
      <c r="K40" s="17">
        <v>4</v>
      </c>
      <c r="L40" s="17">
        <v>4</v>
      </c>
      <c r="M40" s="17">
        <v>4</v>
      </c>
      <c r="N40" s="17">
        <v>4</v>
      </c>
      <c r="O40" s="17">
        <v>4</v>
      </c>
      <c r="P40" s="17">
        <v>4</v>
      </c>
      <c r="Q40" s="17">
        <v>4</v>
      </c>
      <c r="R40" s="17">
        <v>4</v>
      </c>
      <c r="S40" s="17">
        <v>4</v>
      </c>
      <c r="T40" s="17">
        <v>4</v>
      </c>
      <c r="U40" s="17">
        <v>4</v>
      </c>
      <c r="V40" s="16">
        <v>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6.5" customHeight="1" x14ac:dyDescent="0.3">
      <c r="A41" s="98"/>
      <c r="B41" s="92"/>
      <c r="C41" s="12" t="s">
        <v>123</v>
      </c>
      <c r="D41" s="10" t="s">
        <v>84</v>
      </c>
      <c r="E41" s="17">
        <v>4</v>
      </c>
      <c r="F41" s="17">
        <v>4</v>
      </c>
      <c r="G41" s="17">
        <v>4</v>
      </c>
      <c r="H41" s="17">
        <v>4</v>
      </c>
      <c r="I41" s="17">
        <v>4</v>
      </c>
      <c r="J41" s="17">
        <v>4</v>
      </c>
      <c r="K41" s="17">
        <v>4</v>
      </c>
      <c r="L41" s="17">
        <v>4</v>
      </c>
      <c r="M41" s="17">
        <v>4</v>
      </c>
      <c r="N41" s="17">
        <v>4</v>
      </c>
      <c r="O41" s="17">
        <v>4</v>
      </c>
      <c r="P41" s="17">
        <v>4</v>
      </c>
      <c r="Q41" s="17">
        <v>4</v>
      </c>
      <c r="R41" s="17">
        <v>4</v>
      </c>
      <c r="S41" s="17">
        <v>4</v>
      </c>
      <c r="T41" s="17">
        <v>4</v>
      </c>
      <c r="U41" s="17">
        <v>2</v>
      </c>
      <c r="V41" s="16">
        <v>0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6.5" customHeight="1" x14ac:dyDescent="0.3">
      <c r="A42" s="98"/>
      <c r="B42" s="92"/>
      <c r="C42" s="12" t="s">
        <v>120</v>
      </c>
      <c r="D42" s="10" t="s">
        <v>98</v>
      </c>
      <c r="E42" s="17">
        <v>4</v>
      </c>
      <c r="F42" s="17">
        <v>4</v>
      </c>
      <c r="G42" s="17">
        <v>4</v>
      </c>
      <c r="H42" s="17">
        <v>4</v>
      </c>
      <c r="I42" s="17">
        <v>4</v>
      </c>
      <c r="J42" s="17">
        <v>4</v>
      </c>
      <c r="K42" s="17">
        <v>4</v>
      </c>
      <c r="L42" s="17">
        <v>4</v>
      </c>
      <c r="M42" s="17">
        <v>4</v>
      </c>
      <c r="N42" s="17">
        <v>4</v>
      </c>
      <c r="O42" s="17">
        <v>4</v>
      </c>
      <c r="P42" s="17">
        <v>4</v>
      </c>
      <c r="Q42" s="17">
        <v>4</v>
      </c>
      <c r="R42" s="17">
        <v>4</v>
      </c>
      <c r="S42" s="17">
        <v>4</v>
      </c>
      <c r="T42" s="17">
        <v>4</v>
      </c>
      <c r="U42" s="17">
        <v>4</v>
      </c>
      <c r="V42" s="17">
        <v>4</v>
      </c>
      <c r="W42" s="16">
        <v>0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6.5" customHeight="1" x14ac:dyDescent="0.3">
      <c r="A43" s="98"/>
      <c r="B43" s="92"/>
      <c r="C43" s="12" t="s">
        <v>133</v>
      </c>
      <c r="D43" s="10" t="s">
        <v>84</v>
      </c>
      <c r="E43" s="17">
        <v>4</v>
      </c>
      <c r="F43" s="17">
        <v>4</v>
      </c>
      <c r="G43" s="17">
        <v>4</v>
      </c>
      <c r="H43" s="17">
        <v>4</v>
      </c>
      <c r="I43" s="17">
        <v>4</v>
      </c>
      <c r="J43" s="17">
        <v>4</v>
      </c>
      <c r="K43" s="17">
        <v>4</v>
      </c>
      <c r="L43" s="17">
        <v>4</v>
      </c>
      <c r="M43" s="17">
        <v>4</v>
      </c>
      <c r="N43" s="17">
        <v>4</v>
      </c>
      <c r="O43" s="17">
        <v>4</v>
      </c>
      <c r="P43" s="17">
        <v>4</v>
      </c>
      <c r="Q43" s="17">
        <v>4</v>
      </c>
      <c r="R43" s="17">
        <v>4</v>
      </c>
      <c r="S43" s="17">
        <v>4</v>
      </c>
      <c r="T43" s="17">
        <v>4</v>
      </c>
      <c r="U43" s="17">
        <v>4</v>
      </c>
      <c r="V43" s="17">
        <v>4</v>
      </c>
      <c r="W43" s="16">
        <v>0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6.5" customHeight="1" x14ac:dyDescent="0.3">
      <c r="A44" s="98"/>
      <c r="B44" s="92"/>
      <c r="C44" s="12" t="s">
        <v>121</v>
      </c>
      <c r="D44" s="10" t="s">
        <v>98</v>
      </c>
      <c r="E44" s="17">
        <v>4</v>
      </c>
      <c r="F44" s="17">
        <v>4</v>
      </c>
      <c r="G44" s="17">
        <v>4</v>
      </c>
      <c r="H44" s="17">
        <v>4</v>
      </c>
      <c r="I44" s="17">
        <v>4</v>
      </c>
      <c r="J44" s="17">
        <v>4</v>
      </c>
      <c r="K44" s="17">
        <v>4</v>
      </c>
      <c r="L44" s="17">
        <v>4</v>
      </c>
      <c r="M44" s="17">
        <v>4</v>
      </c>
      <c r="N44" s="17">
        <v>4</v>
      </c>
      <c r="O44" s="17">
        <v>4</v>
      </c>
      <c r="P44" s="17">
        <v>4</v>
      </c>
      <c r="Q44" s="17">
        <v>4</v>
      </c>
      <c r="R44" s="17">
        <v>4</v>
      </c>
      <c r="S44" s="17">
        <v>4</v>
      </c>
      <c r="T44" s="17">
        <v>4</v>
      </c>
      <c r="U44" s="3">
        <v>1</v>
      </c>
      <c r="V44" s="16">
        <v>0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6.5" customHeight="1" x14ac:dyDescent="0.3">
      <c r="A45" s="98"/>
      <c r="B45" s="92"/>
      <c r="C45" s="12" t="s">
        <v>129</v>
      </c>
      <c r="D45" s="10" t="s">
        <v>84</v>
      </c>
      <c r="E45" s="17">
        <v>4</v>
      </c>
      <c r="F45" s="17">
        <v>4</v>
      </c>
      <c r="G45" s="17">
        <v>4</v>
      </c>
      <c r="H45" s="17">
        <v>4</v>
      </c>
      <c r="I45" s="17">
        <v>4</v>
      </c>
      <c r="J45" s="17">
        <v>4</v>
      </c>
      <c r="K45" s="17">
        <v>4</v>
      </c>
      <c r="L45" s="17">
        <v>4</v>
      </c>
      <c r="M45" s="17">
        <v>4</v>
      </c>
      <c r="N45" s="17">
        <v>4</v>
      </c>
      <c r="O45" s="17">
        <v>4</v>
      </c>
      <c r="P45" s="17">
        <v>4</v>
      </c>
      <c r="Q45" s="17">
        <v>4</v>
      </c>
      <c r="R45" s="17">
        <v>4</v>
      </c>
      <c r="S45" s="17">
        <v>4</v>
      </c>
      <c r="T45" s="17">
        <v>4</v>
      </c>
      <c r="U45" s="17">
        <v>4</v>
      </c>
      <c r="V45" s="17">
        <v>4</v>
      </c>
      <c r="W45" s="17">
        <v>4</v>
      </c>
      <c r="X45" s="16">
        <v>0</v>
      </c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6.5" customHeight="1" x14ac:dyDescent="0.3">
      <c r="A46" s="98"/>
      <c r="B46" s="92"/>
      <c r="C46" s="12" t="s">
        <v>122</v>
      </c>
      <c r="D46" s="10" t="s">
        <v>97</v>
      </c>
      <c r="E46" s="17">
        <v>2</v>
      </c>
      <c r="F46" s="17">
        <v>2</v>
      </c>
      <c r="G46" s="17">
        <v>2</v>
      </c>
      <c r="H46" s="17">
        <v>2</v>
      </c>
      <c r="I46" s="17">
        <v>2</v>
      </c>
      <c r="J46" s="17">
        <v>2</v>
      </c>
      <c r="K46" s="17">
        <v>2</v>
      </c>
      <c r="L46" s="17">
        <v>2</v>
      </c>
      <c r="M46" s="17">
        <v>2</v>
      </c>
      <c r="N46" s="17">
        <v>2</v>
      </c>
      <c r="O46" s="17">
        <v>2</v>
      </c>
      <c r="P46" s="17">
        <v>2</v>
      </c>
      <c r="Q46" s="17">
        <v>2</v>
      </c>
      <c r="R46" s="17">
        <v>2</v>
      </c>
      <c r="S46" s="17">
        <v>2</v>
      </c>
      <c r="T46" s="17">
        <v>2</v>
      </c>
      <c r="U46" s="17">
        <v>2</v>
      </c>
      <c r="V46" s="17">
        <v>2</v>
      </c>
      <c r="W46" s="17">
        <v>2</v>
      </c>
      <c r="X46" s="16">
        <v>0</v>
      </c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6.5" customHeight="1" x14ac:dyDescent="0.3">
      <c r="A47" s="98"/>
      <c r="B47" s="92"/>
      <c r="C47" s="12" t="s">
        <v>125</v>
      </c>
      <c r="D47" s="10" t="s">
        <v>84</v>
      </c>
      <c r="E47" s="17">
        <v>4</v>
      </c>
      <c r="F47" s="17">
        <v>4</v>
      </c>
      <c r="G47" s="17">
        <v>4</v>
      </c>
      <c r="H47" s="17">
        <v>4</v>
      </c>
      <c r="I47" s="17">
        <v>4</v>
      </c>
      <c r="J47" s="17">
        <v>4</v>
      </c>
      <c r="K47" s="17">
        <v>4</v>
      </c>
      <c r="L47" s="17">
        <v>4</v>
      </c>
      <c r="M47" s="17">
        <v>4</v>
      </c>
      <c r="N47" s="17">
        <v>4</v>
      </c>
      <c r="O47" s="17">
        <v>4</v>
      </c>
      <c r="P47" s="17">
        <v>4</v>
      </c>
      <c r="Q47" s="17">
        <v>4</v>
      </c>
      <c r="R47" s="17">
        <v>0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6.5" customHeight="1" x14ac:dyDescent="0.3">
      <c r="A48" s="98"/>
      <c r="B48" s="92"/>
      <c r="C48" s="12" t="s">
        <v>124</v>
      </c>
      <c r="D48" s="10" t="s">
        <v>97</v>
      </c>
      <c r="E48" s="17">
        <v>4</v>
      </c>
      <c r="F48" s="17">
        <v>4</v>
      </c>
      <c r="G48" s="17">
        <v>4</v>
      </c>
      <c r="H48" s="17">
        <v>4</v>
      </c>
      <c r="I48" s="17">
        <v>4</v>
      </c>
      <c r="J48" s="17">
        <v>4</v>
      </c>
      <c r="K48" s="17">
        <v>4</v>
      </c>
      <c r="L48" s="17">
        <v>4</v>
      </c>
      <c r="M48" s="17">
        <v>4</v>
      </c>
      <c r="N48" s="17">
        <v>4</v>
      </c>
      <c r="O48" s="17">
        <v>4</v>
      </c>
      <c r="P48" s="17">
        <v>4</v>
      </c>
      <c r="Q48" s="17">
        <v>4</v>
      </c>
      <c r="R48" s="17">
        <v>4</v>
      </c>
      <c r="S48" s="17">
        <v>4</v>
      </c>
      <c r="T48" s="16">
        <v>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16.5" customHeight="1" x14ac:dyDescent="0.3">
      <c r="A49" s="98"/>
      <c r="B49" s="92"/>
      <c r="C49" s="12" t="s">
        <v>127</v>
      </c>
      <c r="D49" s="10" t="s">
        <v>84</v>
      </c>
      <c r="E49" s="17">
        <v>4</v>
      </c>
      <c r="F49" s="17">
        <v>4</v>
      </c>
      <c r="G49" s="17">
        <v>4</v>
      </c>
      <c r="H49" s="17">
        <v>4</v>
      </c>
      <c r="I49" s="17">
        <v>4</v>
      </c>
      <c r="J49" s="17">
        <v>4</v>
      </c>
      <c r="K49" s="17">
        <v>4</v>
      </c>
      <c r="L49" s="17">
        <v>4</v>
      </c>
      <c r="M49" s="17">
        <v>4</v>
      </c>
      <c r="N49" s="17">
        <v>4</v>
      </c>
      <c r="O49" s="17">
        <v>4</v>
      </c>
      <c r="P49" s="17">
        <v>4</v>
      </c>
      <c r="Q49" s="17">
        <v>4</v>
      </c>
      <c r="R49" s="17">
        <v>4</v>
      </c>
      <c r="S49" s="17">
        <v>4</v>
      </c>
      <c r="T49" s="16">
        <v>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16.5" customHeight="1" x14ac:dyDescent="0.3">
      <c r="A50" s="98"/>
      <c r="B50" s="92"/>
      <c r="C50" s="12" t="s">
        <v>126</v>
      </c>
      <c r="D50" s="10" t="s">
        <v>97</v>
      </c>
      <c r="E50" s="17">
        <v>2</v>
      </c>
      <c r="F50" s="17">
        <v>2</v>
      </c>
      <c r="G50" s="17">
        <v>2</v>
      </c>
      <c r="H50" s="17">
        <v>2</v>
      </c>
      <c r="I50" s="17">
        <v>2</v>
      </c>
      <c r="J50" s="17">
        <v>2</v>
      </c>
      <c r="K50" s="17">
        <v>2</v>
      </c>
      <c r="L50" s="17">
        <v>2</v>
      </c>
      <c r="M50" s="17">
        <v>2</v>
      </c>
      <c r="N50" s="17">
        <v>2</v>
      </c>
      <c r="O50" s="17">
        <v>2</v>
      </c>
      <c r="P50" s="17">
        <v>2</v>
      </c>
      <c r="Q50" s="17">
        <v>2</v>
      </c>
      <c r="R50" s="17">
        <v>2</v>
      </c>
      <c r="S50" s="17">
        <v>2</v>
      </c>
      <c r="T50" s="17">
        <v>2</v>
      </c>
      <c r="U50" s="16">
        <v>0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6.5" customHeight="1" x14ac:dyDescent="0.3">
      <c r="A51" s="98"/>
      <c r="B51" s="92"/>
      <c r="C51" s="12" t="s">
        <v>128</v>
      </c>
      <c r="D51" s="10" t="s">
        <v>84</v>
      </c>
      <c r="E51" s="17">
        <v>4</v>
      </c>
      <c r="F51" s="17">
        <v>4</v>
      </c>
      <c r="G51" s="17">
        <v>4</v>
      </c>
      <c r="H51" s="17">
        <v>4</v>
      </c>
      <c r="I51" s="17">
        <v>4</v>
      </c>
      <c r="J51" s="17">
        <v>4</v>
      </c>
      <c r="K51" s="17">
        <v>4</v>
      </c>
      <c r="L51" s="17">
        <v>4</v>
      </c>
      <c r="M51" s="17">
        <v>4</v>
      </c>
      <c r="N51" s="17">
        <v>4</v>
      </c>
      <c r="O51" s="17">
        <v>4</v>
      </c>
      <c r="P51" s="17">
        <v>4</v>
      </c>
      <c r="Q51" s="17">
        <v>4</v>
      </c>
      <c r="R51" s="17">
        <v>4</v>
      </c>
      <c r="S51" s="17">
        <v>4</v>
      </c>
      <c r="T51" s="16">
        <v>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16.5" customHeight="1" x14ac:dyDescent="0.3">
      <c r="A52" s="98"/>
      <c r="B52" s="92"/>
      <c r="C52" s="12" t="s">
        <v>130</v>
      </c>
      <c r="D52" s="10" t="s">
        <v>97</v>
      </c>
      <c r="E52" s="17">
        <v>2</v>
      </c>
      <c r="F52" s="17">
        <v>2</v>
      </c>
      <c r="G52" s="17">
        <v>2</v>
      </c>
      <c r="H52" s="17">
        <v>2</v>
      </c>
      <c r="I52" s="17">
        <v>2</v>
      </c>
      <c r="J52" s="17">
        <v>2</v>
      </c>
      <c r="K52" s="17">
        <v>2</v>
      </c>
      <c r="L52" s="17">
        <v>2</v>
      </c>
      <c r="M52" s="17">
        <v>2</v>
      </c>
      <c r="N52" s="17">
        <v>2</v>
      </c>
      <c r="O52" s="17">
        <v>2</v>
      </c>
      <c r="P52" s="17">
        <v>2</v>
      </c>
      <c r="Q52" s="17">
        <v>2</v>
      </c>
      <c r="R52" s="17">
        <v>2</v>
      </c>
      <c r="S52" s="17">
        <v>2</v>
      </c>
      <c r="T52" s="17">
        <v>2</v>
      </c>
      <c r="U52" s="16">
        <v>0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16.5" customHeight="1" x14ac:dyDescent="0.3">
      <c r="A53" s="98"/>
      <c r="B53" s="92"/>
      <c r="C53" s="12" t="s">
        <v>131</v>
      </c>
      <c r="D53" s="10" t="s">
        <v>84</v>
      </c>
      <c r="E53" s="3">
        <v>4</v>
      </c>
      <c r="F53" s="3">
        <v>4</v>
      </c>
      <c r="G53" s="2">
        <v>4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16">
        <v>0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16.5" customHeight="1" x14ac:dyDescent="0.3">
      <c r="A54" s="98"/>
      <c r="B54" s="92"/>
      <c r="C54" s="12" t="s">
        <v>132</v>
      </c>
      <c r="D54" s="10" t="s">
        <v>98</v>
      </c>
      <c r="E54" s="17">
        <v>4</v>
      </c>
      <c r="F54" s="17">
        <v>4</v>
      </c>
      <c r="G54" s="17">
        <v>4</v>
      </c>
      <c r="H54" s="17">
        <v>4</v>
      </c>
      <c r="I54" s="17">
        <v>4</v>
      </c>
      <c r="J54" s="17">
        <v>4</v>
      </c>
      <c r="K54" s="17">
        <v>4</v>
      </c>
      <c r="L54" s="17">
        <v>4</v>
      </c>
      <c r="M54" s="17">
        <v>4</v>
      </c>
      <c r="N54" s="17">
        <v>4</v>
      </c>
      <c r="O54" s="17">
        <v>4</v>
      </c>
      <c r="P54" s="17">
        <v>4</v>
      </c>
      <c r="Q54" s="17">
        <v>4</v>
      </c>
      <c r="R54" s="17">
        <v>4</v>
      </c>
      <c r="S54" s="17">
        <v>4</v>
      </c>
      <c r="T54" s="17">
        <v>4</v>
      </c>
      <c r="U54" s="16">
        <v>0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16.5" customHeight="1" x14ac:dyDescent="0.3">
      <c r="A55" s="98"/>
      <c r="B55" s="101" t="s">
        <v>34</v>
      </c>
      <c r="C55" s="12" t="s">
        <v>134</v>
      </c>
      <c r="D55" s="3" t="s">
        <v>95</v>
      </c>
      <c r="E55" s="17">
        <v>2</v>
      </c>
      <c r="F55" s="17">
        <v>2</v>
      </c>
      <c r="G55" s="17">
        <v>2</v>
      </c>
      <c r="H55" s="17">
        <v>2</v>
      </c>
      <c r="I55" s="17">
        <v>2</v>
      </c>
      <c r="J55" s="17">
        <v>2</v>
      </c>
      <c r="K55" s="17">
        <v>2</v>
      </c>
      <c r="L55" s="17">
        <v>2</v>
      </c>
      <c r="M55" s="17">
        <v>2</v>
      </c>
      <c r="N55" s="17">
        <v>2</v>
      </c>
      <c r="O55" s="17">
        <v>2</v>
      </c>
      <c r="P55" s="17">
        <v>2</v>
      </c>
      <c r="Q55" s="17">
        <v>2</v>
      </c>
      <c r="R55" s="17">
        <v>2</v>
      </c>
      <c r="S55" s="17">
        <v>2</v>
      </c>
      <c r="T55" s="17">
        <v>2</v>
      </c>
      <c r="U55" s="17">
        <v>2</v>
      </c>
      <c r="V55" s="17">
        <v>2</v>
      </c>
      <c r="W55" s="16">
        <v>0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16.5" customHeight="1" x14ac:dyDescent="0.3">
      <c r="A56" s="98"/>
      <c r="B56" s="102"/>
      <c r="C56" s="12" t="s">
        <v>135</v>
      </c>
      <c r="D56" s="3" t="s">
        <v>95</v>
      </c>
      <c r="E56" s="17">
        <v>3</v>
      </c>
      <c r="F56" s="17">
        <v>3</v>
      </c>
      <c r="G56" s="17">
        <v>3</v>
      </c>
      <c r="H56" s="17">
        <v>3</v>
      </c>
      <c r="I56" s="17">
        <v>3</v>
      </c>
      <c r="J56" s="17">
        <v>3</v>
      </c>
      <c r="K56" s="17">
        <v>3</v>
      </c>
      <c r="L56" s="17">
        <v>3</v>
      </c>
      <c r="M56" s="17">
        <v>3</v>
      </c>
      <c r="N56" s="17">
        <v>3</v>
      </c>
      <c r="O56" s="17">
        <v>3</v>
      </c>
      <c r="P56" s="17">
        <v>3</v>
      </c>
      <c r="Q56" s="17">
        <v>3</v>
      </c>
      <c r="R56" s="17">
        <v>3</v>
      </c>
      <c r="S56" s="17">
        <v>3</v>
      </c>
      <c r="T56" s="17">
        <v>3</v>
      </c>
      <c r="U56" s="17">
        <v>3</v>
      </c>
      <c r="V56" s="17">
        <v>3</v>
      </c>
      <c r="W56" s="16">
        <v>0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6.5" customHeight="1" x14ac:dyDescent="0.3">
      <c r="A57" s="98"/>
      <c r="B57" s="102"/>
      <c r="C57" s="12" t="s">
        <v>136</v>
      </c>
      <c r="D57" s="3" t="s">
        <v>98</v>
      </c>
      <c r="E57" s="17">
        <v>2</v>
      </c>
      <c r="F57" s="17">
        <v>2</v>
      </c>
      <c r="G57" s="17">
        <v>2</v>
      </c>
      <c r="H57" s="17">
        <v>2</v>
      </c>
      <c r="I57" s="17">
        <v>2</v>
      </c>
      <c r="J57" s="17">
        <v>2</v>
      </c>
      <c r="K57" s="17">
        <v>2</v>
      </c>
      <c r="L57" s="17">
        <v>2</v>
      </c>
      <c r="M57" s="17">
        <v>2</v>
      </c>
      <c r="N57" s="17">
        <v>2</v>
      </c>
      <c r="O57" s="17">
        <v>2</v>
      </c>
      <c r="P57" s="17">
        <v>2</v>
      </c>
      <c r="Q57" s="17">
        <v>2</v>
      </c>
      <c r="R57" s="17">
        <v>2</v>
      </c>
      <c r="S57" s="17">
        <v>2</v>
      </c>
      <c r="T57" s="17">
        <v>2</v>
      </c>
      <c r="U57" s="17">
        <v>2</v>
      </c>
      <c r="V57" s="17">
        <v>2</v>
      </c>
      <c r="W57" s="16">
        <v>0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16.5" customHeight="1" x14ac:dyDescent="0.3">
      <c r="A58" s="98"/>
      <c r="B58" s="102"/>
      <c r="C58" s="12" t="s">
        <v>137</v>
      </c>
      <c r="D58" s="3" t="s">
        <v>95</v>
      </c>
      <c r="E58" s="17">
        <v>2</v>
      </c>
      <c r="F58" s="17">
        <v>2</v>
      </c>
      <c r="G58" s="17">
        <v>2</v>
      </c>
      <c r="H58" s="17">
        <v>2</v>
      </c>
      <c r="I58" s="17">
        <v>2</v>
      </c>
      <c r="J58" s="17">
        <v>2</v>
      </c>
      <c r="K58" s="17">
        <v>2</v>
      </c>
      <c r="L58" s="17">
        <v>2</v>
      </c>
      <c r="M58" s="17">
        <v>2</v>
      </c>
      <c r="N58" s="17">
        <v>2</v>
      </c>
      <c r="O58" s="17">
        <v>2</v>
      </c>
      <c r="P58" s="17">
        <v>2</v>
      </c>
      <c r="Q58" s="17">
        <v>2</v>
      </c>
      <c r="R58" s="17">
        <v>2</v>
      </c>
      <c r="S58" s="17">
        <v>2</v>
      </c>
      <c r="T58" s="17">
        <v>2</v>
      </c>
      <c r="U58" s="17">
        <v>2</v>
      </c>
      <c r="V58" s="17">
        <v>2</v>
      </c>
      <c r="W58" s="16">
        <v>0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16.5" customHeight="1" x14ac:dyDescent="0.3">
      <c r="A59" s="98"/>
      <c r="B59" s="102"/>
      <c r="C59" s="12" t="s">
        <v>138</v>
      </c>
      <c r="D59" s="3" t="s">
        <v>98</v>
      </c>
      <c r="E59" s="17">
        <v>2</v>
      </c>
      <c r="F59" s="17">
        <v>2</v>
      </c>
      <c r="G59" s="17">
        <v>2</v>
      </c>
      <c r="H59" s="17">
        <v>2</v>
      </c>
      <c r="I59" s="17">
        <v>2</v>
      </c>
      <c r="J59" s="17">
        <v>2</v>
      </c>
      <c r="K59" s="17">
        <v>2</v>
      </c>
      <c r="L59" s="17">
        <v>2</v>
      </c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6">
        <v>0</v>
      </c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16.5" customHeight="1" x14ac:dyDescent="0.3">
      <c r="A60" s="98"/>
      <c r="B60" s="102"/>
      <c r="C60" s="12" t="s">
        <v>139</v>
      </c>
      <c r="D60" s="3" t="s">
        <v>95</v>
      </c>
      <c r="E60" s="17">
        <v>2</v>
      </c>
      <c r="F60" s="17">
        <v>2</v>
      </c>
      <c r="G60" s="17">
        <v>2</v>
      </c>
      <c r="H60" s="17">
        <v>2</v>
      </c>
      <c r="I60" s="17">
        <v>2</v>
      </c>
      <c r="J60" s="17">
        <v>2</v>
      </c>
      <c r="K60" s="17">
        <v>2</v>
      </c>
      <c r="L60" s="17">
        <v>2</v>
      </c>
      <c r="M60" s="17">
        <v>2</v>
      </c>
      <c r="N60" s="17">
        <v>2</v>
      </c>
      <c r="O60" s="17">
        <v>2</v>
      </c>
      <c r="P60" s="17">
        <v>2</v>
      </c>
      <c r="Q60" s="17">
        <v>2</v>
      </c>
      <c r="R60" s="17">
        <v>2</v>
      </c>
      <c r="S60" s="17">
        <v>2</v>
      </c>
      <c r="T60" s="17">
        <v>2</v>
      </c>
      <c r="U60" s="17">
        <v>2</v>
      </c>
      <c r="V60" s="17">
        <v>2</v>
      </c>
      <c r="W60" s="17">
        <v>2</v>
      </c>
      <c r="X60" s="16">
        <v>0</v>
      </c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16.5" customHeight="1" x14ac:dyDescent="0.3">
      <c r="A61" s="98"/>
      <c r="B61" s="102"/>
      <c r="C61" s="12" t="s">
        <v>140</v>
      </c>
      <c r="D61" s="3" t="s">
        <v>97</v>
      </c>
      <c r="E61" s="17">
        <v>3</v>
      </c>
      <c r="F61" s="17">
        <v>3</v>
      </c>
      <c r="G61" s="17">
        <v>3</v>
      </c>
      <c r="H61" s="17">
        <v>3</v>
      </c>
      <c r="I61" s="17">
        <v>3</v>
      </c>
      <c r="J61" s="17">
        <v>3</v>
      </c>
      <c r="K61" s="17">
        <v>3</v>
      </c>
      <c r="L61" s="17">
        <v>3</v>
      </c>
      <c r="M61" s="17">
        <v>3</v>
      </c>
      <c r="N61" s="17">
        <v>3</v>
      </c>
      <c r="O61" s="17">
        <v>3</v>
      </c>
      <c r="P61" s="17">
        <v>3</v>
      </c>
      <c r="Q61" s="17">
        <v>3</v>
      </c>
      <c r="R61" s="17">
        <v>3</v>
      </c>
      <c r="S61" s="17">
        <v>3</v>
      </c>
      <c r="T61" s="17">
        <v>3</v>
      </c>
      <c r="U61" s="17">
        <v>3</v>
      </c>
      <c r="V61" s="17">
        <v>3</v>
      </c>
      <c r="W61" s="17">
        <v>2</v>
      </c>
      <c r="X61" s="17">
        <v>1</v>
      </c>
      <c r="Y61" s="16">
        <v>0</v>
      </c>
      <c r="Z61" s="3"/>
      <c r="AA61" s="3"/>
      <c r="AB61" s="3"/>
      <c r="AC61" s="3"/>
      <c r="AD61" s="3"/>
      <c r="AE61" s="3"/>
      <c r="AF61" s="3"/>
      <c r="AG61" s="3"/>
      <c r="AH61" s="3"/>
    </row>
    <row r="62" spans="1:34" ht="16.5" customHeight="1" x14ac:dyDescent="0.3">
      <c r="A62" s="98"/>
      <c r="B62" s="102"/>
      <c r="C62" s="12" t="s">
        <v>141</v>
      </c>
      <c r="D62" s="3" t="s">
        <v>95</v>
      </c>
      <c r="E62" s="17">
        <v>2</v>
      </c>
      <c r="F62" s="17">
        <v>2</v>
      </c>
      <c r="G62" s="17">
        <v>2</v>
      </c>
      <c r="H62" s="17">
        <v>2</v>
      </c>
      <c r="I62" s="17">
        <v>2</v>
      </c>
      <c r="J62" s="17">
        <v>2</v>
      </c>
      <c r="K62" s="17">
        <v>2</v>
      </c>
      <c r="L62" s="17">
        <v>2</v>
      </c>
      <c r="M62" s="17">
        <v>2</v>
      </c>
      <c r="N62" s="17">
        <v>2</v>
      </c>
      <c r="O62" s="17">
        <v>2</v>
      </c>
      <c r="P62" s="17">
        <v>2</v>
      </c>
      <c r="Q62" s="17">
        <v>2</v>
      </c>
      <c r="R62" s="17">
        <v>2</v>
      </c>
      <c r="S62" s="17">
        <v>2</v>
      </c>
      <c r="T62" s="17">
        <v>2</v>
      </c>
      <c r="U62" s="17">
        <v>2</v>
      </c>
      <c r="V62" s="17">
        <v>2</v>
      </c>
      <c r="W62" s="17">
        <v>2</v>
      </c>
      <c r="X62" s="17">
        <v>1</v>
      </c>
      <c r="Y62" s="16">
        <v>0</v>
      </c>
      <c r="Z62" s="3"/>
      <c r="AA62" s="3"/>
      <c r="AB62" s="3"/>
      <c r="AC62" s="3"/>
      <c r="AD62" s="3"/>
      <c r="AE62" s="3"/>
      <c r="AF62" s="3"/>
      <c r="AG62" s="3"/>
      <c r="AH62" s="3"/>
    </row>
    <row r="63" spans="1:34" ht="16.5" customHeight="1" x14ac:dyDescent="0.3">
      <c r="A63" s="98"/>
      <c r="B63" s="51" t="s">
        <v>40</v>
      </c>
      <c r="C63" s="12" t="s">
        <v>68</v>
      </c>
      <c r="D63" s="3" t="s">
        <v>144</v>
      </c>
      <c r="E63" s="17">
        <v>33</v>
      </c>
      <c r="F63" s="17">
        <v>33</v>
      </c>
      <c r="G63" s="17">
        <v>33</v>
      </c>
      <c r="H63" s="17">
        <v>33</v>
      </c>
      <c r="I63" s="17">
        <v>33</v>
      </c>
      <c r="J63" s="17">
        <v>33</v>
      </c>
      <c r="K63" s="17">
        <v>33</v>
      </c>
      <c r="L63" s="17">
        <v>33</v>
      </c>
      <c r="M63" s="17">
        <v>33</v>
      </c>
      <c r="N63" s="17">
        <v>33</v>
      </c>
      <c r="O63" s="17">
        <v>33</v>
      </c>
      <c r="P63" s="17">
        <v>33</v>
      </c>
      <c r="Q63" s="17">
        <v>33</v>
      </c>
      <c r="R63" s="17">
        <v>33</v>
      </c>
      <c r="S63" s="17">
        <v>33</v>
      </c>
      <c r="T63" s="17">
        <v>33</v>
      </c>
      <c r="U63" s="17">
        <v>33</v>
      </c>
      <c r="V63" s="17">
        <v>33</v>
      </c>
      <c r="W63" s="17">
        <v>33</v>
      </c>
      <c r="X63" s="17">
        <v>33</v>
      </c>
      <c r="Y63" s="17">
        <v>27</v>
      </c>
      <c r="Z63" s="17">
        <v>24</v>
      </c>
      <c r="AA63" s="17">
        <v>12</v>
      </c>
      <c r="AB63" s="3">
        <v>9</v>
      </c>
      <c r="AC63" s="17">
        <v>3</v>
      </c>
      <c r="AD63" s="16">
        <v>0</v>
      </c>
      <c r="AE63" s="3"/>
      <c r="AF63" s="3"/>
      <c r="AG63" s="3"/>
      <c r="AH63" s="3"/>
    </row>
    <row r="64" spans="1:34" ht="16.5" customHeight="1" x14ac:dyDescent="0.3">
      <c r="A64" s="98"/>
      <c r="B64" s="51" t="s">
        <v>41</v>
      </c>
      <c r="C64" s="12" t="s">
        <v>67</v>
      </c>
      <c r="D64" s="3" t="s">
        <v>146</v>
      </c>
      <c r="E64" s="17">
        <v>8</v>
      </c>
      <c r="F64" s="17">
        <v>8</v>
      </c>
      <c r="G64" s="17">
        <v>8</v>
      </c>
      <c r="H64" s="17">
        <v>8</v>
      </c>
      <c r="I64" s="17">
        <v>8</v>
      </c>
      <c r="J64" s="17">
        <v>8</v>
      </c>
      <c r="K64" s="17">
        <v>8</v>
      </c>
      <c r="L64" s="17">
        <v>8</v>
      </c>
      <c r="M64" s="17">
        <v>8</v>
      </c>
      <c r="N64" s="17">
        <v>8</v>
      </c>
      <c r="O64" s="17">
        <v>8</v>
      </c>
      <c r="P64" s="17">
        <v>8</v>
      </c>
      <c r="Q64" s="17">
        <v>8</v>
      </c>
      <c r="R64" s="17">
        <v>8</v>
      </c>
      <c r="S64" s="17">
        <v>8</v>
      </c>
      <c r="T64" s="17">
        <v>8</v>
      </c>
      <c r="U64" s="17">
        <v>8</v>
      </c>
      <c r="V64" s="17">
        <v>8</v>
      </c>
      <c r="W64" s="17">
        <v>8</v>
      </c>
      <c r="X64" s="17">
        <v>8</v>
      </c>
      <c r="Y64" s="17">
        <v>8</v>
      </c>
      <c r="Z64" s="17">
        <v>8</v>
      </c>
      <c r="AA64" s="17">
        <v>8</v>
      </c>
      <c r="AB64" s="3">
        <v>8</v>
      </c>
      <c r="AC64" s="17">
        <v>8</v>
      </c>
      <c r="AD64" s="3">
        <v>4</v>
      </c>
      <c r="AE64" s="16">
        <v>0</v>
      </c>
      <c r="AF64" s="3"/>
      <c r="AG64" s="3"/>
      <c r="AH64" s="3"/>
    </row>
    <row r="65" spans="1:34" ht="16.5" customHeight="1" x14ac:dyDescent="0.3">
      <c r="A65" s="98"/>
      <c r="B65" s="51"/>
      <c r="C65" s="12" t="s">
        <v>42</v>
      </c>
      <c r="D65" s="3" t="s">
        <v>23</v>
      </c>
      <c r="E65" s="17">
        <v>16</v>
      </c>
      <c r="F65" s="17">
        <v>16</v>
      </c>
      <c r="G65" s="17">
        <v>16</v>
      </c>
      <c r="H65" s="17">
        <v>16</v>
      </c>
      <c r="I65" s="17">
        <v>16</v>
      </c>
      <c r="J65" s="17">
        <v>16</v>
      </c>
      <c r="K65" s="17">
        <v>16</v>
      </c>
      <c r="L65" s="17">
        <v>16</v>
      </c>
      <c r="M65" s="17">
        <v>16</v>
      </c>
      <c r="N65" s="17">
        <v>16</v>
      </c>
      <c r="O65" s="17">
        <v>16</v>
      </c>
      <c r="P65" s="17">
        <v>16</v>
      </c>
      <c r="Q65" s="17">
        <v>16</v>
      </c>
      <c r="R65" s="17">
        <v>16</v>
      </c>
      <c r="S65" s="17">
        <v>16</v>
      </c>
      <c r="T65" s="17">
        <v>16</v>
      </c>
      <c r="U65" s="17">
        <v>16</v>
      </c>
      <c r="V65" s="17">
        <v>16</v>
      </c>
      <c r="W65" s="17">
        <v>16</v>
      </c>
      <c r="X65" s="17">
        <v>16</v>
      </c>
      <c r="Y65" s="17">
        <v>16</v>
      </c>
      <c r="Z65" s="17">
        <v>16</v>
      </c>
      <c r="AA65" s="17">
        <v>16</v>
      </c>
      <c r="AB65" s="17">
        <v>16</v>
      </c>
      <c r="AC65" s="17">
        <v>16</v>
      </c>
      <c r="AD65" s="17">
        <v>16</v>
      </c>
      <c r="AE65" s="17">
        <v>8</v>
      </c>
      <c r="AF65" s="3">
        <v>4</v>
      </c>
      <c r="AG65" s="16">
        <v>0</v>
      </c>
      <c r="AH65" s="3"/>
    </row>
    <row r="66" spans="1:34" ht="16.5" customHeight="1" x14ac:dyDescent="0.3">
      <c r="A66" s="98"/>
      <c r="B66" s="50"/>
      <c r="C66" s="12"/>
      <c r="D66" s="3" t="s">
        <v>17</v>
      </c>
      <c r="E66" s="17">
        <f t="shared" ref="E66:AF66" si="4">SUM(E17:E65)</f>
        <v>210</v>
      </c>
      <c r="F66" s="17">
        <f t="shared" si="4"/>
        <v>210</v>
      </c>
      <c r="G66" s="17">
        <f t="shared" si="4"/>
        <v>192</v>
      </c>
      <c r="H66" s="17">
        <f t="shared" si="4"/>
        <v>187</v>
      </c>
      <c r="I66" s="17">
        <f t="shared" si="4"/>
        <v>180</v>
      </c>
      <c r="J66" s="17">
        <f t="shared" si="4"/>
        <v>180</v>
      </c>
      <c r="K66" s="17">
        <f t="shared" si="4"/>
        <v>180</v>
      </c>
      <c r="L66" s="17">
        <f t="shared" si="4"/>
        <v>169</v>
      </c>
      <c r="M66" s="17">
        <f t="shared" si="4"/>
        <v>167</v>
      </c>
      <c r="N66" s="17">
        <f t="shared" si="4"/>
        <v>158</v>
      </c>
      <c r="O66" s="17">
        <f t="shared" si="4"/>
        <v>150</v>
      </c>
      <c r="P66" s="17">
        <f t="shared" si="4"/>
        <v>144</v>
      </c>
      <c r="Q66" s="17">
        <f t="shared" si="4"/>
        <v>140</v>
      </c>
      <c r="R66" s="17">
        <f t="shared" si="4"/>
        <v>134</v>
      </c>
      <c r="S66" s="17">
        <f t="shared" si="4"/>
        <v>131</v>
      </c>
      <c r="T66" s="17">
        <f t="shared" si="4"/>
        <v>117</v>
      </c>
      <c r="U66" s="17">
        <f t="shared" si="4"/>
        <v>100</v>
      </c>
      <c r="V66" s="17">
        <f t="shared" si="4"/>
        <v>89</v>
      </c>
      <c r="W66" s="17">
        <f t="shared" si="4"/>
        <v>71</v>
      </c>
      <c r="X66" s="17">
        <f t="shared" si="4"/>
        <v>59</v>
      </c>
      <c r="Y66" s="17">
        <f t="shared" si="4"/>
        <v>51</v>
      </c>
      <c r="Z66" s="17">
        <f t="shared" si="4"/>
        <v>48</v>
      </c>
      <c r="AA66" s="17">
        <f t="shared" si="4"/>
        <v>36</v>
      </c>
      <c r="AB66" s="17">
        <f t="shared" si="4"/>
        <v>33</v>
      </c>
      <c r="AC66" s="17">
        <f t="shared" si="4"/>
        <v>27</v>
      </c>
      <c r="AD66" s="17">
        <f t="shared" si="4"/>
        <v>20</v>
      </c>
      <c r="AE66" s="17">
        <f t="shared" si="4"/>
        <v>8</v>
      </c>
      <c r="AF66" s="17">
        <f t="shared" si="4"/>
        <v>4</v>
      </c>
      <c r="AG66" s="3"/>
      <c r="AH66" s="3"/>
    </row>
    <row r="67" spans="1:34" x14ac:dyDescent="0.3">
      <c r="L67" s="54"/>
      <c r="S67" s="6"/>
    </row>
    <row r="68" spans="1:34" x14ac:dyDescent="0.3">
      <c r="S68" s="6"/>
    </row>
    <row r="69" spans="1:34" x14ac:dyDescent="0.3">
      <c r="A69" s="104" t="s">
        <v>13</v>
      </c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</row>
    <row r="70" spans="1:34" ht="59.25" customHeight="1" x14ac:dyDescent="0.3">
      <c r="A70" s="13" t="str">
        <f ca="1">MID(CELL("filename",A64),FIND("]",CELL("filename",A64))+1,255)</f>
        <v>Sprint 2</v>
      </c>
      <c r="B70" s="13" t="s">
        <v>18</v>
      </c>
      <c r="C70" s="13" t="s">
        <v>19</v>
      </c>
      <c r="D70" s="14" t="s">
        <v>20</v>
      </c>
      <c r="E70" s="13" t="s">
        <v>12</v>
      </c>
      <c r="F70" s="13" t="s">
        <v>13</v>
      </c>
      <c r="G70" s="15">
        <f>$B$4</f>
        <v>44099</v>
      </c>
      <c r="H70" s="15">
        <f t="shared" ref="H70:R70" si="5">G70+1</f>
        <v>44100</v>
      </c>
      <c r="I70" s="15">
        <f t="shared" si="5"/>
        <v>44101</v>
      </c>
      <c r="J70" s="15">
        <f t="shared" si="5"/>
        <v>44102</v>
      </c>
      <c r="K70" s="15">
        <f t="shared" si="5"/>
        <v>44103</v>
      </c>
      <c r="L70" s="15">
        <f t="shared" si="5"/>
        <v>44104</v>
      </c>
      <c r="M70" s="15">
        <f t="shared" si="5"/>
        <v>44105</v>
      </c>
      <c r="N70" s="15">
        <f t="shared" si="5"/>
        <v>44106</v>
      </c>
      <c r="O70" s="15">
        <f t="shared" si="5"/>
        <v>44107</v>
      </c>
      <c r="P70" s="15">
        <f t="shared" si="5"/>
        <v>44108</v>
      </c>
      <c r="Q70" s="15">
        <f t="shared" si="5"/>
        <v>44109</v>
      </c>
      <c r="R70" s="15">
        <f t="shared" si="5"/>
        <v>44110</v>
      </c>
      <c r="S70" s="15">
        <f t="shared" ref="S70:AF70" si="6">R70+1</f>
        <v>44111</v>
      </c>
      <c r="T70" s="15">
        <f t="shared" si="6"/>
        <v>44112</v>
      </c>
      <c r="U70" s="15">
        <f t="shared" si="6"/>
        <v>44113</v>
      </c>
      <c r="V70" s="15">
        <f t="shared" si="6"/>
        <v>44114</v>
      </c>
      <c r="W70" s="15">
        <f t="shared" si="6"/>
        <v>44115</v>
      </c>
      <c r="X70" s="15">
        <f t="shared" si="6"/>
        <v>44116</v>
      </c>
      <c r="Y70" s="15">
        <f t="shared" si="6"/>
        <v>44117</v>
      </c>
      <c r="Z70" s="15">
        <f t="shared" si="6"/>
        <v>44118</v>
      </c>
      <c r="AA70" s="15">
        <f t="shared" si="6"/>
        <v>44119</v>
      </c>
      <c r="AB70" s="15">
        <f t="shared" si="6"/>
        <v>44120</v>
      </c>
      <c r="AC70" s="15">
        <f t="shared" si="6"/>
        <v>44121</v>
      </c>
      <c r="AD70" s="15">
        <f t="shared" si="6"/>
        <v>44122</v>
      </c>
      <c r="AE70" s="15">
        <f t="shared" si="6"/>
        <v>44123</v>
      </c>
      <c r="AF70" s="15">
        <f t="shared" si="6"/>
        <v>44124</v>
      </c>
      <c r="AG70" s="15">
        <f t="shared" ref="AG70" si="7">AF70+1</f>
        <v>44125</v>
      </c>
      <c r="AH70" s="15">
        <f t="shared" ref="AH70" si="8">AG70+1</f>
        <v>44126</v>
      </c>
    </row>
    <row r="71" spans="1:34" x14ac:dyDescent="0.3">
      <c r="A71" s="105"/>
      <c r="B71" s="101" t="s">
        <v>21</v>
      </c>
      <c r="C71" s="10" t="s">
        <v>22</v>
      </c>
      <c r="D71" s="10" t="s">
        <v>23</v>
      </c>
      <c r="E71" s="17">
        <v>12</v>
      </c>
      <c r="F71" s="17">
        <v>12</v>
      </c>
      <c r="G71" s="24">
        <v>5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45"/>
      <c r="T71" s="45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3">
      <c r="A72" s="105"/>
      <c r="B72" s="102"/>
      <c r="C72" s="10" t="s">
        <v>24</v>
      </c>
      <c r="D72" s="10" t="s">
        <v>95</v>
      </c>
      <c r="E72" s="17">
        <v>9</v>
      </c>
      <c r="F72" s="17">
        <v>9</v>
      </c>
      <c r="G72" s="17">
        <v>4</v>
      </c>
      <c r="H72" s="17">
        <v>3</v>
      </c>
      <c r="I72" s="17">
        <v>0</v>
      </c>
      <c r="J72" s="17"/>
      <c r="K72" s="17"/>
      <c r="L72" s="17"/>
      <c r="M72" s="17"/>
      <c r="N72" s="17"/>
      <c r="O72" s="17"/>
      <c r="P72" s="17"/>
      <c r="Q72" s="17"/>
      <c r="R72" s="17"/>
      <c r="S72" s="78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3">
      <c r="A73" s="105"/>
      <c r="B73" s="102"/>
      <c r="C73" s="10" t="s">
        <v>65</v>
      </c>
      <c r="D73" s="10" t="s">
        <v>96</v>
      </c>
      <c r="E73" s="17">
        <v>8</v>
      </c>
      <c r="F73" s="17">
        <v>8</v>
      </c>
      <c r="G73" s="17">
        <v>8</v>
      </c>
      <c r="H73" s="17">
        <v>4</v>
      </c>
      <c r="I73" s="24">
        <v>1</v>
      </c>
      <c r="J73" s="17"/>
      <c r="K73" s="17"/>
      <c r="L73" s="17"/>
      <c r="M73" s="17"/>
      <c r="N73" s="17"/>
      <c r="O73" s="17"/>
      <c r="P73" s="17"/>
      <c r="Q73" s="17"/>
      <c r="R73" s="17"/>
      <c r="S73" s="78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3">
      <c r="A74" s="105"/>
      <c r="B74" s="102"/>
      <c r="C74" s="10" t="s">
        <v>25</v>
      </c>
      <c r="D74" s="10" t="s">
        <v>95</v>
      </c>
      <c r="E74" s="17">
        <v>4</v>
      </c>
      <c r="F74" s="17">
        <v>4</v>
      </c>
      <c r="G74" s="17">
        <v>4</v>
      </c>
      <c r="H74" s="17">
        <v>4</v>
      </c>
      <c r="I74" s="17">
        <v>4</v>
      </c>
      <c r="J74" s="17">
        <v>4</v>
      </c>
      <c r="K74" s="17">
        <v>4</v>
      </c>
      <c r="L74" s="17">
        <v>0</v>
      </c>
      <c r="M74" s="17"/>
      <c r="N74" s="17"/>
      <c r="O74" s="17"/>
      <c r="P74" s="17"/>
      <c r="Q74" s="17"/>
      <c r="R74" s="17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3">
      <c r="A75" s="105"/>
      <c r="B75" s="102"/>
      <c r="C75" s="10" t="s">
        <v>26</v>
      </c>
      <c r="D75" s="10" t="s">
        <v>145</v>
      </c>
      <c r="E75" s="17">
        <v>5</v>
      </c>
      <c r="F75" s="17">
        <v>5</v>
      </c>
      <c r="G75" s="17">
        <v>5</v>
      </c>
      <c r="H75" s="17">
        <v>5</v>
      </c>
      <c r="I75" s="17">
        <v>5</v>
      </c>
      <c r="J75" s="17">
        <v>5</v>
      </c>
      <c r="K75" s="17">
        <v>5</v>
      </c>
      <c r="L75" s="24">
        <v>2</v>
      </c>
      <c r="M75" s="17"/>
      <c r="N75" s="17"/>
      <c r="O75" s="17"/>
      <c r="P75" s="17"/>
      <c r="Q75" s="17"/>
      <c r="R75" s="17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x14ac:dyDescent="0.3">
      <c r="A76" s="105"/>
      <c r="B76" s="102"/>
      <c r="C76" s="2" t="s">
        <v>66</v>
      </c>
      <c r="D76" s="10" t="s">
        <v>84</v>
      </c>
      <c r="E76" s="17">
        <v>4</v>
      </c>
      <c r="F76" s="17">
        <v>4</v>
      </c>
      <c r="G76" s="17">
        <v>4</v>
      </c>
      <c r="H76" s="17">
        <v>4</v>
      </c>
      <c r="I76" s="17">
        <v>4</v>
      </c>
      <c r="J76" s="17">
        <v>4</v>
      </c>
      <c r="K76" s="17">
        <v>4</v>
      </c>
      <c r="L76" s="17">
        <v>2</v>
      </c>
      <c r="M76" s="17">
        <v>0</v>
      </c>
      <c r="N76" s="17"/>
      <c r="O76" s="17"/>
      <c r="P76" s="17"/>
      <c r="Q76" s="17"/>
      <c r="R76" s="1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x14ac:dyDescent="0.3">
      <c r="A77" s="105"/>
      <c r="B77" s="101" t="s">
        <v>27</v>
      </c>
      <c r="C77" s="12" t="s">
        <v>102</v>
      </c>
      <c r="D77" s="10" t="s">
        <v>97</v>
      </c>
      <c r="E77" s="17">
        <v>3</v>
      </c>
      <c r="F77" s="17">
        <v>3</v>
      </c>
      <c r="G77" s="17">
        <v>2</v>
      </c>
      <c r="H77" s="17">
        <v>2</v>
      </c>
      <c r="I77" s="17">
        <v>2</v>
      </c>
      <c r="J77" s="17">
        <v>2</v>
      </c>
      <c r="K77" s="17">
        <v>2</v>
      </c>
      <c r="L77" s="17">
        <v>2</v>
      </c>
      <c r="M77" s="17">
        <v>2</v>
      </c>
      <c r="N77" s="24">
        <v>2</v>
      </c>
      <c r="O77" s="17"/>
      <c r="P77" s="17"/>
      <c r="Q77" s="17"/>
      <c r="R77" s="17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3">
      <c r="A78" s="105"/>
      <c r="B78" s="102"/>
      <c r="C78" s="12" t="s">
        <v>103</v>
      </c>
      <c r="D78" s="10" t="s">
        <v>97</v>
      </c>
      <c r="E78" s="17">
        <v>2</v>
      </c>
      <c r="F78" s="17">
        <v>2</v>
      </c>
      <c r="G78" s="17">
        <v>2</v>
      </c>
      <c r="H78" s="17">
        <v>2</v>
      </c>
      <c r="I78" s="17">
        <v>2</v>
      </c>
      <c r="J78" s="17">
        <v>2</v>
      </c>
      <c r="K78" s="17">
        <v>2</v>
      </c>
      <c r="L78" s="17">
        <v>2</v>
      </c>
      <c r="M78" s="17">
        <v>2</v>
      </c>
      <c r="N78" s="17">
        <v>0</v>
      </c>
      <c r="O78" s="17"/>
      <c r="P78" s="17"/>
      <c r="Q78" s="17"/>
      <c r="R78" s="17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x14ac:dyDescent="0.3">
      <c r="A79" s="105"/>
      <c r="B79" s="102"/>
      <c r="C79" s="12" t="s">
        <v>104</v>
      </c>
      <c r="D79" s="10" t="s">
        <v>95</v>
      </c>
      <c r="E79" s="17">
        <v>3</v>
      </c>
      <c r="F79" s="17">
        <v>3</v>
      </c>
      <c r="G79" s="17">
        <v>3</v>
      </c>
      <c r="H79" s="17">
        <v>3</v>
      </c>
      <c r="I79" s="17">
        <v>3</v>
      </c>
      <c r="J79" s="17">
        <v>3</v>
      </c>
      <c r="K79" s="17">
        <v>3</v>
      </c>
      <c r="L79" s="17">
        <v>3</v>
      </c>
      <c r="M79" s="17">
        <v>3</v>
      </c>
      <c r="N79" s="17">
        <v>3</v>
      </c>
      <c r="O79" s="24">
        <v>1</v>
      </c>
      <c r="P79" s="17"/>
      <c r="Q79" s="17"/>
      <c r="R79" s="17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3">
      <c r="A80" s="105"/>
      <c r="B80" s="102"/>
      <c r="C80" s="12" t="s">
        <v>105</v>
      </c>
      <c r="D80" s="10" t="s">
        <v>97</v>
      </c>
      <c r="E80" s="17">
        <v>3</v>
      </c>
      <c r="F80" s="17">
        <v>3</v>
      </c>
      <c r="G80" s="17">
        <v>3</v>
      </c>
      <c r="H80" s="17">
        <v>3</v>
      </c>
      <c r="I80" s="17">
        <v>3</v>
      </c>
      <c r="J80" s="17">
        <v>3</v>
      </c>
      <c r="K80" s="17">
        <v>3</v>
      </c>
      <c r="L80" s="17">
        <v>3</v>
      </c>
      <c r="M80" s="17">
        <v>3</v>
      </c>
      <c r="N80" s="17">
        <v>0</v>
      </c>
      <c r="O80" s="17"/>
      <c r="P80" s="17"/>
      <c r="Q80" s="17"/>
      <c r="R80" s="17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x14ac:dyDescent="0.3">
      <c r="A81" s="105"/>
      <c r="B81" s="102"/>
      <c r="C81" s="12" t="s">
        <v>106</v>
      </c>
      <c r="D81" s="10" t="s">
        <v>97</v>
      </c>
      <c r="E81" s="17">
        <v>2</v>
      </c>
      <c r="F81" s="17">
        <v>2</v>
      </c>
      <c r="G81" s="17">
        <v>2</v>
      </c>
      <c r="H81" s="17">
        <v>2</v>
      </c>
      <c r="I81" s="17">
        <v>2</v>
      </c>
      <c r="J81" s="17">
        <v>2</v>
      </c>
      <c r="K81" s="17">
        <v>2</v>
      </c>
      <c r="L81" s="17">
        <v>2</v>
      </c>
      <c r="M81" s="17">
        <v>2</v>
      </c>
      <c r="N81" s="17">
        <v>2</v>
      </c>
      <c r="O81" s="17">
        <v>0</v>
      </c>
      <c r="P81" s="17"/>
      <c r="Q81" s="17"/>
      <c r="R81" s="17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3">
      <c r="A82" s="105"/>
      <c r="B82" s="102"/>
      <c r="C82" s="12" t="s">
        <v>107</v>
      </c>
      <c r="D82" s="10" t="s">
        <v>98</v>
      </c>
      <c r="E82" s="17">
        <v>2</v>
      </c>
      <c r="F82" s="17">
        <v>2</v>
      </c>
      <c r="G82" s="17">
        <v>2</v>
      </c>
      <c r="H82" s="17">
        <v>2</v>
      </c>
      <c r="I82" s="17">
        <v>2</v>
      </c>
      <c r="J82" s="17">
        <v>2</v>
      </c>
      <c r="K82" s="17">
        <v>2</v>
      </c>
      <c r="L82" s="17">
        <v>2</v>
      </c>
      <c r="M82" s="17">
        <v>2</v>
      </c>
      <c r="N82" s="17">
        <v>2</v>
      </c>
      <c r="O82" s="80">
        <v>-1</v>
      </c>
      <c r="P82" s="17"/>
      <c r="Q82" s="17"/>
      <c r="R82" s="17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3">
      <c r="A83" s="105"/>
      <c r="B83" s="102"/>
      <c r="C83" s="12" t="s">
        <v>108</v>
      </c>
      <c r="D83" s="10" t="s">
        <v>98</v>
      </c>
      <c r="E83" s="17">
        <v>2</v>
      </c>
      <c r="F83" s="17">
        <v>2</v>
      </c>
      <c r="G83" s="17">
        <v>2</v>
      </c>
      <c r="H83" s="17">
        <v>2</v>
      </c>
      <c r="I83" s="17">
        <v>2</v>
      </c>
      <c r="J83" s="17">
        <v>2</v>
      </c>
      <c r="K83" s="17">
        <v>2</v>
      </c>
      <c r="L83" s="17">
        <v>2</v>
      </c>
      <c r="M83" s="17">
        <v>2</v>
      </c>
      <c r="N83" s="17">
        <v>0</v>
      </c>
      <c r="O83" s="17"/>
      <c r="P83" s="17"/>
      <c r="Q83" s="17"/>
      <c r="R83" s="17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x14ac:dyDescent="0.3">
      <c r="A84" s="105"/>
      <c r="B84" s="102"/>
      <c r="C84" s="12" t="s">
        <v>109</v>
      </c>
      <c r="D84" s="10" t="s">
        <v>98</v>
      </c>
      <c r="E84" s="17">
        <v>2</v>
      </c>
      <c r="F84" s="17">
        <v>2</v>
      </c>
      <c r="G84" s="17">
        <v>2</v>
      </c>
      <c r="H84" s="17">
        <v>2</v>
      </c>
      <c r="I84" s="17">
        <v>2</v>
      </c>
      <c r="J84" s="17">
        <v>2</v>
      </c>
      <c r="K84" s="17">
        <v>2</v>
      </c>
      <c r="L84" s="17">
        <v>2</v>
      </c>
      <c r="M84" s="17">
        <v>2</v>
      </c>
      <c r="N84" s="17">
        <v>2</v>
      </c>
      <c r="O84" s="17">
        <v>0</v>
      </c>
      <c r="P84" s="17"/>
      <c r="Q84" s="17"/>
      <c r="R84" s="17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3">
      <c r="A85" s="105"/>
      <c r="B85" s="101" t="s">
        <v>29</v>
      </c>
      <c r="C85" s="12" t="s">
        <v>110</v>
      </c>
      <c r="D85" s="3" t="s">
        <v>95</v>
      </c>
      <c r="E85" s="17">
        <v>2</v>
      </c>
      <c r="F85" s="17">
        <v>2</v>
      </c>
      <c r="G85" s="17">
        <v>2</v>
      </c>
      <c r="H85" s="17">
        <v>2</v>
      </c>
      <c r="I85" s="17">
        <v>2</v>
      </c>
      <c r="J85" s="17">
        <v>2</v>
      </c>
      <c r="K85" s="17">
        <v>2</v>
      </c>
      <c r="L85" s="17">
        <v>2</v>
      </c>
      <c r="M85" s="17">
        <v>2</v>
      </c>
      <c r="N85" s="17">
        <v>2</v>
      </c>
      <c r="O85" s="17">
        <v>2</v>
      </c>
      <c r="P85" s="24">
        <v>1</v>
      </c>
      <c r="Q85" s="17"/>
      <c r="R85" s="17"/>
      <c r="S85" s="78"/>
      <c r="T85" s="78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x14ac:dyDescent="0.3">
      <c r="A86" s="105"/>
      <c r="B86" s="102"/>
      <c r="C86" s="12" t="s">
        <v>111</v>
      </c>
      <c r="D86" s="3" t="s">
        <v>95</v>
      </c>
      <c r="E86" s="17">
        <v>2</v>
      </c>
      <c r="F86" s="17">
        <v>2</v>
      </c>
      <c r="G86" s="17">
        <v>2</v>
      </c>
      <c r="H86" s="17">
        <v>2</v>
      </c>
      <c r="I86" s="17">
        <v>2</v>
      </c>
      <c r="J86" s="17">
        <v>2</v>
      </c>
      <c r="K86" s="17">
        <v>2</v>
      </c>
      <c r="L86" s="17">
        <v>2</v>
      </c>
      <c r="M86" s="17">
        <v>2</v>
      </c>
      <c r="N86" s="17">
        <v>2</v>
      </c>
      <c r="O86" s="17">
        <v>2</v>
      </c>
      <c r="P86" s="24">
        <v>1</v>
      </c>
      <c r="Q86" s="17"/>
      <c r="R86" s="17"/>
      <c r="S86" s="78"/>
      <c r="T86" s="78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x14ac:dyDescent="0.3">
      <c r="A87" s="105"/>
      <c r="B87" s="102"/>
      <c r="C87" s="12" t="s">
        <v>112</v>
      </c>
      <c r="D87" s="3" t="s">
        <v>98</v>
      </c>
      <c r="E87" s="17">
        <v>2</v>
      </c>
      <c r="F87" s="17">
        <v>2</v>
      </c>
      <c r="G87" s="17">
        <v>2</v>
      </c>
      <c r="H87" s="17">
        <v>2</v>
      </c>
      <c r="I87" s="17">
        <v>2</v>
      </c>
      <c r="J87" s="17">
        <v>2</v>
      </c>
      <c r="K87" s="17">
        <v>2</v>
      </c>
      <c r="L87" s="17">
        <v>2</v>
      </c>
      <c r="M87" s="17">
        <v>2</v>
      </c>
      <c r="N87" s="17">
        <v>2</v>
      </c>
      <c r="O87" s="17">
        <v>2</v>
      </c>
      <c r="P87" s="17">
        <v>2</v>
      </c>
      <c r="Q87" s="17">
        <v>2</v>
      </c>
      <c r="R87" s="17">
        <v>0</v>
      </c>
      <c r="S87" s="78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3">
      <c r="A88" s="105"/>
      <c r="B88" s="102"/>
      <c r="C88" s="12" t="s">
        <v>113</v>
      </c>
      <c r="D88" s="3" t="s">
        <v>98</v>
      </c>
      <c r="E88" s="17">
        <v>2</v>
      </c>
      <c r="F88" s="17">
        <v>2</v>
      </c>
      <c r="G88" s="17">
        <v>2</v>
      </c>
      <c r="H88" s="17">
        <v>2</v>
      </c>
      <c r="I88" s="17">
        <v>2</v>
      </c>
      <c r="J88" s="17">
        <v>2</v>
      </c>
      <c r="K88" s="17">
        <v>2</v>
      </c>
      <c r="L88" s="17">
        <v>2</v>
      </c>
      <c r="M88" s="17">
        <v>2</v>
      </c>
      <c r="N88" s="17">
        <v>2</v>
      </c>
      <c r="O88" s="17">
        <v>2</v>
      </c>
      <c r="P88" s="17">
        <v>0</v>
      </c>
      <c r="Q88" s="17"/>
      <c r="R88" s="17"/>
      <c r="S88" s="78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3">
      <c r="A89" s="105"/>
      <c r="B89" s="102"/>
      <c r="C89" s="12" t="s">
        <v>114</v>
      </c>
      <c r="D89" s="3" t="s">
        <v>98</v>
      </c>
      <c r="E89" s="17">
        <v>1</v>
      </c>
      <c r="F89" s="17">
        <v>1</v>
      </c>
      <c r="G89" s="17">
        <v>1</v>
      </c>
      <c r="H89" s="17">
        <v>1</v>
      </c>
      <c r="I89" s="17">
        <v>1</v>
      </c>
      <c r="J89" s="17">
        <v>1</v>
      </c>
      <c r="K89" s="17">
        <v>1</v>
      </c>
      <c r="L89" s="17">
        <v>1</v>
      </c>
      <c r="M89" s="17">
        <v>1</v>
      </c>
      <c r="N89" s="17">
        <v>1</v>
      </c>
      <c r="O89" s="17">
        <v>1</v>
      </c>
      <c r="P89" s="17">
        <v>1</v>
      </c>
      <c r="Q89" s="17">
        <v>1</v>
      </c>
      <c r="R89" s="17">
        <v>1</v>
      </c>
      <c r="S89" s="83">
        <v>-1</v>
      </c>
      <c r="T89" s="78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3">
      <c r="A90" s="105"/>
      <c r="B90" s="102"/>
      <c r="C90" s="12" t="s">
        <v>115</v>
      </c>
      <c r="D90" s="3" t="s">
        <v>97</v>
      </c>
      <c r="E90" s="17">
        <v>4</v>
      </c>
      <c r="F90" s="17">
        <v>4</v>
      </c>
      <c r="G90" s="17">
        <v>4</v>
      </c>
      <c r="H90" s="17">
        <v>4</v>
      </c>
      <c r="I90" s="17">
        <v>4</v>
      </c>
      <c r="J90" s="17">
        <v>4</v>
      </c>
      <c r="K90" s="17">
        <v>4</v>
      </c>
      <c r="L90" s="17">
        <v>4</v>
      </c>
      <c r="M90" s="17">
        <v>4</v>
      </c>
      <c r="N90" s="17">
        <v>4</v>
      </c>
      <c r="O90" s="17">
        <v>4</v>
      </c>
      <c r="P90" s="17">
        <v>4</v>
      </c>
      <c r="Q90" s="17">
        <v>0</v>
      </c>
      <c r="R90" s="17"/>
      <c r="S90" s="78"/>
      <c r="T90" s="78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3">
      <c r="A91" s="105"/>
      <c r="B91" s="102"/>
      <c r="C91" s="12" t="s">
        <v>116</v>
      </c>
      <c r="D91" s="3" t="s">
        <v>97</v>
      </c>
      <c r="E91" s="17">
        <v>2</v>
      </c>
      <c r="F91" s="17">
        <v>2</v>
      </c>
      <c r="G91" s="17">
        <v>2</v>
      </c>
      <c r="H91" s="17">
        <v>2</v>
      </c>
      <c r="I91" s="17">
        <v>2</v>
      </c>
      <c r="J91" s="17">
        <v>2</v>
      </c>
      <c r="K91" s="17">
        <v>2</v>
      </c>
      <c r="L91" s="17">
        <v>2</v>
      </c>
      <c r="M91" s="17">
        <v>2</v>
      </c>
      <c r="N91" s="17">
        <v>2</v>
      </c>
      <c r="O91" s="17">
        <v>2</v>
      </c>
      <c r="P91" s="17">
        <v>2</v>
      </c>
      <c r="Q91" s="17">
        <v>2</v>
      </c>
      <c r="R91" s="17">
        <v>2</v>
      </c>
      <c r="S91" s="82">
        <v>0</v>
      </c>
      <c r="T91" s="78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3">
      <c r="A92" s="105"/>
      <c r="B92" s="102"/>
      <c r="C92" s="12" t="s">
        <v>117</v>
      </c>
      <c r="D92" s="3" t="s">
        <v>97</v>
      </c>
      <c r="E92" s="17">
        <v>2</v>
      </c>
      <c r="F92" s="17">
        <v>2</v>
      </c>
      <c r="G92" s="17">
        <v>2</v>
      </c>
      <c r="H92" s="17">
        <v>2</v>
      </c>
      <c r="I92" s="17">
        <v>2</v>
      </c>
      <c r="J92" s="17">
        <v>2</v>
      </c>
      <c r="K92" s="17">
        <v>2</v>
      </c>
      <c r="L92" s="17">
        <v>2</v>
      </c>
      <c r="M92" s="17">
        <v>2</v>
      </c>
      <c r="N92" s="17">
        <v>2</v>
      </c>
      <c r="O92" s="17">
        <v>2</v>
      </c>
      <c r="P92" s="17">
        <v>2</v>
      </c>
      <c r="Q92" s="17">
        <v>2</v>
      </c>
      <c r="R92" s="17">
        <v>2</v>
      </c>
      <c r="S92" s="17">
        <v>2</v>
      </c>
      <c r="T92" s="16">
        <v>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x14ac:dyDescent="0.3">
      <c r="A93" s="105"/>
      <c r="B93" s="101" t="s">
        <v>31</v>
      </c>
      <c r="C93" s="12" t="s">
        <v>118</v>
      </c>
      <c r="D93" s="10" t="s">
        <v>84</v>
      </c>
      <c r="E93" s="17">
        <v>4</v>
      </c>
      <c r="F93" s="17">
        <v>4</v>
      </c>
      <c r="G93" s="17">
        <v>4</v>
      </c>
      <c r="H93" s="17">
        <v>4</v>
      </c>
      <c r="I93" s="17">
        <v>4</v>
      </c>
      <c r="J93" s="17">
        <v>4</v>
      </c>
      <c r="K93" s="17">
        <v>4</v>
      </c>
      <c r="L93" s="17">
        <v>4</v>
      </c>
      <c r="M93" s="17">
        <v>4</v>
      </c>
      <c r="N93" s="17">
        <v>4</v>
      </c>
      <c r="O93" s="17">
        <v>4</v>
      </c>
      <c r="P93" s="17">
        <v>4</v>
      </c>
      <c r="Q93" s="17">
        <v>4</v>
      </c>
      <c r="R93" s="17">
        <v>4</v>
      </c>
      <c r="S93" s="17">
        <v>4</v>
      </c>
      <c r="T93" s="17">
        <v>4</v>
      </c>
      <c r="U93" s="17">
        <v>4</v>
      </c>
      <c r="V93" s="24">
        <v>3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3">
      <c r="A94" s="105"/>
      <c r="B94" s="102"/>
      <c r="C94" s="12" t="s">
        <v>119</v>
      </c>
      <c r="D94" s="10" t="s">
        <v>98</v>
      </c>
      <c r="E94" s="17">
        <v>4</v>
      </c>
      <c r="F94" s="17">
        <v>4</v>
      </c>
      <c r="G94" s="17">
        <v>4</v>
      </c>
      <c r="H94" s="17">
        <v>4</v>
      </c>
      <c r="I94" s="17">
        <v>4</v>
      </c>
      <c r="J94" s="17">
        <v>4</v>
      </c>
      <c r="K94" s="17">
        <v>4</v>
      </c>
      <c r="L94" s="17">
        <v>4</v>
      </c>
      <c r="M94" s="17">
        <v>4</v>
      </c>
      <c r="N94" s="17">
        <v>4</v>
      </c>
      <c r="O94" s="17">
        <v>4</v>
      </c>
      <c r="P94" s="17">
        <v>4</v>
      </c>
      <c r="Q94" s="17">
        <v>4</v>
      </c>
      <c r="R94" s="17">
        <v>4</v>
      </c>
      <c r="S94" s="17">
        <v>4</v>
      </c>
      <c r="T94" s="17">
        <v>4</v>
      </c>
      <c r="U94" s="17">
        <v>4</v>
      </c>
      <c r="V94" s="16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x14ac:dyDescent="0.3">
      <c r="A95" s="105"/>
      <c r="B95" s="102"/>
      <c r="C95" s="12" t="s">
        <v>123</v>
      </c>
      <c r="D95" s="10" t="s">
        <v>84</v>
      </c>
      <c r="E95" s="17">
        <v>4</v>
      </c>
      <c r="F95" s="17">
        <v>4</v>
      </c>
      <c r="G95" s="17">
        <v>4</v>
      </c>
      <c r="H95" s="17">
        <v>4</v>
      </c>
      <c r="I95" s="17">
        <v>4</v>
      </c>
      <c r="J95" s="17">
        <v>4</v>
      </c>
      <c r="K95" s="17">
        <v>4</v>
      </c>
      <c r="L95" s="17">
        <v>4</v>
      </c>
      <c r="M95" s="17">
        <v>4</v>
      </c>
      <c r="N95" s="17">
        <v>4</v>
      </c>
      <c r="O95" s="17">
        <v>4</v>
      </c>
      <c r="P95" s="17">
        <v>4</v>
      </c>
      <c r="Q95" s="17">
        <v>4</v>
      </c>
      <c r="R95" s="17">
        <v>4</v>
      </c>
      <c r="S95" s="17">
        <v>4</v>
      </c>
      <c r="T95" s="17">
        <v>4</v>
      </c>
      <c r="U95" s="17">
        <v>2</v>
      </c>
      <c r="V95" s="80">
        <v>-2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x14ac:dyDescent="0.3">
      <c r="A96" s="105"/>
      <c r="B96" s="102"/>
      <c r="C96" s="12" t="s">
        <v>120</v>
      </c>
      <c r="D96" s="10" t="s">
        <v>98</v>
      </c>
      <c r="E96" s="17">
        <v>4</v>
      </c>
      <c r="F96" s="17">
        <v>4</v>
      </c>
      <c r="G96" s="17">
        <v>4</v>
      </c>
      <c r="H96" s="17">
        <v>4</v>
      </c>
      <c r="I96" s="17">
        <v>4</v>
      </c>
      <c r="J96" s="17">
        <v>4</v>
      </c>
      <c r="K96" s="17">
        <v>4</v>
      </c>
      <c r="L96" s="17">
        <v>4</v>
      </c>
      <c r="M96" s="17">
        <v>4</v>
      </c>
      <c r="N96" s="17">
        <v>4</v>
      </c>
      <c r="O96" s="17">
        <v>4</v>
      </c>
      <c r="P96" s="17">
        <v>4</v>
      </c>
      <c r="Q96" s="17">
        <v>4</v>
      </c>
      <c r="R96" s="17">
        <v>4</v>
      </c>
      <c r="S96" s="17">
        <v>4</v>
      </c>
      <c r="T96" s="17">
        <v>4</v>
      </c>
      <c r="U96" s="17">
        <v>4</v>
      </c>
      <c r="V96" s="17">
        <v>4</v>
      </c>
      <c r="W96" s="16">
        <v>0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x14ac:dyDescent="0.3">
      <c r="A97" s="105"/>
      <c r="B97" s="102"/>
      <c r="C97" s="12" t="s">
        <v>133</v>
      </c>
      <c r="D97" s="10" t="s">
        <v>84</v>
      </c>
      <c r="E97" s="17">
        <v>5</v>
      </c>
      <c r="F97" s="17">
        <v>5</v>
      </c>
      <c r="G97" s="17">
        <v>5</v>
      </c>
      <c r="H97" s="17">
        <v>5</v>
      </c>
      <c r="I97" s="17">
        <v>5</v>
      </c>
      <c r="J97" s="17">
        <v>5</v>
      </c>
      <c r="K97" s="17">
        <v>5</v>
      </c>
      <c r="L97" s="17">
        <v>5</v>
      </c>
      <c r="M97" s="17">
        <v>5</v>
      </c>
      <c r="N97" s="17">
        <v>5</v>
      </c>
      <c r="O97" s="17">
        <v>5</v>
      </c>
      <c r="P97" s="17">
        <v>5</v>
      </c>
      <c r="Q97" s="17">
        <v>5</v>
      </c>
      <c r="R97" s="17">
        <v>5</v>
      </c>
      <c r="S97" s="17">
        <v>5</v>
      </c>
      <c r="T97" s="17">
        <v>5</v>
      </c>
      <c r="U97" s="17">
        <v>5</v>
      </c>
      <c r="V97" s="17">
        <v>3</v>
      </c>
      <c r="W97" s="16">
        <v>0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3">
      <c r="A98" s="105"/>
      <c r="B98" s="102"/>
      <c r="C98" s="12" t="s">
        <v>121</v>
      </c>
      <c r="D98" s="10" t="s">
        <v>98</v>
      </c>
      <c r="E98" s="17">
        <v>4</v>
      </c>
      <c r="F98" s="17">
        <v>4</v>
      </c>
      <c r="G98" s="17">
        <v>4</v>
      </c>
      <c r="H98" s="17">
        <v>4</v>
      </c>
      <c r="I98" s="17">
        <v>4</v>
      </c>
      <c r="J98" s="17">
        <v>4</v>
      </c>
      <c r="K98" s="17">
        <v>4</v>
      </c>
      <c r="L98" s="17">
        <v>4</v>
      </c>
      <c r="M98" s="17">
        <v>4</v>
      </c>
      <c r="N98" s="17">
        <v>4</v>
      </c>
      <c r="O98" s="17">
        <v>4</v>
      </c>
      <c r="P98" s="17">
        <v>4</v>
      </c>
      <c r="Q98" s="17">
        <v>4</v>
      </c>
      <c r="R98" s="17">
        <v>4</v>
      </c>
      <c r="S98" s="17">
        <v>4</v>
      </c>
      <c r="T98" s="17">
        <v>4</v>
      </c>
      <c r="U98" s="3">
        <v>1</v>
      </c>
      <c r="V98" s="16">
        <v>0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x14ac:dyDescent="0.3">
      <c r="A99" s="105"/>
      <c r="B99" s="102"/>
      <c r="C99" s="12" t="s">
        <v>129</v>
      </c>
      <c r="D99" s="10" t="s">
        <v>84</v>
      </c>
      <c r="E99" s="17">
        <v>4</v>
      </c>
      <c r="F99" s="17">
        <v>4</v>
      </c>
      <c r="G99" s="17">
        <v>4</v>
      </c>
      <c r="H99" s="17">
        <v>4</v>
      </c>
      <c r="I99" s="17">
        <v>4</v>
      </c>
      <c r="J99" s="17">
        <v>4</v>
      </c>
      <c r="K99" s="17">
        <v>4</v>
      </c>
      <c r="L99" s="17">
        <v>4</v>
      </c>
      <c r="M99" s="17">
        <v>4</v>
      </c>
      <c r="N99" s="17">
        <v>4</v>
      </c>
      <c r="O99" s="17">
        <v>4</v>
      </c>
      <c r="P99" s="17">
        <v>4</v>
      </c>
      <c r="Q99" s="17">
        <v>4</v>
      </c>
      <c r="R99" s="17">
        <v>4</v>
      </c>
      <c r="S99" s="17">
        <v>4</v>
      </c>
      <c r="T99" s="17">
        <v>4</v>
      </c>
      <c r="U99" s="17">
        <v>4</v>
      </c>
      <c r="V99" s="17">
        <v>4</v>
      </c>
      <c r="W99" s="17">
        <v>4</v>
      </c>
      <c r="X99" s="16">
        <v>0</v>
      </c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x14ac:dyDescent="0.3">
      <c r="A100" s="105"/>
      <c r="B100" s="102"/>
      <c r="C100" s="12" t="s">
        <v>122</v>
      </c>
      <c r="D100" s="10" t="s">
        <v>97</v>
      </c>
      <c r="E100" s="17">
        <v>3</v>
      </c>
      <c r="F100" s="17">
        <v>3</v>
      </c>
      <c r="G100" s="17">
        <v>3</v>
      </c>
      <c r="H100" s="17">
        <v>3</v>
      </c>
      <c r="I100" s="17">
        <v>3</v>
      </c>
      <c r="J100" s="17">
        <v>3</v>
      </c>
      <c r="K100" s="17">
        <v>3</v>
      </c>
      <c r="L100" s="17">
        <v>3</v>
      </c>
      <c r="M100" s="17">
        <v>3</v>
      </c>
      <c r="N100" s="17">
        <v>3</v>
      </c>
      <c r="O100" s="17">
        <v>3</v>
      </c>
      <c r="P100" s="17">
        <v>3</v>
      </c>
      <c r="Q100" s="17">
        <v>3</v>
      </c>
      <c r="R100" s="17">
        <v>3</v>
      </c>
      <c r="S100" s="17">
        <v>3</v>
      </c>
      <c r="T100" s="17">
        <v>3</v>
      </c>
      <c r="U100" s="17">
        <v>3</v>
      </c>
      <c r="V100" s="17">
        <v>3</v>
      </c>
      <c r="W100" s="17">
        <v>3</v>
      </c>
      <c r="X100" s="80">
        <v>-2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x14ac:dyDescent="0.3">
      <c r="A101" s="105"/>
      <c r="B101" s="102"/>
      <c r="C101" s="12" t="s">
        <v>125</v>
      </c>
      <c r="D101" s="10" t="s">
        <v>84</v>
      </c>
      <c r="E101" s="17">
        <v>4</v>
      </c>
      <c r="F101" s="17">
        <v>4</v>
      </c>
      <c r="G101" s="17">
        <v>4</v>
      </c>
      <c r="H101" s="17">
        <v>4</v>
      </c>
      <c r="I101" s="17">
        <v>4</v>
      </c>
      <c r="J101" s="17">
        <v>4</v>
      </c>
      <c r="K101" s="17">
        <v>4</v>
      </c>
      <c r="L101" s="17">
        <v>4</v>
      </c>
      <c r="M101" s="17">
        <v>4</v>
      </c>
      <c r="N101" s="17">
        <v>4</v>
      </c>
      <c r="O101" s="17">
        <v>4</v>
      </c>
      <c r="P101" s="17">
        <v>4</v>
      </c>
      <c r="Q101" s="17">
        <v>4</v>
      </c>
      <c r="R101" s="17">
        <v>0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3">
      <c r="A102" s="105"/>
      <c r="B102" s="102"/>
      <c r="C102" s="12" t="s">
        <v>124</v>
      </c>
      <c r="D102" s="10" t="s">
        <v>97</v>
      </c>
      <c r="E102" s="17">
        <v>4</v>
      </c>
      <c r="F102" s="17">
        <v>4</v>
      </c>
      <c r="G102" s="17">
        <v>4</v>
      </c>
      <c r="H102" s="17">
        <v>4</v>
      </c>
      <c r="I102" s="17">
        <v>4</v>
      </c>
      <c r="J102" s="17">
        <v>4</v>
      </c>
      <c r="K102" s="17">
        <v>4</v>
      </c>
      <c r="L102" s="17">
        <v>4</v>
      </c>
      <c r="M102" s="17">
        <v>4</v>
      </c>
      <c r="N102" s="17">
        <v>4</v>
      </c>
      <c r="O102" s="17">
        <v>4</v>
      </c>
      <c r="P102" s="17">
        <v>4</v>
      </c>
      <c r="Q102" s="17">
        <v>4</v>
      </c>
      <c r="R102" s="17">
        <v>4</v>
      </c>
      <c r="S102" s="17">
        <v>4</v>
      </c>
      <c r="T102" s="16">
        <v>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3">
      <c r="A103" s="105"/>
      <c r="B103" s="102"/>
      <c r="C103" s="12" t="s">
        <v>127</v>
      </c>
      <c r="D103" s="10" t="s">
        <v>84</v>
      </c>
      <c r="E103" s="17">
        <v>4</v>
      </c>
      <c r="F103" s="17">
        <v>4</v>
      </c>
      <c r="G103" s="17">
        <v>4</v>
      </c>
      <c r="H103" s="17">
        <v>4</v>
      </c>
      <c r="I103" s="17">
        <v>4</v>
      </c>
      <c r="J103" s="17">
        <v>4</v>
      </c>
      <c r="K103" s="17">
        <v>4</v>
      </c>
      <c r="L103" s="17">
        <v>4</v>
      </c>
      <c r="M103" s="17">
        <v>4</v>
      </c>
      <c r="N103" s="17">
        <v>4</v>
      </c>
      <c r="O103" s="17">
        <v>4</v>
      </c>
      <c r="P103" s="17">
        <v>4</v>
      </c>
      <c r="Q103" s="17">
        <v>4</v>
      </c>
      <c r="R103" s="17">
        <v>4</v>
      </c>
      <c r="S103" s="17">
        <v>4</v>
      </c>
      <c r="T103" s="16">
        <v>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3">
      <c r="A104" s="105"/>
      <c r="B104" s="102"/>
      <c r="C104" s="12" t="s">
        <v>126</v>
      </c>
      <c r="D104" s="10" t="s">
        <v>97</v>
      </c>
      <c r="E104" s="17">
        <v>2</v>
      </c>
      <c r="F104" s="17">
        <v>2</v>
      </c>
      <c r="G104" s="17">
        <v>2</v>
      </c>
      <c r="H104" s="17">
        <v>2</v>
      </c>
      <c r="I104" s="17">
        <v>2</v>
      </c>
      <c r="J104" s="17">
        <v>2</v>
      </c>
      <c r="K104" s="17">
        <v>2</v>
      </c>
      <c r="L104" s="17">
        <v>2</v>
      </c>
      <c r="M104" s="17">
        <v>2</v>
      </c>
      <c r="N104" s="17">
        <v>2</v>
      </c>
      <c r="O104" s="17">
        <v>2</v>
      </c>
      <c r="P104" s="17">
        <v>2</v>
      </c>
      <c r="Q104" s="17">
        <v>2</v>
      </c>
      <c r="R104" s="17">
        <v>2</v>
      </c>
      <c r="S104" s="17">
        <v>2</v>
      </c>
      <c r="T104" s="17">
        <v>2</v>
      </c>
      <c r="U104" s="16">
        <v>0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3">
      <c r="A105" s="105"/>
      <c r="B105" s="102"/>
      <c r="C105" s="12" t="s">
        <v>128</v>
      </c>
      <c r="D105" s="10" t="s">
        <v>84</v>
      </c>
      <c r="E105" s="17">
        <v>4</v>
      </c>
      <c r="F105" s="17">
        <v>4</v>
      </c>
      <c r="G105" s="17">
        <v>4</v>
      </c>
      <c r="H105" s="17">
        <v>4</v>
      </c>
      <c r="I105" s="17">
        <v>4</v>
      </c>
      <c r="J105" s="17">
        <v>4</v>
      </c>
      <c r="K105" s="17">
        <v>4</v>
      </c>
      <c r="L105" s="17">
        <v>4</v>
      </c>
      <c r="M105" s="17">
        <v>4</v>
      </c>
      <c r="N105" s="17">
        <v>4</v>
      </c>
      <c r="O105" s="17">
        <v>4</v>
      </c>
      <c r="P105" s="17">
        <v>4</v>
      </c>
      <c r="Q105" s="17">
        <v>4</v>
      </c>
      <c r="R105" s="17">
        <v>4</v>
      </c>
      <c r="S105" s="17">
        <v>4</v>
      </c>
      <c r="T105" s="16">
        <v>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3">
      <c r="A106" s="105"/>
      <c r="B106" s="102"/>
      <c r="C106" s="12" t="s">
        <v>130</v>
      </c>
      <c r="D106" s="10" t="s">
        <v>97</v>
      </c>
      <c r="E106" s="17">
        <v>2</v>
      </c>
      <c r="F106" s="17">
        <v>2</v>
      </c>
      <c r="G106" s="17">
        <v>2</v>
      </c>
      <c r="H106" s="17">
        <v>2</v>
      </c>
      <c r="I106" s="17">
        <v>2</v>
      </c>
      <c r="J106" s="17">
        <v>2</v>
      </c>
      <c r="K106" s="17">
        <v>2</v>
      </c>
      <c r="L106" s="17">
        <v>2</v>
      </c>
      <c r="M106" s="17">
        <v>2</v>
      </c>
      <c r="N106" s="17">
        <v>2</v>
      </c>
      <c r="O106" s="17">
        <v>2</v>
      </c>
      <c r="P106" s="17">
        <v>2</v>
      </c>
      <c r="Q106" s="17">
        <v>2</v>
      </c>
      <c r="R106" s="17">
        <v>2</v>
      </c>
      <c r="S106" s="17">
        <v>2</v>
      </c>
      <c r="T106" s="17">
        <v>2</v>
      </c>
      <c r="U106" s="16">
        <v>0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3">
      <c r="A107" s="105"/>
      <c r="B107" s="102"/>
      <c r="C107" s="12" t="s">
        <v>131</v>
      </c>
      <c r="D107" s="10" t="s">
        <v>84</v>
      </c>
      <c r="E107" s="3">
        <v>4</v>
      </c>
      <c r="F107" s="3">
        <v>4</v>
      </c>
      <c r="G107" s="2">
        <v>4</v>
      </c>
      <c r="H107" s="2">
        <v>4</v>
      </c>
      <c r="I107" s="2">
        <v>4</v>
      </c>
      <c r="J107" s="2">
        <v>4</v>
      </c>
      <c r="K107" s="2">
        <v>4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4</v>
      </c>
      <c r="S107" s="2">
        <v>4</v>
      </c>
      <c r="T107" s="2">
        <v>4</v>
      </c>
      <c r="U107" s="24">
        <v>2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3">
      <c r="A108" s="105"/>
      <c r="B108" s="102"/>
      <c r="C108" s="12" t="s">
        <v>132</v>
      </c>
      <c r="D108" s="10" t="s">
        <v>98</v>
      </c>
      <c r="E108" s="17">
        <v>4</v>
      </c>
      <c r="F108" s="17">
        <v>4</v>
      </c>
      <c r="G108" s="17">
        <v>4</v>
      </c>
      <c r="H108" s="17">
        <v>4</v>
      </c>
      <c r="I108" s="17">
        <v>4</v>
      </c>
      <c r="J108" s="17">
        <v>4</v>
      </c>
      <c r="K108" s="17">
        <v>4</v>
      </c>
      <c r="L108" s="17">
        <v>4</v>
      </c>
      <c r="M108" s="17">
        <v>4</v>
      </c>
      <c r="N108" s="17">
        <v>4</v>
      </c>
      <c r="O108" s="17">
        <v>4</v>
      </c>
      <c r="P108" s="17">
        <v>4</v>
      </c>
      <c r="Q108" s="17">
        <v>4</v>
      </c>
      <c r="R108" s="17">
        <v>4</v>
      </c>
      <c r="S108" s="17">
        <v>4</v>
      </c>
      <c r="T108" s="17">
        <v>4</v>
      </c>
      <c r="U108" s="16">
        <v>0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3">
      <c r="A109" s="105"/>
      <c r="B109" s="101" t="s">
        <v>34</v>
      </c>
      <c r="C109" s="12" t="s">
        <v>134</v>
      </c>
      <c r="D109" s="3" t="s">
        <v>95</v>
      </c>
      <c r="E109" s="17">
        <v>2</v>
      </c>
      <c r="F109" s="17">
        <v>2</v>
      </c>
      <c r="G109" s="17">
        <v>2</v>
      </c>
      <c r="H109" s="17">
        <v>2</v>
      </c>
      <c r="I109" s="17">
        <v>2</v>
      </c>
      <c r="J109" s="17">
        <v>2</v>
      </c>
      <c r="K109" s="17">
        <v>2</v>
      </c>
      <c r="L109" s="17">
        <v>2</v>
      </c>
      <c r="M109" s="17">
        <v>2</v>
      </c>
      <c r="N109" s="17">
        <v>2</v>
      </c>
      <c r="O109" s="17">
        <v>2</v>
      </c>
      <c r="P109" s="17">
        <v>2</v>
      </c>
      <c r="Q109" s="17">
        <v>2</v>
      </c>
      <c r="R109" s="17">
        <v>2</v>
      </c>
      <c r="S109" s="17">
        <v>2</v>
      </c>
      <c r="T109" s="17">
        <v>2</v>
      </c>
      <c r="U109" s="17">
        <v>2</v>
      </c>
      <c r="V109" s="17">
        <v>2</v>
      </c>
      <c r="W109" s="16">
        <v>0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3">
      <c r="A110" s="105"/>
      <c r="B110" s="102"/>
      <c r="C110" s="12" t="s">
        <v>135</v>
      </c>
      <c r="D110" s="3" t="s">
        <v>95</v>
      </c>
      <c r="E110" s="17">
        <v>3</v>
      </c>
      <c r="F110" s="17">
        <v>3</v>
      </c>
      <c r="G110" s="17">
        <v>3</v>
      </c>
      <c r="H110" s="17">
        <v>3</v>
      </c>
      <c r="I110" s="17">
        <v>3</v>
      </c>
      <c r="J110" s="17">
        <v>3</v>
      </c>
      <c r="K110" s="17">
        <v>3</v>
      </c>
      <c r="L110" s="17">
        <v>3</v>
      </c>
      <c r="M110" s="17">
        <v>3</v>
      </c>
      <c r="N110" s="17">
        <v>3</v>
      </c>
      <c r="O110" s="17">
        <v>3</v>
      </c>
      <c r="P110" s="17">
        <v>3</v>
      </c>
      <c r="Q110" s="17">
        <v>3</v>
      </c>
      <c r="R110" s="17">
        <v>3</v>
      </c>
      <c r="S110" s="17">
        <v>3</v>
      </c>
      <c r="T110" s="17">
        <v>3</v>
      </c>
      <c r="U110" s="17">
        <v>3</v>
      </c>
      <c r="V110" s="17">
        <v>3</v>
      </c>
      <c r="W110" s="24">
        <v>1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x14ac:dyDescent="0.3">
      <c r="A111" s="105"/>
      <c r="B111" s="102"/>
      <c r="C111" s="12" t="s">
        <v>136</v>
      </c>
      <c r="D111" s="3" t="s">
        <v>98</v>
      </c>
      <c r="E111" s="17">
        <v>2</v>
      </c>
      <c r="F111" s="17">
        <v>2</v>
      </c>
      <c r="G111" s="17">
        <v>2</v>
      </c>
      <c r="H111" s="17">
        <v>2</v>
      </c>
      <c r="I111" s="17">
        <v>2</v>
      </c>
      <c r="J111" s="17">
        <v>2</v>
      </c>
      <c r="K111" s="17">
        <v>2</v>
      </c>
      <c r="L111" s="17">
        <v>2</v>
      </c>
      <c r="M111" s="17">
        <v>2</v>
      </c>
      <c r="N111" s="17">
        <v>2</v>
      </c>
      <c r="O111" s="17">
        <v>2</v>
      </c>
      <c r="P111" s="17">
        <v>2</v>
      </c>
      <c r="Q111" s="17">
        <v>2</v>
      </c>
      <c r="R111" s="17">
        <v>2</v>
      </c>
      <c r="S111" s="17">
        <v>2</v>
      </c>
      <c r="T111" s="17">
        <v>2</v>
      </c>
      <c r="U111" s="17">
        <v>2</v>
      </c>
      <c r="V111" s="17">
        <v>2</v>
      </c>
      <c r="W111" s="16">
        <v>0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3">
      <c r="A112" s="105"/>
      <c r="B112" s="102"/>
      <c r="C112" s="12" t="s">
        <v>137</v>
      </c>
      <c r="D112" s="3" t="s">
        <v>95</v>
      </c>
      <c r="E112" s="17">
        <v>2</v>
      </c>
      <c r="F112" s="17">
        <v>2</v>
      </c>
      <c r="G112" s="17">
        <v>2</v>
      </c>
      <c r="H112" s="17">
        <v>2</v>
      </c>
      <c r="I112" s="17">
        <v>2</v>
      </c>
      <c r="J112" s="17">
        <v>2</v>
      </c>
      <c r="K112" s="17">
        <v>2</v>
      </c>
      <c r="L112" s="17">
        <v>2</v>
      </c>
      <c r="M112" s="17">
        <v>2</v>
      </c>
      <c r="N112" s="17">
        <v>2</v>
      </c>
      <c r="O112" s="17">
        <v>2</v>
      </c>
      <c r="P112" s="17">
        <v>2</v>
      </c>
      <c r="Q112" s="17">
        <v>2</v>
      </c>
      <c r="R112" s="17">
        <v>2</v>
      </c>
      <c r="S112" s="17">
        <v>2</v>
      </c>
      <c r="T112" s="17">
        <v>2</v>
      </c>
      <c r="U112" s="17">
        <v>2</v>
      </c>
      <c r="V112" s="17">
        <v>2</v>
      </c>
      <c r="W112" s="80">
        <v>-1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3">
      <c r="A113" s="105"/>
      <c r="B113" s="102"/>
      <c r="C113" s="12" t="s">
        <v>138</v>
      </c>
      <c r="D113" s="3" t="s">
        <v>98</v>
      </c>
      <c r="E113" s="17">
        <v>2</v>
      </c>
      <c r="F113" s="17">
        <v>2</v>
      </c>
      <c r="G113" s="17">
        <v>2</v>
      </c>
      <c r="H113" s="17">
        <v>2</v>
      </c>
      <c r="I113" s="17">
        <v>2</v>
      </c>
      <c r="J113" s="17">
        <v>2</v>
      </c>
      <c r="K113" s="17">
        <v>2</v>
      </c>
      <c r="L113" s="17">
        <v>2</v>
      </c>
      <c r="M113" s="17">
        <v>2</v>
      </c>
      <c r="N113" s="17">
        <v>2</v>
      </c>
      <c r="O113" s="17">
        <v>2</v>
      </c>
      <c r="P113" s="17">
        <v>2</v>
      </c>
      <c r="Q113" s="17">
        <v>2</v>
      </c>
      <c r="R113" s="17">
        <v>2</v>
      </c>
      <c r="S113" s="17">
        <v>2</v>
      </c>
      <c r="T113" s="17">
        <v>2</v>
      </c>
      <c r="U113" s="17">
        <v>2</v>
      </c>
      <c r="V113" s="17">
        <v>2</v>
      </c>
      <c r="W113" s="17">
        <v>2</v>
      </c>
      <c r="X113" s="16">
        <v>0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3">
      <c r="A114" s="105"/>
      <c r="B114" s="102"/>
      <c r="C114" s="12" t="s">
        <v>139</v>
      </c>
      <c r="D114" s="3" t="s">
        <v>95</v>
      </c>
      <c r="E114" s="17">
        <v>3</v>
      </c>
      <c r="F114" s="17">
        <v>3</v>
      </c>
      <c r="G114" s="17">
        <v>3</v>
      </c>
      <c r="H114" s="17">
        <v>3</v>
      </c>
      <c r="I114" s="17">
        <v>3</v>
      </c>
      <c r="J114" s="17">
        <v>3</v>
      </c>
      <c r="K114" s="17">
        <v>3</v>
      </c>
      <c r="L114" s="17">
        <v>3</v>
      </c>
      <c r="M114" s="17">
        <v>3</v>
      </c>
      <c r="N114" s="17">
        <v>3</v>
      </c>
      <c r="O114" s="17">
        <v>3</v>
      </c>
      <c r="P114" s="17">
        <v>3</v>
      </c>
      <c r="Q114" s="17">
        <v>3</v>
      </c>
      <c r="R114" s="17">
        <v>3</v>
      </c>
      <c r="S114" s="17">
        <v>3</v>
      </c>
      <c r="T114" s="17">
        <v>3</v>
      </c>
      <c r="U114" s="17">
        <v>3</v>
      </c>
      <c r="V114" s="17">
        <v>3</v>
      </c>
      <c r="W114" s="17">
        <v>3</v>
      </c>
      <c r="X114" s="24">
        <v>1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3">
      <c r="A115" s="105"/>
      <c r="B115" s="102"/>
      <c r="C115" s="12" t="s">
        <v>140</v>
      </c>
      <c r="D115" s="3" t="s">
        <v>97</v>
      </c>
      <c r="E115" s="17">
        <v>3</v>
      </c>
      <c r="F115" s="17">
        <v>3</v>
      </c>
      <c r="G115" s="17">
        <v>2</v>
      </c>
      <c r="H115" s="17">
        <v>2</v>
      </c>
      <c r="I115" s="17">
        <v>2</v>
      </c>
      <c r="J115" s="17">
        <v>2</v>
      </c>
      <c r="K115" s="17">
        <v>2</v>
      </c>
      <c r="L115" s="17">
        <v>2</v>
      </c>
      <c r="M115" s="17">
        <v>2</v>
      </c>
      <c r="N115" s="17">
        <v>2</v>
      </c>
      <c r="O115" s="17">
        <v>2</v>
      </c>
      <c r="P115" s="17">
        <v>2</v>
      </c>
      <c r="Q115" s="17">
        <v>2</v>
      </c>
      <c r="R115" s="17">
        <v>2</v>
      </c>
      <c r="S115" s="17">
        <v>2</v>
      </c>
      <c r="T115" s="17">
        <v>2</v>
      </c>
      <c r="U115" s="17">
        <v>2</v>
      </c>
      <c r="V115" s="17">
        <v>2</v>
      </c>
      <c r="W115" s="17">
        <v>2</v>
      </c>
      <c r="X115" s="17">
        <v>1</v>
      </c>
      <c r="Y115" s="16">
        <v>0</v>
      </c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3">
      <c r="A116" s="105"/>
      <c r="B116" s="102"/>
      <c r="C116" s="12" t="s">
        <v>141</v>
      </c>
      <c r="D116" s="3" t="s">
        <v>95</v>
      </c>
      <c r="E116" s="17">
        <v>2</v>
      </c>
      <c r="F116" s="17">
        <v>2</v>
      </c>
      <c r="G116" s="17">
        <v>2</v>
      </c>
      <c r="H116" s="17">
        <v>2</v>
      </c>
      <c r="I116" s="17">
        <v>2</v>
      </c>
      <c r="J116" s="17">
        <v>2</v>
      </c>
      <c r="K116" s="17">
        <v>2</v>
      </c>
      <c r="L116" s="17">
        <v>2</v>
      </c>
      <c r="M116" s="17">
        <v>2</v>
      </c>
      <c r="N116" s="17">
        <v>2</v>
      </c>
      <c r="O116" s="17">
        <v>2</v>
      </c>
      <c r="P116" s="17">
        <v>2</v>
      </c>
      <c r="Q116" s="17">
        <v>2</v>
      </c>
      <c r="R116" s="17">
        <v>2</v>
      </c>
      <c r="S116" s="17">
        <v>2</v>
      </c>
      <c r="T116" s="17">
        <v>2</v>
      </c>
      <c r="U116" s="17">
        <v>2</v>
      </c>
      <c r="V116" s="17">
        <v>2</v>
      </c>
      <c r="W116" s="17">
        <v>2</v>
      </c>
      <c r="X116" s="17">
        <v>1</v>
      </c>
      <c r="Y116" s="16">
        <v>0</v>
      </c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3">
      <c r="A117" s="105"/>
      <c r="B117" s="50" t="s">
        <v>40</v>
      </c>
      <c r="C117" s="12" t="s">
        <v>68</v>
      </c>
      <c r="D117" s="3" t="s">
        <v>144</v>
      </c>
      <c r="E117" s="17">
        <v>36</v>
      </c>
      <c r="F117" s="17">
        <v>36</v>
      </c>
      <c r="G117" s="17">
        <v>36</v>
      </c>
      <c r="H117" s="17">
        <v>36</v>
      </c>
      <c r="I117" s="17">
        <v>36</v>
      </c>
      <c r="J117" s="17">
        <v>36</v>
      </c>
      <c r="K117" s="17">
        <v>36</v>
      </c>
      <c r="L117" s="17">
        <v>36</v>
      </c>
      <c r="M117" s="17">
        <v>36</v>
      </c>
      <c r="N117" s="17">
        <v>36</v>
      </c>
      <c r="O117" s="17">
        <v>36</v>
      </c>
      <c r="P117" s="17">
        <v>36</v>
      </c>
      <c r="Q117" s="17">
        <v>36</v>
      </c>
      <c r="R117" s="17">
        <v>36</v>
      </c>
      <c r="S117" s="17">
        <v>36</v>
      </c>
      <c r="T117" s="17">
        <v>36</v>
      </c>
      <c r="U117" s="17">
        <v>36</v>
      </c>
      <c r="V117" s="17">
        <v>36</v>
      </c>
      <c r="W117" s="17">
        <v>36</v>
      </c>
      <c r="X117" s="17">
        <v>36</v>
      </c>
      <c r="Y117" s="17">
        <v>36</v>
      </c>
      <c r="Z117" s="17">
        <v>30</v>
      </c>
      <c r="AA117" s="17">
        <v>25</v>
      </c>
      <c r="AB117" s="3">
        <v>19</v>
      </c>
      <c r="AC117" s="3">
        <v>10</v>
      </c>
      <c r="AD117" s="24">
        <v>5</v>
      </c>
      <c r="AE117" s="3"/>
      <c r="AF117" s="3"/>
      <c r="AG117" s="3"/>
      <c r="AH117" s="3"/>
    </row>
    <row r="118" spans="1:34" x14ac:dyDescent="0.3">
      <c r="A118" s="105"/>
      <c r="B118" s="51" t="s">
        <v>41</v>
      </c>
      <c r="C118" s="12" t="s">
        <v>67</v>
      </c>
      <c r="D118" s="3" t="s">
        <v>146</v>
      </c>
      <c r="E118" s="17">
        <v>8</v>
      </c>
      <c r="F118" s="17">
        <v>8</v>
      </c>
      <c r="G118" s="17">
        <v>8</v>
      </c>
      <c r="H118" s="17">
        <v>8</v>
      </c>
      <c r="I118" s="17">
        <v>8</v>
      </c>
      <c r="J118" s="17">
        <v>8</v>
      </c>
      <c r="K118" s="17">
        <v>8</v>
      </c>
      <c r="L118" s="17">
        <v>8</v>
      </c>
      <c r="M118" s="17">
        <v>8</v>
      </c>
      <c r="N118" s="17">
        <v>8</v>
      </c>
      <c r="O118" s="17">
        <v>8</v>
      </c>
      <c r="P118" s="17">
        <v>8</v>
      </c>
      <c r="Q118" s="17">
        <v>8</v>
      </c>
      <c r="R118" s="17">
        <v>8</v>
      </c>
      <c r="S118" s="17">
        <v>8</v>
      </c>
      <c r="T118" s="17">
        <v>8</v>
      </c>
      <c r="U118" s="17">
        <v>8</v>
      </c>
      <c r="V118" s="17">
        <v>8</v>
      </c>
      <c r="W118" s="17">
        <v>8</v>
      </c>
      <c r="X118" s="17">
        <v>8</v>
      </c>
      <c r="Y118" s="17">
        <v>8</v>
      </c>
      <c r="Z118" s="17">
        <v>8</v>
      </c>
      <c r="AA118" s="17">
        <v>8</v>
      </c>
      <c r="AB118" s="3">
        <v>8</v>
      </c>
      <c r="AC118" s="17">
        <v>8</v>
      </c>
      <c r="AD118" s="3">
        <v>8</v>
      </c>
      <c r="AE118" s="17">
        <v>4</v>
      </c>
      <c r="AF118" s="16">
        <v>0</v>
      </c>
      <c r="AG118" s="3"/>
      <c r="AH118" s="3"/>
    </row>
    <row r="119" spans="1:34" x14ac:dyDescent="0.3">
      <c r="A119" s="105"/>
      <c r="B119" s="51"/>
      <c r="C119" s="12" t="s">
        <v>42</v>
      </c>
      <c r="D119" s="3" t="s">
        <v>23</v>
      </c>
      <c r="E119" s="17">
        <v>16</v>
      </c>
      <c r="F119" s="17">
        <v>16</v>
      </c>
      <c r="G119" s="17">
        <v>16</v>
      </c>
      <c r="H119" s="17">
        <v>16</v>
      </c>
      <c r="I119" s="17">
        <v>16</v>
      </c>
      <c r="J119" s="17">
        <v>16</v>
      </c>
      <c r="K119" s="17">
        <v>16</v>
      </c>
      <c r="L119" s="17">
        <v>16</v>
      </c>
      <c r="M119" s="17">
        <v>16</v>
      </c>
      <c r="N119" s="17">
        <v>16</v>
      </c>
      <c r="O119" s="17">
        <v>16</v>
      </c>
      <c r="P119" s="17">
        <v>16</v>
      </c>
      <c r="Q119" s="17">
        <v>16</v>
      </c>
      <c r="R119" s="17">
        <v>16</v>
      </c>
      <c r="S119" s="17">
        <v>16</v>
      </c>
      <c r="T119" s="17">
        <v>16</v>
      </c>
      <c r="U119" s="17">
        <v>16</v>
      </c>
      <c r="V119" s="17">
        <v>16</v>
      </c>
      <c r="W119" s="17">
        <v>16</v>
      </c>
      <c r="X119" s="17">
        <v>16</v>
      </c>
      <c r="Y119" s="17">
        <v>16</v>
      </c>
      <c r="Z119" s="17">
        <v>16</v>
      </c>
      <c r="AA119" s="17">
        <v>16</v>
      </c>
      <c r="AB119" s="17">
        <v>16</v>
      </c>
      <c r="AC119" s="17">
        <v>16</v>
      </c>
      <c r="AD119" s="17">
        <v>12</v>
      </c>
      <c r="AE119" s="17">
        <v>8</v>
      </c>
      <c r="AF119" s="3">
        <v>4</v>
      </c>
      <c r="AG119" s="24">
        <v>2</v>
      </c>
      <c r="AH119" s="3"/>
    </row>
    <row r="120" spans="1:34" x14ac:dyDescent="0.3">
      <c r="A120" s="105"/>
      <c r="B120" s="3"/>
      <c r="C120" s="3"/>
      <c r="D120" s="3" t="s">
        <v>13</v>
      </c>
      <c r="E120" s="3">
        <f t="shared" ref="E120:AE120" si="9">SUM(E71:E119)</f>
        <v>217</v>
      </c>
      <c r="F120" s="3">
        <f t="shared" si="9"/>
        <v>217</v>
      </c>
      <c r="G120" s="3">
        <f t="shared" si="9"/>
        <v>203</v>
      </c>
      <c r="H120" s="3">
        <f t="shared" si="9"/>
        <v>193</v>
      </c>
      <c r="I120" s="3">
        <f t="shared" si="9"/>
        <v>187</v>
      </c>
      <c r="J120" s="3">
        <f t="shared" si="9"/>
        <v>186</v>
      </c>
      <c r="K120" s="3">
        <f t="shared" si="9"/>
        <v>186</v>
      </c>
      <c r="L120" s="3">
        <f t="shared" si="9"/>
        <v>177</v>
      </c>
      <c r="M120" s="3">
        <f t="shared" si="9"/>
        <v>173</v>
      </c>
      <c r="N120" s="3">
        <f t="shared" si="9"/>
        <v>166</v>
      </c>
      <c r="O120" s="3">
        <f t="shared" si="9"/>
        <v>155</v>
      </c>
      <c r="P120" s="3">
        <f t="shared" si="9"/>
        <v>151</v>
      </c>
      <c r="Q120" s="3">
        <f t="shared" si="9"/>
        <v>145</v>
      </c>
      <c r="R120" s="3">
        <f t="shared" si="9"/>
        <v>139</v>
      </c>
      <c r="S120" s="3">
        <f t="shared" si="9"/>
        <v>135</v>
      </c>
      <c r="T120" s="3">
        <f t="shared" si="9"/>
        <v>122</v>
      </c>
      <c r="U120" s="3">
        <f t="shared" si="9"/>
        <v>107</v>
      </c>
      <c r="V120" s="3">
        <f t="shared" si="9"/>
        <v>93</v>
      </c>
      <c r="W120" s="3">
        <f t="shared" si="9"/>
        <v>76</v>
      </c>
      <c r="X120" s="3">
        <f t="shared" si="9"/>
        <v>61</v>
      </c>
      <c r="Y120" s="3">
        <f t="shared" si="9"/>
        <v>60</v>
      </c>
      <c r="Z120" s="3">
        <f t="shared" si="9"/>
        <v>54</v>
      </c>
      <c r="AA120" s="3">
        <f t="shared" si="9"/>
        <v>49</v>
      </c>
      <c r="AB120" s="3">
        <f t="shared" si="9"/>
        <v>43</v>
      </c>
      <c r="AC120" s="3">
        <f t="shared" si="9"/>
        <v>34</v>
      </c>
      <c r="AD120" s="3">
        <f t="shared" si="9"/>
        <v>25</v>
      </c>
      <c r="AE120" s="3">
        <f t="shared" si="9"/>
        <v>12</v>
      </c>
      <c r="AF120" s="3">
        <f t="shared" ref="AF120:AH120" si="10">SUM(AF71:AF119)</f>
        <v>4</v>
      </c>
      <c r="AG120" s="3">
        <f t="shared" si="10"/>
        <v>2</v>
      </c>
      <c r="AH120" s="3">
        <f t="shared" si="10"/>
        <v>0</v>
      </c>
    </row>
    <row r="121" spans="1:34" x14ac:dyDescent="0.3">
      <c r="D121" s="3" t="s">
        <v>12</v>
      </c>
      <c r="E121" s="3">
        <f t="shared" ref="E121:AE121" si="11">SUM(E17:E65)</f>
        <v>210</v>
      </c>
      <c r="F121" s="3">
        <f t="shared" si="11"/>
        <v>210</v>
      </c>
      <c r="G121" s="3">
        <f t="shared" si="11"/>
        <v>192</v>
      </c>
      <c r="H121" s="3">
        <f t="shared" si="11"/>
        <v>187</v>
      </c>
      <c r="I121" s="3">
        <f t="shared" si="11"/>
        <v>180</v>
      </c>
      <c r="J121" s="3">
        <f t="shared" si="11"/>
        <v>180</v>
      </c>
      <c r="K121" s="3">
        <f t="shared" si="11"/>
        <v>180</v>
      </c>
      <c r="L121" s="3">
        <f t="shared" si="11"/>
        <v>169</v>
      </c>
      <c r="M121" s="3">
        <f t="shared" si="11"/>
        <v>167</v>
      </c>
      <c r="N121" s="3">
        <f t="shared" si="11"/>
        <v>158</v>
      </c>
      <c r="O121" s="3">
        <f t="shared" si="11"/>
        <v>150</v>
      </c>
      <c r="P121" s="3">
        <f t="shared" si="11"/>
        <v>144</v>
      </c>
      <c r="Q121" s="3">
        <f t="shared" si="11"/>
        <v>140</v>
      </c>
      <c r="R121" s="3">
        <f t="shared" si="11"/>
        <v>134</v>
      </c>
      <c r="S121" s="3">
        <f t="shared" si="11"/>
        <v>131</v>
      </c>
      <c r="T121" s="3">
        <f t="shared" si="11"/>
        <v>117</v>
      </c>
      <c r="U121" s="3">
        <f t="shared" si="11"/>
        <v>100</v>
      </c>
      <c r="V121" s="3">
        <f t="shared" si="11"/>
        <v>89</v>
      </c>
      <c r="W121" s="3">
        <f t="shared" si="11"/>
        <v>71</v>
      </c>
      <c r="X121" s="3">
        <f t="shared" si="11"/>
        <v>59</v>
      </c>
      <c r="Y121" s="3">
        <f t="shared" si="11"/>
        <v>51</v>
      </c>
      <c r="Z121" s="3">
        <f t="shared" si="11"/>
        <v>48</v>
      </c>
      <c r="AA121" s="3">
        <f t="shared" si="11"/>
        <v>36</v>
      </c>
      <c r="AB121" s="3">
        <f t="shared" si="11"/>
        <v>33</v>
      </c>
      <c r="AC121" s="3">
        <f t="shared" si="11"/>
        <v>27</v>
      </c>
      <c r="AD121" s="3">
        <f t="shared" si="11"/>
        <v>20</v>
      </c>
      <c r="AE121" s="3">
        <f t="shared" si="11"/>
        <v>8</v>
      </c>
      <c r="AF121" s="3">
        <f t="shared" ref="AF121:AH121" si="12">SUM(AF17:AF65)</f>
        <v>4</v>
      </c>
      <c r="AG121" s="3">
        <f t="shared" si="12"/>
        <v>0</v>
      </c>
      <c r="AH121" s="3">
        <f t="shared" si="12"/>
        <v>0</v>
      </c>
    </row>
    <row r="122" spans="1:34" x14ac:dyDescent="0.3">
      <c r="T122" s="2" t="s">
        <v>199</v>
      </c>
    </row>
    <row r="147" spans="38:38" x14ac:dyDescent="0.3">
      <c r="AL147" s="2" t="s">
        <v>200</v>
      </c>
    </row>
  </sheetData>
  <autoFilter ref="D16:D65"/>
  <mergeCells count="16">
    <mergeCell ref="A69:AF69"/>
    <mergeCell ref="A71:A120"/>
    <mergeCell ref="B71:B76"/>
    <mergeCell ref="B77:B84"/>
    <mergeCell ref="B85:B92"/>
    <mergeCell ref="B93:B108"/>
    <mergeCell ref="B109:B116"/>
    <mergeCell ref="B7:E7"/>
    <mergeCell ref="B13:C13"/>
    <mergeCell ref="B17:B22"/>
    <mergeCell ref="A17:A66"/>
    <mergeCell ref="B23:B30"/>
    <mergeCell ref="B39:B54"/>
    <mergeCell ref="B55:B62"/>
    <mergeCell ref="B31:B38"/>
    <mergeCell ref="A15:AF15"/>
  </mergeCells>
  <conditionalFormatting sqref="E66:AF66 E17:E52 G17:R20 G48:S49 G62:W62 G55:V55 G54:T54 G50:T52 G27:R30 N26:R26 G32:R32 P31:R31 R33 G34:R37 G41:R42 G38:S38 G39:U40 S41:U41 S42:V42 G44:T44 G47:R47 G45:W46 G64:AA64 G22:R22 L21:R21 G24:R25 N23:R23 G57:V60 W61 E54:E65 F63:X63 E108:E119 F115:F116 F118 F117:Z117 F65:AD65 F119:AC119">
    <cfRule type="cellIs" dxfId="19" priority="57" operator="equal">
      <formula>"""0"""</formula>
    </cfRule>
  </conditionalFormatting>
  <conditionalFormatting sqref="G47:R47 G17:R20 G27:R30 N26:R26 G32:R32 P31:R31 R33 G34:R37 G41:R42 G38:S38 G39:U40 S41:U41 S42:V42 G45:W46 G22:R22 L21:R21 G24:R25 N23:R23">
    <cfRule type="containsText" dxfId="18" priority="55" operator="containsText" text="0">
      <formula>NOT(ISERROR(SEARCH("0",G17)))</formula>
    </cfRule>
    <cfRule type="containsText" dxfId="17" priority="56" operator="containsText" text="0">
      <formula>NOT(ISERROR(SEARCH("0",G17)))</formula>
    </cfRule>
  </conditionalFormatting>
  <conditionalFormatting sqref="F54:F62 F17:F52 G26:M26 G31:O31 G33:Q33 G43:V43 Y63 G21:K21 G23:M23 G56:V56 G61:V61 F64">
    <cfRule type="cellIs" dxfId="16" priority="7" operator="equal">
      <formula>"""0"""</formula>
    </cfRule>
  </conditionalFormatting>
  <conditionalFormatting sqref="G71:R74 G102:S103 G115:W116 G109:V109 G108:T108 G104:T106 G81:R81 N80:R80 G86:R86 P85:R85 R87 G88:R91 G95:R96 G92:S92 G93:U94 S95:U95 S96:V96 G98:T98 G101:R101 G99:W99 G118:AA118 G76:R78 L75:R75 O79:R79 G83:R84 O82:R82 G111:V113">
    <cfRule type="cellIs" dxfId="15" priority="6" operator="equal">
      <formula>"""0"""</formula>
    </cfRule>
  </conditionalFormatting>
  <conditionalFormatting sqref="G101:R101 G71:R74 G81:R81 N80:R80 G86:R86 P85:R85 R87 G88:R91 G95:R96 G92:S92 G93:U94 S95:U95 S96:V96 G99:W99 G76:R78 L75:R75 O79:R79 G83:R84 O82:R82">
    <cfRule type="containsText" dxfId="14" priority="4" operator="containsText" text="0">
      <formula>NOT(ISERROR(SEARCH("0",G71)))</formula>
    </cfRule>
    <cfRule type="containsText" dxfId="13" priority="5" operator="containsText" text="0">
      <formula>NOT(ISERROR(SEARCH("0",G71)))</formula>
    </cfRule>
  </conditionalFormatting>
  <conditionalFormatting sqref="G85:O85 G87:Q87 AD119:AE119">
    <cfRule type="cellIs" dxfId="12" priority="3" operator="equal">
      <formula>"""0"""</formula>
    </cfRule>
  </conditionalFormatting>
  <conditionalFormatting sqref="E71:E106 F75:K75 F100:X100 F97:V97 F114:W114 F82:N82 F80:M80">
    <cfRule type="cellIs" dxfId="11" priority="2" operator="equal">
      <formula>"""0"""</formula>
    </cfRule>
  </conditionalFormatting>
  <conditionalFormatting sqref="F108:F113 F71:F74 F76:F79 G79:N79 F83:F96 F101:F106 F98:F99 G110:V110 F81">
    <cfRule type="cellIs" dxfId="10" priority="1" operator="equal">
      <formula>"""0"""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opLeftCell="A79" zoomScale="55" zoomScaleNormal="55" workbookViewId="0">
      <selection activeCell="M117" sqref="M117"/>
    </sheetView>
  </sheetViews>
  <sheetFormatPr defaultColWidth="9" defaultRowHeight="16.8" x14ac:dyDescent="0.3"/>
  <cols>
    <col min="1" max="1" width="24.44140625" style="2" customWidth="1"/>
    <col min="2" max="2" width="21.77734375" style="2" bestFit="1" customWidth="1"/>
    <col min="3" max="3" width="64.109375" style="2" bestFit="1" customWidth="1"/>
    <col min="4" max="4" width="15.77734375" style="2" customWidth="1"/>
    <col min="5" max="5" width="10.88671875" style="2" bestFit="1" customWidth="1"/>
    <col min="6" max="6" width="10.88671875" style="2" customWidth="1"/>
    <col min="7" max="18" width="7.6640625" style="2" bestFit="1" customWidth="1"/>
    <col min="19" max="19" width="6" style="2" customWidth="1"/>
    <col min="20" max="20" width="5.6640625" style="2" customWidth="1"/>
    <col min="21" max="21" width="6.6640625" style="2" customWidth="1"/>
    <col min="22" max="22" width="5.5546875" style="2" customWidth="1"/>
    <col min="23" max="23" width="6.6640625" style="2" customWidth="1"/>
    <col min="24" max="24" width="6" style="2" customWidth="1"/>
    <col min="25" max="25" width="5.6640625" style="2" customWidth="1"/>
    <col min="26" max="26" width="6.5546875" style="2" customWidth="1"/>
    <col min="27" max="27" width="6.77734375" style="2" bestFit="1" customWidth="1"/>
    <col min="28" max="16384" width="9" style="2"/>
  </cols>
  <sheetData>
    <row r="1" spans="1:27" x14ac:dyDescent="0.3">
      <c r="A1" s="1" t="s">
        <v>6</v>
      </c>
      <c r="B1" s="1" t="s">
        <v>83</v>
      </c>
    </row>
    <row r="2" spans="1:27" x14ac:dyDescent="0.3">
      <c r="A2" s="1" t="s">
        <v>7</v>
      </c>
      <c r="B2" s="3" t="str">
        <f ca="1">MID(CELL("filename",A1),FIND("]",CELL("filename",A1))+1,255)</f>
        <v>Sprint 3</v>
      </c>
    </row>
    <row r="3" spans="1:27" x14ac:dyDescent="0.3">
      <c r="A3" s="1" t="s">
        <v>8</v>
      </c>
      <c r="B3" s="3" t="s">
        <v>167</v>
      </c>
    </row>
    <row r="4" spans="1:27" x14ac:dyDescent="0.3">
      <c r="A4" s="1" t="s">
        <v>9</v>
      </c>
      <c r="B4" s="4">
        <v>44126</v>
      </c>
    </row>
    <row r="5" spans="1:27" x14ac:dyDescent="0.3">
      <c r="A5" s="1" t="s">
        <v>10</v>
      </c>
      <c r="B5" s="4">
        <v>44146</v>
      </c>
      <c r="S5" s="26"/>
      <c r="T5" s="2" t="s">
        <v>14</v>
      </c>
    </row>
    <row r="7" spans="1:27" x14ac:dyDescent="0.3">
      <c r="B7" s="90" t="s">
        <v>47</v>
      </c>
      <c r="C7" s="90"/>
      <c r="D7" s="90"/>
      <c r="E7" s="90"/>
      <c r="S7" s="25"/>
      <c r="T7" s="2" t="s">
        <v>15</v>
      </c>
    </row>
    <row r="8" spans="1:27" x14ac:dyDescent="0.3">
      <c r="B8" s="40" t="s">
        <v>1</v>
      </c>
      <c r="C8" s="40" t="s">
        <v>11</v>
      </c>
      <c r="D8" s="40" t="s">
        <v>12</v>
      </c>
      <c r="E8" s="40" t="s">
        <v>13</v>
      </c>
    </row>
    <row r="9" spans="1:27" x14ac:dyDescent="0.3">
      <c r="B9" s="3">
        <v>1</v>
      </c>
      <c r="C9" s="3" t="s">
        <v>78</v>
      </c>
      <c r="D9" s="3">
        <v>46</v>
      </c>
      <c r="E9" s="3">
        <v>47</v>
      </c>
      <c r="S9" s="27"/>
      <c r="T9" s="2" t="s">
        <v>16</v>
      </c>
    </row>
    <row r="10" spans="1:27" x14ac:dyDescent="0.3">
      <c r="B10" s="3">
        <v>2</v>
      </c>
      <c r="C10" s="3" t="s">
        <v>79</v>
      </c>
      <c r="D10" s="3">
        <v>30</v>
      </c>
      <c r="E10" s="3">
        <v>32</v>
      </c>
    </row>
    <row r="11" spans="1:27" x14ac:dyDescent="0.3">
      <c r="B11" s="3">
        <v>3</v>
      </c>
      <c r="C11" s="3" t="s">
        <v>80</v>
      </c>
      <c r="D11" s="3">
        <v>34</v>
      </c>
      <c r="E11" s="3">
        <v>35</v>
      </c>
    </row>
    <row r="12" spans="1:27" x14ac:dyDescent="0.3">
      <c r="B12" s="3">
        <v>4</v>
      </c>
      <c r="C12" s="3" t="s">
        <v>81</v>
      </c>
      <c r="D12" s="3">
        <v>31</v>
      </c>
      <c r="E12" s="3">
        <v>33</v>
      </c>
    </row>
    <row r="13" spans="1:27" x14ac:dyDescent="0.3">
      <c r="B13" s="91" t="s">
        <v>17</v>
      </c>
      <c r="C13" s="91"/>
      <c r="D13" s="5">
        <f>SUM(D9:D12)</f>
        <v>141</v>
      </c>
      <c r="E13" s="5">
        <f>SUM(E9:E12)</f>
        <v>147</v>
      </c>
    </row>
    <row r="15" spans="1:27" x14ac:dyDescent="0.3">
      <c r="A15" s="106" t="s">
        <v>12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</row>
    <row r="16" spans="1:27" s="6" customFormat="1" ht="46.2" x14ac:dyDescent="0.3">
      <c r="A16" s="13" t="str">
        <f ca="1">MID(CELL("filename",A1),FIND("]",CELL("filename",A1))+1,255)</f>
        <v>Sprint 3</v>
      </c>
      <c r="B16" s="13" t="s">
        <v>18</v>
      </c>
      <c r="C16" s="13" t="s">
        <v>19</v>
      </c>
      <c r="D16" s="14" t="s">
        <v>20</v>
      </c>
      <c r="E16" s="13" t="s">
        <v>12</v>
      </c>
      <c r="F16" s="13" t="s">
        <v>17</v>
      </c>
      <c r="G16" s="15">
        <f>$B$4</f>
        <v>44126</v>
      </c>
      <c r="H16" s="15">
        <f t="shared" ref="H16:S16" si="0">G16+1</f>
        <v>44127</v>
      </c>
      <c r="I16" s="15">
        <f t="shared" si="0"/>
        <v>44128</v>
      </c>
      <c r="J16" s="15">
        <f t="shared" si="0"/>
        <v>44129</v>
      </c>
      <c r="K16" s="15">
        <f t="shared" si="0"/>
        <v>44130</v>
      </c>
      <c r="L16" s="15">
        <f t="shared" si="0"/>
        <v>44131</v>
      </c>
      <c r="M16" s="15">
        <f t="shared" si="0"/>
        <v>44132</v>
      </c>
      <c r="N16" s="15">
        <f t="shared" si="0"/>
        <v>44133</v>
      </c>
      <c r="O16" s="15">
        <f t="shared" si="0"/>
        <v>44134</v>
      </c>
      <c r="P16" s="15">
        <f t="shared" si="0"/>
        <v>44135</v>
      </c>
      <c r="Q16" s="15">
        <f t="shared" si="0"/>
        <v>44136</v>
      </c>
      <c r="R16" s="15">
        <f t="shared" si="0"/>
        <v>44137</v>
      </c>
      <c r="S16" s="15">
        <f t="shared" si="0"/>
        <v>44138</v>
      </c>
      <c r="T16" s="15">
        <f t="shared" ref="T16:Y16" si="1">S16+1</f>
        <v>44139</v>
      </c>
      <c r="U16" s="15">
        <f t="shared" si="1"/>
        <v>44140</v>
      </c>
      <c r="V16" s="15">
        <f t="shared" si="1"/>
        <v>44141</v>
      </c>
      <c r="W16" s="15">
        <f t="shared" si="1"/>
        <v>44142</v>
      </c>
      <c r="X16" s="15">
        <f t="shared" si="1"/>
        <v>44143</v>
      </c>
      <c r="Y16" s="15">
        <f t="shared" si="1"/>
        <v>44144</v>
      </c>
      <c r="Z16" s="15">
        <f t="shared" ref="Z16" si="2">Y16+1</f>
        <v>44145</v>
      </c>
      <c r="AA16" s="15">
        <f t="shared" ref="AA16" si="3">Z16+1</f>
        <v>44146</v>
      </c>
    </row>
    <row r="17" spans="1:27" x14ac:dyDescent="0.3">
      <c r="A17" s="95"/>
      <c r="B17" s="92" t="s">
        <v>21</v>
      </c>
      <c r="C17" s="10" t="s">
        <v>22</v>
      </c>
      <c r="D17" s="10" t="s">
        <v>23</v>
      </c>
      <c r="E17" s="3">
        <v>12</v>
      </c>
      <c r="F17" s="3">
        <v>12</v>
      </c>
      <c r="G17" s="16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98"/>
      <c r="B18" s="92"/>
      <c r="C18" s="10" t="s">
        <v>24</v>
      </c>
      <c r="D18" s="10" t="s">
        <v>95</v>
      </c>
      <c r="E18" s="17">
        <v>8</v>
      </c>
      <c r="F18" s="17">
        <v>8</v>
      </c>
      <c r="G18" s="17">
        <v>6</v>
      </c>
      <c r="H18" s="17">
        <v>2</v>
      </c>
      <c r="I18" s="17">
        <v>0</v>
      </c>
      <c r="J18" s="17"/>
      <c r="K18" s="17"/>
      <c r="L18" s="3"/>
      <c r="M18" s="3"/>
      <c r="N18" s="17"/>
      <c r="O18" s="17"/>
      <c r="P18" s="17"/>
      <c r="Q18" s="3"/>
      <c r="R18" s="17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98"/>
      <c r="B19" s="92"/>
      <c r="C19" s="10" t="s">
        <v>25</v>
      </c>
      <c r="D19" s="10" t="s">
        <v>95</v>
      </c>
      <c r="E19" s="3">
        <v>4</v>
      </c>
      <c r="F19" s="3">
        <v>4</v>
      </c>
      <c r="G19" s="3">
        <v>4</v>
      </c>
      <c r="H19" s="3">
        <v>4</v>
      </c>
      <c r="I19" s="3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98"/>
      <c r="B20" s="92"/>
      <c r="C20" s="10" t="s">
        <v>65</v>
      </c>
      <c r="D20" s="10" t="s">
        <v>96</v>
      </c>
      <c r="E20" s="3">
        <v>8</v>
      </c>
      <c r="F20" s="3">
        <v>8</v>
      </c>
      <c r="G20" s="3">
        <v>8</v>
      </c>
      <c r="H20" s="3">
        <v>4</v>
      </c>
      <c r="I20" s="3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98"/>
      <c r="B21" s="92"/>
      <c r="C21" s="10" t="s">
        <v>26</v>
      </c>
      <c r="D21" s="10" t="s">
        <v>145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98"/>
      <c r="B22" s="92"/>
      <c r="C22" s="2" t="s">
        <v>66</v>
      </c>
      <c r="D22" s="10" t="s">
        <v>84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98"/>
      <c r="B23" s="101" t="s">
        <v>27</v>
      </c>
      <c r="C23" s="12" t="s">
        <v>147</v>
      </c>
      <c r="D23" s="10" t="s">
        <v>98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98"/>
      <c r="B24" s="102"/>
      <c r="C24" s="12" t="s">
        <v>155</v>
      </c>
      <c r="D24" s="10" t="s">
        <v>98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98"/>
      <c r="B25" s="102"/>
      <c r="C25" s="12" t="s">
        <v>148</v>
      </c>
      <c r="D25" s="10" t="s">
        <v>97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98"/>
      <c r="B26" s="102"/>
      <c r="C26" s="12" t="s">
        <v>149</v>
      </c>
      <c r="D26" s="10" t="s">
        <v>97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98"/>
      <c r="B27" s="101" t="s">
        <v>39</v>
      </c>
      <c r="C27" s="12" t="s">
        <v>150</v>
      </c>
      <c r="D27" s="10" t="s">
        <v>97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98"/>
      <c r="B28" s="102"/>
      <c r="C28" s="12" t="s">
        <v>158</v>
      </c>
      <c r="D28" s="10" t="s">
        <v>95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98"/>
      <c r="B29" s="102"/>
      <c r="C29" s="12" t="s">
        <v>151</v>
      </c>
      <c r="D29" s="10" t="s">
        <v>95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98"/>
      <c r="B30" s="102"/>
      <c r="C30" s="12" t="s">
        <v>152</v>
      </c>
      <c r="D30" s="10" t="s">
        <v>98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98"/>
      <c r="B31" s="101" t="s">
        <v>31</v>
      </c>
      <c r="C31" s="12" t="s">
        <v>153</v>
      </c>
      <c r="D31" s="10" t="s">
        <v>84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98"/>
      <c r="B32" s="102"/>
      <c r="C32" s="12" t="s">
        <v>154</v>
      </c>
      <c r="D32" s="10" t="s">
        <v>98</v>
      </c>
      <c r="E32" s="3">
        <v>3</v>
      </c>
      <c r="F32" s="3">
        <v>3</v>
      </c>
      <c r="G32" s="3">
        <v>3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3</v>
      </c>
      <c r="N32" s="3">
        <v>3</v>
      </c>
      <c r="O32" s="3">
        <v>3</v>
      </c>
      <c r="P32" s="3">
        <v>3</v>
      </c>
      <c r="Q32" s="3">
        <v>0</v>
      </c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98"/>
      <c r="B33" s="102"/>
      <c r="C33" s="12" t="s">
        <v>156</v>
      </c>
      <c r="D33" s="10" t="s">
        <v>84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  <c r="P33" s="3">
        <v>4</v>
      </c>
      <c r="Q33" s="3">
        <v>0</v>
      </c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98"/>
      <c r="B34" s="102"/>
      <c r="C34" s="12" t="s">
        <v>157</v>
      </c>
      <c r="D34" s="10" t="s">
        <v>98</v>
      </c>
      <c r="E34" s="3">
        <v>2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2</v>
      </c>
      <c r="Q34" s="3">
        <v>0</v>
      </c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98"/>
      <c r="B35" s="102"/>
      <c r="C35" s="12" t="s">
        <v>159</v>
      </c>
      <c r="D35" s="10" t="s">
        <v>84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2</v>
      </c>
      <c r="S35" s="16">
        <v>0</v>
      </c>
      <c r="T35" s="17"/>
      <c r="U35" s="3"/>
      <c r="V35" s="3"/>
      <c r="W35" s="3"/>
      <c r="X35" s="3"/>
      <c r="Y35" s="3"/>
      <c r="Z35" s="3"/>
      <c r="AA35" s="3"/>
    </row>
    <row r="36" spans="1:27" x14ac:dyDescent="0.3">
      <c r="A36" s="98"/>
      <c r="B36" s="102"/>
      <c r="C36" s="12" t="s">
        <v>160</v>
      </c>
      <c r="D36" s="10" t="s">
        <v>97</v>
      </c>
      <c r="E36" s="3">
        <v>4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  <c r="O36" s="3">
        <v>4</v>
      </c>
      <c r="P36" s="3">
        <v>4</v>
      </c>
      <c r="Q36" s="3">
        <v>4</v>
      </c>
      <c r="R36" s="3">
        <v>2</v>
      </c>
      <c r="S36" s="3">
        <v>0</v>
      </c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98"/>
      <c r="B37" s="102"/>
      <c r="C37" s="12" t="s">
        <v>161</v>
      </c>
      <c r="D37" s="10" t="s">
        <v>84</v>
      </c>
      <c r="E37" s="3">
        <v>8</v>
      </c>
      <c r="F37" s="3">
        <v>8</v>
      </c>
      <c r="G37" s="3">
        <v>8</v>
      </c>
      <c r="H37" s="3">
        <v>8</v>
      </c>
      <c r="I37" s="3">
        <v>8</v>
      </c>
      <c r="J37" s="3">
        <v>8</v>
      </c>
      <c r="K37" s="3">
        <v>8</v>
      </c>
      <c r="L37" s="3">
        <v>8</v>
      </c>
      <c r="M37" s="3">
        <v>8</v>
      </c>
      <c r="N37" s="3">
        <v>8</v>
      </c>
      <c r="O37" s="3">
        <v>8</v>
      </c>
      <c r="P37" s="3">
        <v>8</v>
      </c>
      <c r="Q37" s="3">
        <v>8</v>
      </c>
      <c r="R37" s="3">
        <v>8</v>
      </c>
      <c r="S37" s="3">
        <v>6</v>
      </c>
      <c r="T37" s="3">
        <v>4</v>
      </c>
      <c r="U37" s="16">
        <v>0</v>
      </c>
      <c r="V37" s="17"/>
      <c r="W37" s="3"/>
      <c r="X37" s="3"/>
      <c r="Y37" s="3"/>
      <c r="Z37" s="3"/>
      <c r="AA37" s="3"/>
    </row>
    <row r="38" spans="1:27" x14ac:dyDescent="0.3">
      <c r="A38" s="98"/>
      <c r="B38" s="102"/>
      <c r="C38" s="12" t="s">
        <v>162</v>
      </c>
      <c r="D38" s="10" t="s">
        <v>97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0</v>
      </c>
      <c r="U38" s="3"/>
      <c r="V38" s="3"/>
      <c r="W38" s="3"/>
      <c r="X38" s="3"/>
      <c r="Y38" s="3"/>
      <c r="Z38" s="3"/>
      <c r="AA38" s="3"/>
    </row>
    <row r="39" spans="1:27" x14ac:dyDescent="0.3">
      <c r="A39" s="98"/>
      <c r="B39" s="101" t="s">
        <v>34</v>
      </c>
      <c r="C39" s="12" t="s">
        <v>163</v>
      </c>
      <c r="D39" s="10" t="s">
        <v>95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2</v>
      </c>
      <c r="U39" s="3">
        <v>0</v>
      </c>
      <c r="V39" s="3"/>
      <c r="W39" s="3"/>
      <c r="X39" s="17"/>
      <c r="Y39" s="3"/>
      <c r="Z39" s="3"/>
      <c r="AA39" s="3"/>
    </row>
    <row r="40" spans="1:27" x14ac:dyDescent="0.3">
      <c r="A40" s="98"/>
      <c r="B40" s="102"/>
      <c r="C40" s="12" t="s">
        <v>164</v>
      </c>
      <c r="D40" s="10" t="s">
        <v>97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0</v>
      </c>
      <c r="V40" s="3"/>
      <c r="W40" s="3"/>
      <c r="X40" s="3"/>
      <c r="Y40" s="17"/>
      <c r="Z40" s="3"/>
      <c r="AA40" s="3"/>
    </row>
    <row r="41" spans="1:27" x14ac:dyDescent="0.3">
      <c r="A41" s="98"/>
      <c r="B41" s="102"/>
      <c r="C41" s="12" t="s">
        <v>165</v>
      </c>
      <c r="D41" s="10" t="s">
        <v>95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3</v>
      </c>
      <c r="M41" s="3">
        <v>3</v>
      </c>
      <c r="N41" s="3">
        <v>3</v>
      </c>
      <c r="O41" s="3">
        <v>3</v>
      </c>
      <c r="P41" s="3">
        <v>3</v>
      </c>
      <c r="Q41" s="3">
        <v>3</v>
      </c>
      <c r="R41" s="3">
        <v>3</v>
      </c>
      <c r="S41" s="3">
        <v>3</v>
      </c>
      <c r="T41" s="3">
        <v>3</v>
      </c>
      <c r="U41" s="3">
        <v>3</v>
      </c>
      <c r="V41" s="3">
        <v>0</v>
      </c>
      <c r="W41" s="3"/>
      <c r="X41" s="3"/>
      <c r="Y41" s="3"/>
      <c r="Z41" s="17"/>
      <c r="AA41" s="3"/>
    </row>
    <row r="42" spans="1:27" x14ac:dyDescent="0.3">
      <c r="A42" s="98"/>
      <c r="B42" s="102"/>
      <c r="C42" s="12" t="s">
        <v>166</v>
      </c>
      <c r="D42" s="10" t="s">
        <v>98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0</v>
      </c>
      <c r="W42" s="3"/>
      <c r="X42" s="3"/>
      <c r="Y42" s="17"/>
      <c r="Z42" s="3"/>
      <c r="AA42" s="3"/>
    </row>
    <row r="43" spans="1:27" x14ac:dyDescent="0.3">
      <c r="A43" s="98"/>
      <c r="B43" s="51" t="s">
        <v>40</v>
      </c>
      <c r="C43" s="12" t="s">
        <v>69</v>
      </c>
      <c r="D43" s="3" t="s">
        <v>144</v>
      </c>
      <c r="E43" s="17">
        <v>21</v>
      </c>
      <c r="F43" s="17">
        <v>21</v>
      </c>
      <c r="G43" s="17">
        <v>21</v>
      </c>
      <c r="H43" s="17">
        <v>21</v>
      </c>
      <c r="I43" s="17">
        <v>21</v>
      </c>
      <c r="J43" s="17">
        <v>21</v>
      </c>
      <c r="K43" s="17">
        <v>21</v>
      </c>
      <c r="L43" s="17">
        <v>21</v>
      </c>
      <c r="M43" s="17">
        <v>21</v>
      </c>
      <c r="N43" s="17">
        <v>21</v>
      </c>
      <c r="O43" s="17">
        <v>21</v>
      </c>
      <c r="P43" s="17">
        <v>21</v>
      </c>
      <c r="Q43" s="17">
        <v>21</v>
      </c>
      <c r="R43" s="17">
        <v>21</v>
      </c>
      <c r="S43" s="17">
        <v>21</v>
      </c>
      <c r="T43" s="17">
        <v>21</v>
      </c>
      <c r="U43" s="17">
        <v>21</v>
      </c>
      <c r="V43" s="17">
        <v>21</v>
      </c>
      <c r="W43" s="17">
        <v>9</v>
      </c>
      <c r="X43" s="17">
        <v>6</v>
      </c>
      <c r="Y43" s="16">
        <v>0</v>
      </c>
      <c r="Z43" s="17"/>
      <c r="AA43" s="17"/>
    </row>
    <row r="44" spans="1:27" x14ac:dyDescent="0.3">
      <c r="A44" s="98"/>
      <c r="B44" s="51" t="s">
        <v>41</v>
      </c>
      <c r="C44" s="12" t="s">
        <v>70</v>
      </c>
      <c r="D44" s="10" t="s">
        <v>23</v>
      </c>
      <c r="E44" s="3">
        <v>8</v>
      </c>
      <c r="F44" s="3">
        <v>8</v>
      </c>
      <c r="G44" s="3">
        <v>8</v>
      </c>
      <c r="H44" s="3">
        <v>8</v>
      </c>
      <c r="I44" s="3">
        <v>8</v>
      </c>
      <c r="J44" s="3">
        <v>8</v>
      </c>
      <c r="K44" s="3">
        <v>8</v>
      </c>
      <c r="L44" s="3">
        <v>8</v>
      </c>
      <c r="M44" s="3">
        <v>8</v>
      </c>
      <c r="N44" s="3">
        <v>8</v>
      </c>
      <c r="O44" s="3">
        <v>8</v>
      </c>
      <c r="P44" s="3">
        <v>8</v>
      </c>
      <c r="Q44" s="3">
        <v>8</v>
      </c>
      <c r="R44" s="3">
        <v>8</v>
      </c>
      <c r="S44" s="3">
        <v>8</v>
      </c>
      <c r="T44" s="3">
        <v>8</v>
      </c>
      <c r="U44" s="3">
        <v>8</v>
      </c>
      <c r="V44" s="3">
        <v>8</v>
      </c>
      <c r="W44" s="3">
        <v>8</v>
      </c>
      <c r="X44" s="3">
        <v>8</v>
      </c>
      <c r="Y44" s="3">
        <v>8</v>
      </c>
      <c r="Z44" s="3">
        <v>0</v>
      </c>
      <c r="AA44" s="3"/>
    </row>
    <row r="45" spans="1:27" x14ac:dyDescent="0.3">
      <c r="A45" s="98"/>
      <c r="B45" s="22"/>
      <c r="C45" s="12" t="s">
        <v>43</v>
      </c>
      <c r="D45" s="3" t="s">
        <v>23</v>
      </c>
      <c r="E45" s="3">
        <v>16</v>
      </c>
      <c r="F45" s="3">
        <v>16</v>
      </c>
      <c r="G45" s="3">
        <v>16</v>
      </c>
      <c r="H45" s="3">
        <v>16</v>
      </c>
      <c r="I45" s="3">
        <v>16</v>
      </c>
      <c r="J45" s="3">
        <v>16</v>
      </c>
      <c r="K45" s="3">
        <v>16</v>
      </c>
      <c r="L45" s="3">
        <v>16</v>
      </c>
      <c r="M45" s="3">
        <v>16</v>
      </c>
      <c r="N45" s="3">
        <v>16</v>
      </c>
      <c r="O45" s="3">
        <v>16</v>
      </c>
      <c r="P45" s="3">
        <v>16</v>
      </c>
      <c r="Q45" s="3">
        <v>16</v>
      </c>
      <c r="R45" s="3">
        <v>16</v>
      </c>
      <c r="S45" s="3">
        <v>16</v>
      </c>
      <c r="T45" s="3">
        <v>16</v>
      </c>
      <c r="U45" s="3">
        <v>16</v>
      </c>
      <c r="V45" s="3">
        <v>16</v>
      </c>
      <c r="W45" s="3">
        <v>16</v>
      </c>
      <c r="X45" s="3">
        <v>16</v>
      </c>
      <c r="Y45" s="3">
        <v>8</v>
      </c>
      <c r="Z45" s="3">
        <v>4</v>
      </c>
      <c r="AA45" s="3">
        <v>0</v>
      </c>
    </row>
    <row r="46" spans="1:27" x14ac:dyDescent="0.3">
      <c r="A46" s="98"/>
      <c r="B46" s="22"/>
      <c r="C46" s="3"/>
      <c r="D46" s="3" t="s">
        <v>17</v>
      </c>
      <c r="E46" s="3">
        <f>SUM(E17:E45)</f>
        <v>141</v>
      </c>
      <c r="F46" s="3">
        <f t="shared" ref="F46:AA46" si="4">SUM(F17:F45)</f>
        <v>141</v>
      </c>
      <c r="G46" s="3">
        <f t="shared" si="4"/>
        <v>127</v>
      </c>
      <c r="H46" s="3">
        <f t="shared" si="4"/>
        <v>119</v>
      </c>
      <c r="I46" s="3">
        <f t="shared" si="4"/>
        <v>109</v>
      </c>
      <c r="J46" s="3">
        <f t="shared" si="4"/>
        <v>101</v>
      </c>
      <c r="K46" s="3">
        <f t="shared" si="4"/>
        <v>101</v>
      </c>
      <c r="L46" s="3">
        <f t="shared" si="4"/>
        <v>97</v>
      </c>
      <c r="M46" s="3">
        <f t="shared" si="4"/>
        <v>94</v>
      </c>
      <c r="N46" s="3">
        <f t="shared" si="4"/>
        <v>91</v>
      </c>
      <c r="O46" s="3">
        <f t="shared" si="4"/>
        <v>87</v>
      </c>
      <c r="P46" s="3">
        <f t="shared" si="4"/>
        <v>83</v>
      </c>
      <c r="Q46" s="3">
        <f t="shared" si="4"/>
        <v>74</v>
      </c>
      <c r="R46" s="3">
        <f t="shared" si="4"/>
        <v>70</v>
      </c>
      <c r="S46" s="3">
        <f t="shared" si="4"/>
        <v>64</v>
      </c>
      <c r="T46" s="3">
        <f t="shared" si="4"/>
        <v>58</v>
      </c>
      <c r="U46" s="3">
        <f t="shared" si="4"/>
        <v>50</v>
      </c>
      <c r="V46" s="3">
        <f t="shared" si="4"/>
        <v>45</v>
      </c>
      <c r="W46" s="3">
        <f t="shared" si="4"/>
        <v>33</v>
      </c>
      <c r="X46" s="3">
        <f t="shared" si="4"/>
        <v>30</v>
      </c>
      <c r="Y46" s="3">
        <f t="shared" si="4"/>
        <v>16</v>
      </c>
      <c r="Z46" s="3">
        <f t="shared" si="4"/>
        <v>4</v>
      </c>
      <c r="AA46" s="3">
        <f t="shared" si="4"/>
        <v>0</v>
      </c>
    </row>
    <row r="50" spans="1:28" x14ac:dyDescent="0.3">
      <c r="A50" s="106" t="s">
        <v>13</v>
      </c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</row>
    <row r="51" spans="1:28" ht="46.2" x14ac:dyDescent="0.3">
      <c r="A51" s="13" t="s">
        <v>71</v>
      </c>
      <c r="B51" s="13" t="s">
        <v>18</v>
      </c>
      <c r="C51" s="13" t="s">
        <v>19</v>
      </c>
      <c r="D51" s="14" t="s">
        <v>20</v>
      </c>
      <c r="E51" s="13" t="s">
        <v>12</v>
      </c>
      <c r="F51" s="13" t="s">
        <v>13</v>
      </c>
      <c r="G51" s="15">
        <f>$B$4</f>
        <v>44126</v>
      </c>
      <c r="H51" s="15">
        <f t="shared" ref="H51:R51" si="5">G51+1</f>
        <v>44127</v>
      </c>
      <c r="I51" s="15">
        <f t="shared" si="5"/>
        <v>44128</v>
      </c>
      <c r="J51" s="15">
        <f t="shared" si="5"/>
        <v>44129</v>
      </c>
      <c r="K51" s="15">
        <f t="shared" si="5"/>
        <v>44130</v>
      </c>
      <c r="L51" s="15">
        <f t="shared" si="5"/>
        <v>44131</v>
      </c>
      <c r="M51" s="15">
        <f t="shared" si="5"/>
        <v>44132</v>
      </c>
      <c r="N51" s="15">
        <f t="shared" si="5"/>
        <v>44133</v>
      </c>
      <c r="O51" s="15">
        <f>N51+1</f>
        <v>44134</v>
      </c>
      <c r="P51" s="15">
        <f t="shared" si="5"/>
        <v>44135</v>
      </c>
      <c r="Q51" s="15">
        <f t="shared" si="5"/>
        <v>44136</v>
      </c>
      <c r="R51" s="15">
        <f t="shared" si="5"/>
        <v>44137</v>
      </c>
      <c r="S51" s="15">
        <f t="shared" ref="S51:AB51" si="6">R51+1</f>
        <v>44138</v>
      </c>
      <c r="T51" s="15">
        <f t="shared" si="6"/>
        <v>44139</v>
      </c>
      <c r="U51" s="15">
        <f t="shared" si="6"/>
        <v>44140</v>
      </c>
      <c r="V51" s="15">
        <f t="shared" si="6"/>
        <v>44141</v>
      </c>
      <c r="W51" s="15">
        <f t="shared" si="6"/>
        <v>44142</v>
      </c>
      <c r="X51" s="15">
        <f t="shared" si="6"/>
        <v>44143</v>
      </c>
      <c r="Y51" s="15">
        <f t="shared" si="6"/>
        <v>44144</v>
      </c>
      <c r="Z51" s="15">
        <f t="shared" si="6"/>
        <v>44145</v>
      </c>
      <c r="AA51" s="15">
        <f t="shared" si="6"/>
        <v>44146</v>
      </c>
      <c r="AB51" s="15">
        <f t="shared" si="6"/>
        <v>44147</v>
      </c>
    </row>
    <row r="52" spans="1:28" x14ac:dyDescent="0.3">
      <c r="A52" s="95"/>
      <c r="B52" s="92" t="s">
        <v>21</v>
      </c>
      <c r="C52" s="10" t="s">
        <v>22</v>
      </c>
      <c r="D52" s="10" t="s">
        <v>23</v>
      </c>
      <c r="E52" s="3">
        <v>12</v>
      </c>
      <c r="F52" s="3">
        <v>12</v>
      </c>
      <c r="G52" s="16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8" x14ac:dyDescent="0.3">
      <c r="A53" s="98"/>
      <c r="B53" s="92"/>
      <c r="C53" s="10" t="s">
        <v>24</v>
      </c>
      <c r="D53" s="10" t="s">
        <v>95</v>
      </c>
      <c r="E53" s="17">
        <v>8</v>
      </c>
      <c r="F53" s="17">
        <v>8</v>
      </c>
      <c r="G53" s="17">
        <v>6</v>
      </c>
      <c r="H53" s="17">
        <v>2</v>
      </c>
      <c r="I53" s="24">
        <v>2</v>
      </c>
      <c r="J53" s="17"/>
      <c r="K53" s="17"/>
      <c r="L53" s="3"/>
      <c r="M53" s="3"/>
      <c r="N53" s="17"/>
      <c r="O53" s="17"/>
      <c r="P53" s="17"/>
      <c r="Q53" s="3"/>
      <c r="R53" s="17"/>
      <c r="S53" s="3"/>
      <c r="T53" s="3"/>
      <c r="U53" s="3"/>
      <c r="V53" s="3"/>
      <c r="W53" s="3"/>
      <c r="X53" s="3"/>
      <c r="Y53" s="3"/>
      <c r="Z53" s="3"/>
      <c r="AA53" s="3"/>
    </row>
    <row r="54" spans="1:28" x14ac:dyDescent="0.3">
      <c r="A54" s="98"/>
      <c r="B54" s="92"/>
      <c r="C54" s="10" t="s">
        <v>25</v>
      </c>
      <c r="D54" s="10" t="s">
        <v>95</v>
      </c>
      <c r="E54" s="3">
        <v>4</v>
      </c>
      <c r="F54" s="3">
        <v>4</v>
      </c>
      <c r="G54" s="3">
        <v>4</v>
      </c>
      <c r="H54" s="3">
        <v>4</v>
      </c>
      <c r="I54" s="24">
        <v>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8" x14ac:dyDescent="0.3">
      <c r="A55" s="98"/>
      <c r="B55" s="92"/>
      <c r="C55" s="10" t="s">
        <v>65</v>
      </c>
      <c r="D55" s="10" t="s">
        <v>96</v>
      </c>
      <c r="E55" s="3">
        <v>8</v>
      </c>
      <c r="F55" s="3">
        <v>8</v>
      </c>
      <c r="G55" s="3">
        <v>8</v>
      </c>
      <c r="H55" s="3">
        <v>4</v>
      </c>
      <c r="I55" s="80">
        <v>-1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8" x14ac:dyDescent="0.3">
      <c r="A56" s="98"/>
      <c r="B56" s="92"/>
      <c r="C56" s="10" t="s">
        <v>26</v>
      </c>
      <c r="D56" s="10" t="s">
        <v>145</v>
      </c>
      <c r="E56" s="3">
        <v>4</v>
      </c>
      <c r="F56" s="3">
        <v>4</v>
      </c>
      <c r="G56" s="3">
        <v>4</v>
      </c>
      <c r="H56" s="3">
        <v>4</v>
      </c>
      <c r="I56" s="3">
        <v>4</v>
      </c>
      <c r="J56" s="24">
        <v>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8" x14ac:dyDescent="0.3">
      <c r="A57" s="98"/>
      <c r="B57" s="92"/>
      <c r="C57" s="2" t="s">
        <v>66</v>
      </c>
      <c r="D57" s="10" t="s">
        <v>84</v>
      </c>
      <c r="E57" s="3">
        <v>4</v>
      </c>
      <c r="F57" s="3">
        <v>4</v>
      </c>
      <c r="G57" s="3">
        <v>4</v>
      </c>
      <c r="H57" s="3">
        <v>4</v>
      </c>
      <c r="I57" s="3">
        <v>4</v>
      </c>
      <c r="J57" s="3">
        <v>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8" x14ac:dyDescent="0.3">
      <c r="A58" s="98"/>
      <c r="B58" s="101" t="s">
        <v>27</v>
      </c>
      <c r="C58" s="12" t="s">
        <v>147</v>
      </c>
      <c r="D58" s="10" t="s">
        <v>98</v>
      </c>
      <c r="E58" s="3">
        <v>3</v>
      </c>
      <c r="F58" s="3">
        <v>3</v>
      </c>
      <c r="G58" s="3">
        <v>3</v>
      </c>
      <c r="H58" s="3">
        <v>3</v>
      </c>
      <c r="I58" s="3">
        <v>3</v>
      </c>
      <c r="J58" s="3">
        <v>3</v>
      </c>
      <c r="K58" s="3">
        <v>3</v>
      </c>
      <c r="L58" s="24">
        <v>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8" x14ac:dyDescent="0.3">
      <c r="A59" s="98"/>
      <c r="B59" s="102"/>
      <c r="C59" s="12" t="s">
        <v>155</v>
      </c>
      <c r="D59" s="10" t="s">
        <v>98</v>
      </c>
      <c r="E59" s="3">
        <v>2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8" x14ac:dyDescent="0.3">
      <c r="A60" s="98"/>
      <c r="B60" s="102"/>
      <c r="C60" s="12" t="s">
        <v>148</v>
      </c>
      <c r="D60" s="10" t="s">
        <v>97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8" x14ac:dyDescent="0.3">
      <c r="A61" s="98"/>
      <c r="B61" s="102"/>
      <c r="C61" s="12" t="s">
        <v>149</v>
      </c>
      <c r="D61" s="10" t="s">
        <v>97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24">
        <v>1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8" x14ac:dyDescent="0.3">
      <c r="A62" s="98"/>
      <c r="B62" s="107" t="s">
        <v>39</v>
      </c>
      <c r="C62" s="12" t="s">
        <v>150</v>
      </c>
      <c r="D62" s="10" t="s">
        <v>97</v>
      </c>
      <c r="E62" s="3">
        <v>2</v>
      </c>
      <c r="F62" s="3">
        <v>2</v>
      </c>
      <c r="G62" s="3">
        <v>2</v>
      </c>
      <c r="H62" s="3">
        <v>2</v>
      </c>
      <c r="I62" s="3">
        <v>2</v>
      </c>
      <c r="J62" s="3">
        <v>2</v>
      </c>
      <c r="K62" s="3">
        <v>2</v>
      </c>
      <c r="L62" s="3">
        <v>2</v>
      </c>
      <c r="M62" s="3">
        <v>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8" x14ac:dyDescent="0.3">
      <c r="A63" s="98"/>
      <c r="B63" s="107"/>
      <c r="C63" s="12" t="s">
        <v>158</v>
      </c>
      <c r="D63" s="10" t="s">
        <v>95</v>
      </c>
      <c r="E63" s="3">
        <v>2</v>
      </c>
      <c r="F63" s="3">
        <v>2</v>
      </c>
      <c r="G63" s="3">
        <v>2</v>
      </c>
      <c r="H63" s="3">
        <v>2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  <c r="N63" s="80">
        <v>-1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8" x14ac:dyDescent="0.3">
      <c r="A64" s="98"/>
      <c r="B64" s="107"/>
      <c r="C64" s="12" t="s">
        <v>151</v>
      </c>
      <c r="D64" s="10" t="s">
        <v>95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2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8" x14ac:dyDescent="0.3">
      <c r="A65" s="98"/>
      <c r="B65" s="107"/>
      <c r="C65" s="12" t="s">
        <v>152</v>
      </c>
      <c r="D65" s="10" t="s">
        <v>98</v>
      </c>
      <c r="E65" s="3">
        <v>2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8" x14ac:dyDescent="0.3">
      <c r="A66" s="98"/>
      <c r="B66" s="101" t="s">
        <v>31</v>
      </c>
      <c r="C66" s="12" t="s">
        <v>153</v>
      </c>
      <c r="D66" s="10" t="s">
        <v>84</v>
      </c>
      <c r="E66" s="3">
        <v>4</v>
      </c>
      <c r="F66" s="3">
        <v>4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  <c r="L66" s="3">
        <v>4</v>
      </c>
      <c r="M66" s="3">
        <v>4</v>
      </c>
      <c r="N66" s="3">
        <v>4</v>
      </c>
      <c r="O66" s="3">
        <v>4</v>
      </c>
      <c r="P66" s="24">
        <v>2</v>
      </c>
      <c r="Q66" s="17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8" x14ac:dyDescent="0.3">
      <c r="A67" s="98"/>
      <c r="B67" s="102"/>
      <c r="C67" s="12" t="s">
        <v>154</v>
      </c>
      <c r="D67" s="10" t="s">
        <v>98</v>
      </c>
      <c r="E67" s="3">
        <v>3</v>
      </c>
      <c r="F67" s="3">
        <v>3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  <c r="N67" s="3">
        <v>3</v>
      </c>
      <c r="O67" s="3">
        <v>3</v>
      </c>
      <c r="P67" s="3">
        <v>3</v>
      </c>
      <c r="Q67" s="3">
        <v>0</v>
      </c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8" x14ac:dyDescent="0.3">
      <c r="A68" s="98"/>
      <c r="B68" s="102"/>
      <c r="C68" s="12" t="s">
        <v>156</v>
      </c>
      <c r="D68" s="10" t="s">
        <v>84</v>
      </c>
      <c r="E68" s="3">
        <v>4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4</v>
      </c>
      <c r="N68" s="3">
        <v>4</v>
      </c>
      <c r="O68" s="3">
        <v>4</v>
      </c>
      <c r="P68" s="3">
        <v>4</v>
      </c>
      <c r="Q68" s="80">
        <v>-2</v>
      </c>
      <c r="R68" s="17"/>
      <c r="S68" s="3"/>
      <c r="T68" s="3"/>
      <c r="U68" s="3"/>
      <c r="V68" s="3"/>
      <c r="W68" s="3"/>
      <c r="X68" s="3"/>
      <c r="Y68" s="3"/>
      <c r="Z68" s="3"/>
      <c r="AA68" s="3"/>
    </row>
    <row r="69" spans="1:28" x14ac:dyDescent="0.3">
      <c r="A69" s="98"/>
      <c r="B69" s="102"/>
      <c r="C69" s="12" t="s">
        <v>157</v>
      </c>
      <c r="D69" s="10" t="s">
        <v>98</v>
      </c>
      <c r="E69" s="3">
        <v>2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2</v>
      </c>
      <c r="P69" s="3">
        <v>2</v>
      </c>
      <c r="Q69" s="3">
        <v>0</v>
      </c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8" x14ac:dyDescent="0.3">
      <c r="A70" s="98"/>
      <c r="B70" s="102"/>
      <c r="C70" s="12" t="s">
        <v>159</v>
      </c>
      <c r="D70" s="10" t="s">
        <v>84</v>
      </c>
      <c r="E70" s="3">
        <v>4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2</v>
      </c>
      <c r="S70" s="16">
        <v>0</v>
      </c>
      <c r="T70" s="17"/>
      <c r="U70" s="3"/>
      <c r="V70" s="3"/>
      <c r="W70" s="3"/>
      <c r="X70" s="3"/>
      <c r="Y70" s="3"/>
      <c r="Z70" s="3"/>
      <c r="AA70" s="3"/>
    </row>
    <row r="71" spans="1:28" x14ac:dyDescent="0.3">
      <c r="A71" s="98"/>
      <c r="B71" s="102"/>
      <c r="C71" s="12" t="s">
        <v>160</v>
      </c>
      <c r="D71" s="10" t="s">
        <v>97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4</v>
      </c>
      <c r="P71" s="3">
        <v>4</v>
      </c>
      <c r="Q71" s="3">
        <v>4</v>
      </c>
      <c r="R71" s="3">
        <v>2</v>
      </c>
      <c r="S71" s="24">
        <v>1</v>
      </c>
      <c r="T71" s="3"/>
      <c r="U71" s="3"/>
      <c r="V71" s="3"/>
      <c r="W71" s="3"/>
      <c r="X71" s="3"/>
      <c r="Y71" s="3"/>
      <c r="Z71" s="3"/>
      <c r="AA71" s="3"/>
    </row>
    <row r="72" spans="1:28" x14ac:dyDescent="0.3">
      <c r="A72" s="98"/>
      <c r="B72" s="102"/>
      <c r="C72" s="12" t="s">
        <v>161</v>
      </c>
      <c r="D72" s="10" t="s">
        <v>84</v>
      </c>
      <c r="E72" s="3">
        <v>8</v>
      </c>
      <c r="F72" s="3">
        <v>8</v>
      </c>
      <c r="G72" s="3">
        <v>8</v>
      </c>
      <c r="H72" s="3">
        <v>8</v>
      </c>
      <c r="I72" s="3">
        <v>8</v>
      </c>
      <c r="J72" s="3">
        <v>8</v>
      </c>
      <c r="K72" s="3">
        <v>8</v>
      </c>
      <c r="L72" s="3">
        <v>8</v>
      </c>
      <c r="M72" s="3">
        <v>8</v>
      </c>
      <c r="N72" s="3">
        <v>8</v>
      </c>
      <c r="O72" s="3">
        <v>8</v>
      </c>
      <c r="P72" s="3">
        <v>8</v>
      </c>
      <c r="Q72" s="3">
        <v>8</v>
      </c>
      <c r="R72" s="3">
        <v>8</v>
      </c>
      <c r="S72" s="3">
        <v>6</v>
      </c>
      <c r="T72" s="3">
        <v>4</v>
      </c>
      <c r="U72" s="24">
        <v>2</v>
      </c>
      <c r="V72" s="17"/>
      <c r="W72" s="3"/>
      <c r="X72" s="3"/>
      <c r="Y72" s="3"/>
      <c r="Z72" s="3"/>
      <c r="AA72" s="3"/>
    </row>
    <row r="73" spans="1:28" x14ac:dyDescent="0.3">
      <c r="A73" s="98"/>
      <c r="B73" s="102"/>
      <c r="C73" s="12" t="s">
        <v>162</v>
      </c>
      <c r="D73" s="10" t="s">
        <v>97</v>
      </c>
      <c r="E73" s="3">
        <v>3</v>
      </c>
      <c r="F73" s="3">
        <v>3</v>
      </c>
      <c r="G73" s="3">
        <v>3</v>
      </c>
      <c r="H73" s="3">
        <v>3</v>
      </c>
      <c r="I73" s="3">
        <v>3</v>
      </c>
      <c r="J73" s="3">
        <v>3</v>
      </c>
      <c r="K73" s="3">
        <v>3</v>
      </c>
      <c r="L73" s="3">
        <v>3</v>
      </c>
      <c r="M73" s="3">
        <v>3</v>
      </c>
      <c r="N73" s="3">
        <v>3</v>
      </c>
      <c r="O73" s="3">
        <v>3</v>
      </c>
      <c r="P73" s="3">
        <v>3</v>
      </c>
      <c r="Q73" s="3">
        <v>3</v>
      </c>
      <c r="R73" s="3">
        <v>3</v>
      </c>
      <c r="S73" s="3">
        <v>3</v>
      </c>
      <c r="T73" s="3">
        <v>0</v>
      </c>
      <c r="U73" s="3"/>
      <c r="V73" s="3"/>
      <c r="W73" s="3"/>
      <c r="X73" s="3"/>
      <c r="Y73" s="3"/>
      <c r="Z73" s="3"/>
      <c r="AA73" s="3"/>
    </row>
    <row r="74" spans="1:28" x14ac:dyDescent="0.3">
      <c r="A74" s="98"/>
      <c r="B74" s="107" t="s">
        <v>34</v>
      </c>
      <c r="C74" s="12" t="s">
        <v>163</v>
      </c>
      <c r="D74" s="10" t="s">
        <v>95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>
        <v>3</v>
      </c>
      <c r="N74" s="3">
        <v>3</v>
      </c>
      <c r="O74" s="3">
        <v>3</v>
      </c>
      <c r="P74" s="3">
        <v>3</v>
      </c>
      <c r="Q74" s="3">
        <v>3</v>
      </c>
      <c r="R74" s="3">
        <v>3</v>
      </c>
      <c r="S74" s="3">
        <v>3</v>
      </c>
      <c r="T74" s="3">
        <v>2</v>
      </c>
      <c r="U74" s="24">
        <v>1</v>
      </c>
      <c r="V74" s="3"/>
      <c r="W74" s="3"/>
      <c r="X74" s="17"/>
      <c r="Y74" s="3"/>
      <c r="Z74" s="3"/>
      <c r="AA74" s="3"/>
    </row>
    <row r="75" spans="1:28" x14ac:dyDescent="0.3">
      <c r="A75" s="98"/>
      <c r="B75" s="107"/>
      <c r="C75" s="12" t="s">
        <v>164</v>
      </c>
      <c r="D75" s="10" t="s">
        <v>97</v>
      </c>
      <c r="E75" s="3">
        <v>2</v>
      </c>
      <c r="F75" s="3">
        <v>2</v>
      </c>
      <c r="G75" s="3">
        <v>2</v>
      </c>
      <c r="H75" s="3">
        <v>2</v>
      </c>
      <c r="I75" s="3">
        <v>2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2</v>
      </c>
      <c r="P75" s="3">
        <v>2</v>
      </c>
      <c r="Q75" s="3">
        <v>2</v>
      </c>
      <c r="R75" s="3">
        <v>2</v>
      </c>
      <c r="S75" s="3">
        <v>2</v>
      </c>
      <c r="T75" s="3">
        <v>2</v>
      </c>
      <c r="U75" s="3">
        <v>0</v>
      </c>
      <c r="V75" s="3"/>
      <c r="W75" s="3"/>
      <c r="X75" s="3"/>
      <c r="Y75" s="17"/>
      <c r="Z75" s="3"/>
      <c r="AA75" s="3"/>
    </row>
    <row r="76" spans="1:28" x14ac:dyDescent="0.3">
      <c r="A76" s="98"/>
      <c r="B76" s="107"/>
      <c r="C76" s="12" t="s">
        <v>165</v>
      </c>
      <c r="D76" s="10" t="s">
        <v>95</v>
      </c>
      <c r="E76" s="3">
        <v>3</v>
      </c>
      <c r="F76" s="3">
        <v>3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3</v>
      </c>
      <c r="T76" s="3">
        <v>3</v>
      </c>
      <c r="U76" s="3">
        <v>3</v>
      </c>
      <c r="V76" s="3">
        <v>0</v>
      </c>
      <c r="W76" s="3"/>
      <c r="X76" s="3"/>
      <c r="Y76" s="3"/>
      <c r="Z76" s="17"/>
      <c r="AA76" s="3"/>
    </row>
    <row r="77" spans="1:28" x14ac:dyDescent="0.3">
      <c r="A77" s="98"/>
      <c r="B77" s="107"/>
      <c r="C77" s="12" t="s">
        <v>166</v>
      </c>
      <c r="D77" s="10" t="s">
        <v>98</v>
      </c>
      <c r="E77" s="3">
        <v>2</v>
      </c>
      <c r="F77" s="3">
        <v>2</v>
      </c>
      <c r="G77" s="3">
        <v>2</v>
      </c>
      <c r="H77" s="3">
        <v>2</v>
      </c>
      <c r="I77" s="3">
        <v>2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>
        <v>2</v>
      </c>
      <c r="T77" s="3">
        <v>2</v>
      </c>
      <c r="U77" s="3">
        <v>2</v>
      </c>
      <c r="V77" s="3">
        <v>0</v>
      </c>
      <c r="W77" s="3"/>
      <c r="X77" s="3"/>
      <c r="Y77" s="17"/>
      <c r="Z77" s="3"/>
      <c r="AA77" s="3"/>
    </row>
    <row r="78" spans="1:28" x14ac:dyDescent="0.3">
      <c r="A78" s="98"/>
      <c r="B78" s="51" t="s">
        <v>40</v>
      </c>
      <c r="C78" s="12" t="s">
        <v>69</v>
      </c>
      <c r="D78" s="3" t="s">
        <v>144</v>
      </c>
      <c r="E78" s="17">
        <v>24</v>
      </c>
      <c r="F78" s="17">
        <v>24</v>
      </c>
      <c r="G78" s="17">
        <v>24</v>
      </c>
      <c r="H78" s="17">
        <v>24</v>
      </c>
      <c r="I78" s="17">
        <v>24</v>
      </c>
      <c r="J78" s="17">
        <v>24</v>
      </c>
      <c r="K78" s="17">
        <v>24</v>
      </c>
      <c r="L78" s="17">
        <v>24</v>
      </c>
      <c r="M78" s="17">
        <v>24</v>
      </c>
      <c r="N78" s="17">
        <v>24</v>
      </c>
      <c r="O78" s="17">
        <v>24</v>
      </c>
      <c r="P78" s="17">
        <v>24</v>
      </c>
      <c r="Q78" s="17">
        <v>24</v>
      </c>
      <c r="R78" s="17">
        <v>24</v>
      </c>
      <c r="S78" s="17">
        <v>24</v>
      </c>
      <c r="T78" s="17">
        <v>24</v>
      </c>
      <c r="U78" s="17">
        <v>24</v>
      </c>
      <c r="V78" s="17">
        <v>15</v>
      </c>
      <c r="W78" s="17">
        <v>9</v>
      </c>
      <c r="X78" s="17">
        <v>6</v>
      </c>
      <c r="Y78" s="24">
        <v>3</v>
      </c>
      <c r="Z78" s="17"/>
      <c r="AA78" s="17"/>
    </row>
    <row r="79" spans="1:28" x14ac:dyDescent="0.3">
      <c r="A79" s="98"/>
      <c r="B79" s="51" t="s">
        <v>41</v>
      </c>
      <c r="C79" s="12" t="s">
        <v>70</v>
      </c>
      <c r="D79" s="10" t="s">
        <v>23</v>
      </c>
      <c r="E79" s="3">
        <v>8</v>
      </c>
      <c r="F79" s="3">
        <v>8</v>
      </c>
      <c r="G79" s="3">
        <v>8</v>
      </c>
      <c r="H79" s="3">
        <v>8</v>
      </c>
      <c r="I79" s="3">
        <v>8</v>
      </c>
      <c r="J79" s="3">
        <v>8</v>
      </c>
      <c r="K79" s="3">
        <v>8</v>
      </c>
      <c r="L79" s="3">
        <v>8</v>
      </c>
      <c r="M79" s="3">
        <v>8</v>
      </c>
      <c r="N79" s="3">
        <v>8</v>
      </c>
      <c r="O79" s="3">
        <v>8</v>
      </c>
      <c r="P79" s="3">
        <v>8</v>
      </c>
      <c r="Q79" s="3">
        <v>8</v>
      </c>
      <c r="R79" s="3">
        <v>8</v>
      </c>
      <c r="S79" s="3">
        <v>8</v>
      </c>
      <c r="T79" s="3">
        <v>8</v>
      </c>
      <c r="U79" s="3">
        <v>8</v>
      </c>
      <c r="V79" s="3">
        <v>8</v>
      </c>
      <c r="W79" s="3">
        <v>8</v>
      </c>
      <c r="X79" s="3">
        <v>6</v>
      </c>
      <c r="Y79" s="3">
        <v>2</v>
      </c>
      <c r="Z79" s="3">
        <v>0</v>
      </c>
      <c r="AA79" s="17"/>
    </row>
    <row r="80" spans="1:28" x14ac:dyDescent="0.3">
      <c r="A80" s="98"/>
      <c r="B80" s="22"/>
      <c r="C80" s="12" t="s">
        <v>43</v>
      </c>
      <c r="D80" s="3" t="s">
        <v>23</v>
      </c>
      <c r="E80" s="3">
        <v>16</v>
      </c>
      <c r="F80" s="3">
        <v>16</v>
      </c>
      <c r="G80" s="3">
        <v>16</v>
      </c>
      <c r="H80" s="3">
        <v>16</v>
      </c>
      <c r="I80" s="3">
        <v>16</v>
      </c>
      <c r="J80" s="3">
        <v>16</v>
      </c>
      <c r="K80" s="3">
        <v>16</v>
      </c>
      <c r="L80" s="3">
        <v>16</v>
      </c>
      <c r="M80" s="3">
        <v>16</v>
      </c>
      <c r="N80" s="3">
        <v>16</v>
      </c>
      <c r="O80" s="3">
        <v>16</v>
      </c>
      <c r="P80" s="3">
        <v>16</v>
      </c>
      <c r="Q80" s="3">
        <v>16</v>
      </c>
      <c r="R80" s="3">
        <v>16</v>
      </c>
      <c r="S80" s="3">
        <v>16</v>
      </c>
      <c r="T80" s="3">
        <v>16</v>
      </c>
      <c r="U80" s="3">
        <v>16</v>
      </c>
      <c r="V80" s="3">
        <v>16</v>
      </c>
      <c r="W80" s="3">
        <v>16</v>
      </c>
      <c r="X80" s="3">
        <v>16</v>
      </c>
      <c r="Y80" s="3">
        <v>12</v>
      </c>
      <c r="Z80" s="3">
        <v>8</v>
      </c>
      <c r="AA80" s="24">
        <v>4</v>
      </c>
      <c r="AB80" s="2">
        <v>0</v>
      </c>
    </row>
    <row r="81" spans="1:28" x14ac:dyDescent="0.3">
      <c r="A81" s="55"/>
      <c r="B81" s="56"/>
      <c r="C81" s="53"/>
      <c r="D81" s="3" t="s">
        <v>13</v>
      </c>
      <c r="E81" s="3">
        <f>SUM(E52:E80)</f>
        <v>147</v>
      </c>
      <c r="F81" s="3">
        <f>SUM(F52:F80)</f>
        <v>147</v>
      </c>
      <c r="G81" s="3">
        <f>SUM(G52:G80)</f>
        <v>133</v>
      </c>
      <c r="H81" s="3">
        <f>SUM(H52:H80)</f>
        <v>125</v>
      </c>
      <c r="I81" s="3">
        <f>SUM(I52:I80)</f>
        <v>118</v>
      </c>
      <c r="J81" s="3">
        <f>SUM(J52:J80)</f>
        <v>108</v>
      </c>
      <c r="K81" s="3">
        <f>SUM(K52:K80)</f>
        <v>107</v>
      </c>
      <c r="L81" s="3">
        <f>SUM(L52:L80)</f>
        <v>104</v>
      </c>
      <c r="M81" s="3">
        <f>SUM(M52:M80)</f>
        <v>98</v>
      </c>
      <c r="N81" s="3">
        <f>SUM(N52:N80)</f>
        <v>94</v>
      </c>
      <c r="O81" s="3">
        <f>SUM(O52:O80)</f>
        <v>91</v>
      </c>
      <c r="P81" s="3">
        <f>SUM(P52:P80)</f>
        <v>88</v>
      </c>
      <c r="Q81" s="3">
        <f>SUM(Q52:Q80)</f>
        <v>75</v>
      </c>
      <c r="R81" s="3">
        <f>SUM(R52:R80)</f>
        <v>73</v>
      </c>
      <c r="S81" s="3">
        <f>SUM(S52:S80)</f>
        <v>68</v>
      </c>
      <c r="T81" s="3">
        <f>SUM(T52:T80)</f>
        <v>61</v>
      </c>
      <c r="U81" s="3">
        <f>SUM(U52:U80)</f>
        <v>56</v>
      </c>
      <c r="V81" s="3">
        <f>SUM(V52:V80)</f>
        <v>39</v>
      </c>
      <c r="W81" s="3">
        <f>SUM(W52:W80)</f>
        <v>33</v>
      </c>
      <c r="X81" s="3">
        <f>SUM(X52:X80)</f>
        <v>28</v>
      </c>
      <c r="Y81" s="3">
        <f>SUM(Y52:Y80)</f>
        <v>17</v>
      </c>
      <c r="Z81" s="3">
        <f>SUM(Z52:Z80)</f>
        <v>8</v>
      </c>
      <c r="AA81" s="3">
        <f>SUM(AA52:AA80)</f>
        <v>4</v>
      </c>
      <c r="AB81" s="3">
        <f>SUM(AB52:AB80)</f>
        <v>0</v>
      </c>
    </row>
    <row r="82" spans="1:28" x14ac:dyDescent="0.3">
      <c r="D82" s="3" t="s">
        <v>12</v>
      </c>
      <c r="E82" s="3">
        <f>SUM(E17:E45)</f>
        <v>141</v>
      </c>
      <c r="F82" s="3">
        <f>SUM(F17:F45)</f>
        <v>141</v>
      </c>
      <c r="G82" s="3">
        <f>SUM(G17:G45)</f>
        <v>127</v>
      </c>
      <c r="H82" s="3">
        <f>SUM(H17:H45)</f>
        <v>119</v>
      </c>
      <c r="I82" s="3">
        <f>SUM(I17:I45)</f>
        <v>109</v>
      </c>
      <c r="J82" s="3">
        <f>SUM(J17:J45)</f>
        <v>101</v>
      </c>
      <c r="K82" s="3">
        <f>SUM(K17:K45)</f>
        <v>101</v>
      </c>
      <c r="L82" s="3">
        <f>SUM(L17:L45)</f>
        <v>97</v>
      </c>
      <c r="M82" s="3">
        <f>SUM(M17:M45)</f>
        <v>94</v>
      </c>
      <c r="N82" s="3">
        <f>SUM(N17:N45)</f>
        <v>91</v>
      </c>
      <c r="O82" s="3">
        <f>SUM(O17:O45)</f>
        <v>87</v>
      </c>
      <c r="P82" s="3">
        <f>SUM(P17:P45)</f>
        <v>83</v>
      </c>
      <c r="Q82" s="3">
        <f>SUM(Q17:Q45)</f>
        <v>74</v>
      </c>
      <c r="R82" s="3">
        <f>SUM(R17:R45)</f>
        <v>70</v>
      </c>
      <c r="S82" s="3">
        <f>SUM(S17:S45)</f>
        <v>64</v>
      </c>
      <c r="T82" s="3">
        <f>SUM(T17:T45)</f>
        <v>58</v>
      </c>
      <c r="U82" s="3">
        <f>SUM(U17:U45)</f>
        <v>50</v>
      </c>
      <c r="V82" s="3">
        <f>SUM(V17:V45)</f>
        <v>45</v>
      </c>
      <c r="W82" s="3">
        <f>SUM(W17:W45)</f>
        <v>33</v>
      </c>
      <c r="X82" s="3">
        <f>SUM(X17:X45)</f>
        <v>30</v>
      </c>
      <c r="Y82" s="3">
        <f>SUM(Y17:Y45)</f>
        <v>16</v>
      </c>
      <c r="Z82" s="3">
        <f>SUM(Z17:Z45)</f>
        <v>4</v>
      </c>
      <c r="AA82" s="3">
        <f>SUM(AA17:AA45)</f>
        <v>0</v>
      </c>
      <c r="AB82" s="3">
        <f>SUM(AB17:AB45)</f>
        <v>0</v>
      </c>
    </row>
  </sheetData>
  <mergeCells count="16">
    <mergeCell ref="A50:AA50"/>
    <mergeCell ref="A52:A80"/>
    <mergeCell ref="B52:B57"/>
    <mergeCell ref="B58:B61"/>
    <mergeCell ref="B62:B65"/>
    <mergeCell ref="B66:B73"/>
    <mergeCell ref="B74:B77"/>
    <mergeCell ref="B7:E7"/>
    <mergeCell ref="B13:C13"/>
    <mergeCell ref="B17:B22"/>
    <mergeCell ref="A17:A46"/>
    <mergeCell ref="B23:B26"/>
    <mergeCell ref="B31:B38"/>
    <mergeCell ref="B39:B42"/>
    <mergeCell ref="B27:B30"/>
    <mergeCell ref="A15:AA15"/>
  </mergeCells>
  <conditionalFormatting sqref="E17:R35 E36:T37 E38:U38 E39:V41 E42:X42 W40:X40 W41:Y41 E44:AA45">
    <cfRule type="containsText" dxfId="9" priority="26" operator="containsText" text="0">
      <formula>NOT(ISERROR(SEARCH("0",E17)))</formula>
    </cfRule>
  </conditionalFormatting>
  <conditionalFormatting sqref="T26">
    <cfRule type="containsText" dxfId="8" priority="23" operator="containsText" text="0">
      <formula>NOT(ISERROR(SEARCH("0",T26)))</formula>
    </cfRule>
  </conditionalFormatting>
  <conditionalFormatting sqref="E81:I81 O81:AB81">
    <cfRule type="containsText" dxfId="7" priority="5" operator="containsText" text="0">
      <formula>NOT(ISERROR(SEARCH("0",E81)))</formula>
    </cfRule>
  </conditionalFormatting>
  <conditionalFormatting sqref="E71:T72 E73:U73 E74:V76 E77:X77 W75:X75 W76:Y76 E79:AA80 E52:R70">
    <cfRule type="containsText" dxfId="6" priority="2" operator="containsText" text="0">
      <formula>NOT(ISERROR(SEARCH("0",E52)))</formula>
    </cfRule>
  </conditionalFormatting>
  <conditionalFormatting sqref="T61">
    <cfRule type="containsText" dxfId="5" priority="1" operator="containsText" text="0">
      <formula>NOT(ISERROR(SEARCH("0",T61)))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"/>
  <sheetViews>
    <sheetView topLeftCell="A87" zoomScale="70" zoomScaleNormal="70" workbookViewId="0">
      <selection activeCell="G127" sqref="G127"/>
    </sheetView>
  </sheetViews>
  <sheetFormatPr defaultColWidth="9.109375" defaultRowHeight="16.8" x14ac:dyDescent="0.3"/>
  <cols>
    <col min="1" max="1" width="21.6640625" style="2" customWidth="1"/>
    <col min="2" max="2" width="28.44140625" style="2" customWidth="1"/>
    <col min="3" max="3" width="64.88671875" style="2" customWidth="1"/>
    <col min="4" max="4" width="17.33203125" style="2" bestFit="1" customWidth="1"/>
    <col min="5" max="6" width="12.5546875" style="2" customWidth="1"/>
    <col min="7" max="18" width="5.6640625" style="2" customWidth="1"/>
    <col min="19" max="19" width="5.44140625" style="2" customWidth="1"/>
    <col min="20" max="20" width="6.21875" style="2" customWidth="1"/>
    <col min="21" max="21" width="5.44140625" style="2" customWidth="1"/>
    <col min="22" max="22" width="5" style="2" customWidth="1"/>
    <col min="23" max="23" width="5.33203125" style="2" customWidth="1"/>
    <col min="24" max="24" width="4.77734375" style="2" customWidth="1"/>
    <col min="25" max="25" width="5.77734375" style="2" customWidth="1"/>
    <col min="26" max="26" width="5.33203125" style="2" customWidth="1"/>
    <col min="27" max="27" width="5.77734375" style="2" customWidth="1"/>
    <col min="28" max="16384" width="9.109375" style="2"/>
  </cols>
  <sheetData>
    <row r="1" spans="1:27" x14ac:dyDescent="0.3">
      <c r="A1" s="1" t="s">
        <v>6</v>
      </c>
      <c r="B1" s="1" t="s">
        <v>83</v>
      </c>
    </row>
    <row r="2" spans="1:27" x14ac:dyDescent="0.3">
      <c r="A2" s="1" t="s">
        <v>7</v>
      </c>
      <c r="B2" s="3" t="str">
        <f ca="1">MID(CELL("filename",A1),FIND("]",CELL("filename",A1))+1,255)</f>
        <v>Sprint 4</v>
      </c>
    </row>
    <row r="3" spans="1:27" x14ac:dyDescent="0.3">
      <c r="A3" s="1" t="s">
        <v>8</v>
      </c>
      <c r="B3" s="3" t="s">
        <v>167</v>
      </c>
    </row>
    <row r="4" spans="1:27" x14ac:dyDescent="0.3">
      <c r="A4" s="1" t="s">
        <v>9</v>
      </c>
      <c r="B4" s="4">
        <v>44146</v>
      </c>
    </row>
    <row r="5" spans="1:27" x14ac:dyDescent="0.3">
      <c r="A5" s="1" t="s">
        <v>10</v>
      </c>
      <c r="B5" s="4">
        <v>44166</v>
      </c>
    </row>
    <row r="7" spans="1:27" x14ac:dyDescent="0.3">
      <c r="B7" s="90" t="s">
        <v>48</v>
      </c>
      <c r="C7" s="90"/>
      <c r="D7" s="90"/>
      <c r="E7" s="90"/>
    </row>
    <row r="8" spans="1:27" x14ac:dyDescent="0.3">
      <c r="B8" s="40" t="s">
        <v>1</v>
      </c>
      <c r="C8" s="40" t="s">
        <v>11</v>
      </c>
      <c r="D8" s="40" t="s">
        <v>12</v>
      </c>
      <c r="E8" s="40" t="s">
        <v>13</v>
      </c>
    </row>
    <row r="9" spans="1:27" x14ac:dyDescent="0.3">
      <c r="B9" s="3">
        <v>1</v>
      </c>
      <c r="C9" s="3" t="s">
        <v>78</v>
      </c>
      <c r="D9" s="3">
        <v>44</v>
      </c>
      <c r="E9" s="3">
        <v>45</v>
      </c>
    </row>
    <row r="10" spans="1:27" x14ac:dyDescent="0.3">
      <c r="B10" s="3">
        <v>2</v>
      </c>
      <c r="C10" s="3" t="s">
        <v>79</v>
      </c>
      <c r="D10" s="3">
        <v>49</v>
      </c>
      <c r="E10" s="3">
        <v>50</v>
      </c>
      <c r="S10" s="26"/>
      <c r="T10" s="2" t="s">
        <v>14</v>
      </c>
    </row>
    <row r="11" spans="1:27" x14ac:dyDescent="0.3">
      <c r="B11" s="3">
        <v>3</v>
      </c>
      <c r="C11" s="3" t="s">
        <v>80</v>
      </c>
      <c r="D11" s="3">
        <v>40</v>
      </c>
      <c r="E11" s="3">
        <v>42</v>
      </c>
    </row>
    <row r="12" spans="1:27" x14ac:dyDescent="0.3">
      <c r="B12" s="3">
        <v>4</v>
      </c>
      <c r="C12" s="3" t="s">
        <v>81</v>
      </c>
      <c r="D12" s="3">
        <v>42</v>
      </c>
      <c r="E12" s="3">
        <v>43</v>
      </c>
      <c r="S12" s="25"/>
      <c r="T12" s="2" t="s">
        <v>15</v>
      </c>
    </row>
    <row r="13" spans="1:27" x14ac:dyDescent="0.3">
      <c r="B13" s="91" t="s">
        <v>17</v>
      </c>
      <c r="C13" s="91"/>
      <c r="D13" s="5">
        <f>SUM(D9:D12)</f>
        <v>175</v>
      </c>
      <c r="E13" s="5">
        <f>SUM(E9:E12)</f>
        <v>180</v>
      </c>
    </row>
    <row r="14" spans="1:27" x14ac:dyDescent="0.3">
      <c r="S14" s="27"/>
      <c r="T14" s="2" t="s">
        <v>16</v>
      </c>
    </row>
    <row r="15" spans="1:27" x14ac:dyDescent="0.3">
      <c r="S15" s="88"/>
    </row>
    <row r="16" spans="1:27" x14ac:dyDescent="0.3">
      <c r="A16" s="114" t="s">
        <v>12</v>
      </c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</row>
    <row r="17" spans="1:27" ht="46.2" x14ac:dyDescent="0.3">
      <c r="A17" s="32" t="str">
        <f ca="1">MID(CELL("filename",A1),FIND("]",CELL("filename",A1))+1,255)</f>
        <v>Sprint 4</v>
      </c>
      <c r="B17" s="33" t="s">
        <v>18</v>
      </c>
      <c r="C17" s="34" t="s">
        <v>19</v>
      </c>
      <c r="D17" s="35" t="s">
        <v>20</v>
      </c>
      <c r="E17" s="34" t="s">
        <v>12</v>
      </c>
      <c r="F17" s="34" t="s">
        <v>17</v>
      </c>
      <c r="G17" s="36">
        <f>$B$4</f>
        <v>44146</v>
      </c>
      <c r="H17" s="36">
        <f t="shared" ref="H17:S17" si="0">G17+1</f>
        <v>44147</v>
      </c>
      <c r="I17" s="36">
        <f t="shared" si="0"/>
        <v>44148</v>
      </c>
      <c r="J17" s="36">
        <f t="shared" si="0"/>
        <v>44149</v>
      </c>
      <c r="K17" s="36">
        <f t="shared" si="0"/>
        <v>44150</v>
      </c>
      <c r="L17" s="36">
        <f t="shared" si="0"/>
        <v>44151</v>
      </c>
      <c r="M17" s="36">
        <f t="shared" si="0"/>
        <v>44152</v>
      </c>
      <c r="N17" s="36">
        <f t="shared" si="0"/>
        <v>44153</v>
      </c>
      <c r="O17" s="36">
        <f t="shared" si="0"/>
        <v>44154</v>
      </c>
      <c r="P17" s="36">
        <f t="shared" si="0"/>
        <v>44155</v>
      </c>
      <c r="Q17" s="36">
        <f t="shared" si="0"/>
        <v>44156</v>
      </c>
      <c r="R17" s="36">
        <f t="shared" si="0"/>
        <v>44157</v>
      </c>
      <c r="S17" s="47">
        <f t="shared" si="0"/>
        <v>44158</v>
      </c>
      <c r="T17" s="47">
        <f t="shared" ref="T17:AA17" si="1">S17+1</f>
        <v>44159</v>
      </c>
      <c r="U17" s="47">
        <f t="shared" si="1"/>
        <v>44160</v>
      </c>
      <c r="V17" s="47">
        <f t="shared" si="1"/>
        <v>44161</v>
      </c>
      <c r="W17" s="47">
        <f t="shared" si="1"/>
        <v>44162</v>
      </c>
      <c r="X17" s="47">
        <f t="shared" si="1"/>
        <v>44163</v>
      </c>
      <c r="Y17" s="47">
        <f t="shared" si="1"/>
        <v>44164</v>
      </c>
      <c r="Z17" s="47">
        <f t="shared" si="1"/>
        <v>44165</v>
      </c>
      <c r="AA17" s="47">
        <f t="shared" si="1"/>
        <v>44166</v>
      </c>
    </row>
    <row r="18" spans="1:27" ht="16.5" customHeight="1" x14ac:dyDescent="0.3">
      <c r="A18" s="109"/>
      <c r="B18" s="107" t="s">
        <v>21</v>
      </c>
      <c r="C18" s="31" t="s">
        <v>22</v>
      </c>
      <c r="D18" s="19" t="s">
        <v>23</v>
      </c>
      <c r="E18" s="20">
        <v>12</v>
      </c>
      <c r="F18" s="20">
        <v>12</v>
      </c>
      <c r="G18" s="21">
        <v>0</v>
      </c>
      <c r="H18" s="20"/>
      <c r="I18" s="20"/>
      <c r="J18" s="20"/>
      <c r="K18" s="20"/>
      <c r="L18" s="28"/>
      <c r="M18" s="28"/>
      <c r="N18" s="20"/>
      <c r="O18" s="20"/>
      <c r="P18" s="20"/>
      <c r="Q18" s="28"/>
      <c r="R18" s="44"/>
      <c r="S18" s="3"/>
      <c r="T18" s="3"/>
      <c r="U18" s="3"/>
      <c r="V18" s="3"/>
      <c r="W18" s="3"/>
      <c r="X18" s="3"/>
      <c r="Y18" s="3"/>
      <c r="Z18" s="3"/>
      <c r="AA18" s="3"/>
    </row>
    <row r="19" spans="1:27" ht="16.5" customHeight="1" x14ac:dyDescent="0.3">
      <c r="A19" s="110"/>
      <c r="B19" s="107"/>
      <c r="C19" s="31" t="s">
        <v>72</v>
      </c>
      <c r="D19" s="19" t="s">
        <v>95</v>
      </c>
      <c r="E19" s="28">
        <v>4</v>
      </c>
      <c r="F19" s="28">
        <v>4</v>
      </c>
      <c r="G19" s="28">
        <v>0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46"/>
      <c r="S19" s="3"/>
      <c r="T19" s="3"/>
      <c r="U19" s="3"/>
      <c r="V19" s="3"/>
      <c r="W19" s="3"/>
      <c r="X19" s="3"/>
      <c r="Y19" s="3"/>
      <c r="Z19" s="3"/>
      <c r="AA19" s="3"/>
    </row>
    <row r="20" spans="1:27" ht="16.5" customHeight="1" x14ac:dyDescent="0.3">
      <c r="A20" s="110"/>
      <c r="B20" s="107"/>
      <c r="C20" s="31" t="s">
        <v>73</v>
      </c>
      <c r="D20" s="19" t="s">
        <v>98</v>
      </c>
      <c r="E20" s="20">
        <v>4</v>
      </c>
      <c r="F20" s="20">
        <v>4</v>
      </c>
      <c r="G20" s="20">
        <v>4</v>
      </c>
      <c r="H20" s="20">
        <v>0</v>
      </c>
      <c r="I20" s="20"/>
      <c r="J20" s="20"/>
      <c r="K20" s="20"/>
      <c r="L20" s="28"/>
      <c r="M20" s="28"/>
      <c r="N20" s="20"/>
      <c r="O20" s="20"/>
      <c r="P20" s="20"/>
      <c r="Q20" s="28"/>
      <c r="R20" s="44"/>
      <c r="S20" s="3"/>
      <c r="T20" s="3"/>
      <c r="U20" s="3"/>
      <c r="V20" s="3"/>
      <c r="W20" s="3"/>
      <c r="X20" s="3"/>
      <c r="Y20" s="3"/>
      <c r="Z20" s="3"/>
      <c r="AA20" s="3"/>
    </row>
    <row r="21" spans="1:27" ht="16.5" customHeight="1" x14ac:dyDescent="0.3">
      <c r="A21" s="110"/>
      <c r="B21" s="112" t="s">
        <v>27</v>
      </c>
      <c r="C21" s="12" t="s">
        <v>168</v>
      </c>
      <c r="D21" s="31" t="s">
        <v>95</v>
      </c>
      <c r="E21" s="20">
        <v>3</v>
      </c>
      <c r="F21" s="20">
        <v>3</v>
      </c>
      <c r="G21" s="20">
        <v>3</v>
      </c>
      <c r="H21" s="20">
        <v>3</v>
      </c>
      <c r="I21" s="20">
        <v>3</v>
      </c>
      <c r="J21" s="20">
        <v>0</v>
      </c>
      <c r="K21" s="20"/>
      <c r="L21" s="28"/>
      <c r="M21" s="28"/>
      <c r="N21" s="20"/>
      <c r="O21" s="20"/>
      <c r="P21" s="20"/>
      <c r="Q21" s="28"/>
      <c r="R21" s="44"/>
      <c r="S21" s="3"/>
      <c r="T21" s="3"/>
      <c r="U21" s="3"/>
      <c r="V21" s="3"/>
      <c r="W21" s="3"/>
      <c r="X21" s="3"/>
      <c r="Y21" s="3"/>
      <c r="Z21" s="3"/>
      <c r="AA21" s="3"/>
    </row>
    <row r="22" spans="1:27" ht="16.5" customHeight="1" x14ac:dyDescent="0.3">
      <c r="A22" s="110"/>
      <c r="B22" s="113"/>
      <c r="C22" s="12" t="s">
        <v>169</v>
      </c>
      <c r="D22" s="31" t="s">
        <v>95</v>
      </c>
      <c r="E22" s="20">
        <v>3</v>
      </c>
      <c r="F22" s="20">
        <v>3</v>
      </c>
      <c r="G22" s="20">
        <v>3</v>
      </c>
      <c r="H22" s="20">
        <v>3</v>
      </c>
      <c r="I22" s="20">
        <v>3</v>
      </c>
      <c r="J22" s="20">
        <v>0</v>
      </c>
      <c r="K22" s="20"/>
      <c r="L22" s="28"/>
      <c r="M22" s="28"/>
      <c r="N22" s="20"/>
      <c r="O22" s="20"/>
      <c r="P22" s="20"/>
      <c r="Q22" s="28"/>
      <c r="R22" s="44"/>
      <c r="S22" s="3"/>
      <c r="T22" s="3"/>
      <c r="U22" s="3"/>
      <c r="V22" s="3"/>
      <c r="W22" s="3"/>
      <c r="X22" s="3"/>
      <c r="Y22" s="3"/>
      <c r="Z22" s="3"/>
      <c r="AA22" s="3"/>
    </row>
    <row r="23" spans="1:27" ht="16.5" customHeight="1" x14ac:dyDescent="0.3">
      <c r="A23" s="110"/>
      <c r="B23" s="113"/>
      <c r="C23" s="12" t="s">
        <v>170</v>
      </c>
      <c r="D23" s="31" t="s">
        <v>97</v>
      </c>
      <c r="E23" s="20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0</v>
      </c>
      <c r="L23" s="28"/>
      <c r="M23" s="28"/>
      <c r="N23" s="20"/>
      <c r="O23" s="20"/>
      <c r="P23" s="20"/>
      <c r="Q23" s="28"/>
      <c r="R23" s="44"/>
      <c r="S23" s="3"/>
      <c r="T23" s="3"/>
      <c r="U23" s="3"/>
      <c r="V23" s="3"/>
      <c r="W23" s="3"/>
      <c r="X23" s="3"/>
      <c r="Y23" s="3"/>
      <c r="Z23" s="3"/>
      <c r="AA23" s="3"/>
    </row>
    <row r="24" spans="1:27" ht="16.5" customHeight="1" x14ac:dyDescent="0.3">
      <c r="A24" s="110"/>
      <c r="B24" s="113"/>
      <c r="C24" s="12" t="s">
        <v>171</v>
      </c>
      <c r="D24" s="31" t="s">
        <v>97</v>
      </c>
      <c r="E24" s="20">
        <v>2</v>
      </c>
      <c r="F24" s="20">
        <v>2</v>
      </c>
      <c r="G24" s="20">
        <v>2</v>
      </c>
      <c r="H24" s="20">
        <v>2</v>
      </c>
      <c r="I24" s="20">
        <v>2</v>
      </c>
      <c r="J24" s="20">
        <v>2</v>
      </c>
      <c r="K24" s="20">
        <v>0</v>
      </c>
      <c r="L24" s="28"/>
      <c r="M24" s="28"/>
      <c r="N24" s="20"/>
      <c r="O24" s="20"/>
      <c r="P24" s="20"/>
      <c r="Q24" s="28"/>
      <c r="R24" s="44"/>
      <c r="S24" s="3"/>
      <c r="T24" s="3"/>
      <c r="U24" s="3"/>
      <c r="V24" s="3"/>
      <c r="W24" s="3"/>
      <c r="X24" s="3"/>
      <c r="Y24" s="3"/>
      <c r="Z24" s="3"/>
      <c r="AA24" s="3"/>
    </row>
    <row r="25" spans="1:27" ht="16.5" customHeight="1" x14ac:dyDescent="0.3">
      <c r="A25" s="110"/>
      <c r="B25" s="113"/>
      <c r="C25" s="60" t="s">
        <v>172</v>
      </c>
      <c r="D25" s="31" t="s">
        <v>97</v>
      </c>
      <c r="E25" s="20">
        <v>2</v>
      </c>
      <c r="F25" s="20">
        <v>2</v>
      </c>
      <c r="G25" s="20">
        <v>2</v>
      </c>
      <c r="H25" s="68">
        <v>2</v>
      </c>
      <c r="I25" s="68">
        <v>2</v>
      </c>
      <c r="J25" s="68">
        <v>2</v>
      </c>
      <c r="K25" s="20">
        <v>0</v>
      </c>
      <c r="L25" s="28"/>
      <c r="M25" s="28"/>
      <c r="N25" s="20"/>
      <c r="O25" s="20"/>
      <c r="P25" s="20"/>
      <c r="Q25" s="28"/>
      <c r="R25" s="44"/>
      <c r="S25" s="3"/>
      <c r="T25" s="3"/>
      <c r="U25" s="3"/>
      <c r="V25" s="3"/>
      <c r="W25" s="3"/>
      <c r="X25" s="3"/>
      <c r="Y25" s="3"/>
      <c r="Z25" s="3"/>
      <c r="AA25" s="3"/>
    </row>
    <row r="26" spans="1:27" ht="16.5" customHeight="1" x14ac:dyDescent="0.3">
      <c r="A26" s="110"/>
      <c r="B26" s="113"/>
      <c r="C26" s="3" t="s">
        <v>173</v>
      </c>
      <c r="D26" s="31" t="s">
        <v>97</v>
      </c>
      <c r="E26" s="2">
        <v>2</v>
      </c>
      <c r="F26" s="2">
        <v>2</v>
      </c>
      <c r="G26" s="2">
        <v>2</v>
      </c>
      <c r="H26" s="3">
        <v>2</v>
      </c>
      <c r="I26" s="3">
        <v>2</v>
      </c>
      <c r="J26" s="3">
        <v>2</v>
      </c>
      <c r="K26" s="3">
        <v>2</v>
      </c>
      <c r="L26" s="28">
        <v>0</v>
      </c>
      <c r="M26" s="28"/>
      <c r="N26" s="20"/>
      <c r="O26" s="20"/>
      <c r="P26" s="20"/>
      <c r="Q26" s="28"/>
      <c r="R26" s="44"/>
      <c r="S26" s="3"/>
      <c r="T26" s="3"/>
      <c r="U26" s="3"/>
      <c r="V26" s="3"/>
      <c r="W26" s="3"/>
      <c r="X26" s="3"/>
      <c r="Y26" s="3"/>
      <c r="Z26" s="3"/>
      <c r="AA26" s="3"/>
    </row>
    <row r="27" spans="1:27" ht="16.5" customHeight="1" x14ac:dyDescent="0.3">
      <c r="A27" s="110"/>
      <c r="B27" s="108" t="s">
        <v>29</v>
      </c>
      <c r="C27" s="12" t="s">
        <v>174</v>
      </c>
      <c r="D27" s="31" t="s">
        <v>95</v>
      </c>
      <c r="E27" s="20">
        <v>2</v>
      </c>
      <c r="F27" s="20">
        <v>2</v>
      </c>
      <c r="G27" s="20">
        <v>2</v>
      </c>
      <c r="H27" s="69">
        <v>2</v>
      </c>
      <c r="I27" s="20">
        <v>2</v>
      </c>
      <c r="J27" s="20">
        <v>2</v>
      </c>
      <c r="K27" s="20">
        <v>2</v>
      </c>
      <c r="L27" s="28">
        <v>0</v>
      </c>
      <c r="M27" s="28"/>
      <c r="N27" s="20"/>
      <c r="O27" s="20"/>
      <c r="P27" s="20"/>
      <c r="Q27" s="28"/>
      <c r="R27" s="44"/>
      <c r="S27" s="3"/>
      <c r="T27" s="3"/>
      <c r="U27" s="3"/>
      <c r="V27" s="3"/>
      <c r="W27" s="3"/>
      <c r="X27" s="3"/>
      <c r="Y27" s="3"/>
      <c r="Z27" s="3"/>
      <c r="AA27" s="3"/>
    </row>
    <row r="28" spans="1:27" ht="16.5" customHeight="1" x14ac:dyDescent="0.3">
      <c r="A28" s="110"/>
      <c r="B28" s="108"/>
      <c r="C28" s="60" t="s">
        <v>175</v>
      </c>
      <c r="D28" s="59" t="s">
        <v>95</v>
      </c>
      <c r="E28" s="20">
        <v>2</v>
      </c>
      <c r="F28" s="20">
        <v>2</v>
      </c>
      <c r="G28" s="20">
        <v>2</v>
      </c>
      <c r="H28" s="20">
        <v>2</v>
      </c>
      <c r="I28" s="20">
        <v>2</v>
      </c>
      <c r="J28" s="20">
        <v>2</v>
      </c>
      <c r="K28" s="20">
        <v>2</v>
      </c>
      <c r="L28" s="28">
        <v>0</v>
      </c>
      <c r="M28" s="28"/>
      <c r="N28" s="20"/>
      <c r="O28" s="20"/>
      <c r="P28" s="20"/>
      <c r="Q28" s="28"/>
      <c r="R28" s="44"/>
      <c r="S28" s="3"/>
      <c r="T28" s="3"/>
      <c r="U28" s="3"/>
      <c r="V28" s="3"/>
      <c r="W28" s="3"/>
      <c r="X28" s="3"/>
      <c r="Y28" s="3"/>
      <c r="Z28" s="3"/>
      <c r="AA28" s="3"/>
    </row>
    <row r="29" spans="1:27" ht="16.5" customHeight="1" x14ac:dyDescent="0.3">
      <c r="A29" s="110"/>
      <c r="B29" s="108"/>
      <c r="C29" s="12" t="s">
        <v>176</v>
      </c>
      <c r="D29" s="59" t="s">
        <v>98</v>
      </c>
      <c r="E29" s="20">
        <v>2</v>
      </c>
      <c r="F29" s="20">
        <v>2</v>
      </c>
      <c r="G29" s="20">
        <v>2</v>
      </c>
      <c r="H29" s="20">
        <v>2</v>
      </c>
      <c r="I29" s="20">
        <v>2</v>
      </c>
      <c r="J29" s="20">
        <v>2</v>
      </c>
      <c r="K29" s="20">
        <v>2</v>
      </c>
      <c r="L29" s="20">
        <v>2</v>
      </c>
      <c r="M29" s="28">
        <v>0</v>
      </c>
      <c r="N29" s="20"/>
      <c r="O29" s="20"/>
      <c r="P29" s="20"/>
      <c r="Q29" s="28"/>
      <c r="R29" s="44"/>
      <c r="S29" s="3"/>
      <c r="T29" s="3"/>
      <c r="U29" s="3"/>
      <c r="V29" s="3"/>
      <c r="W29" s="3"/>
      <c r="X29" s="3"/>
      <c r="Y29" s="3"/>
      <c r="Z29" s="3"/>
      <c r="AA29" s="3"/>
    </row>
    <row r="30" spans="1:27" ht="16.5" customHeight="1" x14ac:dyDescent="0.3">
      <c r="A30" s="110"/>
      <c r="B30" s="108"/>
      <c r="C30" s="12" t="s">
        <v>177</v>
      </c>
      <c r="D30" s="31" t="s">
        <v>98</v>
      </c>
      <c r="E30" s="20">
        <v>2</v>
      </c>
      <c r="F30" s="20">
        <v>2</v>
      </c>
      <c r="G30" s="20">
        <v>2</v>
      </c>
      <c r="H30" s="20">
        <v>2</v>
      </c>
      <c r="I30" s="20">
        <v>2</v>
      </c>
      <c r="J30" s="20">
        <v>2</v>
      </c>
      <c r="K30" s="20">
        <v>2</v>
      </c>
      <c r="L30" s="20">
        <v>2</v>
      </c>
      <c r="M30" s="28">
        <v>0</v>
      </c>
      <c r="N30" s="20"/>
      <c r="O30" s="20"/>
      <c r="P30" s="20"/>
      <c r="Q30" s="28"/>
      <c r="R30" s="44"/>
      <c r="S30" s="3"/>
      <c r="T30" s="3"/>
      <c r="U30" s="3"/>
      <c r="V30" s="3"/>
      <c r="W30" s="3"/>
      <c r="X30" s="3"/>
      <c r="Y30" s="3"/>
      <c r="Z30" s="3"/>
      <c r="AA30" s="3"/>
    </row>
    <row r="31" spans="1:27" ht="16.5" customHeight="1" x14ac:dyDescent="0.3">
      <c r="A31" s="110"/>
      <c r="B31" s="108"/>
      <c r="C31" s="12" t="s">
        <v>178</v>
      </c>
      <c r="D31" s="31" t="s">
        <v>98</v>
      </c>
      <c r="E31" s="20">
        <v>2</v>
      </c>
      <c r="F31" s="20">
        <v>2</v>
      </c>
      <c r="G31" s="20">
        <v>2</v>
      </c>
      <c r="H31" s="20">
        <v>2</v>
      </c>
      <c r="I31" s="20">
        <v>2</v>
      </c>
      <c r="J31" s="20">
        <v>2</v>
      </c>
      <c r="K31" s="20">
        <v>2</v>
      </c>
      <c r="L31" s="20">
        <v>2</v>
      </c>
      <c r="M31" s="28">
        <v>0</v>
      </c>
      <c r="N31" s="20"/>
      <c r="O31" s="20"/>
      <c r="P31" s="20"/>
      <c r="Q31" s="28"/>
      <c r="R31" s="44"/>
      <c r="S31" s="3"/>
      <c r="T31" s="3"/>
      <c r="U31" s="3"/>
      <c r="V31" s="3"/>
      <c r="W31" s="3"/>
      <c r="X31" s="3"/>
      <c r="Y31" s="3"/>
      <c r="Z31" s="3"/>
      <c r="AA31" s="3"/>
    </row>
    <row r="32" spans="1:27" ht="16.5" customHeight="1" x14ac:dyDescent="0.3">
      <c r="A32" s="110"/>
      <c r="B32" s="108"/>
      <c r="C32" s="70" t="s">
        <v>179</v>
      </c>
      <c r="D32" s="58" t="s">
        <v>95</v>
      </c>
      <c r="E32" s="68">
        <v>2</v>
      </c>
      <c r="F32" s="68">
        <v>2</v>
      </c>
      <c r="G32" s="68">
        <v>2</v>
      </c>
      <c r="H32" s="68">
        <v>2</v>
      </c>
      <c r="I32" s="68">
        <v>2</v>
      </c>
      <c r="J32" s="68">
        <v>2</v>
      </c>
      <c r="K32" s="68">
        <v>2</v>
      </c>
      <c r="L32" s="68">
        <v>2</v>
      </c>
      <c r="M32" s="28">
        <v>2</v>
      </c>
      <c r="N32" s="20">
        <v>0</v>
      </c>
      <c r="O32" s="20"/>
      <c r="P32" s="20"/>
      <c r="Q32" s="28"/>
      <c r="R32" s="44"/>
      <c r="S32" s="3"/>
      <c r="T32" s="3"/>
      <c r="U32" s="3"/>
      <c r="V32" s="3"/>
      <c r="W32" s="3"/>
      <c r="X32" s="3"/>
      <c r="Y32" s="3"/>
      <c r="Z32" s="3"/>
      <c r="AA32" s="3"/>
    </row>
    <row r="33" spans="1:29" ht="16.5" customHeight="1" x14ac:dyDescent="0.3">
      <c r="A33" s="110"/>
      <c r="B33" s="108" t="s">
        <v>31</v>
      </c>
      <c r="C33" s="12" t="s">
        <v>180</v>
      </c>
      <c r="D33" s="10" t="s">
        <v>97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20">
        <v>2</v>
      </c>
      <c r="Q33" s="28">
        <v>0</v>
      </c>
      <c r="R33" s="44"/>
      <c r="S33" s="3"/>
      <c r="T33" s="3"/>
      <c r="U33" s="3"/>
      <c r="V33" s="3"/>
      <c r="W33" s="3"/>
      <c r="X33" s="3"/>
      <c r="Y33" s="3"/>
      <c r="Z33" s="3"/>
      <c r="AA33" s="3"/>
    </row>
    <row r="34" spans="1:29" ht="16.5" customHeight="1" x14ac:dyDescent="0.3">
      <c r="A34" s="110"/>
      <c r="B34" s="108"/>
      <c r="C34" s="12" t="s">
        <v>181</v>
      </c>
      <c r="D34" s="61" t="s">
        <v>84</v>
      </c>
      <c r="E34" s="69">
        <v>4</v>
      </c>
      <c r="F34" s="69">
        <v>4</v>
      </c>
      <c r="G34" s="69">
        <v>4</v>
      </c>
      <c r="H34" s="69">
        <v>4</v>
      </c>
      <c r="I34" s="69">
        <v>4</v>
      </c>
      <c r="J34" s="69">
        <v>4</v>
      </c>
      <c r="K34" s="69">
        <v>4</v>
      </c>
      <c r="L34" s="20">
        <v>4</v>
      </c>
      <c r="M34" s="20">
        <v>4</v>
      </c>
      <c r="N34" s="20">
        <v>4</v>
      </c>
      <c r="O34" s="20">
        <v>4</v>
      </c>
      <c r="P34" s="20">
        <v>4</v>
      </c>
      <c r="Q34" s="20">
        <v>4</v>
      </c>
      <c r="R34" s="44">
        <v>0</v>
      </c>
      <c r="S34" s="3"/>
      <c r="T34" s="3"/>
      <c r="U34" s="3"/>
      <c r="V34" s="3"/>
      <c r="W34" s="3"/>
      <c r="X34" s="3"/>
      <c r="Y34" s="3"/>
      <c r="Z34" s="3"/>
      <c r="AA34" s="3"/>
    </row>
    <row r="35" spans="1:29" ht="16.5" customHeight="1" x14ac:dyDescent="0.3">
      <c r="A35" s="110"/>
      <c r="B35" s="108"/>
      <c r="C35" s="12" t="s">
        <v>182</v>
      </c>
      <c r="D35" s="31" t="s">
        <v>97</v>
      </c>
      <c r="E35" s="20">
        <v>2</v>
      </c>
      <c r="F35" s="20">
        <v>2</v>
      </c>
      <c r="G35" s="20">
        <v>2</v>
      </c>
      <c r="H35" s="20">
        <v>2</v>
      </c>
      <c r="I35" s="20">
        <v>2</v>
      </c>
      <c r="J35" s="20">
        <v>2</v>
      </c>
      <c r="K35" s="20">
        <v>2</v>
      </c>
      <c r="L35" s="20">
        <v>2</v>
      </c>
      <c r="M35" s="20">
        <v>2</v>
      </c>
      <c r="N35" s="20">
        <v>2</v>
      </c>
      <c r="O35" s="20">
        <v>2</v>
      </c>
      <c r="P35" s="20">
        <v>2</v>
      </c>
      <c r="Q35" s="20">
        <v>2</v>
      </c>
      <c r="R35" s="20">
        <v>0</v>
      </c>
      <c r="S35" s="20"/>
      <c r="T35" s="3"/>
      <c r="U35" s="3"/>
      <c r="V35" s="3"/>
      <c r="W35" s="3"/>
      <c r="X35" s="3"/>
      <c r="Y35" s="3"/>
      <c r="Z35" s="3"/>
      <c r="AA35" s="3"/>
    </row>
    <row r="36" spans="1:29" ht="16.5" customHeight="1" x14ac:dyDescent="0.3">
      <c r="A36" s="110"/>
      <c r="B36" s="108"/>
      <c r="C36" s="12" t="s">
        <v>183</v>
      </c>
      <c r="D36" s="58" t="s">
        <v>84</v>
      </c>
      <c r="E36" s="20">
        <v>4</v>
      </c>
      <c r="F36" s="20">
        <v>4</v>
      </c>
      <c r="G36" s="20">
        <v>4</v>
      </c>
      <c r="H36" s="20">
        <v>4</v>
      </c>
      <c r="I36" s="20">
        <v>4</v>
      </c>
      <c r="J36" s="20">
        <v>4</v>
      </c>
      <c r="K36" s="20">
        <v>4</v>
      </c>
      <c r="L36" s="20">
        <v>4</v>
      </c>
      <c r="M36" s="20">
        <v>4</v>
      </c>
      <c r="N36" s="20">
        <v>4</v>
      </c>
      <c r="O36" s="20">
        <v>4</v>
      </c>
      <c r="P36" s="20">
        <v>4</v>
      </c>
      <c r="Q36" s="20">
        <v>4</v>
      </c>
      <c r="R36" s="20">
        <v>4</v>
      </c>
      <c r="S36" s="20">
        <v>2</v>
      </c>
      <c r="T36" s="16">
        <v>0</v>
      </c>
      <c r="U36" s="3"/>
      <c r="V36" s="3"/>
      <c r="W36" s="3"/>
      <c r="X36" s="3"/>
      <c r="Y36" s="3"/>
      <c r="Z36" s="3"/>
      <c r="AA36" s="3"/>
    </row>
    <row r="37" spans="1:29" ht="16.5" customHeight="1" x14ac:dyDescent="0.3">
      <c r="A37" s="110"/>
      <c r="B37" s="108"/>
      <c r="C37" s="12" t="s">
        <v>184</v>
      </c>
      <c r="D37" s="31" t="s">
        <v>98</v>
      </c>
      <c r="E37" s="20">
        <v>4</v>
      </c>
      <c r="F37" s="20">
        <v>4</v>
      </c>
      <c r="G37" s="20">
        <v>4</v>
      </c>
      <c r="H37" s="20">
        <v>4</v>
      </c>
      <c r="I37" s="20">
        <v>4</v>
      </c>
      <c r="J37" s="20">
        <v>4</v>
      </c>
      <c r="K37" s="20">
        <v>4</v>
      </c>
      <c r="L37" s="20">
        <v>4</v>
      </c>
      <c r="M37" s="20">
        <v>4</v>
      </c>
      <c r="N37" s="20">
        <v>4</v>
      </c>
      <c r="O37" s="20">
        <v>4</v>
      </c>
      <c r="P37" s="20">
        <v>4</v>
      </c>
      <c r="Q37" s="20">
        <v>4</v>
      </c>
      <c r="R37" s="20">
        <v>4</v>
      </c>
      <c r="S37" s="20">
        <v>0</v>
      </c>
      <c r="T37" s="20"/>
      <c r="U37" s="3"/>
      <c r="V37" s="3"/>
      <c r="W37" s="3"/>
      <c r="X37" s="3"/>
      <c r="Y37" s="3"/>
      <c r="Z37" s="3"/>
      <c r="AA37" s="3"/>
    </row>
    <row r="38" spans="1:29" ht="16.5" customHeight="1" x14ac:dyDescent="0.3">
      <c r="A38" s="110"/>
      <c r="B38" s="108"/>
      <c r="C38" s="12" t="s">
        <v>185</v>
      </c>
      <c r="D38" s="31" t="s">
        <v>84</v>
      </c>
      <c r="E38" s="20">
        <v>4</v>
      </c>
      <c r="F38" s="20">
        <v>4</v>
      </c>
      <c r="G38" s="20">
        <v>4</v>
      </c>
      <c r="H38" s="20">
        <v>4</v>
      </c>
      <c r="I38" s="20">
        <v>4</v>
      </c>
      <c r="J38" s="20">
        <v>4</v>
      </c>
      <c r="K38" s="20">
        <v>4</v>
      </c>
      <c r="L38" s="20">
        <v>4</v>
      </c>
      <c r="M38" s="20">
        <v>4</v>
      </c>
      <c r="N38" s="20">
        <v>4</v>
      </c>
      <c r="O38" s="20">
        <v>4</v>
      </c>
      <c r="P38" s="20">
        <v>4</v>
      </c>
      <c r="Q38" s="20">
        <v>4</v>
      </c>
      <c r="R38" s="20">
        <v>4</v>
      </c>
      <c r="S38" s="20">
        <v>0</v>
      </c>
      <c r="T38" s="20"/>
      <c r="U38" s="3"/>
      <c r="V38" s="3"/>
      <c r="W38" s="3"/>
      <c r="X38" s="3"/>
      <c r="Y38" s="3"/>
      <c r="Z38" s="3"/>
      <c r="AA38" s="3"/>
    </row>
    <row r="39" spans="1:29" ht="16.5" customHeight="1" x14ac:dyDescent="0.3">
      <c r="A39" s="110"/>
      <c r="B39" s="108"/>
      <c r="C39" s="12" t="s">
        <v>186</v>
      </c>
      <c r="D39" s="31" t="s">
        <v>98</v>
      </c>
      <c r="E39" s="20">
        <v>4</v>
      </c>
      <c r="F39" s="20">
        <v>4</v>
      </c>
      <c r="G39" s="20">
        <v>4</v>
      </c>
      <c r="H39" s="20">
        <v>4</v>
      </c>
      <c r="I39" s="20">
        <v>4</v>
      </c>
      <c r="J39" s="20">
        <v>4</v>
      </c>
      <c r="K39" s="20">
        <v>4</v>
      </c>
      <c r="L39" s="20">
        <v>4</v>
      </c>
      <c r="M39" s="20">
        <v>4</v>
      </c>
      <c r="N39" s="20">
        <v>4</v>
      </c>
      <c r="O39" s="20">
        <v>4</v>
      </c>
      <c r="P39" s="20">
        <v>4</v>
      </c>
      <c r="Q39" s="20">
        <v>4</v>
      </c>
      <c r="R39" s="20">
        <v>4</v>
      </c>
      <c r="S39" s="20">
        <v>4</v>
      </c>
      <c r="T39" s="20">
        <v>0</v>
      </c>
      <c r="U39" s="20"/>
      <c r="V39" s="3"/>
      <c r="W39" s="3"/>
      <c r="X39" s="3"/>
      <c r="Y39" s="3"/>
      <c r="Z39" s="3"/>
      <c r="AA39" s="3"/>
    </row>
    <row r="40" spans="1:29" x14ac:dyDescent="0.3">
      <c r="A40" s="110"/>
      <c r="B40" s="108"/>
      <c r="C40" s="12" t="s">
        <v>187</v>
      </c>
      <c r="D40" s="61" t="s">
        <v>84</v>
      </c>
      <c r="E40" s="20">
        <v>4</v>
      </c>
      <c r="F40" s="20">
        <v>4</v>
      </c>
      <c r="G40" s="20">
        <v>4</v>
      </c>
      <c r="H40" s="20">
        <v>4</v>
      </c>
      <c r="I40" s="20">
        <v>4</v>
      </c>
      <c r="J40" s="20">
        <v>4</v>
      </c>
      <c r="K40" s="20">
        <v>4</v>
      </c>
      <c r="L40" s="20">
        <v>4</v>
      </c>
      <c r="M40" s="20">
        <v>4</v>
      </c>
      <c r="N40" s="20">
        <v>4</v>
      </c>
      <c r="O40" s="20">
        <v>4</v>
      </c>
      <c r="P40" s="20">
        <v>4</v>
      </c>
      <c r="Q40" s="20">
        <v>4</v>
      </c>
      <c r="R40" s="20">
        <v>4</v>
      </c>
      <c r="S40" s="20">
        <v>4</v>
      </c>
      <c r="T40" s="20">
        <v>0</v>
      </c>
      <c r="U40" s="20"/>
      <c r="V40" s="3"/>
      <c r="W40" s="3"/>
      <c r="X40" s="3"/>
      <c r="Y40" s="3"/>
      <c r="Z40" s="3"/>
      <c r="AA40" s="3"/>
    </row>
    <row r="41" spans="1:29" x14ac:dyDescent="0.3">
      <c r="A41" s="110"/>
      <c r="B41" s="108"/>
      <c r="C41" s="12" t="s">
        <v>188</v>
      </c>
      <c r="D41" s="31" t="s">
        <v>97</v>
      </c>
      <c r="E41" s="20">
        <v>4</v>
      </c>
      <c r="F41" s="20">
        <v>4</v>
      </c>
      <c r="G41" s="20">
        <v>4</v>
      </c>
      <c r="H41" s="20">
        <v>4</v>
      </c>
      <c r="I41" s="20">
        <v>4</v>
      </c>
      <c r="J41" s="20">
        <v>4</v>
      </c>
      <c r="K41" s="20">
        <v>4</v>
      </c>
      <c r="L41" s="28">
        <v>4</v>
      </c>
      <c r="M41" s="28">
        <v>4</v>
      </c>
      <c r="N41" s="28">
        <v>4</v>
      </c>
      <c r="O41" s="28">
        <v>4</v>
      </c>
      <c r="P41" s="28">
        <v>4</v>
      </c>
      <c r="Q41" s="28">
        <v>4</v>
      </c>
      <c r="R41" s="28">
        <v>4</v>
      </c>
      <c r="S41" s="28">
        <v>4</v>
      </c>
      <c r="T41" s="28">
        <v>4</v>
      </c>
      <c r="U41" s="28">
        <v>4</v>
      </c>
      <c r="V41" s="16">
        <v>0</v>
      </c>
      <c r="W41" s="3"/>
      <c r="X41" s="3"/>
      <c r="Y41" s="3"/>
      <c r="Z41" s="3"/>
      <c r="AA41" s="3"/>
    </row>
    <row r="42" spans="1:29" x14ac:dyDescent="0.3">
      <c r="A42" s="110"/>
      <c r="B42" s="108"/>
      <c r="C42" s="60" t="s">
        <v>189</v>
      </c>
      <c r="D42" s="58" t="s">
        <v>84</v>
      </c>
      <c r="E42" s="68">
        <v>4</v>
      </c>
      <c r="F42" s="68">
        <v>4</v>
      </c>
      <c r="G42" s="68">
        <v>4</v>
      </c>
      <c r="H42" s="68">
        <v>4</v>
      </c>
      <c r="I42" s="68">
        <v>4</v>
      </c>
      <c r="J42" s="68">
        <v>4</v>
      </c>
      <c r="K42" s="68">
        <v>4</v>
      </c>
      <c r="L42" s="72">
        <v>4</v>
      </c>
      <c r="M42" s="72">
        <v>4</v>
      </c>
      <c r="N42" s="72">
        <v>4</v>
      </c>
      <c r="O42" s="72">
        <v>4</v>
      </c>
      <c r="P42" s="72">
        <v>4</v>
      </c>
      <c r="Q42" s="72">
        <v>4</v>
      </c>
      <c r="R42" s="72">
        <v>4</v>
      </c>
      <c r="S42" s="72">
        <v>4</v>
      </c>
      <c r="T42" s="72">
        <v>4</v>
      </c>
      <c r="U42" s="72">
        <v>4</v>
      </c>
      <c r="V42" s="73">
        <v>0</v>
      </c>
      <c r="W42" s="74"/>
      <c r="X42" s="74"/>
      <c r="Y42" s="74"/>
      <c r="Z42" s="74"/>
      <c r="AA42" s="74"/>
    </row>
    <row r="43" spans="1:29" x14ac:dyDescent="0.3">
      <c r="A43" s="110"/>
      <c r="B43" s="108"/>
      <c r="C43" s="12" t="s">
        <v>190</v>
      </c>
      <c r="D43" s="10" t="s">
        <v>97</v>
      </c>
      <c r="E43" s="3">
        <v>4</v>
      </c>
      <c r="F43" s="3">
        <v>4</v>
      </c>
      <c r="G43" s="3">
        <v>4</v>
      </c>
      <c r="H43" s="3">
        <v>4</v>
      </c>
      <c r="I43" s="3">
        <v>4</v>
      </c>
      <c r="J43" s="3">
        <v>4</v>
      </c>
      <c r="K43" s="3">
        <v>4</v>
      </c>
      <c r="L43" s="3">
        <v>4</v>
      </c>
      <c r="M43" s="3">
        <v>4</v>
      </c>
      <c r="N43" s="3">
        <v>4</v>
      </c>
      <c r="O43" s="3">
        <v>4</v>
      </c>
      <c r="P43" s="3">
        <v>4</v>
      </c>
      <c r="Q43" s="3">
        <v>4</v>
      </c>
      <c r="R43" s="3">
        <v>4</v>
      </c>
      <c r="S43" s="3">
        <v>4</v>
      </c>
      <c r="T43" s="3">
        <v>4</v>
      </c>
      <c r="U43" s="16">
        <v>0</v>
      </c>
      <c r="V43" s="17"/>
      <c r="W43" s="3"/>
      <c r="X43" s="3"/>
      <c r="Y43" s="3"/>
      <c r="Z43" s="3"/>
      <c r="AA43" s="3"/>
      <c r="AB43" s="63"/>
      <c r="AC43" s="63"/>
    </row>
    <row r="44" spans="1:29" x14ac:dyDescent="0.3">
      <c r="A44" s="110"/>
      <c r="B44" s="108"/>
      <c r="C44" s="3" t="s">
        <v>191</v>
      </c>
      <c r="D44" s="3" t="s">
        <v>84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>
        <v>4</v>
      </c>
      <c r="N44" s="3">
        <v>4</v>
      </c>
      <c r="O44" s="3">
        <v>4</v>
      </c>
      <c r="P44" s="3">
        <v>4</v>
      </c>
      <c r="Q44" s="3">
        <v>4</v>
      </c>
      <c r="R44" s="3">
        <v>4</v>
      </c>
      <c r="S44" s="3">
        <v>4</v>
      </c>
      <c r="T44" s="3">
        <v>4</v>
      </c>
      <c r="U44" s="3">
        <v>4</v>
      </c>
      <c r="V44" s="16">
        <v>0</v>
      </c>
      <c r="W44" s="3"/>
      <c r="X44" s="3"/>
      <c r="Y44" s="3"/>
      <c r="Z44" s="3"/>
      <c r="AA44" s="3"/>
      <c r="AB44" s="63"/>
      <c r="AC44" s="63"/>
    </row>
    <row r="45" spans="1:29" x14ac:dyDescent="0.3">
      <c r="A45" s="110"/>
      <c r="B45" s="108" t="s">
        <v>34</v>
      </c>
      <c r="C45" s="12" t="s">
        <v>192</v>
      </c>
      <c r="D45" s="59" t="s">
        <v>95</v>
      </c>
      <c r="E45" s="20">
        <v>4</v>
      </c>
      <c r="F45" s="20">
        <v>4</v>
      </c>
      <c r="G45" s="20">
        <v>4</v>
      </c>
      <c r="H45" s="20">
        <v>4</v>
      </c>
      <c r="I45" s="20">
        <v>4</v>
      </c>
      <c r="J45" s="20">
        <v>4</v>
      </c>
      <c r="K45" s="20">
        <v>4</v>
      </c>
      <c r="L45" s="20">
        <v>4</v>
      </c>
      <c r="M45" s="20">
        <v>4</v>
      </c>
      <c r="N45" s="20">
        <v>4</v>
      </c>
      <c r="O45" s="20">
        <v>4</v>
      </c>
      <c r="P45" s="20">
        <v>4</v>
      </c>
      <c r="Q45" s="20">
        <v>4</v>
      </c>
      <c r="R45" s="20">
        <v>4</v>
      </c>
      <c r="S45" s="20">
        <v>4</v>
      </c>
      <c r="T45" s="20">
        <v>4</v>
      </c>
      <c r="U45" s="20">
        <v>4</v>
      </c>
      <c r="V45" s="20">
        <v>4</v>
      </c>
      <c r="W45" s="16">
        <v>0</v>
      </c>
      <c r="X45" s="3"/>
      <c r="Y45" s="3"/>
      <c r="Z45" s="3"/>
      <c r="AA45" s="3"/>
    </row>
    <row r="46" spans="1:29" x14ac:dyDescent="0.3">
      <c r="A46" s="110"/>
      <c r="B46" s="108"/>
      <c r="C46" s="12" t="s">
        <v>193</v>
      </c>
      <c r="D46" s="59" t="s">
        <v>97</v>
      </c>
      <c r="E46" s="20">
        <v>4</v>
      </c>
      <c r="F46" s="20">
        <v>4</v>
      </c>
      <c r="G46" s="20">
        <v>4</v>
      </c>
      <c r="H46" s="20">
        <v>4</v>
      </c>
      <c r="I46" s="20">
        <v>4</v>
      </c>
      <c r="J46" s="20">
        <v>4</v>
      </c>
      <c r="K46" s="20">
        <v>4</v>
      </c>
      <c r="L46" s="20">
        <v>4</v>
      </c>
      <c r="M46" s="20">
        <v>4</v>
      </c>
      <c r="N46" s="20">
        <v>4</v>
      </c>
      <c r="O46" s="20">
        <v>4</v>
      </c>
      <c r="P46" s="20">
        <v>4</v>
      </c>
      <c r="Q46" s="20">
        <v>4</v>
      </c>
      <c r="R46" s="20">
        <v>4</v>
      </c>
      <c r="S46" s="20">
        <v>4</v>
      </c>
      <c r="T46" s="20">
        <v>4</v>
      </c>
      <c r="U46" s="20">
        <v>4</v>
      </c>
      <c r="V46" s="20">
        <v>4</v>
      </c>
      <c r="W46" s="16">
        <v>0</v>
      </c>
      <c r="X46" s="3"/>
      <c r="Y46" s="3"/>
      <c r="Z46" s="3"/>
      <c r="AA46" s="3"/>
    </row>
    <row r="47" spans="1:29" x14ac:dyDescent="0.3">
      <c r="A47" s="110"/>
      <c r="B47" s="108"/>
      <c r="C47" s="12" t="s">
        <v>194</v>
      </c>
      <c r="D47" s="59" t="s">
        <v>97</v>
      </c>
      <c r="E47" s="20">
        <v>4</v>
      </c>
      <c r="F47" s="20">
        <v>4</v>
      </c>
      <c r="G47" s="20">
        <v>4</v>
      </c>
      <c r="H47" s="20">
        <v>4</v>
      </c>
      <c r="I47" s="20">
        <v>4</v>
      </c>
      <c r="J47" s="20">
        <v>4</v>
      </c>
      <c r="K47" s="20">
        <v>4</v>
      </c>
      <c r="L47" s="20">
        <v>4</v>
      </c>
      <c r="M47" s="20">
        <v>4</v>
      </c>
      <c r="N47" s="20">
        <v>4</v>
      </c>
      <c r="O47" s="20">
        <v>4</v>
      </c>
      <c r="P47" s="20">
        <v>4</v>
      </c>
      <c r="Q47" s="20">
        <v>4</v>
      </c>
      <c r="R47" s="20">
        <v>4</v>
      </c>
      <c r="S47" s="20">
        <v>4</v>
      </c>
      <c r="T47" s="20">
        <v>4</v>
      </c>
      <c r="U47" s="20">
        <v>4</v>
      </c>
      <c r="V47" s="20">
        <v>4</v>
      </c>
      <c r="W47" s="3">
        <v>4</v>
      </c>
      <c r="X47" s="16">
        <v>0</v>
      </c>
      <c r="Y47" s="3"/>
      <c r="Z47" s="3"/>
      <c r="AA47" s="3"/>
    </row>
    <row r="48" spans="1:29" x14ac:dyDescent="0.3">
      <c r="A48" s="110"/>
      <c r="B48" s="108"/>
      <c r="C48" s="12" t="s">
        <v>195</v>
      </c>
      <c r="D48" s="62" t="s">
        <v>95</v>
      </c>
      <c r="E48" s="20">
        <v>4</v>
      </c>
      <c r="F48" s="20">
        <v>4</v>
      </c>
      <c r="G48" s="20">
        <v>4</v>
      </c>
      <c r="H48" s="20">
        <v>4</v>
      </c>
      <c r="I48" s="20">
        <v>4</v>
      </c>
      <c r="J48" s="20">
        <v>4</v>
      </c>
      <c r="K48" s="20">
        <v>4</v>
      </c>
      <c r="L48" s="20">
        <v>4</v>
      </c>
      <c r="M48" s="20">
        <v>4</v>
      </c>
      <c r="N48" s="20">
        <v>4</v>
      </c>
      <c r="O48" s="20">
        <v>4</v>
      </c>
      <c r="P48" s="20">
        <v>4</v>
      </c>
      <c r="Q48" s="20">
        <v>4</v>
      </c>
      <c r="R48" s="20">
        <v>4</v>
      </c>
      <c r="S48" s="20">
        <v>4</v>
      </c>
      <c r="T48" s="20">
        <v>4</v>
      </c>
      <c r="U48" s="20">
        <v>4</v>
      </c>
      <c r="V48" s="20">
        <v>4</v>
      </c>
      <c r="W48" s="3">
        <v>4</v>
      </c>
      <c r="X48" s="16">
        <v>0</v>
      </c>
      <c r="Y48" s="3"/>
      <c r="Z48" s="3"/>
      <c r="AA48" s="3"/>
    </row>
    <row r="49" spans="1:28" x14ac:dyDescent="0.3">
      <c r="A49" s="110"/>
      <c r="B49" s="108"/>
      <c r="C49" s="12" t="s">
        <v>196</v>
      </c>
      <c r="D49" s="62" t="s">
        <v>95</v>
      </c>
      <c r="E49" s="68">
        <v>2</v>
      </c>
      <c r="F49" s="68">
        <v>2</v>
      </c>
      <c r="G49" s="68">
        <v>2</v>
      </c>
      <c r="H49" s="68">
        <v>2</v>
      </c>
      <c r="I49" s="68">
        <v>2</v>
      </c>
      <c r="J49" s="68">
        <v>2</v>
      </c>
      <c r="K49" s="68">
        <v>2</v>
      </c>
      <c r="L49" s="68">
        <v>2</v>
      </c>
      <c r="M49" s="68">
        <v>2</v>
      </c>
      <c r="N49" s="68">
        <v>2</v>
      </c>
      <c r="O49" s="68">
        <v>2</v>
      </c>
      <c r="P49" s="68">
        <v>2</v>
      </c>
      <c r="Q49" s="68">
        <v>2</v>
      </c>
      <c r="R49" s="68">
        <v>2</v>
      </c>
      <c r="S49" s="68">
        <v>2</v>
      </c>
      <c r="T49" s="68">
        <v>2</v>
      </c>
      <c r="U49" s="68">
        <v>2</v>
      </c>
      <c r="V49" s="68">
        <v>2</v>
      </c>
      <c r="W49" s="68">
        <v>0</v>
      </c>
      <c r="X49" s="68">
        <v>2</v>
      </c>
      <c r="Y49" s="3"/>
      <c r="Z49" s="3"/>
      <c r="AA49" s="3"/>
    </row>
    <row r="50" spans="1:28" x14ac:dyDescent="0.3">
      <c r="A50" s="110"/>
      <c r="B50" s="108"/>
      <c r="C50" s="3" t="s">
        <v>197</v>
      </c>
      <c r="D50" s="2" t="s">
        <v>98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  <c r="N50" s="3">
        <v>4</v>
      </c>
      <c r="O50" s="3">
        <v>4</v>
      </c>
      <c r="P50" s="3">
        <v>4</v>
      </c>
      <c r="Q50" s="3">
        <v>4</v>
      </c>
      <c r="R50" s="3">
        <v>4</v>
      </c>
      <c r="S50" s="3">
        <v>4</v>
      </c>
      <c r="T50" s="3">
        <v>4</v>
      </c>
      <c r="U50" s="3">
        <v>4</v>
      </c>
      <c r="V50" s="3">
        <v>4</v>
      </c>
      <c r="W50" s="3">
        <v>4</v>
      </c>
      <c r="X50" s="16">
        <v>0</v>
      </c>
      <c r="Y50" s="3"/>
      <c r="Z50" s="3"/>
      <c r="AA50" s="3"/>
    </row>
    <row r="51" spans="1:28" x14ac:dyDescent="0.3">
      <c r="A51" s="110"/>
      <c r="B51" s="52" t="s">
        <v>40</v>
      </c>
      <c r="C51" s="86" t="s">
        <v>74</v>
      </c>
      <c r="D51" s="3" t="s">
        <v>144</v>
      </c>
      <c r="E51" s="87">
        <v>30</v>
      </c>
      <c r="F51" s="75">
        <v>30</v>
      </c>
      <c r="G51" s="75">
        <v>30</v>
      </c>
      <c r="H51" s="75">
        <v>30</v>
      </c>
      <c r="I51" s="75">
        <v>30</v>
      </c>
      <c r="J51" s="75">
        <v>30</v>
      </c>
      <c r="K51" s="75">
        <v>30</v>
      </c>
      <c r="L51" s="75">
        <v>30</v>
      </c>
      <c r="M51" s="75">
        <v>30</v>
      </c>
      <c r="N51" s="75">
        <v>30</v>
      </c>
      <c r="O51" s="75">
        <v>30</v>
      </c>
      <c r="P51" s="75">
        <v>30</v>
      </c>
      <c r="Q51" s="75">
        <v>30</v>
      </c>
      <c r="R51" s="75">
        <v>30</v>
      </c>
      <c r="S51" s="75">
        <v>30</v>
      </c>
      <c r="T51" s="75">
        <v>30</v>
      </c>
      <c r="U51" s="75">
        <v>30</v>
      </c>
      <c r="V51" s="75">
        <v>30</v>
      </c>
      <c r="W51" s="75">
        <v>30</v>
      </c>
      <c r="X51" s="75">
        <v>15</v>
      </c>
      <c r="Y51" s="16">
        <v>0</v>
      </c>
      <c r="Z51" s="3"/>
      <c r="AA51" s="3"/>
    </row>
    <row r="52" spans="1:28" x14ac:dyDescent="0.3">
      <c r="A52" s="110"/>
      <c r="B52" s="52" t="s">
        <v>41</v>
      </c>
      <c r="C52" s="64" t="s">
        <v>75</v>
      </c>
      <c r="D52" s="3" t="s">
        <v>95</v>
      </c>
      <c r="E52" s="75">
        <v>4</v>
      </c>
      <c r="F52" s="65">
        <v>4</v>
      </c>
      <c r="G52" s="65">
        <v>4</v>
      </c>
      <c r="H52" s="65">
        <v>4</v>
      </c>
      <c r="I52" s="65">
        <v>4</v>
      </c>
      <c r="J52" s="65">
        <v>4</v>
      </c>
      <c r="K52" s="65">
        <v>4</v>
      </c>
      <c r="L52" s="65">
        <v>4</v>
      </c>
      <c r="M52" s="65">
        <v>4</v>
      </c>
      <c r="N52" s="65">
        <v>4</v>
      </c>
      <c r="O52" s="65">
        <v>4</v>
      </c>
      <c r="P52" s="65">
        <v>4</v>
      </c>
      <c r="Q52" s="65">
        <v>4</v>
      </c>
      <c r="R52" s="65">
        <v>4</v>
      </c>
      <c r="S52" s="65">
        <v>4</v>
      </c>
      <c r="T52" s="65">
        <v>4</v>
      </c>
      <c r="U52" s="65">
        <v>4</v>
      </c>
      <c r="V52" s="65">
        <v>4</v>
      </c>
      <c r="W52" s="65">
        <v>4</v>
      </c>
      <c r="X52" s="65">
        <v>4</v>
      </c>
      <c r="Y52" s="65">
        <v>4</v>
      </c>
      <c r="Z52" s="65">
        <v>0</v>
      </c>
      <c r="AA52" s="17"/>
    </row>
    <row r="53" spans="1:28" x14ac:dyDescent="0.3">
      <c r="A53" s="110"/>
      <c r="B53" s="52" t="s">
        <v>76</v>
      </c>
      <c r="C53" s="29" t="s">
        <v>77</v>
      </c>
      <c r="D53" s="63" t="s">
        <v>23</v>
      </c>
      <c r="E53" s="75">
        <v>12</v>
      </c>
      <c r="F53" s="75">
        <v>12</v>
      </c>
      <c r="G53" s="75">
        <v>12</v>
      </c>
      <c r="H53" s="75">
        <v>12</v>
      </c>
      <c r="I53" s="75">
        <v>12</v>
      </c>
      <c r="J53" s="75">
        <v>12</v>
      </c>
      <c r="K53" s="75">
        <v>12</v>
      </c>
      <c r="L53" s="75">
        <v>12</v>
      </c>
      <c r="M53" s="75">
        <v>12</v>
      </c>
      <c r="N53" s="75">
        <v>12</v>
      </c>
      <c r="O53" s="75">
        <v>12</v>
      </c>
      <c r="P53" s="75">
        <v>12</v>
      </c>
      <c r="Q53" s="75">
        <v>12</v>
      </c>
      <c r="R53" s="75">
        <v>12</v>
      </c>
      <c r="S53" s="75">
        <v>12</v>
      </c>
      <c r="T53" s="75">
        <v>12</v>
      </c>
      <c r="U53" s="75">
        <v>12</v>
      </c>
      <c r="V53" s="75">
        <v>12</v>
      </c>
      <c r="W53" s="75">
        <v>12</v>
      </c>
      <c r="X53" s="20">
        <v>9</v>
      </c>
      <c r="Y53" s="20">
        <v>6</v>
      </c>
      <c r="Z53" s="20">
        <v>0</v>
      </c>
      <c r="AA53" s="20"/>
    </row>
    <row r="54" spans="1:28" x14ac:dyDescent="0.3">
      <c r="A54" s="110"/>
      <c r="B54" s="30"/>
      <c r="C54" s="29" t="s">
        <v>44</v>
      </c>
      <c r="D54" s="20" t="s">
        <v>23</v>
      </c>
      <c r="E54" s="75">
        <v>16</v>
      </c>
      <c r="F54" s="20">
        <v>16</v>
      </c>
      <c r="G54" s="20">
        <v>16</v>
      </c>
      <c r="H54" s="20">
        <v>16</v>
      </c>
      <c r="I54" s="20">
        <v>16</v>
      </c>
      <c r="J54" s="20">
        <v>16</v>
      </c>
      <c r="K54" s="20">
        <v>16</v>
      </c>
      <c r="L54" s="28">
        <v>16</v>
      </c>
      <c r="M54" s="28">
        <v>16</v>
      </c>
      <c r="N54" s="20">
        <v>16</v>
      </c>
      <c r="O54" s="20">
        <v>16</v>
      </c>
      <c r="P54" s="20">
        <v>16</v>
      </c>
      <c r="Q54" s="28">
        <v>16</v>
      </c>
      <c r="R54" s="28">
        <v>16</v>
      </c>
      <c r="S54" s="28">
        <v>16</v>
      </c>
      <c r="T54" s="28">
        <v>16</v>
      </c>
      <c r="U54" s="28">
        <v>16</v>
      </c>
      <c r="V54" s="28">
        <v>16</v>
      </c>
      <c r="W54" s="28">
        <v>12</v>
      </c>
      <c r="X54" s="28">
        <v>9</v>
      </c>
      <c r="Y54" s="28">
        <v>6</v>
      </c>
      <c r="Z54" s="28">
        <v>3</v>
      </c>
      <c r="AA54" s="28">
        <v>0</v>
      </c>
    </row>
    <row r="55" spans="1:28" x14ac:dyDescent="0.3">
      <c r="A55" s="111"/>
      <c r="B55" s="30"/>
      <c r="C55" s="20"/>
      <c r="D55" s="20" t="s">
        <v>17</v>
      </c>
      <c r="E55" s="20">
        <f>SUM(E18:E54)</f>
        <v>175</v>
      </c>
      <c r="F55" s="20">
        <f t="shared" ref="F55:AA55" si="2">SUM(F18:F54)</f>
        <v>175</v>
      </c>
      <c r="G55" s="20">
        <f t="shared" si="2"/>
        <v>159</v>
      </c>
      <c r="H55" s="20">
        <f t="shared" si="2"/>
        <v>155</v>
      </c>
      <c r="I55" s="20">
        <f t="shared" si="2"/>
        <v>155</v>
      </c>
      <c r="J55" s="20">
        <f t="shared" si="2"/>
        <v>149</v>
      </c>
      <c r="K55" s="20">
        <f t="shared" si="2"/>
        <v>143</v>
      </c>
      <c r="L55" s="20">
        <f t="shared" si="2"/>
        <v>137</v>
      </c>
      <c r="M55" s="20">
        <f t="shared" si="2"/>
        <v>131</v>
      </c>
      <c r="N55" s="20">
        <f t="shared" si="2"/>
        <v>129</v>
      </c>
      <c r="O55" s="20">
        <f t="shared" si="2"/>
        <v>129</v>
      </c>
      <c r="P55" s="28">
        <f t="shared" si="2"/>
        <v>128</v>
      </c>
      <c r="Q55" s="20">
        <f t="shared" si="2"/>
        <v>126</v>
      </c>
      <c r="R55" s="20">
        <f t="shared" si="2"/>
        <v>120</v>
      </c>
      <c r="S55" s="20">
        <f t="shared" si="2"/>
        <v>110</v>
      </c>
      <c r="T55" s="20">
        <f t="shared" si="2"/>
        <v>100</v>
      </c>
      <c r="U55" s="20">
        <f t="shared" si="2"/>
        <v>96</v>
      </c>
      <c r="V55" s="20">
        <f t="shared" si="2"/>
        <v>84</v>
      </c>
      <c r="W55" s="20">
        <f t="shared" si="2"/>
        <v>70</v>
      </c>
      <c r="X55" s="20">
        <f t="shared" si="2"/>
        <v>39</v>
      </c>
      <c r="Y55" s="20">
        <f t="shared" si="2"/>
        <v>16</v>
      </c>
      <c r="Z55" s="20">
        <f t="shared" si="2"/>
        <v>3</v>
      </c>
      <c r="AA55" s="20">
        <f t="shared" si="2"/>
        <v>0</v>
      </c>
    </row>
    <row r="58" spans="1:28" x14ac:dyDescent="0.3">
      <c r="A58" s="114" t="s">
        <v>13</v>
      </c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</row>
    <row r="59" spans="1:28" ht="46.2" x14ac:dyDescent="0.3">
      <c r="A59" s="32" t="e">
        <f ca="1">MID(CELL("filename",#REF!),FIND("]",CELL("filename",#REF!))+1,255)</f>
        <v>#REF!</v>
      </c>
      <c r="B59" s="33" t="s">
        <v>18</v>
      </c>
      <c r="C59" s="34" t="s">
        <v>19</v>
      </c>
      <c r="D59" s="35" t="s">
        <v>20</v>
      </c>
      <c r="E59" s="34" t="s">
        <v>12</v>
      </c>
      <c r="F59" s="34" t="s">
        <v>13</v>
      </c>
      <c r="G59" s="36">
        <f>$B$4</f>
        <v>44146</v>
      </c>
      <c r="H59" s="36">
        <f t="shared" ref="H59:AB59" si="3">G59+1</f>
        <v>44147</v>
      </c>
      <c r="I59" s="36">
        <f t="shared" si="3"/>
        <v>44148</v>
      </c>
      <c r="J59" s="36">
        <f t="shared" si="3"/>
        <v>44149</v>
      </c>
      <c r="K59" s="36">
        <f t="shared" si="3"/>
        <v>44150</v>
      </c>
      <c r="L59" s="36">
        <f t="shared" si="3"/>
        <v>44151</v>
      </c>
      <c r="M59" s="36">
        <f t="shared" si="3"/>
        <v>44152</v>
      </c>
      <c r="N59" s="36">
        <f t="shared" si="3"/>
        <v>44153</v>
      </c>
      <c r="O59" s="36">
        <f t="shared" si="3"/>
        <v>44154</v>
      </c>
      <c r="P59" s="36">
        <f t="shared" si="3"/>
        <v>44155</v>
      </c>
      <c r="Q59" s="36">
        <f t="shared" si="3"/>
        <v>44156</v>
      </c>
      <c r="R59" s="36">
        <f t="shared" si="3"/>
        <v>44157</v>
      </c>
      <c r="S59" s="47">
        <f t="shared" si="3"/>
        <v>44158</v>
      </c>
      <c r="T59" s="47">
        <f t="shared" si="3"/>
        <v>44159</v>
      </c>
      <c r="U59" s="47">
        <f t="shared" si="3"/>
        <v>44160</v>
      </c>
      <c r="V59" s="47">
        <f t="shared" si="3"/>
        <v>44161</v>
      </c>
      <c r="W59" s="47">
        <f t="shared" si="3"/>
        <v>44162</v>
      </c>
      <c r="X59" s="47">
        <f t="shared" si="3"/>
        <v>44163</v>
      </c>
      <c r="Y59" s="47">
        <f t="shared" si="3"/>
        <v>44164</v>
      </c>
      <c r="Z59" s="47">
        <f t="shared" si="3"/>
        <v>44165</v>
      </c>
      <c r="AA59" s="47">
        <f t="shared" si="3"/>
        <v>44166</v>
      </c>
      <c r="AB59" s="47">
        <f t="shared" si="3"/>
        <v>44167</v>
      </c>
    </row>
    <row r="60" spans="1:28" x14ac:dyDescent="0.3">
      <c r="A60" s="109"/>
      <c r="B60" s="107" t="s">
        <v>21</v>
      </c>
      <c r="C60" s="31" t="s">
        <v>22</v>
      </c>
      <c r="D60" s="19" t="s">
        <v>23</v>
      </c>
      <c r="E60" s="20">
        <v>12</v>
      </c>
      <c r="F60" s="20">
        <v>12</v>
      </c>
      <c r="G60" s="37">
        <v>4</v>
      </c>
      <c r="H60" s="20"/>
      <c r="I60" s="20"/>
      <c r="J60" s="20"/>
      <c r="K60" s="20"/>
      <c r="L60" s="28"/>
      <c r="M60" s="28"/>
      <c r="N60" s="20"/>
      <c r="O60" s="20"/>
      <c r="P60" s="20"/>
      <c r="Q60" s="28"/>
      <c r="R60" s="44"/>
      <c r="S60" s="3"/>
      <c r="T60" s="3"/>
      <c r="U60" s="3"/>
      <c r="V60" s="3"/>
      <c r="W60" s="3"/>
      <c r="X60" s="3"/>
      <c r="Y60" s="3"/>
      <c r="Z60" s="3"/>
      <c r="AA60" s="3"/>
    </row>
    <row r="61" spans="1:28" customFormat="1" x14ac:dyDescent="0.3">
      <c r="A61" s="110"/>
      <c r="B61" s="107"/>
      <c r="C61" s="31" t="s">
        <v>72</v>
      </c>
      <c r="D61" s="19" t="s">
        <v>95</v>
      </c>
      <c r="E61" s="28">
        <v>4</v>
      </c>
      <c r="F61" s="28">
        <v>4</v>
      </c>
      <c r="G61" s="28">
        <v>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46"/>
      <c r="S61" s="3"/>
      <c r="T61" s="3"/>
      <c r="U61" s="3"/>
      <c r="V61" s="3"/>
      <c r="W61" s="3"/>
      <c r="X61" s="3"/>
      <c r="Y61" s="3"/>
      <c r="Z61" s="3"/>
      <c r="AA61" s="3"/>
    </row>
    <row r="62" spans="1:28" customFormat="1" x14ac:dyDescent="0.3">
      <c r="A62" s="110"/>
      <c r="B62" s="107"/>
      <c r="C62" s="31" t="s">
        <v>73</v>
      </c>
      <c r="D62" s="19" t="s">
        <v>98</v>
      </c>
      <c r="E62" s="20">
        <v>4</v>
      </c>
      <c r="F62" s="20">
        <v>4</v>
      </c>
      <c r="G62" s="20">
        <v>4</v>
      </c>
      <c r="H62" s="20">
        <v>0</v>
      </c>
      <c r="I62" s="20"/>
      <c r="J62" s="20"/>
      <c r="K62" s="20"/>
      <c r="L62" s="28"/>
      <c r="M62" s="28"/>
      <c r="N62" s="20"/>
      <c r="O62" s="20"/>
      <c r="P62" s="20"/>
      <c r="Q62" s="28"/>
      <c r="R62" s="44"/>
      <c r="S62" s="3"/>
      <c r="T62" s="3"/>
      <c r="U62" s="3"/>
      <c r="V62" s="3"/>
      <c r="W62" s="3"/>
      <c r="X62" s="3"/>
      <c r="Y62" s="3"/>
      <c r="Z62" s="3"/>
      <c r="AA62" s="3"/>
    </row>
    <row r="63" spans="1:28" customFormat="1" x14ac:dyDescent="0.3">
      <c r="A63" s="110"/>
      <c r="B63" s="115" t="s">
        <v>27</v>
      </c>
      <c r="C63" s="12" t="s">
        <v>168</v>
      </c>
      <c r="D63" s="31" t="s">
        <v>95</v>
      </c>
      <c r="E63" s="20">
        <v>3</v>
      </c>
      <c r="F63" s="20">
        <v>3</v>
      </c>
      <c r="G63" s="20">
        <v>3</v>
      </c>
      <c r="H63" s="20">
        <v>3</v>
      </c>
      <c r="I63" s="20">
        <v>3</v>
      </c>
      <c r="J63" s="37">
        <v>1</v>
      </c>
      <c r="K63" s="20"/>
      <c r="L63" s="28"/>
      <c r="M63" s="28"/>
      <c r="N63" s="20"/>
      <c r="O63" s="20"/>
      <c r="P63" s="20"/>
      <c r="Q63" s="28"/>
      <c r="R63" s="44"/>
      <c r="S63" s="3"/>
      <c r="T63" s="3"/>
      <c r="U63" s="3"/>
      <c r="V63" s="3"/>
      <c r="W63" s="3"/>
      <c r="X63" s="3"/>
      <c r="Y63" s="3"/>
      <c r="Z63" s="3"/>
      <c r="AA63" s="3"/>
    </row>
    <row r="64" spans="1:28" customFormat="1" x14ac:dyDescent="0.3">
      <c r="A64" s="110"/>
      <c r="B64" s="116"/>
      <c r="C64" s="12" t="s">
        <v>169</v>
      </c>
      <c r="D64" s="31" t="s">
        <v>95</v>
      </c>
      <c r="E64" s="20">
        <v>3</v>
      </c>
      <c r="F64" s="20">
        <v>3</v>
      </c>
      <c r="G64" s="20">
        <v>3</v>
      </c>
      <c r="H64" s="20">
        <v>3</v>
      </c>
      <c r="I64" s="20">
        <v>3</v>
      </c>
      <c r="J64" s="20">
        <v>0</v>
      </c>
      <c r="K64" s="20"/>
      <c r="L64" s="28"/>
      <c r="M64" s="28"/>
      <c r="N64" s="20"/>
      <c r="O64" s="20"/>
      <c r="P64" s="20"/>
      <c r="Q64" s="28"/>
      <c r="R64" s="44"/>
      <c r="S64" s="3"/>
      <c r="T64" s="3"/>
      <c r="U64" s="3"/>
      <c r="V64" s="3"/>
      <c r="W64" s="3"/>
      <c r="X64" s="3"/>
      <c r="Y64" s="3"/>
      <c r="Z64" s="3"/>
      <c r="AA64" s="3"/>
    </row>
    <row r="65" spans="1:27" customFormat="1" x14ac:dyDescent="0.3">
      <c r="A65" s="110"/>
      <c r="B65" s="116"/>
      <c r="C65" s="12" t="s">
        <v>170</v>
      </c>
      <c r="D65" s="31" t="s">
        <v>97</v>
      </c>
      <c r="E65" s="20">
        <v>2</v>
      </c>
      <c r="F65" s="20">
        <v>2</v>
      </c>
      <c r="G65" s="20">
        <v>2</v>
      </c>
      <c r="H65" s="20">
        <v>2</v>
      </c>
      <c r="I65" s="20">
        <v>2</v>
      </c>
      <c r="J65" s="20">
        <v>2</v>
      </c>
      <c r="K65" s="20">
        <v>0</v>
      </c>
      <c r="L65" s="28"/>
      <c r="M65" s="28"/>
      <c r="N65" s="20"/>
      <c r="O65" s="20"/>
      <c r="P65" s="20"/>
      <c r="Q65" s="28"/>
      <c r="R65" s="44"/>
      <c r="S65" s="3"/>
      <c r="T65" s="3"/>
      <c r="U65" s="3"/>
      <c r="V65" s="3"/>
      <c r="W65" s="3"/>
      <c r="X65" s="3"/>
      <c r="Y65" s="3"/>
      <c r="Z65" s="3"/>
      <c r="AA65" s="3"/>
    </row>
    <row r="66" spans="1:27" customFormat="1" x14ac:dyDescent="0.3">
      <c r="A66" s="110"/>
      <c r="B66" s="116"/>
      <c r="C66" s="12" t="s">
        <v>171</v>
      </c>
      <c r="D66" s="31" t="s">
        <v>97</v>
      </c>
      <c r="E66" s="20">
        <v>2</v>
      </c>
      <c r="F66" s="20">
        <v>2</v>
      </c>
      <c r="G66" s="20">
        <v>2</v>
      </c>
      <c r="H66" s="20">
        <v>2</v>
      </c>
      <c r="I66" s="20">
        <v>2</v>
      </c>
      <c r="J66" s="20">
        <v>2</v>
      </c>
      <c r="K66" s="37">
        <v>1</v>
      </c>
      <c r="L66" s="28"/>
      <c r="M66" s="28"/>
      <c r="N66" s="20"/>
      <c r="O66" s="20"/>
      <c r="P66" s="20"/>
      <c r="Q66" s="28"/>
      <c r="R66" s="44"/>
      <c r="S66" s="3"/>
      <c r="T66" s="3"/>
      <c r="U66" s="3"/>
      <c r="V66" s="3"/>
      <c r="W66" s="3"/>
      <c r="X66" s="3"/>
      <c r="Y66" s="3"/>
      <c r="Z66" s="3"/>
      <c r="AA66" s="3"/>
    </row>
    <row r="67" spans="1:27" customFormat="1" x14ac:dyDescent="0.3">
      <c r="A67" s="110"/>
      <c r="B67" s="116"/>
      <c r="C67" s="60" t="s">
        <v>172</v>
      </c>
      <c r="D67" s="31" t="s">
        <v>97</v>
      </c>
      <c r="E67" s="20">
        <v>2</v>
      </c>
      <c r="F67" s="20">
        <v>2</v>
      </c>
      <c r="G67" s="20">
        <v>2</v>
      </c>
      <c r="H67" s="68">
        <v>2</v>
      </c>
      <c r="I67" s="68">
        <v>2</v>
      </c>
      <c r="J67" s="68">
        <v>2</v>
      </c>
      <c r="K67" s="20">
        <v>0</v>
      </c>
      <c r="L67" s="28"/>
      <c r="M67" s="28"/>
      <c r="N67" s="20"/>
      <c r="O67" s="20"/>
      <c r="P67" s="20"/>
      <c r="Q67" s="28"/>
      <c r="R67" s="44"/>
      <c r="S67" s="3"/>
      <c r="T67" s="3"/>
      <c r="U67" s="3"/>
      <c r="V67" s="3"/>
      <c r="W67" s="3"/>
      <c r="X67" s="3"/>
      <c r="Y67" s="3"/>
      <c r="Z67" s="3"/>
      <c r="AA67" s="3"/>
    </row>
    <row r="68" spans="1:27" customFormat="1" x14ac:dyDescent="0.3">
      <c r="A68" s="110"/>
      <c r="B68" s="116"/>
      <c r="C68" s="3" t="s">
        <v>173</v>
      </c>
      <c r="D68" s="31" t="s">
        <v>97</v>
      </c>
      <c r="E68" s="2">
        <v>2</v>
      </c>
      <c r="F68" s="2">
        <v>2</v>
      </c>
      <c r="G68" s="2">
        <v>2</v>
      </c>
      <c r="H68" s="3">
        <v>2</v>
      </c>
      <c r="I68" s="3">
        <v>2</v>
      </c>
      <c r="J68" s="3">
        <v>2</v>
      </c>
      <c r="K68" s="3">
        <v>2</v>
      </c>
      <c r="L68" s="28">
        <v>0</v>
      </c>
      <c r="M68" s="28"/>
      <c r="N68" s="20"/>
      <c r="O68" s="20"/>
      <c r="P68" s="20"/>
      <c r="Q68" s="28"/>
      <c r="R68" s="44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110"/>
      <c r="B69" s="107" t="s">
        <v>29</v>
      </c>
      <c r="C69" s="12" t="s">
        <v>174</v>
      </c>
      <c r="D69" s="31" t="s">
        <v>95</v>
      </c>
      <c r="E69" s="20">
        <v>2</v>
      </c>
      <c r="F69" s="20">
        <v>2</v>
      </c>
      <c r="G69" s="20">
        <v>2</v>
      </c>
      <c r="H69" s="69">
        <v>2</v>
      </c>
      <c r="I69" s="20">
        <v>2</v>
      </c>
      <c r="J69" s="20">
        <v>2</v>
      </c>
      <c r="K69" s="20">
        <v>2</v>
      </c>
      <c r="L69" s="67">
        <v>-1</v>
      </c>
      <c r="M69" s="28"/>
      <c r="N69" s="20"/>
      <c r="O69" s="20"/>
      <c r="P69" s="20"/>
      <c r="Q69" s="28"/>
      <c r="R69" s="44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110"/>
      <c r="B70" s="107"/>
      <c r="C70" s="60" t="s">
        <v>175</v>
      </c>
      <c r="D70" s="59" t="s">
        <v>95</v>
      </c>
      <c r="E70" s="20">
        <v>2</v>
      </c>
      <c r="F70" s="20">
        <v>2</v>
      </c>
      <c r="G70" s="20">
        <v>2</v>
      </c>
      <c r="H70" s="20">
        <v>2</v>
      </c>
      <c r="I70" s="20">
        <v>2</v>
      </c>
      <c r="J70" s="20">
        <v>2</v>
      </c>
      <c r="K70" s="20">
        <v>2</v>
      </c>
      <c r="L70" s="28">
        <v>0</v>
      </c>
      <c r="M70" s="28"/>
      <c r="N70" s="20"/>
      <c r="O70" s="20"/>
      <c r="P70" s="20"/>
      <c r="Q70" s="28"/>
      <c r="R70" s="44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110"/>
      <c r="B71" s="107"/>
      <c r="C71" s="12" t="s">
        <v>176</v>
      </c>
      <c r="D71" s="59" t="s">
        <v>98</v>
      </c>
      <c r="E71" s="20">
        <v>2</v>
      </c>
      <c r="F71" s="20">
        <v>2</v>
      </c>
      <c r="G71" s="20">
        <v>2</v>
      </c>
      <c r="H71" s="20">
        <v>2</v>
      </c>
      <c r="I71" s="20">
        <v>2</v>
      </c>
      <c r="J71" s="20">
        <v>2</v>
      </c>
      <c r="K71" s="20">
        <v>2</v>
      </c>
      <c r="L71" s="20">
        <v>2</v>
      </c>
      <c r="M71" s="28">
        <v>0</v>
      </c>
      <c r="N71" s="20"/>
      <c r="O71" s="20"/>
      <c r="P71" s="20"/>
      <c r="Q71" s="28"/>
      <c r="R71" s="44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110"/>
      <c r="B72" s="107"/>
      <c r="C72" s="12" t="s">
        <v>177</v>
      </c>
      <c r="D72" s="31" t="s">
        <v>98</v>
      </c>
      <c r="E72" s="20">
        <v>2</v>
      </c>
      <c r="F72" s="20">
        <v>2</v>
      </c>
      <c r="G72" s="20">
        <v>2</v>
      </c>
      <c r="H72" s="20">
        <v>2</v>
      </c>
      <c r="I72" s="20">
        <v>2</v>
      </c>
      <c r="J72" s="20">
        <v>2</v>
      </c>
      <c r="K72" s="20">
        <v>2</v>
      </c>
      <c r="L72" s="20">
        <v>2</v>
      </c>
      <c r="M72" s="28">
        <v>0</v>
      </c>
      <c r="N72" s="20"/>
      <c r="O72" s="20"/>
      <c r="P72" s="20"/>
      <c r="Q72" s="28"/>
      <c r="R72" s="44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110"/>
      <c r="B73" s="107"/>
      <c r="C73" s="12" t="s">
        <v>178</v>
      </c>
      <c r="D73" s="31" t="s">
        <v>98</v>
      </c>
      <c r="E73" s="20">
        <v>2</v>
      </c>
      <c r="F73" s="20">
        <v>2</v>
      </c>
      <c r="G73" s="20">
        <v>2</v>
      </c>
      <c r="H73" s="20">
        <v>2</v>
      </c>
      <c r="I73" s="20">
        <v>2</v>
      </c>
      <c r="J73" s="20">
        <v>2</v>
      </c>
      <c r="K73" s="20">
        <v>2</v>
      </c>
      <c r="L73" s="20">
        <v>2</v>
      </c>
      <c r="M73" s="37">
        <v>2</v>
      </c>
      <c r="N73" s="20"/>
      <c r="O73" s="20"/>
      <c r="P73" s="20"/>
      <c r="Q73" s="28"/>
      <c r="R73" s="44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110"/>
      <c r="B74" s="108"/>
      <c r="C74" s="66" t="s">
        <v>179</v>
      </c>
      <c r="D74" s="58" t="s">
        <v>95</v>
      </c>
      <c r="E74" s="68">
        <v>2</v>
      </c>
      <c r="F74" s="68">
        <v>2</v>
      </c>
      <c r="G74" s="68">
        <v>2</v>
      </c>
      <c r="H74" s="68">
        <v>2</v>
      </c>
      <c r="I74" s="68">
        <v>2</v>
      </c>
      <c r="J74" s="68">
        <v>2</v>
      </c>
      <c r="K74" s="68">
        <v>2</v>
      </c>
      <c r="L74" s="68">
        <v>2</v>
      </c>
      <c r="M74" s="28">
        <v>2</v>
      </c>
      <c r="N74" s="20">
        <v>0</v>
      </c>
      <c r="O74" s="20"/>
      <c r="P74" s="20"/>
      <c r="Q74" s="28"/>
      <c r="R74" s="44"/>
      <c r="S74" s="3"/>
      <c r="T74" s="3"/>
      <c r="U74" s="3"/>
      <c r="V74" s="3"/>
      <c r="W74" s="3"/>
      <c r="X74" s="3"/>
      <c r="Y74" s="3"/>
      <c r="Z74" s="3"/>
      <c r="AA74" s="3"/>
    </row>
    <row r="75" spans="1:27" customFormat="1" x14ac:dyDescent="0.3">
      <c r="A75" s="110"/>
      <c r="B75" s="107" t="s">
        <v>31</v>
      </c>
      <c r="C75" s="71" t="s">
        <v>198</v>
      </c>
      <c r="D75" s="10" t="s">
        <v>97</v>
      </c>
      <c r="E75" s="3">
        <v>3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>
        <v>3</v>
      </c>
      <c r="N75" s="3">
        <v>3</v>
      </c>
      <c r="O75" s="3">
        <v>3</v>
      </c>
      <c r="P75" s="20">
        <v>2</v>
      </c>
      <c r="Q75" s="67">
        <v>-1</v>
      </c>
      <c r="R75" s="44"/>
      <c r="S75" s="3"/>
      <c r="T75" s="3"/>
      <c r="U75" s="3"/>
      <c r="V75" s="3"/>
      <c r="W75" s="3"/>
      <c r="X75" s="3"/>
      <c r="Y75" s="3"/>
      <c r="Z75" s="3"/>
      <c r="AA75" s="3"/>
    </row>
    <row r="76" spans="1:27" customFormat="1" x14ac:dyDescent="0.3">
      <c r="A76" s="110"/>
      <c r="B76" s="107"/>
      <c r="C76" s="12" t="s">
        <v>181</v>
      </c>
      <c r="D76" s="61" t="s">
        <v>84</v>
      </c>
      <c r="E76" s="69">
        <v>4</v>
      </c>
      <c r="F76" s="69">
        <v>4</v>
      </c>
      <c r="G76" s="69">
        <v>4</v>
      </c>
      <c r="H76" s="69">
        <v>4</v>
      </c>
      <c r="I76" s="69">
        <v>4</v>
      </c>
      <c r="J76" s="69">
        <v>4</v>
      </c>
      <c r="K76" s="69">
        <v>4</v>
      </c>
      <c r="L76" s="20">
        <v>4</v>
      </c>
      <c r="M76" s="20">
        <v>4</v>
      </c>
      <c r="N76" s="20">
        <v>4</v>
      </c>
      <c r="O76" s="20">
        <v>4</v>
      </c>
      <c r="P76" s="20">
        <v>4</v>
      </c>
      <c r="Q76" s="20">
        <v>4</v>
      </c>
      <c r="R76" s="77">
        <v>2</v>
      </c>
      <c r="S76" s="3"/>
      <c r="T76" s="3"/>
      <c r="U76" s="3"/>
      <c r="V76" s="3"/>
      <c r="W76" s="3"/>
      <c r="X76" s="3"/>
      <c r="Y76" s="3"/>
      <c r="Z76" s="3"/>
      <c r="AA76" s="3"/>
    </row>
    <row r="77" spans="1:27" customFormat="1" x14ac:dyDescent="0.3">
      <c r="A77" s="110"/>
      <c r="B77" s="107"/>
      <c r="C77" s="12" t="s">
        <v>182</v>
      </c>
      <c r="D77" s="31" t="s">
        <v>97</v>
      </c>
      <c r="E77" s="20">
        <v>2</v>
      </c>
      <c r="F77" s="20">
        <v>2</v>
      </c>
      <c r="G77" s="20">
        <v>2</v>
      </c>
      <c r="H77" s="20">
        <v>2</v>
      </c>
      <c r="I77" s="20">
        <v>2</v>
      </c>
      <c r="J77" s="20">
        <v>2</v>
      </c>
      <c r="K77" s="20">
        <v>2</v>
      </c>
      <c r="L77" s="20">
        <v>2</v>
      </c>
      <c r="M77" s="20">
        <v>2</v>
      </c>
      <c r="N77" s="20">
        <v>2</v>
      </c>
      <c r="O77" s="20">
        <v>2</v>
      </c>
      <c r="P77" s="20">
        <v>2</v>
      </c>
      <c r="Q77" s="20">
        <v>2</v>
      </c>
      <c r="R77" s="20">
        <v>0</v>
      </c>
      <c r="S77" s="20"/>
      <c r="T77" s="3"/>
      <c r="U77" s="3"/>
      <c r="V77" s="3"/>
      <c r="W77" s="3"/>
      <c r="X77" s="3"/>
      <c r="Y77" s="3"/>
      <c r="Z77" s="3"/>
      <c r="AA77" s="3"/>
    </row>
    <row r="78" spans="1:27" customFormat="1" x14ac:dyDescent="0.3">
      <c r="A78" s="110"/>
      <c r="B78" s="107"/>
      <c r="C78" s="12" t="s">
        <v>183</v>
      </c>
      <c r="D78" s="58" t="s">
        <v>84</v>
      </c>
      <c r="E78" s="20">
        <v>4</v>
      </c>
      <c r="F78" s="20">
        <v>4</v>
      </c>
      <c r="G78" s="20">
        <v>4</v>
      </c>
      <c r="H78" s="20">
        <v>4</v>
      </c>
      <c r="I78" s="20">
        <v>4</v>
      </c>
      <c r="J78" s="20">
        <v>4</v>
      </c>
      <c r="K78" s="20">
        <v>4</v>
      </c>
      <c r="L78" s="20">
        <v>4</v>
      </c>
      <c r="M78" s="20">
        <v>4</v>
      </c>
      <c r="N78" s="20">
        <v>4</v>
      </c>
      <c r="O78" s="20">
        <v>4</v>
      </c>
      <c r="P78" s="20">
        <v>4</v>
      </c>
      <c r="Q78" s="20">
        <v>4</v>
      </c>
      <c r="R78" s="20">
        <v>4</v>
      </c>
      <c r="S78" s="20">
        <v>2</v>
      </c>
      <c r="T78" s="16">
        <v>0</v>
      </c>
      <c r="U78" s="3"/>
      <c r="V78" s="3"/>
      <c r="W78" s="3"/>
      <c r="X78" s="3"/>
      <c r="Y78" s="3"/>
      <c r="Z78" s="3"/>
      <c r="AA78" s="3"/>
    </row>
    <row r="79" spans="1:27" customFormat="1" x14ac:dyDescent="0.3">
      <c r="A79" s="110"/>
      <c r="B79" s="107"/>
      <c r="C79" s="12" t="s">
        <v>184</v>
      </c>
      <c r="D79" s="31" t="s">
        <v>98</v>
      </c>
      <c r="E79" s="20">
        <v>4</v>
      </c>
      <c r="F79" s="20">
        <v>4</v>
      </c>
      <c r="G79" s="20">
        <v>4</v>
      </c>
      <c r="H79" s="20">
        <v>4</v>
      </c>
      <c r="I79" s="20">
        <v>4</v>
      </c>
      <c r="J79" s="20">
        <v>4</v>
      </c>
      <c r="K79" s="20">
        <v>4</v>
      </c>
      <c r="L79" s="20">
        <v>4</v>
      </c>
      <c r="M79" s="20">
        <v>4</v>
      </c>
      <c r="N79" s="20">
        <v>4</v>
      </c>
      <c r="O79" s="20">
        <v>4</v>
      </c>
      <c r="P79" s="20">
        <v>4</v>
      </c>
      <c r="Q79" s="20">
        <v>4</v>
      </c>
      <c r="R79" s="20">
        <v>4</v>
      </c>
      <c r="S79" s="37">
        <v>2</v>
      </c>
      <c r="T79" s="20"/>
      <c r="U79" s="3"/>
      <c r="V79" s="3"/>
      <c r="W79" s="3"/>
      <c r="X79" s="3"/>
      <c r="Y79" s="3"/>
      <c r="Z79" s="3"/>
      <c r="AA79" s="3"/>
    </row>
    <row r="80" spans="1:27" customFormat="1" x14ac:dyDescent="0.3">
      <c r="A80" s="110"/>
      <c r="B80" s="107"/>
      <c r="C80" s="12" t="s">
        <v>185</v>
      </c>
      <c r="D80" s="31" t="s">
        <v>84</v>
      </c>
      <c r="E80" s="20">
        <v>4</v>
      </c>
      <c r="F80" s="20">
        <v>4</v>
      </c>
      <c r="G80" s="20">
        <v>4</v>
      </c>
      <c r="H80" s="20">
        <v>4</v>
      </c>
      <c r="I80" s="20">
        <v>4</v>
      </c>
      <c r="J80" s="20">
        <v>4</v>
      </c>
      <c r="K80" s="20">
        <v>4</v>
      </c>
      <c r="L80" s="20">
        <v>4</v>
      </c>
      <c r="M80" s="20">
        <v>4</v>
      </c>
      <c r="N80" s="20">
        <v>4</v>
      </c>
      <c r="O80" s="20">
        <v>4</v>
      </c>
      <c r="P80" s="20">
        <v>4</v>
      </c>
      <c r="Q80" s="20">
        <v>4</v>
      </c>
      <c r="R80" s="20">
        <v>4</v>
      </c>
      <c r="S80" s="37">
        <v>1</v>
      </c>
      <c r="T80" s="20"/>
      <c r="U80" s="3"/>
      <c r="V80" s="3"/>
      <c r="W80" s="3"/>
      <c r="X80" s="3"/>
      <c r="Y80" s="3"/>
      <c r="Z80" s="3"/>
      <c r="AA80" s="3"/>
    </row>
    <row r="81" spans="1:27" customFormat="1" x14ac:dyDescent="0.3">
      <c r="A81" s="110"/>
      <c r="B81" s="107"/>
      <c r="C81" s="12" t="s">
        <v>186</v>
      </c>
      <c r="D81" s="31" t="s">
        <v>98</v>
      </c>
      <c r="E81" s="20">
        <v>4</v>
      </c>
      <c r="F81" s="20">
        <v>4</v>
      </c>
      <c r="G81" s="20">
        <v>4</v>
      </c>
      <c r="H81" s="20">
        <v>4</v>
      </c>
      <c r="I81" s="20">
        <v>4</v>
      </c>
      <c r="J81" s="20">
        <v>4</v>
      </c>
      <c r="K81" s="20">
        <v>4</v>
      </c>
      <c r="L81" s="20">
        <v>4</v>
      </c>
      <c r="M81" s="20">
        <v>4</v>
      </c>
      <c r="N81" s="20">
        <v>4</v>
      </c>
      <c r="O81" s="20">
        <v>4</v>
      </c>
      <c r="P81" s="20">
        <v>4</v>
      </c>
      <c r="Q81" s="20">
        <v>4</v>
      </c>
      <c r="R81" s="20">
        <v>4</v>
      </c>
      <c r="S81" s="20">
        <v>4</v>
      </c>
      <c r="T81" s="20">
        <v>0</v>
      </c>
      <c r="U81" s="20"/>
      <c r="V81" s="3"/>
      <c r="W81" s="3"/>
      <c r="X81" s="3"/>
      <c r="Y81" s="3"/>
      <c r="Z81" s="3"/>
      <c r="AA81" s="3"/>
    </row>
    <row r="82" spans="1:27" customFormat="1" x14ac:dyDescent="0.3">
      <c r="A82" s="110"/>
      <c r="B82" s="107"/>
      <c r="C82" s="12" t="s">
        <v>187</v>
      </c>
      <c r="D82" s="61" t="s">
        <v>84</v>
      </c>
      <c r="E82" s="20">
        <v>4</v>
      </c>
      <c r="F82" s="20">
        <v>4</v>
      </c>
      <c r="G82" s="20">
        <v>4</v>
      </c>
      <c r="H82" s="20">
        <v>4</v>
      </c>
      <c r="I82" s="20">
        <v>4</v>
      </c>
      <c r="J82" s="20">
        <v>4</v>
      </c>
      <c r="K82" s="20">
        <v>4</v>
      </c>
      <c r="L82" s="20">
        <v>4</v>
      </c>
      <c r="M82" s="20">
        <v>4</v>
      </c>
      <c r="N82" s="20">
        <v>4</v>
      </c>
      <c r="O82" s="20">
        <v>4</v>
      </c>
      <c r="P82" s="20">
        <v>4</v>
      </c>
      <c r="Q82" s="20">
        <v>4</v>
      </c>
      <c r="R82" s="20">
        <v>4</v>
      </c>
      <c r="S82" s="20">
        <v>4</v>
      </c>
      <c r="T82" s="20">
        <v>0</v>
      </c>
      <c r="U82" s="20"/>
      <c r="V82" s="3"/>
      <c r="W82" s="3"/>
      <c r="X82" s="3"/>
      <c r="Y82" s="3"/>
      <c r="Z82" s="3"/>
      <c r="AA82" s="3"/>
    </row>
    <row r="83" spans="1:27" customFormat="1" x14ac:dyDescent="0.3">
      <c r="A83" s="110"/>
      <c r="B83" s="107"/>
      <c r="C83" s="12" t="s">
        <v>188</v>
      </c>
      <c r="D83" s="31" t="s">
        <v>97</v>
      </c>
      <c r="E83" s="20">
        <v>4</v>
      </c>
      <c r="F83" s="20">
        <v>4</v>
      </c>
      <c r="G83" s="20">
        <v>4</v>
      </c>
      <c r="H83" s="20">
        <v>4</v>
      </c>
      <c r="I83" s="20">
        <v>4</v>
      </c>
      <c r="J83" s="20">
        <v>4</v>
      </c>
      <c r="K83" s="20">
        <v>4</v>
      </c>
      <c r="L83" s="28">
        <v>4</v>
      </c>
      <c r="M83" s="28">
        <v>4</v>
      </c>
      <c r="N83" s="28">
        <v>4</v>
      </c>
      <c r="O83" s="28">
        <v>4</v>
      </c>
      <c r="P83" s="28">
        <v>4</v>
      </c>
      <c r="Q83" s="28">
        <v>4</v>
      </c>
      <c r="R83" s="28">
        <v>4</v>
      </c>
      <c r="S83" s="28">
        <v>4</v>
      </c>
      <c r="T83" s="28">
        <v>4</v>
      </c>
      <c r="U83" s="28">
        <v>4</v>
      </c>
      <c r="V83" s="24">
        <v>1</v>
      </c>
      <c r="W83" s="3"/>
      <c r="X83" s="3"/>
      <c r="Y83" s="3"/>
      <c r="Z83" s="3"/>
      <c r="AA83" s="3"/>
    </row>
    <row r="84" spans="1:27" customFormat="1" x14ac:dyDescent="0.3">
      <c r="A84" s="110"/>
      <c r="B84" s="107"/>
      <c r="C84" s="60" t="s">
        <v>189</v>
      </c>
      <c r="D84" s="58" t="s">
        <v>84</v>
      </c>
      <c r="E84" s="68">
        <v>4</v>
      </c>
      <c r="F84" s="68">
        <v>4</v>
      </c>
      <c r="G84" s="68">
        <v>4</v>
      </c>
      <c r="H84" s="68">
        <v>4</v>
      </c>
      <c r="I84" s="68">
        <v>4</v>
      </c>
      <c r="J84" s="68">
        <v>4</v>
      </c>
      <c r="K84" s="68">
        <v>4</v>
      </c>
      <c r="L84" s="72">
        <v>4</v>
      </c>
      <c r="M84" s="72">
        <v>4</v>
      </c>
      <c r="N84" s="72">
        <v>4</v>
      </c>
      <c r="O84" s="72">
        <v>4</v>
      </c>
      <c r="P84" s="72">
        <v>4</v>
      </c>
      <c r="Q84" s="72">
        <v>4</v>
      </c>
      <c r="R84" s="72">
        <v>4</v>
      </c>
      <c r="S84" s="72">
        <v>4</v>
      </c>
      <c r="T84" s="72">
        <v>4</v>
      </c>
      <c r="U84" s="72">
        <v>4</v>
      </c>
      <c r="V84" s="73">
        <v>0</v>
      </c>
      <c r="W84" s="74"/>
      <c r="X84" s="74"/>
      <c r="Y84" s="74"/>
      <c r="Z84" s="74"/>
      <c r="AA84" s="74"/>
    </row>
    <row r="85" spans="1:27" customFormat="1" x14ac:dyDescent="0.3">
      <c r="A85" s="110"/>
      <c r="B85" s="107"/>
      <c r="C85" s="12" t="s">
        <v>190</v>
      </c>
      <c r="D85" s="10" t="s">
        <v>97</v>
      </c>
      <c r="E85" s="3">
        <v>4</v>
      </c>
      <c r="F85" s="3">
        <v>4</v>
      </c>
      <c r="G85" s="3">
        <v>4</v>
      </c>
      <c r="H85" s="3">
        <v>4</v>
      </c>
      <c r="I85" s="3">
        <v>4</v>
      </c>
      <c r="J85" s="3">
        <v>4</v>
      </c>
      <c r="K85" s="3">
        <v>4</v>
      </c>
      <c r="L85" s="3">
        <v>4</v>
      </c>
      <c r="M85" s="3">
        <v>4</v>
      </c>
      <c r="N85" s="3">
        <v>4</v>
      </c>
      <c r="O85" s="3">
        <v>4</v>
      </c>
      <c r="P85" s="3">
        <v>4</v>
      </c>
      <c r="Q85" s="3">
        <v>4</v>
      </c>
      <c r="R85" s="3">
        <v>4</v>
      </c>
      <c r="S85" s="3">
        <v>4</v>
      </c>
      <c r="T85" s="3">
        <v>4</v>
      </c>
      <c r="U85" s="80">
        <v>-2</v>
      </c>
      <c r="V85" s="17"/>
      <c r="W85" s="3"/>
      <c r="X85" s="3"/>
      <c r="Y85" s="3"/>
      <c r="Z85" s="3"/>
      <c r="AA85" s="3"/>
    </row>
    <row r="86" spans="1:27" customFormat="1" x14ac:dyDescent="0.3">
      <c r="A86" s="110"/>
      <c r="B86" s="107"/>
      <c r="C86" s="3" t="s">
        <v>191</v>
      </c>
      <c r="D86" s="3" t="s">
        <v>84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3">
        <v>4</v>
      </c>
      <c r="M86" s="3">
        <v>4</v>
      </c>
      <c r="N86" s="3">
        <v>4</v>
      </c>
      <c r="O86" s="3">
        <v>4</v>
      </c>
      <c r="P86" s="3">
        <v>4</v>
      </c>
      <c r="Q86" s="3">
        <v>4</v>
      </c>
      <c r="R86" s="3">
        <v>4</v>
      </c>
      <c r="S86" s="3">
        <v>4</v>
      </c>
      <c r="T86" s="3">
        <v>4</v>
      </c>
      <c r="U86" s="3">
        <v>4</v>
      </c>
      <c r="V86" s="16">
        <v>0</v>
      </c>
      <c r="W86" s="3"/>
      <c r="X86" s="3"/>
      <c r="Y86" s="3"/>
      <c r="Z86" s="3"/>
      <c r="AA86" s="3"/>
    </row>
    <row r="87" spans="1:27" x14ac:dyDescent="0.3">
      <c r="A87" s="110"/>
      <c r="B87" s="107" t="s">
        <v>34</v>
      </c>
      <c r="C87" s="12" t="s">
        <v>192</v>
      </c>
      <c r="D87" s="59" t="s">
        <v>95</v>
      </c>
      <c r="E87" s="20">
        <v>4</v>
      </c>
      <c r="F87" s="20">
        <v>4</v>
      </c>
      <c r="G87" s="20">
        <v>4</v>
      </c>
      <c r="H87" s="20">
        <v>4</v>
      </c>
      <c r="I87" s="20">
        <v>4</v>
      </c>
      <c r="J87" s="20">
        <v>4</v>
      </c>
      <c r="K87" s="20">
        <v>4</v>
      </c>
      <c r="L87" s="20">
        <v>4</v>
      </c>
      <c r="M87" s="20">
        <v>4</v>
      </c>
      <c r="N87" s="20">
        <v>4</v>
      </c>
      <c r="O87" s="20">
        <v>4</v>
      </c>
      <c r="P87" s="20">
        <v>4</v>
      </c>
      <c r="Q87" s="20">
        <v>4</v>
      </c>
      <c r="R87" s="20">
        <v>4</v>
      </c>
      <c r="S87" s="20">
        <v>4</v>
      </c>
      <c r="T87" s="20">
        <v>4</v>
      </c>
      <c r="U87" s="20">
        <v>4</v>
      </c>
      <c r="V87" s="20">
        <v>4</v>
      </c>
      <c r="W87" s="24">
        <v>2</v>
      </c>
      <c r="X87" s="3"/>
      <c r="Y87" s="3"/>
      <c r="Z87" s="3"/>
      <c r="AA87" s="3"/>
    </row>
    <row r="88" spans="1:27" x14ac:dyDescent="0.3">
      <c r="A88" s="110"/>
      <c r="B88" s="107"/>
      <c r="C88" s="12" t="s">
        <v>193</v>
      </c>
      <c r="D88" s="59" t="s">
        <v>97</v>
      </c>
      <c r="E88" s="20">
        <v>4</v>
      </c>
      <c r="F88" s="20">
        <v>4</v>
      </c>
      <c r="G88" s="20">
        <v>4</v>
      </c>
      <c r="H88" s="20">
        <v>4</v>
      </c>
      <c r="I88" s="20">
        <v>4</v>
      </c>
      <c r="J88" s="20">
        <v>4</v>
      </c>
      <c r="K88" s="20">
        <v>4</v>
      </c>
      <c r="L88" s="20">
        <v>4</v>
      </c>
      <c r="M88" s="20">
        <v>4</v>
      </c>
      <c r="N88" s="20">
        <v>4</v>
      </c>
      <c r="O88" s="20">
        <v>4</v>
      </c>
      <c r="P88" s="20">
        <v>4</v>
      </c>
      <c r="Q88" s="20">
        <v>4</v>
      </c>
      <c r="R88" s="20">
        <v>4</v>
      </c>
      <c r="S88" s="20">
        <v>4</v>
      </c>
      <c r="T88" s="20">
        <v>4</v>
      </c>
      <c r="U88" s="20">
        <v>4</v>
      </c>
      <c r="V88" s="20">
        <v>4</v>
      </c>
      <c r="W88" s="16">
        <v>0</v>
      </c>
      <c r="X88" s="3"/>
      <c r="Y88" s="3"/>
      <c r="Z88" s="3"/>
      <c r="AA88" s="3"/>
    </row>
    <row r="89" spans="1:27" x14ac:dyDescent="0.3">
      <c r="A89" s="110"/>
      <c r="B89" s="107"/>
      <c r="C89" s="12" t="s">
        <v>194</v>
      </c>
      <c r="D89" s="59" t="s">
        <v>97</v>
      </c>
      <c r="E89" s="20">
        <v>4</v>
      </c>
      <c r="F89" s="20">
        <v>4</v>
      </c>
      <c r="G89" s="20">
        <v>4</v>
      </c>
      <c r="H89" s="20">
        <v>4</v>
      </c>
      <c r="I89" s="20">
        <v>4</v>
      </c>
      <c r="J89" s="20">
        <v>4</v>
      </c>
      <c r="K89" s="20">
        <v>4</v>
      </c>
      <c r="L89" s="20">
        <v>4</v>
      </c>
      <c r="M89" s="20">
        <v>4</v>
      </c>
      <c r="N89" s="20">
        <v>4</v>
      </c>
      <c r="O89" s="20">
        <v>4</v>
      </c>
      <c r="P89" s="20">
        <v>4</v>
      </c>
      <c r="Q89" s="20">
        <v>4</v>
      </c>
      <c r="R89" s="20">
        <v>4</v>
      </c>
      <c r="S89" s="20">
        <v>4</v>
      </c>
      <c r="T89" s="20">
        <v>4</v>
      </c>
      <c r="U89" s="20">
        <v>4</v>
      </c>
      <c r="V89" s="20">
        <v>4</v>
      </c>
      <c r="W89" s="3">
        <v>4</v>
      </c>
      <c r="X89" s="16">
        <v>0</v>
      </c>
      <c r="Y89" s="3"/>
      <c r="Z89" s="3"/>
      <c r="AA89" s="3"/>
    </row>
    <row r="90" spans="1:27" customFormat="1" x14ac:dyDescent="0.3">
      <c r="A90" s="110"/>
      <c r="B90" s="107"/>
      <c r="C90" s="12" t="s">
        <v>195</v>
      </c>
      <c r="D90" s="62" t="s">
        <v>95</v>
      </c>
      <c r="E90" s="20">
        <v>4</v>
      </c>
      <c r="F90" s="20">
        <v>4</v>
      </c>
      <c r="G90" s="20">
        <v>4</v>
      </c>
      <c r="H90" s="20">
        <v>4</v>
      </c>
      <c r="I90" s="20">
        <v>4</v>
      </c>
      <c r="J90" s="20">
        <v>4</v>
      </c>
      <c r="K90" s="20">
        <v>4</v>
      </c>
      <c r="L90" s="20">
        <v>4</v>
      </c>
      <c r="M90" s="20">
        <v>4</v>
      </c>
      <c r="N90" s="20">
        <v>4</v>
      </c>
      <c r="O90" s="20">
        <v>4</v>
      </c>
      <c r="P90" s="20">
        <v>4</v>
      </c>
      <c r="Q90" s="20">
        <v>4</v>
      </c>
      <c r="R90" s="20">
        <v>4</v>
      </c>
      <c r="S90" s="20">
        <v>4</v>
      </c>
      <c r="T90" s="20">
        <v>4</v>
      </c>
      <c r="U90" s="20">
        <v>4</v>
      </c>
      <c r="V90" s="20">
        <v>4</v>
      </c>
      <c r="W90" s="3">
        <v>4</v>
      </c>
      <c r="X90" s="80">
        <v>-1</v>
      </c>
      <c r="Y90" s="3"/>
      <c r="Z90" s="3"/>
      <c r="AA90" s="3"/>
    </row>
    <row r="91" spans="1:27" customFormat="1" x14ac:dyDescent="0.3">
      <c r="A91" s="110"/>
      <c r="B91" s="107"/>
      <c r="C91" s="12" t="s">
        <v>196</v>
      </c>
      <c r="D91" s="62" t="s">
        <v>95</v>
      </c>
      <c r="E91" s="68">
        <v>3</v>
      </c>
      <c r="F91" s="68">
        <v>3</v>
      </c>
      <c r="G91" s="68">
        <v>3</v>
      </c>
      <c r="H91" s="68">
        <v>3</v>
      </c>
      <c r="I91" s="68">
        <v>3</v>
      </c>
      <c r="J91" s="68">
        <v>3</v>
      </c>
      <c r="K91" s="68">
        <v>3</v>
      </c>
      <c r="L91" s="68">
        <v>3</v>
      </c>
      <c r="M91" s="68">
        <v>3</v>
      </c>
      <c r="N91" s="68">
        <v>3</v>
      </c>
      <c r="O91" s="68">
        <v>3</v>
      </c>
      <c r="P91" s="68">
        <v>3</v>
      </c>
      <c r="Q91" s="68">
        <v>3</v>
      </c>
      <c r="R91" s="68">
        <v>3</v>
      </c>
      <c r="S91" s="68">
        <v>3</v>
      </c>
      <c r="T91" s="68">
        <v>3</v>
      </c>
      <c r="U91" s="68">
        <v>3</v>
      </c>
      <c r="V91" s="68">
        <v>3</v>
      </c>
      <c r="W91" s="85">
        <v>1</v>
      </c>
      <c r="X91" s="68"/>
      <c r="Y91" s="3"/>
      <c r="Z91" s="3"/>
      <c r="AA91" s="3"/>
    </row>
    <row r="92" spans="1:27" customFormat="1" x14ac:dyDescent="0.3">
      <c r="A92" s="110"/>
      <c r="B92" s="107"/>
      <c r="C92" s="3" t="s">
        <v>197</v>
      </c>
      <c r="D92" s="3" t="s">
        <v>98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4</v>
      </c>
      <c r="M92" s="3">
        <v>4</v>
      </c>
      <c r="N92" s="3">
        <v>4</v>
      </c>
      <c r="O92" s="3">
        <v>4</v>
      </c>
      <c r="P92" s="3">
        <v>4</v>
      </c>
      <c r="Q92" s="3">
        <v>4</v>
      </c>
      <c r="R92" s="3">
        <v>4</v>
      </c>
      <c r="S92" s="3">
        <v>4</v>
      </c>
      <c r="T92" s="3">
        <v>4</v>
      </c>
      <c r="U92" s="3">
        <v>4</v>
      </c>
      <c r="V92" s="3">
        <v>4</v>
      </c>
      <c r="W92" s="3">
        <v>4</v>
      </c>
      <c r="X92" s="16">
        <v>0</v>
      </c>
      <c r="Y92" s="3"/>
      <c r="Z92" s="3"/>
      <c r="AA92" s="3"/>
    </row>
    <row r="93" spans="1:27" x14ac:dyDescent="0.3">
      <c r="A93" s="110"/>
      <c r="B93" s="57" t="s">
        <v>40</v>
      </c>
      <c r="C93" s="76" t="s">
        <v>74</v>
      </c>
      <c r="D93" s="63" t="s">
        <v>144</v>
      </c>
      <c r="E93" s="75">
        <v>33</v>
      </c>
      <c r="F93" s="75">
        <v>33</v>
      </c>
      <c r="G93" s="75">
        <v>33</v>
      </c>
      <c r="H93" s="75">
        <v>33</v>
      </c>
      <c r="I93" s="75">
        <v>33</v>
      </c>
      <c r="J93" s="75">
        <v>33</v>
      </c>
      <c r="K93" s="75">
        <v>33</v>
      </c>
      <c r="L93" s="75">
        <v>33</v>
      </c>
      <c r="M93" s="75">
        <v>33</v>
      </c>
      <c r="N93" s="75">
        <v>33</v>
      </c>
      <c r="O93" s="75">
        <v>33</v>
      </c>
      <c r="P93" s="75">
        <v>33</v>
      </c>
      <c r="Q93" s="75">
        <v>33</v>
      </c>
      <c r="R93" s="75">
        <v>33</v>
      </c>
      <c r="S93" s="75">
        <v>33</v>
      </c>
      <c r="T93" s="75">
        <v>33</v>
      </c>
      <c r="U93" s="75">
        <v>33</v>
      </c>
      <c r="V93" s="75">
        <v>33</v>
      </c>
      <c r="W93" s="75">
        <v>33</v>
      </c>
      <c r="X93" s="75">
        <v>16</v>
      </c>
      <c r="Y93" s="16">
        <v>0</v>
      </c>
      <c r="Z93" s="3"/>
      <c r="AA93" s="3"/>
    </row>
    <row r="94" spans="1:27" x14ac:dyDescent="0.3">
      <c r="A94" s="110"/>
      <c r="B94" s="57" t="s">
        <v>41</v>
      </c>
      <c r="C94" s="64" t="s">
        <v>75</v>
      </c>
      <c r="D94" s="3" t="s">
        <v>95</v>
      </c>
      <c r="E94" s="65">
        <v>5</v>
      </c>
      <c r="F94" s="65">
        <v>5</v>
      </c>
      <c r="G94" s="65">
        <v>5</v>
      </c>
      <c r="H94" s="65">
        <v>5</v>
      </c>
      <c r="I94" s="65">
        <v>5</v>
      </c>
      <c r="J94" s="65">
        <v>5</v>
      </c>
      <c r="K94" s="65">
        <v>5</v>
      </c>
      <c r="L94" s="65">
        <v>5</v>
      </c>
      <c r="M94" s="65">
        <v>5</v>
      </c>
      <c r="N94" s="65">
        <v>5</v>
      </c>
      <c r="O94" s="65">
        <v>5</v>
      </c>
      <c r="P94" s="65">
        <v>5</v>
      </c>
      <c r="Q94" s="65">
        <v>5</v>
      </c>
      <c r="R94" s="65">
        <v>5</v>
      </c>
      <c r="S94" s="65">
        <v>5</v>
      </c>
      <c r="T94" s="65">
        <v>5</v>
      </c>
      <c r="U94" s="65">
        <v>5</v>
      </c>
      <c r="V94" s="65">
        <v>5</v>
      </c>
      <c r="W94" s="65">
        <v>5</v>
      </c>
      <c r="X94" s="65">
        <v>5</v>
      </c>
      <c r="Y94" s="65">
        <v>5</v>
      </c>
      <c r="Z94" s="84">
        <v>2</v>
      </c>
      <c r="AA94" s="17"/>
    </row>
    <row r="95" spans="1:27" x14ac:dyDescent="0.3">
      <c r="A95" s="110"/>
      <c r="B95" s="57" t="s">
        <v>76</v>
      </c>
      <c r="C95" s="29" t="s">
        <v>77</v>
      </c>
      <c r="D95" s="2" t="s">
        <v>23</v>
      </c>
      <c r="E95" s="20">
        <v>12</v>
      </c>
      <c r="F95" s="20">
        <v>12</v>
      </c>
      <c r="G95" s="20">
        <v>12</v>
      </c>
      <c r="H95" s="20">
        <v>12</v>
      </c>
      <c r="I95" s="20">
        <v>12</v>
      </c>
      <c r="J95" s="20">
        <v>12</v>
      </c>
      <c r="K95" s="20">
        <v>12</v>
      </c>
      <c r="L95" s="20">
        <v>12</v>
      </c>
      <c r="M95" s="20">
        <v>12</v>
      </c>
      <c r="N95" s="20">
        <v>12</v>
      </c>
      <c r="O95" s="20">
        <v>12</v>
      </c>
      <c r="P95" s="20">
        <v>12</v>
      </c>
      <c r="Q95" s="20">
        <v>12</v>
      </c>
      <c r="R95" s="20">
        <v>12</v>
      </c>
      <c r="S95" s="20">
        <v>12</v>
      </c>
      <c r="T95" s="20">
        <v>12</v>
      </c>
      <c r="U95" s="20">
        <v>12</v>
      </c>
      <c r="V95" s="20">
        <v>12</v>
      </c>
      <c r="W95" s="20">
        <v>12</v>
      </c>
      <c r="X95" s="20">
        <v>9</v>
      </c>
      <c r="Y95" s="20">
        <v>6</v>
      </c>
      <c r="Z95" s="20">
        <v>0</v>
      </c>
      <c r="AA95" s="20"/>
    </row>
    <row r="96" spans="1:27" x14ac:dyDescent="0.3">
      <c r="A96" s="110"/>
      <c r="B96" s="30"/>
      <c r="C96" s="29" t="s">
        <v>44</v>
      </c>
      <c r="D96" s="20" t="s">
        <v>23</v>
      </c>
      <c r="E96" s="20">
        <v>16</v>
      </c>
      <c r="F96" s="20">
        <v>16</v>
      </c>
      <c r="G96" s="20">
        <v>16</v>
      </c>
      <c r="H96" s="20">
        <v>16</v>
      </c>
      <c r="I96" s="20">
        <v>16</v>
      </c>
      <c r="J96" s="20">
        <v>16</v>
      </c>
      <c r="K96" s="20">
        <v>16</v>
      </c>
      <c r="L96" s="28">
        <v>16</v>
      </c>
      <c r="M96" s="28">
        <v>16</v>
      </c>
      <c r="N96" s="20">
        <v>16</v>
      </c>
      <c r="O96" s="20">
        <v>16</v>
      </c>
      <c r="P96" s="20">
        <v>16</v>
      </c>
      <c r="Q96" s="28">
        <v>16</v>
      </c>
      <c r="R96" s="28">
        <v>16</v>
      </c>
      <c r="S96" s="28">
        <v>16</v>
      </c>
      <c r="T96" s="28">
        <v>16</v>
      </c>
      <c r="U96" s="28">
        <v>16</v>
      </c>
      <c r="V96" s="28">
        <v>16</v>
      </c>
      <c r="W96" s="28">
        <v>12</v>
      </c>
      <c r="X96" s="28">
        <v>9</v>
      </c>
      <c r="Y96" s="28">
        <v>6</v>
      </c>
      <c r="Z96" s="28">
        <v>3</v>
      </c>
      <c r="AA96" s="37">
        <v>3</v>
      </c>
    </row>
    <row r="97" spans="1:28" customFormat="1" x14ac:dyDescent="0.3">
      <c r="A97" s="111"/>
      <c r="B97" s="30"/>
      <c r="C97" s="20"/>
      <c r="D97" s="23" t="s">
        <v>13</v>
      </c>
      <c r="E97" s="3">
        <f>SUM(E60:E96)</f>
        <v>180</v>
      </c>
      <c r="F97" s="3">
        <f t="shared" ref="F97:AB97" si="4">SUM(F60:F96)</f>
        <v>180</v>
      </c>
      <c r="G97" s="3">
        <f t="shared" si="4"/>
        <v>168</v>
      </c>
      <c r="H97" s="3">
        <f t="shared" si="4"/>
        <v>160</v>
      </c>
      <c r="I97" s="3">
        <f t="shared" si="4"/>
        <v>160</v>
      </c>
      <c r="J97" s="3">
        <f t="shared" si="4"/>
        <v>155</v>
      </c>
      <c r="K97" s="3">
        <f t="shared" si="4"/>
        <v>149</v>
      </c>
      <c r="L97" s="3">
        <f t="shared" si="4"/>
        <v>141</v>
      </c>
      <c r="M97" s="3">
        <f t="shared" si="4"/>
        <v>138</v>
      </c>
      <c r="N97" s="3">
        <f t="shared" si="4"/>
        <v>134</v>
      </c>
      <c r="O97" s="3">
        <f t="shared" si="4"/>
        <v>134</v>
      </c>
      <c r="P97" s="3">
        <f t="shared" si="4"/>
        <v>133</v>
      </c>
      <c r="Q97" s="3">
        <f t="shared" si="4"/>
        <v>130</v>
      </c>
      <c r="R97" s="3">
        <f t="shared" si="4"/>
        <v>127</v>
      </c>
      <c r="S97" s="3">
        <f t="shared" si="4"/>
        <v>118</v>
      </c>
      <c r="T97" s="3">
        <f t="shared" si="4"/>
        <v>105</v>
      </c>
      <c r="U97" s="3">
        <f t="shared" si="4"/>
        <v>99</v>
      </c>
      <c r="V97" s="3">
        <f t="shared" si="4"/>
        <v>90</v>
      </c>
      <c r="W97" s="3">
        <f t="shared" si="4"/>
        <v>77</v>
      </c>
      <c r="X97" s="3">
        <f t="shared" si="4"/>
        <v>38</v>
      </c>
      <c r="Y97" s="3">
        <f t="shared" si="4"/>
        <v>17</v>
      </c>
      <c r="Z97" s="3">
        <f t="shared" si="4"/>
        <v>5</v>
      </c>
      <c r="AA97" s="3">
        <f t="shared" si="4"/>
        <v>3</v>
      </c>
      <c r="AB97" s="3">
        <f t="shared" si="4"/>
        <v>0</v>
      </c>
    </row>
    <row r="98" spans="1:28" x14ac:dyDescent="0.3">
      <c r="D98" s="3" t="s">
        <v>12</v>
      </c>
      <c r="E98" s="3">
        <f>SUM(E18:E54)</f>
        <v>175</v>
      </c>
      <c r="F98" s="3">
        <f t="shared" ref="F98:AA98" si="5">SUM(F18:F54)</f>
        <v>175</v>
      </c>
      <c r="G98" s="3">
        <f t="shared" si="5"/>
        <v>159</v>
      </c>
      <c r="H98" s="3">
        <f t="shared" si="5"/>
        <v>155</v>
      </c>
      <c r="I98" s="3">
        <f t="shared" si="5"/>
        <v>155</v>
      </c>
      <c r="J98" s="3">
        <f t="shared" si="5"/>
        <v>149</v>
      </c>
      <c r="K98" s="3">
        <f t="shared" si="5"/>
        <v>143</v>
      </c>
      <c r="L98" s="3">
        <f t="shared" si="5"/>
        <v>137</v>
      </c>
      <c r="M98" s="3">
        <f t="shared" si="5"/>
        <v>131</v>
      </c>
      <c r="N98" s="3">
        <f t="shared" si="5"/>
        <v>129</v>
      </c>
      <c r="O98" s="3">
        <f t="shared" si="5"/>
        <v>129</v>
      </c>
      <c r="P98" s="3">
        <f t="shared" si="5"/>
        <v>128</v>
      </c>
      <c r="Q98" s="3">
        <f t="shared" si="5"/>
        <v>126</v>
      </c>
      <c r="R98" s="3">
        <f t="shared" si="5"/>
        <v>120</v>
      </c>
      <c r="S98" s="3">
        <f t="shared" si="5"/>
        <v>110</v>
      </c>
      <c r="T98" s="3">
        <f t="shared" si="5"/>
        <v>100</v>
      </c>
      <c r="U98" s="3">
        <f t="shared" si="5"/>
        <v>96</v>
      </c>
      <c r="V98" s="3">
        <f t="shared" si="5"/>
        <v>84</v>
      </c>
      <c r="W98" s="3">
        <f t="shared" si="5"/>
        <v>70</v>
      </c>
      <c r="X98" s="3">
        <f t="shared" si="5"/>
        <v>39</v>
      </c>
      <c r="Y98" s="3">
        <f t="shared" si="5"/>
        <v>16</v>
      </c>
      <c r="Z98" s="3">
        <f t="shared" si="5"/>
        <v>3</v>
      </c>
      <c r="AA98" s="3">
        <f t="shared" si="5"/>
        <v>0</v>
      </c>
    </row>
  </sheetData>
  <mergeCells count="16">
    <mergeCell ref="A58:AA58"/>
    <mergeCell ref="A60:A97"/>
    <mergeCell ref="B60:B62"/>
    <mergeCell ref="B63:B68"/>
    <mergeCell ref="B69:B74"/>
    <mergeCell ref="B75:B86"/>
    <mergeCell ref="B87:B92"/>
    <mergeCell ref="B27:B32"/>
    <mergeCell ref="B33:B44"/>
    <mergeCell ref="A18:A55"/>
    <mergeCell ref="B45:B50"/>
    <mergeCell ref="B7:E7"/>
    <mergeCell ref="B13:C13"/>
    <mergeCell ref="B18:B20"/>
    <mergeCell ref="B21:B26"/>
    <mergeCell ref="A16:AA16"/>
  </mergeCells>
  <conditionalFormatting sqref="E45:E49 L26:R26 E18:E25 E27:E43 W49:X49 G39:U43 G37:T38 G35:S36 G27:R34 G18:R25 G52:Z52 G54:AA54 X51 G45:V49 E55:F55 X53:AA53">
    <cfRule type="containsText" dxfId="4" priority="33" operator="containsText" text="0">
      <formula>NOT(ISERROR(SEARCH("0",E18)))</formula>
    </cfRule>
  </conditionalFormatting>
  <conditionalFormatting sqref="F45:F49 F52 F18:F25 F27:F43 F54">
    <cfRule type="containsText" dxfId="3" priority="4" operator="containsText" text="0">
      <formula>NOT(ISERROR(SEARCH("0",F18)))</formula>
    </cfRule>
  </conditionalFormatting>
  <conditionalFormatting sqref="L68:R68 W91:X91 G81:U85 G79:T80 G77:S78 G69:R76 G60:R67 Z94 G95:AA96 X93 G87:V90">
    <cfRule type="containsText" dxfId="2" priority="3" operator="containsText" text="0">
      <formula>NOT(ISERROR(SEARCH("0",G60)))</formula>
    </cfRule>
  </conditionalFormatting>
  <conditionalFormatting sqref="E87:E91 E93:E96 E60:E67 E69:E85 F94:Y94 F91:V91 F93:W93">
    <cfRule type="containsText" dxfId="1" priority="2" operator="containsText" text="0">
      <formula>NOT(ISERROR(SEARCH("0",E60)))</formula>
    </cfRule>
  </conditionalFormatting>
  <conditionalFormatting sqref="F87:F90 F60:F67 F69:F85 F95:F96">
    <cfRule type="containsText" dxfId="0" priority="1" operator="containsText" text="0">
      <formula>NOT(ISERROR(SEARCH("0",F60)))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Backlog Report</vt:lpstr>
      <vt:lpstr>Sprint 1</vt:lpstr>
      <vt:lpstr>Sprint 2</vt:lpstr>
      <vt:lpstr>Sprint 3</vt:lpstr>
      <vt:lpstr>Sprint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Taffy</dc:creator>
  <cp:keywords/>
  <dc:description/>
  <cp:lastModifiedBy>ASUS</cp:lastModifiedBy>
  <cp:revision/>
  <dcterms:created xsi:type="dcterms:W3CDTF">2020-04-06T02:32:29Z</dcterms:created>
  <dcterms:modified xsi:type="dcterms:W3CDTF">2021-01-08T03:21:07Z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95d64d4f-e0d1-407c-b740-918ae4781bb1</vt:lpwstr>
  </property>
</Properties>
</file>