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Masterlink\Excel\ETFPosition\ETFPosition\"/>
    </mc:Choice>
  </mc:AlternateContent>
  <bookViews>
    <workbookView xWindow="0" yWindow="0" windowWidth="14370" windowHeight="7755"/>
  </bookViews>
  <sheets>
    <sheet name="Position" sheetId="1" r:id="rId1"/>
    <sheet name="FxRate" sheetId="3" r:id="rId2"/>
    <sheet name="ContractValue" sheetId="4" r:id="rId3"/>
    <sheet name="Reference" sheetId="2" r:id="rId4"/>
  </sheets>
  <definedNames>
    <definedName name="DATADATE">Position!$O$2</definedName>
    <definedName name="FOREIGNDATADATE">Position!$K$2</definedName>
    <definedName name="FUTACCNO">Position!$H$5:$H$6</definedName>
    <definedName name="FUTCURNCY">Position!$L$5:$L$6</definedName>
    <definedName name="FUTCVALUE">Position!$O$5:$O$6</definedName>
    <definedName name="FUTDELTA">Position!$Q$5:$Q$6</definedName>
    <definedName name="FUTFXRATE">Position!$P$5:$P$6</definedName>
    <definedName name="FUTID">Position!$I$5:$I$6</definedName>
    <definedName name="FUTLOTS">Position!$M$5:$M$6</definedName>
    <definedName name="FUTNAME">Position!$K$5:$K$6</definedName>
    <definedName name="FUTPRICE">Position!$N$5:$N$6</definedName>
    <definedName name="FUTYM">Position!$J$5:$J$6</definedName>
    <definedName name="REF_CVALUE">ContractValue!$A:$C</definedName>
    <definedName name="REF_FXRATE">FxRate!$A:$B</definedName>
    <definedName name="STKACCNO" comment="股票帳號">Position!$A$5:$A$6</definedName>
    <definedName name="STKCVALUE">Position!$F$5:$F$6</definedName>
    <definedName name="STKDELTA">Position!$G$5:$G$6</definedName>
    <definedName name="STKID">Position!$B$5:$B$6</definedName>
    <definedName name="STKLOTS">Position!$D$5:$D$6</definedName>
    <definedName name="STKNAME">Position!$C$5:$C$6</definedName>
    <definedName name="STKPRICE">Position!$E$5:$E$6</definedName>
  </definedNames>
  <calcPr calcId="171027"/>
</workbook>
</file>

<file path=xl/calcChain.xml><?xml version="1.0" encoding="utf-8"?>
<calcChain xmlns="http://schemas.openxmlformats.org/spreadsheetml/2006/main">
  <c r="Q7" i="1" l="1"/>
  <c r="G7" i="1"/>
  <c r="B4" i="2" l="1"/>
  <c r="B5" i="2" s="1"/>
  <c r="B3" i="2"/>
  <c r="D10" i="1" l="1"/>
</calcChain>
</file>

<file path=xl/sharedStrings.xml><?xml version="1.0" encoding="utf-8"?>
<sst xmlns="http://schemas.openxmlformats.org/spreadsheetml/2006/main" count="40" uniqueCount="34">
  <si>
    <r>
      <rPr>
        <sz val="10"/>
        <color indexed="8"/>
        <rFont val="細明體-ExtB"/>
        <family val="1"/>
        <charset val="136"/>
      </rPr>
      <t>現貨部位</t>
    </r>
    <phoneticPr fontId="1" type="noConversion"/>
  </si>
  <si>
    <r>
      <rPr>
        <sz val="10"/>
        <color indexed="8"/>
        <rFont val="細明體-ExtB"/>
        <family val="1"/>
        <charset val="136"/>
      </rPr>
      <t>帳號</t>
    </r>
    <phoneticPr fontId="1" type="noConversion"/>
  </si>
  <si>
    <r>
      <rPr>
        <sz val="10"/>
        <color indexed="8"/>
        <rFont val="細明體-ExtB"/>
        <family val="1"/>
        <charset val="136"/>
      </rPr>
      <t>股票代號</t>
    </r>
    <phoneticPr fontId="1" type="noConversion"/>
  </si>
  <si>
    <r>
      <rPr>
        <sz val="10"/>
        <color indexed="8"/>
        <rFont val="細明體-ExtB"/>
        <family val="1"/>
        <charset val="136"/>
      </rPr>
      <t>股票名稱</t>
    </r>
    <phoneticPr fontId="1" type="noConversion"/>
  </si>
  <si>
    <r>
      <rPr>
        <sz val="10"/>
        <color indexed="8"/>
        <rFont val="細明體-ExtB"/>
        <family val="1"/>
        <charset val="136"/>
      </rPr>
      <t>股數</t>
    </r>
    <phoneticPr fontId="1" type="noConversion"/>
  </si>
  <si>
    <r>
      <rPr>
        <sz val="10"/>
        <color indexed="8"/>
        <rFont val="細明體-ExtB"/>
        <family val="1"/>
        <charset val="136"/>
      </rPr>
      <t>收盤價</t>
    </r>
    <phoneticPr fontId="1" type="noConversion"/>
  </si>
  <si>
    <r>
      <rPr>
        <sz val="10"/>
        <color indexed="8"/>
        <rFont val="細明體-ExtB"/>
        <family val="1"/>
        <charset val="136"/>
      </rPr>
      <t>乘數</t>
    </r>
    <phoneticPr fontId="1" type="noConversion"/>
  </si>
  <si>
    <r>
      <rPr>
        <sz val="10"/>
        <color indexed="8"/>
        <rFont val="細明體-ExtB"/>
        <family val="1"/>
        <charset val="136"/>
      </rPr>
      <t>市值</t>
    </r>
    <phoneticPr fontId="1" type="noConversion"/>
  </si>
  <si>
    <r>
      <rPr>
        <sz val="10"/>
        <color indexed="8"/>
        <rFont val="細明體-ExtB"/>
        <family val="1"/>
        <charset val="136"/>
      </rPr>
      <t>期貨代號</t>
    </r>
    <phoneticPr fontId="1" type="noConversion"/>
  </si>
  <si>
    <r>
      <rPr>
        <sz val="10"/>
        <color indexed="8"/>
        <rFont val="細明體-ExtB"/>
        <family val="1"/>
        <charset val="136"/>
      </rPr>
      <t>期貨名稱</t>
    </r>
    <phoneticPr fontId="1" type="noConversion"/>
  </si>
  <si>
    <r>
      <rPr>
        <sz val="10"/>
        <color indexed="8"/>
        <rFont val="細明體-ExtB"/>
        <family val="1"/>
        <charset val="136"/>
      </rPr>
      <t>部位</t>
    </r>
    <phoneticPr fontId="1" type="noConversion"/>
  </si>
  <si>
    <t>合計</t>
    <phoneticPr fontId="1" type="noConversion"/>
  </si>
  <si>
    <t>期貨部位</t>
    <phoneticPr fontId="1" type="noConversion"/>
  </si>
  <si>
    <t>資料日期</t>
    <phoneticPr fontId="1" type="noConversion"/>
  </si>
  <si>
    <t>期貨月份</t>
    <phoneticPr fontId="1" type="noConversion"/>
  </si>
  <si>
    <r>
      <rPr>
        <sz val="10"/>
        <color theme="1"/>
        <rFont val="新細明體"/>
        <family val="1"/>
        <charset val="136"/>
      </rPr>
      <t>商品</t>
    </r>
    <phoneticPr fontId="7" type="noConversion"/>
  </si>
  <si>
    <r>
      <rPr>
        <sz val="10"/>
        <color theme="1"/>
        <rFont val="新細明體"/>
        <family val="1"/>
        <charset val="136"/>
      </rPr>
      <t>乘數</t>
    </r>
    <phoneticPr fontId="7" type="noConversion"/>
  </si>
  <si>
    <t>幣別</t>
    <phoneticPr fontId="7" type="noConversion"/>
  </si>
  <si>
    <t>YM</t>
    <phoneticPr fontId="7" type="noConversion"/>
  </si>
  <si>
    <r>
      <rPr>
        <sz val="10"/>
        <color theme="1"/>
        <rFont val="新細明體"/>
        <family val="1"/>
        <charset val="136"/>
      </rPr>
      <t>幣別</t>
    </r>
    <phoneticPr fontId="7" type="noConversion"/>
  </si>
  <si>
    <r>
      <rPr>
        <sz val="10"/>
        <color theme="1"/>
        <rFont val="新細明體"/>
        <family val="1"/>
        <charset val="136"/>
      </rPr>
      <t>匯率</t>
    </r>
    <phoneticPr fontId="7" type="noConversion"/>
  </si>
  <si>
    <t>新增幣別後，記得按[幣別]排序一次</t>
    <phoneticPr fontId="8" type="noConversion"/>
  </si>
  <si>
    <t>新增商品後，記得按[商品]排序一次</t>
    <phoneticPr fontId="8" type="noConversion"/>
  </si>
  <si>
    <t>公式範例</t>
    <phoneticPr fontId="7" type="noConversion"/>
  </si>
  <si>
    <t>查詢商品</t>
    <phoneticPr fontId="7" type="noConversion"/>
  </si>
  <si>
    <t>乘數</t>
    <phoneticPr fontId="7" type="noConversion"/>
  </si>
  <si>
    <t>匯率</t>
    <phoneticPr fontId="7" type="noConversion"/>
  </si>
  <si>
    <t>契約乘數</t>
    <phoneticPr fontId="5" type="noConversion"/>
  </si>
  <si>
    <t>匯率</t>
    <phoneticPr fontId="5" type="noConversion"/>
  </si>
  <si>
    <t>匯率</t>
    <phoneticPr fontId="1" type="noConversion"/>
  </si>
  <si>
    <t>幣別</t>
    <phoneticPr fontId="1" type="noConversion"/>
  </si>
  <si>
    <r>
      <t>ETF</t>
    </r>
    <r>
      <rPr>
        <b/>
        <sz val="12"/>
        <color indexed="8"/>
        <rFont val="細明體-ExtB"/>
        <family val="1"/>
        <charset val="136"/>
      </rPr>
      <t>策略部位控管表</t>
    </r>
    <phoneticPr fontId="1" type="noConversion"/>
  </si>
  <si>
    <r>
      <rPr>
        <b/>
        <sz val="12"/>
        <color theme="1"/>
        <rFont val="細明體"/>
        <family val="3"/>
        <charset val="136"/>
      </rPr>
      <t>多空淨額合計</t>
    </r>
    <phoneticPr fontId="1" type="noConversion"/>
  </si>
  <si>
    <t>國外期貨資料日期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</si>
</sst>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_ "/>
    <numFmt numFmtId="177" formatCode="&quot;$&quot;#,##0.000"/>
    <numFmt numFmtId="178" formatCode="&quot;$&quot;#,##0.00"/>
    <numFmt numFmtId="179" formatCode="0.00000_ "/>
    <numFmt numFmtId="180" formatCode="0_ "/>
    <numFmt numFmtId="181" formatCode="0.00000_ ;[Red]\-0.00000\ "/>
  </numFmts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theme="1"/>
      <name val="Verdana"/>
      <family val="2"/>
    </font>
    <font>
      <sz val="10"/>
      <color indexed="8"/>
      <name val="細明體-ExtB"/>
      <family val="1"/>
      <charset val="136"/>
    </font>
    <font>
      <sz val="10"/>
      <color theme="1"/>
      <name val="細明體"/>
      <family val="3"/>
      <charset val="136"/>
    </font>
    <font>
      <sz val="9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2"/>
      <color theme="1"/>
      <name val="新細明體"/>
      <family val="1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Verdana"/>
      <family val="2"/>
    </font>
    <font>
      <b/>
      <sz val="12"/>
      <color indexed="8"/>
      <name val="細明體-ExtB"/>
      <family val="1"/>
      <charset val="136"/>
    </font>
    <font>
      <b/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9" fontId="2" fillId="0" borderId="1" applyNumberFormat="0" applyProtection="0">
      <alignment horizontal="left" vertical="center"/>
    </xf>
    <xf numFmtId="176" fontId="2" fillId="0" borderId="1" applyProtection="0">
      <alignment horizontal="right" vertical="center"/>
    </xf>
    <xf numFmtId="177" fontId="2" fillId="0" borderId="1" applyProtection="0">
      <alignment horizontal="right" vertical="center"/>
    </xf>
    <xf numFmtId="178" fontId="2" fillId="0" borderId="3" applyProtection="0">
      <alignment horizontal="right" vertical="center"/>
    </xf>
    <xf numFmtId="49" fontId="2" fillId="0" borderId="4" applyNumberFormat="0" applyProtection="0">
      <alignment horizontal="left" vertical="center"/>
    </xf>
    <xf numFmtId="178" fontId="2" fillId="0" borderId="1" applyProtection="0">
      <alignment horizontal="right"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178" fontId="2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177" fontId="2" fillId="0" borderId="1" xfId="3">
      <alignment horizontal="right" vertical="center"/>
    </xf>
    <xf numFmtId="176" fontId="2" fillId="0" borderId="1" xfId="2">
      <alignment horizontal="right" vertical="center"/>
    </xf>
    <xf numFmtId="49" fontId="2" fillId="0" borderId="1" xfId="1" applyNumberFormat="1">
      <alignment horizontal="left" vertical="center"/>
    </xf>
    <xf numFmtId="178" fontId="2" fillId="0" borderId="3" xfId="0" applyNumberFormat="1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9" fontId="2" fillId="0" borderId="1" xfId="2" applyNumberFormat="1">
      <alignment horizontal="right" vertical="center"/>
    </xf>
    <xf numFmtId="180" fontId="2" fillId="0" borderId="0" xfId="0" applyNumberFormat="1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181" fontId="2" fillId="0" borderId="0" xfId="0" applyNumberFormat="1" applyFont="1" applyFill="1" applyBorder="1" applyAlignment="1">
      <alignment horizontal="center" vertical="center"/>
    </xf>
    <xf numFmtId="181" fontId="2" fillId="0" borderId="0" xfId="0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8" fontId="9" fillId="0" borderId="0" xfId="0" applyNumberFormat="1" applyFont="1" applyAlignment="1">
      <alignment horizontal="right" vertical="center"/>
    </xf>
    <xf numFmtId="178" fontId="4" fillId="2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7">
    <cellStyle name="DELTA" xfId="6"/>
    <cellStyle name="DELTA2" xfId="4"/>
    <cellStyle name="LOTS" xfId="2"/>
    <cellStyle name="PRICE" xfId="3"/>
    <cellStyle name="STR" xfId="1"/>
    <cellStyle name="STR2" xfId="5"/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80" zoomScaleNormal="80" workbookViewId="0">
      <selection activeCell="K2" sqref="K2:L2"/>
    </sheetView>
  </sheetViews>
  <sheetFormatPr defaultRowHeight="12.75" x14ac:dyDescent="0.25"/>
  <cols>
    <col min="1" max="1" width="4.75" style="1" bestFit="1" customWidth="1"/>
    <col min="2" max="3" width="8" style="1" bestFit="1" customWidth="1"/>
    <col min="4" max="4" width="4.75" style="1" bestFit="1" customWidth="1"/>
    <col min="5" max="5" width="9.5" style="1" bestFit="1" customWidth="1"/>
    <col min="6" max="6" width="4.75" style="1" bestFit="1" customWidth="1"/>
    <col min="7" max="7" width="6.125" style="1" bestFit="1" customWidth="1"/>
    <col min="8" max="8" width="4.75" style="1" bestFit="1" customWidth="1"/>
    <col min="9" max="9" width="8" style="1" bestFit="1" customWidth="1"/>
    <col min="10" max="10" width="8" style="1" customWidth="1"/>
    <col min="11" max="11" width="8" style="1" bestFit="1" customWidth="1"/>
    <col min="12" max="12" width="8" style="1" customWidth="1"/>
    <col min="13" max="13" width="4.75" style="1" bestFit="1" customWidth="1"/>
    <col min="14" max="14" width="6.375" style="1" bestFit="1" customWidth="1"/>
    <col min="15" max="15" width="4.75" style="1" bestFit="1" customWidth="1"/>
    <col min="16" max="16" width="4.75" style="1" customWidth="1"/>
    <col min="17" max="17" width="6.125" style="1" bestFit="1" customWidth="1"/>
    <col min="18" max="16384" width="9" style="1"/>
  </cols>
  <sheetData>
    <row r="1" spans="1:17" ht="33.75" customHeight="1" x14ac:dyDescent="0.25">
      <c r="A1" s="32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6.5" customHeight="1" x14ac:dyDescent="0.25">
      <c r="A2" s="16"/>
      <c r="B2" s="16"/>
      <c r="C2" s="16"/>
      <c r="D2" s="16"/>
      <c r="E2" s="16"/>
      <c r="F2" s="16"/>
      <c r="G2" s="16"/>
      <c r="H2" s="42" t="s">
        <v>33</v>
      </c>
      <c r="I2" s="42"/>
      <c r="J2" s="42"/>
      <c r="K2" s="43"/>
      <c r="L2" s="43"/>
      <c r="M2" s="42" t="s">
        <v>13</v>
      </c>
      <c r="N2" s="42"/>
      <c r="O2" s="43"/>
      <c r="P2" s="43"/>
      <c r="Q2" s="43"/>
    </row>
    <row r="3" spans="1:17" ht="14.25" x14ac:dyDescent="0.25">
      <c r="A3" s="33" t="s">
        <v>0</v>
      </c>
      <c r="B3" s="34"/>
      <c r="C3" s="34"/>
      <c r="D3" s="34"/>
      <c r="E3" s="34"/>
      <c r="F3" s="34"/>
      <c r="G3" s="35"/>
      <c r="H3" s="36" t="s">
        <v>12</v>
      </c>
      <c r="I3" s="34"/>
      <c r="J3" s="34"/>
      <c r="K3" s="34"/>
      <c r="L3" s="34"/>
      <c r="M3" s="34"/>
      <c r="N3" s="34"/>
      <c r="O3" s="34"/>
      <c r="P3" s="34"/>
      <c r="Q3" s="37"/>
    </row>
    <row r="4" spans="1:17" ht="14.2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  <c r="H4" s="4" t="s">
        <v>1</v>
      </c>
      <c r="I4" s="2" t="s">
        <v>8</v>
      </c>
      <c r="J4" s="17" t="s">
        <v>14</v>
      </c>
      <c r="K4" s="2" t="s">
        <v>9</v>
      </c>
      <c r="L4" s="17" t="s">
        <v>30</v>
      </c>
      <c r="M4" s="2" t="s">
        <v>10</v>
      </c>
      <c r="N4" s="2" t="s">
        <v>5</v>
      </c>
      <c r="O4" s="2" t="s">
        <v>6</v>
      </c>
      <c r="P4" s="17" t="s">
        <v>29</v>
      </c>
      <c r="Q4" s="2" t="s">
        <v>7</v>
      </c>
    </row>
    <row r="5" spans="1:17" x14ac:dyDescent="0.25">
      <c r="A5" s="5"/>
      <c r="B5" s="13"/>
      <c r="C5" s="13"/>
      <c r="D5" s="7"/>
      <c r="E5" s="8"/>
      <c r="F5" s="12"/>
      <c r="G5" s="14"/>
      <c r="H5" s="6"/>
      <c r="I5" s="13"/>
      <c r="J5" s="13"/>
      <c r="K5" s="13"/>
      <c r="L5" s="13"/>
      <c r="M5" s="12"/>
      <c r="N5" s="11"/>
      <c r="O5" s="12"/>
      <c r="P5" s="24"/>
      <c r="Q5" s="15"/>
    </row>
    <row r="6" spans="1:17" x14ac:dyDescent="0.25">
      <c r="A6" s="5"/>
      <c r="B6" s="13"/>
      <c r="C6" s="13"/>
      <c r="D6" s="7"/>
      <c r="E6" s="8"/>
      <c r="F6" s="12"/>
      <c r="G6" s="14"/>
      <c r="H6" s="6"/>
      <c r="I6" s="13"/>
      <c r="J6" s="13"/>
      <c r="K6" s="13"/>
      <c r="L6" s="13"/>
      <c r="M6" s="12"/>
      <c r="N6" s="11"/>
      <c r="O6" s="12"/>
      <c r="P6" s="24"/>
      <c r="Q6" s="15"/>
    </row>
    <row r="7" spans="1:17" ht="14.25" x14ac:dyDescent="0.25">
      <c r="A7" s="38" t="s">
        <v>11</v>
      </c>
      <c r="B7" s="39"/>
      <c r="C7" s="39"/>
      <c r="D7" s="39"/>
      <c r="E7" s="39"/>
      <c r="F7" s="40"/>
      <c r="G7" s="14">
        <f>SUM(STKDELTA)</f>
        <v>0</v>
      </c>
      <c r="H7" s="41" t="s">
        <v>11</v>
      </c>
      <c r="I7" s="39"/>
      <c r="J7" s="39"/>
      <c r="K7" s="39"/>
      <c r="L7" s="39"/>
      <c r="M7" s="39"/>
      <c r="N7" s="39"/>
      <c r="O7" s="40"/>
      <c r="P7" s="20"/>
      <c r="Q7" s="9">
        <f>SUM(FUTDELTA)</f>
        <v>0</v>
      </c>
    </row>
    <row r="10" spans="1:17" ht="16.5" x14ac:dyDescent="0.25">
      <c r="A10" s="32" t="s">
        <v>32</v>
      </c>
      <c r="B10" s="32"/>
      <c r="C10" s="32"/>
      <c r="D10" s="44">
        <f>Q7+G7</f>
        <v>0</v>
      </c>
      <c r="E10" s="44"/>
      <c r="F10" s="44"/>
      <c r="G10" s="44"/>
    </row>
    <row r="12" spans="1:17" ht="16.5" x14ac:dyDescent="0.25">
      <c r="B12" s="10"/>
      <c r="E12" s="10"/>
    </row>
  </sheetData>
  <mergeCells count="11">
    <mergeCell ref="A10:C10"/>
    <mergeCell ref="A1:Q1"/>
    <mergeCell ref="A3:G3"/>
    <mergeCell ref="H3:Q3"/>
    <mergeCell ref="A7:F7"/>
    <mergeCell ref="H7:O7"/>
    <mergeCell ref="M2:N2"/>
    <mergeCell ref="O2:Q2"/>
    <mergeCell ref="D10:G10"/>
    <mergeCell ref="K2:L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1"/>
    </sheetView>
  </sheetViews>
  <sheetFormatPr defaultRowHeight="16.5" x14ac:dyDescent="0.25"/>
  <cols>
    <col min="1" max="1" width="5.375" style="28" customWidth="1"/>
    <col min="2" max="2" width="9.5" style="31" customWidth="1"/>
    <col min="3" max="16384" width="9" style="21"/>
  </cols>
  <sheetData>
    <row r="1" spans="1:7" x14ac:dyDescent="0.25">
      <c r="A1" s="46" t="s">
        <v>28</v>
      </c>
      <c r="B1" s="46"/>
      <c r="D1" s="45" t="s">
        <v>21</v>
      </c>
      <c r="E1" s="45"/>
      <c r="F1" s="45"/>
      <c r="G1" s="45"/>
    </row>
    <row r="2" spans="1:7" x14ac:dyDescent="0.25">
      <c r="A2" s="27" t="s">
        <v>19</v>
      </c>
      <c r="B2" s="30" t="s">
        <v>20</v>
      </c>
    </row>
  </sheetData>
  <mergeCells count="2">
    <mergeCell ref="D1:G1"/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C1"/>
    </sheetView>
  </sheetViews>
  <sheetFormatPr defaultRowHeight="16.5" x14ac:dyDescent="0.25"/>
  <cols>
    <col min="1" max="1" width="6.5" style="28" customWidth="1"/>
    <col min="2" max="2" width="6.5" style="26" customWidth="1"/>
    <col min="3" max="3" width="5.375" style="28" bestFit="1" customWidth="1"/>
    <col min="4" max="16384" width="9" style="21"/>
  </cols>
  <sheetData>
    <row r="1" spans="1:8" x14ac:dyDescent="0.25">
      <c r="A1" s="47" t="s">
        <v>27</v>
      </c>
      <c r="B1" s="48"/>
      <c r="C1" s="48"/>
      <c r="E1" s="45" t="s">
        <v>22</v>
      </c>
      <c r="F1" s="45"/>
      <c r="G1" s="45"/>
      <c r="H1" s="45"/>
    </row>
    <row r="2" spans="1:8" x14ac:dyDescent="0.25">
      <c r="A2" s="27" t="s">
        <v>15</v>
      </c>
      <c r="B2" s="25" t="s">
        <v>16</v>
      </c>
      <c r="C2" s="29" t="s">
        <v>17</v>
      </c>
    </row>
  </sheetData>
  <sortState ref="A3:C34">
    <sortCondition ref="A3:A34"/>
  </sortState>
  <mergeCells count="2">
    <mergeCell ref="E1:H1"/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B1"/>
    </sheetView>
  </sheetViews>
  <sheetFormatPr defaultRowHeight="16.5" x14ac:dyDescent="0.25"/>
  <cols>
    <col min="1" max="2" width="9" style="21"/>
    <col min="3" max="3" width="9" style="23"/>
    <col min="4" max="5" width="6.5" style="23" bestFit="1" customWidth="1"/>
    <col min="6" max="16384" width="9" style="23"/>
  </cols>
  <sheetData>
    <row r="1" spans="1:5" ht="14.25" x14ac:dyDescent="0.25">
      <c r="A1" s="47" t="s">
        <v>23</v>
      </c>
      <c r="B1" s="48"/>
      <c r="C1" s="22"/>
      <c r="D1" s="22"/>
      <c r="E1" s="22"/>
    </row>
    <row r="2" spans="1:5" ht="14.25" x14ac:dyDescent="0.25">
      <c r="A2" s="19" t="s">
        <v>24</v>
      </c>
      <c r="B2" s="18" t="s">
        <v>18</v>
      </c>
    </row>
    <row r="3" spans="1:5" ht="14.25" x14ac:dyDescent="0.25">
      <c r="A3" s="19" t="s">
        <v>25</v>
      </c>
      <c r="B3" s="18" t="e">
        <f>VLOOKUP(B2,REF_CVALUE,2,0)</f>
        <v>#N/A</v>
      </c>
    </row>
    <row r="4" spans="1:5" ht="14.25" x14ac:dyDescent="0.25">
      <c r="A4" s="19" t="s">
        <v>17</v>
      </c>
      <c r="B4" s="18" t="e">
        <f>VLOOKUP(B2,REF_CVALUE,3,0)</f>
        <v>#N/A</v>
      </c>
    </row>
    <row r="5" spans="1:5" ht="14.25" x14ac:dyDescent="0.25">
      <c r="A5" s="19" t="s">
        <v>26</v>
      </c>
      <c r="B5" s="18" t="e">
        <f>VLOOKUP(B4,REF_FXRATE,2,0)</f>
        <v>#N/A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21</vt:i4>
      </vt:variant>
    </vt:vector>
  </HeadingPairs>
  <TitlesOfParts>
    <vt:vector size="25" baseType="lpstr">
      <vt:lpstr>Position</vt:lpstr>
      <vt:lpstr>FxRate</vt:lpstr>
      <vt:lpstr>ContractValue</vt:lpstr>
      <vt:lpstr>Reference</vt:lpstr>
      <vt:lpstr>DATADATE</vt:lpstr>
      <vt:lpstr>FOREIGNDATADATE</vt:lpstr>
      <vt:lpstr>FUTACCNO</vt:lpstr>
      <vt:lpstr>FUTCURNCY</vt:lpstr>
      <vt:lpstr>FUTCVALUE</vt:lpstr>
      <vt:lpstr>FUTDELTA</vt:lpstr>
      <vt:lpstr>FUTFXRATE</vt:lpstr>
      <vt:lpstr>FUTID</vt:lpstr>
      <vt:lpstr>FUTLOTS</vt:lpstr>
      <vt:lpstr>FUTNAME</vt:lpstr>
      <vt:lpstr>FUTPRICE</vt:lpstr>
      <vt:lpstr>FUTYM</vt:lpstr>
      <vt:lpstr>REF_CVALUE</vt:lpstr>
      <vt:lpstr>REF_FXRATE</vt:lpstr>
      <vt:lpstr>STKACCNO</vt:lpstr>
      <vt:lpstr>STKCVALUE</vt:lpstr>
      <vt:lpstr>STKDELTA</vt:lpstr>
      <vt:lpstr>STKID</vt:lpstr>
      <vt:lpstr>STKLOTS</vt:lpstr>
      <vt:lpstr>STKNAME</vt:lpstr>
      <vt:lpstr>STKPRICE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蔡宜潔-期貨自營部-資訊暨研究處</dc:creator>
  <cp:lastModifiedBy>蔡宜潔-期貨自營部-資訊暨研究處</cp:lastModifiedBy>
  <dcterms:created xsi:type="dcterms:W3CDTF">2016-12-21T01:27:39Z</dcterms:created>
  <dcterms:modified xsi:type="dcterms:W3CDTF">2017-01-06T08:13:31Z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aad47fde-cdde-4757-a4bf-43a2bcc6b3f7</vt:lpwstr>
  </property>
</Properties>
</file>