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铰链，反弹器" sheetId="1" r:id="rId1"/>
    <sheet name="导轨" sheetId="2" r:id="rId2"/>
    <sheet name="基础五金展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<sst xmlns="http://schemas.openxmlformats.org/spreadsheetml/2006/main" count="365" uniqueCount="178">
  <si>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</si>
  <si>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</si>
  <si>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</si>
  <si>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</si>
  <si>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</si>
  <si>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</si>
  <si>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</si>
  <si>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t>参考图片
Picture</t>
  </si>
  <si>
    <t>底座配置圖片</t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</si>
  <si>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</si>
  <si>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</si>
  <si>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</si>
  <si>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</si>
  <si>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</si>
  <si>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</si>
  <si>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</si>
  <si>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</si>
  <si>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</si>
  <si>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</si>
  <si>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</si>
  <si>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 xml:space="preserve">三段力
厚薄门通用
小角度缓冲
涡轮身体
拆装二维
</t>
  </si>
  <si>
    <t>【开合角度】：105°
【产品厚度】：0.7-1.1-1.0 
【门板厚度】：15-25mm
【侧板厚度】：15-19mm 
【铰杯深度】：12mm 
【铰杯直径】：35mm 
【铰杯孔距】：48mm 
【表面处理】：镀镍/钛金
【克重】：
【调节范围】：盖位 ± 3mm 
             前后 ± 3mm
             底座 ± 2mm</t>
  </si>
  <si>
    <t>配拆装方形二孔底座</t>
  </si>
  <si>
    <t>配螺丝、胶袋
铁臂盖
铁头盖
双包装、100只/箱</t>
  </si>
  <si>
    <t>E1-17-1-EF：全盖
（H25）</t>
  </si>
  <si>
    <t>只</t>
  </si>
  <si>
    <t>已备</t>
  </si>
  <si>
    <t>E1-18-1-EF：半盖
（H25）</t>
  </si>
  <si>
    <t>E1-19-1-EF：内嵌
（H25）</t>
  </si>
  <si>
    <t>/</t>
  </si>
  <si>
    <t>柔顺二段力
小角度缓冲
固装</t>
  </si>
  <si>
    <t>【开合角度】：105°
【产品厚度】：0.7-1.1-1.0 
【门板厚度】：15-22mm 
【侧板厚度】：15-19mm 
【铰杯深度】：12mm
【铰杯直径】：35mm 
【铰杯孔距】：48mm 
【表面处理】：镀镍/钛金
【克重】：
【调节范围】：盖位 ± 3mm 
             前后 ± 3mm</t>
  </si>
  <si>
    <t>配固装四孔飞机型底座</t>
  </si>
  <si>
    <t>配螺丝、胶袋
双包装、100只/箱</t>
  </si>
  <si>
    <t>K2-07A-1：全盖</t>
  </si>
  <si>
    <t>K2-08A-1：半盖</t>
  </si>
  <si>
    <t>K2-09A-1：内嵌</t>
  </si>
  <si>
    <t xml:space="preserve">
固装</t>
  </si>
  <si>
    <r>
      <rPr>
        <sz val="16"/>
        <rFont val="宋体"/>
        <charset val="134"/>
      </rPr>
      <t xml:space="preserve">K2-07A-1：全盖
</t>
    </r>
    <r>
      <rPr>
        <sz val="16"/>
        <color rgb="FFFF0000"/>
        <rFont val="宋体"/>
        <charset val="134"/>
      </rPr>
      <t>无力铰</t>
    </r>
  </si>
  <si>
    <r>
      <rPr>
        <sz val="16"/>
        <rFont val="宋体"/>
        <charset val="134"/>
      </rPr>
      <t xml:space="preserve">K2-08A-1：半盖
</t>
    </r>
    <r>
      <rPr>
        <sz val="16"/>
        <color rgb="FFFF0000"/>
        <rFont val="宋体"/>
        <charset val="134"/>
      </rPr>
      <t>无力铰</t>
    </r>
  </si>
  <si>
    <r>
      <rPr>
        <sz val="16"/>
        <rFont val="宋体"/>
        <charset val="134"/>
      </rPr>
      <t xml:space="preserve">K2-09A-1：内嵌
</t>
    </r>
    <r>
      <rPr>
        <sz val="16"/>
        <color rgb="FFFF0000"/>
        <rFont val="宋体"/>
        <charset val="134"/>
      </rPr>
      <t>无力铰</t>
    </r>
  </si>
  <si>
    <t>柔顺二段力
微角度缓冲
厚薄门通用
拆装
配透视尼龙阻尼</t>
  </si>
  <si>
    <t>【开合角度】：105°
【产品厚度】：0.7-1.0-1.0 【门板厚度】：16-25mm 
【侧板厚度】：15-19mm
【铰杯深度】：12mm 
【铰杯直径】：35mm 
【铰杯孔距】：48mm
【表面处理】：镀镍/钛金
【克重】：
【调节范围】：盖位 ± 3mm
             前后 ± 3mm</t>
  </si>
  <si>
    <t>【闭合次数】5万次
【表面测试】
钛金：中性盐雾120 小时
【承重】15kg
配拆装四孔飞机型底座</t>
  </si>
  <si>
    <t>配螺丝、胶袋、臂盖
单包装、200只/箱</t>
  </si>
  <si>
    <t>K2-17A(H25)S：全盖</t>
  </si>
  <si>
    <t>K2-18A(H25)S：半盖</t>
  </si>
  <si>
    <t>K2-19A(H25)S：内嵌</t>
  </si>
  <si>
    <t>柔顺二段力
微角度缓冲
厚薄门通用
拆装二维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</si>
  <si>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</si>
  <si>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配螺丝、臂盖、
胶袋包装，200只/箱</t>
  </si>
  <si>
    <t>K1-17A(H25)S：
全盖</t>
  </si>
  <si>
    <t>K1-18A(H25)S：
半盖</t>
  </si>
  <si>
    <t>K1-19A(H25)S：
内嵌</t>
  </si>
  <si>
    <t>厚薄门通用
拆装二维</t>
  </si>
  <si>
    <r>
      <rPr>
        <sz val="16"/>
        <color rgb="FF000000"/>
        <rFont val="宋体"/>
        <charset val="134"/>
      </rPr>
      <t xml:space="preserve">K1-17A(H25)S：
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</si>
  <si>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K1-18A(H25)S：
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</si>
  <si>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K1-19A(H25)S：
内嵌
</t>
    </r>
    <r>
      <rPr>
        <sz val="16"/>
        <color rgb="FFFF0000"/>
        <rFont val="宋体"/>
        <charset val="134"/>
      </rPr>
      <t>无力铰</t>
    </r>
  </si>
  <si>
    <t>【开合角度】：105°
【产品厚度】：0.7-1.0-1.0 
【门板厚度】：16-25mm
【侧板厚度】：15-19mm 
【表面处理】：钛金
【克重】：
【调节范围】：盖位 ± 3mm 
             前后 ± 3mm</t>
  </si>
  <si>
    <r>
      <rPr>
        <sz val="16"/>
        <color rgb="FF000000"/>
        <rFont val="宋体"/>
        <charset val="134"/>
      </rPr>
      <t xml:space="preserve">K1-17A(H25)S：全盖
</t>
    </r>
    <r>
      <rPr>
        <sz val="16"/>
        <color rgb="FFFF0000"/>
        <rFont val="宋体"/>
        <charset val="134"/>
      </rPr>
      <t>铝框铰链</t>
    </r>
  </si>
  <si>
    <r>
      <rPr>
        <sz val="16"/>
        <color rgb="FF000000"/>
        <rFont val="宋体"/>
        <charset val="134"/>
      </rPr>
      <t xml:space="preserve">K1-18A(H25)S：半盖
</t>
    </r>
    <r>
      <rPr>
        <sz val="16"/>
        <color rgb="FFFF0000"/>
        <rFont val="宋体"/>
        <charset val="134"/>
      </rPr>
      <t>铝框铰链</t>
    </r>
  </si>
  <si>
    <r>
      <rPr>
        <sz val="16"/>
        <color rgb="FF000000"/>
        <rFont val="宋体"/>
        <charset val="134"/>
      </rPr>
      <t xml:space="preserve">K1-19A(H25)S：内嵌
</t>
    </r>
    <r>
      <rPr>
        <sz val="16"/>
        <color rgb="FFFF0000"/>
        <rFont val="宋体"/>
        <charset val="134"/>
      </rPr>
      <t>铝框铰链</t>
    </r>
  </si>
  <si>
    <t>柔顺二段力
小角度缓冲
涡轮身体拆装
适合转角柜对开门与常规门大角度</t>
  </si>
  <si>
    <t>【产品厚度】：0.7-1.0-1.0 
【门板厚度】：16-28mm 
【侧板厚度】：15-34mm 
【铰杯深度】：12mm 
【铰杯直径】：35mm
【铰杯孔距】：48mm 
【表面处理】：镀镍/钛金
【克重】：
【调节范围】：盖位 ± 3mm 
             前后 ± 3mm</t>
  </si>
  <si>
    <t>配拆装四孔飞机型底座</t>
  </si>
  <si>
    <t>配螺丝、臂盖、
胶袋包装，100只/箱</t>
  </si>
  <si>
    <t>T-155-117A-ET：全盖</t>
  </si>
  <si>
    <t>T-155-118A-ET：半盖</t>
  </si>
  <si>
    <t>T-155-119A-ET：内嵌</t>
  </si>
  <si>
    <t>厚薄门通用
拆装</t>
  </si>
  <si>
    <r>
      <rPr>
        <sz val="16"/>
        <color rgb="FF000000"/>
        <rFont val="宋体"/>
        <charset val="134"/>
      </rPr>
      <t xml:space="preserve">T-155-117A-ET：全盖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</si>
  <si>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T-155-118A-ET：半盖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</si>
  <si>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T-155-119A-ET：内嵌
</t>
    </r>
    <r>
      <rPr>
        <sz val="16"/>
        <color rgb="FFFF0000"/>
        <rFont val="宋体"/>
        <charset val="134"/>
      </rPr>
      <t>无力铰</t>
    </r>
  </si>
  <si>
    <t>柔顺二段力
小角度缓冲
涡轮身体
涡轮身体拆装
适合180°全开门</t>
  </si>
  <si>
    <t>【开合角度】：105°
【产品厚度】：0.7-1.0-1.0 【门板厚度】：16-25mm 
【侧板厚度】：15-19mm
【铰杯深度】：12mm 
【铰杯直径】：35mm
【铰杯孔距】：48mm 
【表面处理】：镀镍/钛金
【克重】：
【调节范围】：盖位 ± 3mm 前后 ± 3mm</t>
  </si>
  <si>
    <t>配螺丝、胶袋、臂盖
单包装、100只/箱</t>
  </si>
  <si>
    <t>T-180-117A-ET：全盖（H25）</t>
  </si>
  <si>
    <t>T-180-118A-ET：半盖（H25）</t>
  </si>
  <si>
    <t>T-180-119A-ET：内嵌（H25）</t>
  </si>
  <si>
    <r>
      <rPr>
        <sz val="16"/>
        <color indexed="8"/>
        <rFont val="宋体"/>
        <charset val="134"/>
      </rPr>
      <t xml:space="preserve">柔顺二段力
小角度缓冲
涡轮身体拆装
适合
</t>
    </r>
    <r>
      <rPr>
        <b/>
        <sz val="16"/>
        <color rgb="FFFF0000"/>
        <rFont val="宋体"/>
        <charset val="134"/>
      </rPr>
      <t>骨骼门●切角门</t>
    </r>
  </si>
  <si>
    <t>【产品厚度】：0.7-1.0-1.0 
【门板厚度】：16-38mm 
【侧板厚度】：15-38mm 
【铰杯深度】：12mm 
【铰杯直径】：35mm
【铰杯孔距】：48mm 
【表面处理】：镀镍/钛金
【克重】：
【调节范围】：盖位 ± 3mm
             前后 ± 3</t>
  </si>
  <si>
    <t>T-125-117A-ET：全盖（H38）</t>
  </si>
  <si>
    <t>T-125-118A-ET：半盖（H38）</t>
  </si>
  <si>
    <t>T-125-119A-ET：内嵌
（H38）</t>
  </si>
  <si>
    <t>90°角度铰链
适合夹角180°
二段力
涡轮身体
涡轮身体拆装
厚薄门通用</t>
  </si>
  <si>
    <t>【产品厚度】：0.7-1.0-1.0 
【门板厚度】：16-25mm
【侧板厚度】：15-25mm 
【铰杯深度】：12mm 
【铰杯直径】：35mm 
【铰杯孔距】：48mm 
【表面处理】：镀镍/钛金
【克重】：
【调节范围】：盖位 ± 3mm
             前后 ± 3mm</t>
  </si>
  <si>
    <t>T90-117A-ET：内嵌
(H25)</t>
  </si>
  <si>
    <t>配合155°做转角连动门
涡轮身体
涡轮身体拆装
不带液压</t>
  </si>
  <si>
    <t>【产品厚度】：0.7-1.0-1.0 
【门板厚度】：16-20mm 
【侧板厚度】：15-19mm 
【铰杯深度】：12mm 
【铰杯直径】：35mm 
【铰杯孔距】：48mm 
【表面处理】：镀镍/钛金
【克重】：
【调节范围】：盖位 ± 3mm 
             前后 ± 3mm</t>
  </si>
  <si>
    <t>T135-117A-ET：全盖</t>
  </si>
  <si>
    <t>正45°角度铰链
适合夹角135°-155°
涡轮身体拆装
厚薄门通用</t>
  </si>
  <si>
    <t>【产品厚度】：0.7-1.0-1.0
【门板厚度】：16-25mm 
【侧板厚度】：15-19mm
【铰杯深度】：12mm 
【铰杯直径】：35mm 
【铰杯孔距】：48mm 
【表面处理】：镀镍/钛金
【克重】：
【调节范围】：盖位 ± 3mm 
             前后 ± 3mm</t>
  </si>
  <si>
    <t>T45-117A-ET(H25)：
全盖（底座H=0）</t>
  </si>
  <si>
    <t>正30°角度铰链
适合夹角120°-134°
涡轮身体拆装
厚薄门通用</t>
  </si>
  <si>
    <t>【产品厚度】：0.7-1.0-1.0 【门板厚度】：16-25mm 
【侧板厚度】：15-19mm 
【铰杯深度】：12mm 
【铰杯直径】：35mm 
【铰杯孔距】：48mm
【表面处理】：镀镍/钛金
【克重】：
【调节范围】：盖位 ± 3mm 
             前后 ± 3mm</t>
  </si>
  <si>
    <t>T30-117A-ET(H25)：
全盖（底座H=0）</t>
  </si>
  <si>
    <t xml:space="preserve">                                          以上鉸鏈合计：</t>
  </si>
  <si>
    <t>元</t>
  </si>
  <si>
    <t>HDS</t>
  </si>
  <si>
    <t>50只/合
10合/箱</t>
  </si>
  <si>
    <t xml:space="preserve"> JT-H05G反弹器
 明装 浅灰（带磁吸）</t>
  </si>
  <si>
    <t>蓝普LAMP</t>
  </si>
  <si>
    <t>30只/合</t>
  </si>
  <si>
    <t xml:space="preserve"> 碰珠 MC-37F-BK 黑色</t>
  </si>
  <si>
    <t>XDF液压上翻</t>
  </si>
  <si>
    <t>支</t>
  </si>
  <si>
    <t>XDF液压下翻</t>
  </si>
  <si>
    <t xml:space="preserve">                                          以上反弹器及配件合计：</t>
  </si>
  <si>
    <t>序号 
NO.</t>
  </si>
  <si>
    <t>三节钢珠滑轨
缓冲
H系列</t>
  </si>
  <si>
    <t xml:space="preserve">冷轧钢板1.0*1.0*1.2 MM
电泳黑色 
</t>
  </si>
  <si>
    <t xml:space="preserve">不配螺丝
</t>
  </si>
  <si>
    <t>1付/袋
15付/箱</t>
  </si>
  <si>
    <t>4510H-250MM（10寸）</t>
  </si>
  <si>
    <t>付</t>
  </si>
  <si>
    <t>4510H-300MM（12寸）</t>
  </si>
  <si>
    <t>4510H-350MM（14寸）</t>
  </si>
  <si>
    <t>4510H-400MM（16寸）</t>
  </si>
  <si>
    <t>4510H-450MM（18寸）</t>
  </si>
  <si>
    <t>4510H-500MM（20寸）</t>
  </si>
  <si>
    <t xml:space="preserve">                                                                                                             三节钢珠缓冲滑轨小计:</t>
  </si>
  <si>
    <t>三节钢珠滑
轨
反弹
F系列</t>
  </si>
  <si>
    <t>4510F-250MM（10寸）</t>
  </si>
  <si>
    <t>4510F-300MM（12寸）</t>
  </si>
  <si>
    <t>4510F-350MM（14寸）</t>
  </si>
  <si>
    <t>4510F-400MM（16寸）</t>
  </si>
  <si>
    <t>4510F-450MM（18寸）</t>
  </si>
  <si>
    <t>4510F-500MM（20寸）</t>
  </si>
  <si>
    <t xml:space="preserve">                                                                                                             三节钢珠反弹滑轨小计:</t>
  </si>
  <si>
    <t xml:space="preserve">三节隐藏轨
缓冲
</t>
  </si>
  <si>
    <t>侧板厚度：18mm 
镀锌钢板
1.8*1.5*1.0MM锌色</t>
  </si>
  <si>
    <t>配B2B
二维把手配螺丝</t>
  </si>
  <si>
    <t>1付/袋
10付/箱</t>
  </si>
  <si>
    <t>3118B2B-250MM(10寸)</t>
  </si>
  <si>
    <t>3118B2B-300MM(12寸)</t>
  </si>
  <si>
    <t>3118B2B-350MM(14寸)</t>
  </si>
  <si>
    <t>3118B2B-400MM(16寸)</t>
  </si>
  <si>
    <t>3118B2B-450MM(18寸)</t>
  </si>
  <si>
    <t>3118B2B-500MM(20寸)</t>
  </si>
  <si>
    <t>3118B2B-550MM(22寸)</t>
  </si>
  <si>
    <t xml:space="preserve">                                                                                                              三节缓冲隱藏轨小计:</t>
  </si>
  <si>
    <t xml:space="preserve">三节隐藏轨
反弹
</t>
  </si>
  <si>
    <t>3118F/B2B-250MM(10寸)</t>
  </si>
  <si>
    <t>3118F/B2B-300MM(12寸)</t>
  </si>
  <si>
    <t>3118F/B2B-350MM(14寸)</t>
  </si>
  <si>
    <t>3118F/B2B-400MM(16寸)</t>
  </si>
  <si>
    <t>3118F/B2B-450MM(18寸)</t>
  </si>
  <si>
    <t>3118F/B2B-500MM(20寸)</t>
  </si>
  <si>
    <t>3118F/B2B-550MM(22寸)</t>
  </si>
  <si>
    <t xml:space="preserve">                                                                                                                三节反弹隱藏轨小计:                     </t>
  </si>
  <si>
    <t>铰链</t>
  </si>
  <si>
    <t>反弹器</t>
  </si>
  <si>
    <t>三节钢珠滑轨</t>
  </si>
  <si>
    <t>三节隐藏轨</t>
  </si>
  <si>
    <t>總計</t>
  </si>
  <si>
    <t>图片</t>
  </si>
  <si>
    <t>宽度</t>
  </si>
  <si>
    <t>高度</t>
  </si>
  <si>
    <t>厚度</t>
  </si>
  <si>
    <t>制作方式</t>
  </si>
  <si>
    <t>数量</t>
  </si>
  <si>
    <t>55CM</t>
  </si>
  <si>
    <t>66CM</t>
  </si>
  <si>
    <t>3CM</t>
  </si>
  <si>
    <t>中纤板烤白漆</t>
  </si>
  <si>
    <t>90元/件</t>
  </si>
  <si>
    <t>540元</t>
  </si>
  <si>
    <t>赠送</t>
  </si>
  <si>
    <t>8CM</t>
  </si>
  <si>
    <t>1.5CM</t>
  </si>
  <si>
    <t>透明亚克力/开35直径圆孔</t>
  </si>
  <si>
    <t>15元/件</t>
  </si>
  <si>
    <t>570元</t>
  </si>
  <si>
    <t>透明亚克力/4个角开4厘圆孔</t>
  </si>
  <si>
    <t>615元</t>
  </si>
  <si>
    <r>
      <rPr>
        <sz val="12"/>
        <rFont val="宋体"/>
        <charset val="134"/>
      </rPr>
      <t>透明亚克力/开</t>
    </r>
    <r>
      <rPr>
        <b/>
        <sz val="12"/>
        <color rgb="FFFF0000"/>
        <rFont val="宋体"/>
        <charset val="134"/>
      </rPr>
      <t>40</t>
    </r>
    <r>
      <rPr>
        <sz val="12"/>
        <rFont val="宋体"/>
        <charset val="134"/>
      </rPr>
      <t>直径圆孔</t>
    </r>
  </si>
  <si>
    <t>45元</t>
  </si>
  <si>
    <t>中纤板烤 + 透明亚克力=1770元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</si>
</sst>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  <numFmt numFmtId="177" formatCode="&quot;￥&quot;#,##0.00_);[Red]\(&quot;￥&quot;#,##0.00\)"/>
    <numFmt numFmtId="178" formatCode="[$¥-804]#,##0.00_);[Red]\([$¥-804]#,##0.00\)"/>
  </numFmts>
  <fonts count="46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宋体"/>
      <charset val="136"/>
      <scheme val="minor"/>
    </font>
    <font>
      <b/>
      <sz val="18"/>
      <name val="宋体"/>
      <charset val="136"/>
      <scheme val="minor"/>
    </font>
    <font>
      <b/>
      <sz val="26"/>
      <name val="宋体"/>
      <charset val="136"/>
      <scheme val="minor"/>
    </font>
    <font>
      <b/>
      <sz val="18"/>
      <name val="宋体"/>
      <charset val="134"/>
    </font>
    <font>
      <b/>
      <sz val="20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sz val="20"/>
      <name val="宋体"/>
      <charset val="134"/>
    </font>
    <font>
      <b/>
      <sz val="22"/>
      <name val="宋体"/>
      <charset val="134"/>
    </font>
    <font>
      <b/>
      <sz val="26"/>
      <name val="宋体"/>
      <charset val="134"/>
    </font>
    <font>
      <sz val="16"/>
      <color indexed="8"/>
      <name val="宋体"/>
      <charset val="134"/>
    </font>
    <font>
      <sz val="20"/>
      <color indexed="8"/>
      <name val="宋体"/>
      <charset val="134"/>
    </font>
    <font>
      <sz val="16"/>
      <color rgb="FF000000"/>
      <name val="宋体"/>
      <charset val="134"/>
    </font>
    <font>
      <b/>
      <sz val="28"/>
      <name val="宋体"/>
      <charset val="134"/>
    </font>
    <font>
      <b/>
      <sz val="20"/>
      <color rgb="FF000000"/>
      <name val="宋体"/>
      <charset val="134"/>
    </font>
    <font>
      <sz val="24"/>
      <name val="宋体"/>
      <charset val="134"/>
    </font>
    <font>
      <b/>
      <sz val="12.7"/>
      <color rgb="FF000000"/>
      <name val="宋体"/>
      <charset val="134"/>
    </font>
    <font>
      <sz val="24"/>
      <color rgb="FF00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7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9" borderId="12" applyNumberFormat="0" applyAlignment="0" applyProtection="0">
      <alignment vertical="center"/>
    </xf>
    <xf numFmtId="0" fontId="36" fillId="9" borderId="11" applyNumberFormat="0" applyAlignment="0" applyProtection="0">
      <alignment vertical="center"/>
    </xf>
    <xf numFmtId="0" fontId="37" fillId="10" borderId="13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2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5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178" fontId="9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78" fontId="13" fillId="6" borderId="1" xfId="0" applyNumberFormat="1" applyFont="1" applyFill="1" applyBorder="1" applyAlignment="1">
      <alignment horizontal="center" vertical="center" wrapText="1"/>
    </xf>
    <xf numFmtId="178" fontId="13" fillId="0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center" vertical="center" wrapText="1"/>
    </xf>
    <xf numFmtId="178" fontId="13" fillId="0" borderId="5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8" fontId="13" fillId="0" borderId="6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178" fontId="13" fillId="0" borderId="7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177" fontId="13" fillId="0" borderId="5" xfId="0" applyNumberFormat="1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177" fontId="13" fillId="0" borderId="5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178" fontId="13" fillId="0" borderId="7" xfId="0" applyNumberFormat="1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178" fontId="19" fillId="0" borderId="2" xfId="0" applyNumberFormat="1" applyFont="1" applyFill="1" applyBorder="1" applyAlignment="1">
      <alignment horizontal="center" vertical="center" wrapText="1"/>
    </xf>
    <xf numFmtId="178" fontId="19" fillId="0" borderId="4" xfId="0" applyNumberFormat="1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2" fillId="0" borderId="1" xfId="0" applyFont="1" applyBorder="1"/>
    <xf numFmtId="0" fontId="23" fillId="4" borderId="6" xfId="0" applyFont="1" applyFill="1" applyBorder="1" applyAlignment="1">
      <alignment horizontal="center" vertical="center" wrapText="1"/>
    </xf>
    <xf numFmtId="0" fontId="22" fillId="0" borderId="6" xfId="0" applyFont="1" applyBorder="1"/>
    <xf numFmtId="0" fontId="24" fillId="4" borderId="6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B3B3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699135</xdr:colOff>
      <xdr:row>52</xdr:row>
      <xdr:rowOff>1485900</xdr:rowOff>
    </xdr:from>
    <xdr:to>
      <xdr:col>2</xdr:col>
      <xdr:colOff>2132965</xdr:colOff>
      <xdr:row>52</xdr:row>
      <xdr:rowOff>2280920</xdr:rowOff>
    </xdr:to>
    <xdr:pic>
      <xdr:nvPicPr>
        <xdr:cNvPr id="12" name="图片 1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2904490" y="75202415"/>
          <a:ext cx="7950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537845</xdr:colOff>
      <xdr:row>58</xdr:row>
      <xdr:rowOff>582295</xdr:rowOff>
    </xdr:from>
    <xdr:to>
      <xdr:col>3</xdr:col>
      <xdr:colOff>1776095</xdr:colOff>
      <xdr:row>58</xdr:row>
      <xdr:rowOff>858520</xdr:rowOff>
    </xdr:to>
    <xdr:pic>
      <xdr:nvPicPr>
        <xdr:cNvPr id="14" name="图片 13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376545" y="87432515"/>
          <a:ext cx="12382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700405</xdr:colOff>
      <xdr:row>59</xdr:row>
      <xdr:rowOff>431800</xdr:rowOff>
    </xdr:from>
    <xdr:to>
      <xdr:col>3</xdr:col>
      <xdr:colOff>1595755</xdr:colOff>
      <xdr:row>59</xdr:row>
      <xdr:rowOff>879475</xdr:rowOff>
    </xdr:to>
    <xdr:pic>
      <xdr:nvPicPr>
        <xdr:cNvPr id="15" name="图片 14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5539105" y="88589485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616585</xdr:colOff>
      <xdr:row>6</xdr:row>
      <xdr:rowOff>450215</xdr:rowOff>
    </xdr:from>
    <xdr:to>
      <xdr:col>2</xdr:col>
      <xdr:colOff>2218055</xdr:colOff>
      <xdr:row>6</xdr:row>
      <xdr:rowOff>1654175</xdr:rowOff>
    </xdr:to>
    <xdr:pic>
      <xdr:nvPicPr>
        <xdr:cNvPr id="16" name="图片 15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16200000">
          <a:off x="2701290" y="5862320"/>
          <a:ext cx="1203960" cy="160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847407</xdr:colOff>
      <xdr:row>54</xdr:row>
      <xdr:rowOff>1575117</xdr:rowOff>
    </xdr:from>
    <xdr:to>
      <xdr:col>2</xdr:col>
      <xdr:colOff>2247582</xdr:colOff>
      <xdr:row>54</xdr:row>
      <xdr:rowOff>2279967</xdr:rowOff>
    </xdr:to>
    <xdr:pic>
      <xdr:nvPicPr>
        <xdr:cNvPr id="19" name="图片 18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 rot="5400000">
          <a:off x="3080385" y="79389605"/>
          <a:ext cx="70485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870585</xdr:colOff>
      <xdr:row>54</xdr:row>
      <xdr:rowOff>1475740</xdr:rowOff>
    </xdr:from>
    <xdr:to>
      <xdr:col>3</xdr:col>
      <xdr:colOff>1623695</xdr:colOff>
      <xdr:row>54</xdr:row>
      <xdr:rowOff>2219960</xdr:rowOff>
    </xdr:to>
    <xdr:pic>
      <xdr:nvPicPr>
        <xdr:cNvPr id="20" name="图片 1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16200000">
          <a:off x="5713730" y="79634080"/>
          <a:ext cx="74422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742950</xdr:colOff>
      <xdr:row>52</xdr:row>
      <xdr:rowOff>1301115</xdr:rowOff>
    </xdr:from>
    <xdr:to>
      <xdr:col>3</xdr:col>
      <xdr:colOff>1650365</xdr:colOff>
      <xdr:row>52</xdr:row>
      <xdr:rowOff>2197735</xdr:rowOff>
    </xdr:to>
    <xdr:pic>
      <xdr:nvPicPr>
        <xdr:cNvPr id="21" name="图片 20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586730" y="75331320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617537</xdr:colOff>
      <xdr:row>47</xdr:row>
      <xdr:rowOff>703897</xdr:rowOff>
    </xdr:from>
    <xdr:to>
      <xdr:col>3</xdr:col>
      <xdr:colOff>1627822</xdr:colOff>
      <xdr:row>47</xdr:row>
      <xdr:rowOff>1688147</xdr:rowOff>
    </xdr:to>
    <xdr:pic>
      <xdr:nvPicPr>
        <xdr:cNvPr id="22" name="图片 2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468620" y="66065400"/>
          <a:ext cx="98425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739140</xdr:colOff>
      <xdr:row>39</xdr:row>
      <xdr:rowOff>783590</xdr:rowOff>
    </xdr:from>
    <xdr:to>
      <xdr:col>3</xdr:col>
      <xdr:colOff>1652905</xdr:colOff>
      <xdr:row>40</xdr:row>
      <xdr:rowOff>34925</xdr:rowOff>
    </xdr:to>
    <xdr:pic>
      <xdr:nvPicPr>
        <xdr:cNvPr id="23" name="图片 2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589905" y="54335680"/>
          <a:ext cx="889635" cy="913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839470</xdr:colOff>
      <xdr:row>30</xdr:row>
      <xdr:rowOff>142875</xdr:rowOff>
    </xdr:from>
    <xdr:to>
      <xdr:col>2</xdr:col>
      <xdr:colOff>2203450</xdr:colOff>
      <xdr:row>30</xdr:row>
      <xdr:rowOff>1106805</xdr:rowOff>
    </xdr:to>
    <xdr:pic>
      <xdr:nvPicPr>
        <xdr:cNvPr id="27" name="图片 2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25420" y="42139235"/>
          <a:ext cx="1363980" cy="96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526415</xdr:colOff>
      <xdr:row>35</xdr:row>
      <xdr:rowOff>262255</xdr:rowOff>
    </xdr:from>
    <xdr:to>
      <xdr:col>3</xdr:col>
      <xdr:colOff>1851660</xdr:colOff>
      <xdr:row>35</xdr:row>
      <xdr:rowOff>1555750</xdr:rowOff>
    </xdr:to>
    <xdr:pic>
      <xdr:nvPicPr>
        <xdr:cNvPr id="3" name="图片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380990" y="48235235"/>
          <a:ext cx="1293495" cy="1325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693420</xdr:colOff>
      <xdr:row>42</xdr:row>
      <xdr:rowOff>1002030</xdr:rowOff>
    </xdr:from>
    <xdr:to>
      <xdr:col>2</xdr:col>
      <xdr:colOff>2369820</xdr:colOff>
      <xdr:row>42</xdr:row>
      <xdr:rowOff>1642110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5400000">
          <a:off x="3097530" y="58226325"/>
          <a:ext cx="64008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890270</xdr:colOff>
      <xdr:row>43</xdr:row>
      <xdr:rowOff>762635</xdr:rowOff>
    </xdr:from>
    <xdr:to>
      <xdr:col>3</xdr:col>
      <xdr:colOff>1797050</xdr:colOff>
      <xdr:row>43</xdr:row>
      <xdr:rowOff>1659255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734050" y="60379610"/>
          <a:ext cx="89662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752792</xdr:colOff>
      <xdr:row>56</xdr:row>
      <xdr:rowOff>1695767</xdr:rowOff>
    </xdr:from>
    <xdr:to>
      <xdr:col>2</xdr:col>
      <xdr:colOff>2143442</xdr:colOff>
      <xdr:row>56</xdr:row>
      <xdr:rowOff>2429192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5400000">
          <a:off x="2966720" y="83389470"/>
          <a:ext cx="73342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914400</xdr:colOff>
      <xdr:row>56</xdr:row>
      <xdr:rowOff>1685290</xdr:rowOff>
    </xdr:from>
    <xdr:to>
      <xdr:col>3</xdr:col>
      <xdr:colOff>1667510</xdr:colOff>
      <xdr:row>56</xdr:row>
      <xdr:rowOff>2429510</xdr:rowOff>
    </xdr:to>
    <xdr:pic>
      <xdr:nvPicPr>
        <xdr:cNvPr id="11" name="图片 10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16200000">
          <a:off x="5757545" y="83703795"/>
          <a:ext cx="74422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205105</xdr:colOff>
      <xdr:row>60</xdr:row>
      <xdr:rowOff>475615</xdr:rowOff>
    </xdr:from>
    <xdr:to>
      <xdr:col>3</xdr:col>
      <xdr:colOff>2248535</xdr:colOff>
      <xdr:row>60</xdr:row>
      <xdr:rowOff>840105</xdr:rowOff>
    </xdr:to>
    <xdr:pic>
      <xdr:nvPicPr>
        <xdr:cNvPr id="25" name="图片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flipV="1">
          <a:off x="5043805" y="89940765"/>
          <a:ext cx="2043430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227965</xdr:colOff>
      <xdr:row>61</xdr:row>
      <xdr:rowOff>459740</xdr:rowOff>
    </xdr:from>
    <xdr:to>
      <xdr:col>3</xdr:col>
      <xdr:colOff>2116455</xdr:colOff>
      <xdr:row>61</xdr:row>
      <xdr:rowOff>861060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16200000">
          <a:off x="5810250" y="90488770"/>
          <a:ext cx="401320" cy="188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386080</xdr:colOff>
      <xdr:row>7</xdr:row>
      <xdr:rowOff>333375</xdr:rowOff>
    </xdr:from>
    <xdr:to>
      <xdr:col>2</xdr:col>
      <xdr:colOff>2534285</xdr:colOff>
      <xdr:row>7</xdr:row>
      <xdr:rowOff>1536700</xdr:rowOff>
    </xdr:to>
    <xdr:pic>
      <xdr:nvPicPr>
        <xdr:cNvPr id="10" name="图片 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 rot="16200000">
          <a:off x="2744470" y="7465695"/>
          <a:ext cx="1203325" cy="214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516255</xdr:colOff>
      <xdr:row>8</xdr:row>
      <xdr:rowOff>601980</xdr:rowOff>
    </xdr:from>
    <xdr:to>
      <xdr:col>2</xdr:col>
      <xdr:colOff>2430780</xdr:colOff>
      <xdr:row>8</xdr:row>
      <xdr:rowOff>1581785</xdr:rowOff>
    </xdr:to>
    <xdr:pic>
      <xdr:nvPicPr>
        <xdr:cNvPr id="13" name="图片 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 rot="16200000">
          <a:off x="2869565" y="9618980"/>
          <a:ext cx="979805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7</xdr:row>
      <xdr:rowOff>485775</xdr:rowOff>
    </xdr:from>
    <xdr:to>
      <xdr:col>3</xdr:col>
      <xdr:colOff>2019300</xdr:colOff>
      <xdr:row>8</xdr:row>
      <xdr:rowOff>101600</xdr:rowOff>
    </xdr:to>
    <xdr:pic>
      <xdr:nvPicPr>
        <xdr:cNvPr id="32" name="图片 3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219700" y="8090535"/>
          <a:ext cx="1638300" cy="149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608330</xdr:colOff>
      <xdr:row>10</xdr:row>
      <xdr:rowOff>423545</xdr:rowOff>
    </xdr:from>
    <xdr:to>
      <xdr:col>2</xdr:col>
      <xdr:colOff>2404745</xdr:colOff>
      <xdr:row>10</xdr:row>
      <xdr:rowOff>1402080</xdr:rowOff>
    </xdr:to>
    <xdr:pic>
      <xdr:nvPicPr>
        <xdr:cNvPr id="35" name="图片 3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94280" y="12447905"/>
          <a:ext cx="1796415" cy="97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633095</xdr:colOff>
      <xdr:row>11</xdr:row>
      <xdr:rowOff>454660</xdr:rowOff>
    </xdr:from>
    <xdr:to>
      <xdr:col>2</xdr:col>
      <xdr:colOff>2343150</xdr:colOff>
      <xdr:row>11</xdr:row>
      <xdr:rowOff>1338580</xdr:rowOff>
    </xdr:to>
    <xdr:pic>
      <xdr:nvPicPr>
        <xdr:cNvPr id="36" name="图片 3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19045" y="14168120"/>
          <a:ext cx="1710055" cy="88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584835</xdr:colOff>
      <xdr:row>12</xdr:row>
      <xdr:rowOff>682625</xdr:rowOff>
    </xdr:from>
    <xdr:to>
      <xdr:col>2</xdr:col>
      <xdr:colOff>2225040</xdr:colOff>
      <xdr:row>12</xdr:row>
      <xdr:rowOff>1537970</xdr:rowOff>
    </xdr:to>
    <xdr:pic>
      <xdr:nvPicPr>
        <xdr:cNvPr id="37" name="图片 3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2863215" y="15616555"/>
          <a:ext cx="855345" cy="164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466725</xdr:colOff>
      <xdr:row>14</xdr:row>
      <xdr:rowOff>706755</xdr:rowOff>
    </xdr:from>
    <xdr:to>
      <xdr:col>2</xdr:col>
      <xdr:colOff>2263140</xdr:colOff>
      <xdr:row>14</xdr:row>
      <xdr:rowOff>1685290</xdr:rowOff>
    </xdr:to>
    <xdr:pic>
      <xdr:nvPicPr>
        <xdr:cNvPr id="38" name="图片 3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52675" y="18662015"/>
          <a:ext cx="1796415" cy="97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561975</xdr:colOff>
      <xdr:row>15</xdr:row>
      <xdr:rowOff>847725</xdr:rowOff>
    </xdr:from>
    <xdr:to>
      <xdr:col>2</xdr:col>
      <xdr:colOff>2272030</xdr:colOff>
      <xdr:row>15</xdr:row>
      <xdr:rowOff>1731645</xdr:rowOff>
    </xdr:to>
    <xdr:pic>
      <xdr:nvPicPr>
        <xdr:cNvPr id="39" name="图片 3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47925" y="20555585"/>
          <a:ext cx="1710055" cy="88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601980</xdr:colOff>
      <xdr:row>16</xdr:row>
      <xdr:rowOff>672465</xdr:rowOff>
    </xdr:from>
    <xdr:to>
      <xdr:col>2</xdr:col>
      <xdr:colOff>2242185</xdr:colOff>
      <xdr:row>16</xdr:row>
      <xdr:rowOff>1527810</xdr:rowOff>
    </xdr:to>
    <xdr:pic>
      <xdr:nvPicPr>
        <xdr:cNvPr id="40" name="图片 3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2880360" y="21981795"/>
          <a:ext cx="855345" cy="164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618807</xdr:colOff>
      <xdr:row>18</xdr:row>
      <xdr:rowOff>383857</xdr:rowOff>
    </xdr:from>
    <xdr:to>
      <xdr:col>2</xdr:col>
      <xdr:colOff>2343467</xdr:colOff>
      <xdr:row>18</xdr:row>
      <xdr:rowOff>1297622</xdr:rowOff>
    </xdr:to>
    <xdr:pic>
      <xdr:nvPicPr>
        <xdr:cNvPr id="41" name="图片 4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 rot="16200000">
          <a:off x="2909570" y="24232235"/>
          <a:ext cx="913765" cy="172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560705</xdr:colOff>
      <xdr:row>19</xdr:row>
      <xdr:rowOff>521970</xdr:rowOff>
    </xdr:from>
    <xdr:to>
      <xdr:col>2</xdr:col>
      <xdr:colOff>2352675</xdr:colOff>
      <xdr:row>19</xdr:row>
      <xdr:rowOff>1447800</xdr:rowOff>
    </xdr:to>
    <xdr:pic>
      <xdr:nvPicPr>
        <xdr:cNvPr id="42" name="图片 4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446655" y="26198830"/>
          <a:ext cx="1791970" cy="92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584835</xdr:colOff>
      <xdr:row>20</xdr:row>
      <xdr:rowOff>765175</xdr:rowOff>
    </xdr:from>
    <xdr:to>
      <xdr:col>2</xdr:col>
      <xdr:colOff>2261870</xdr:colOff>
      <xdr:row>20</xdr:row>
      <xdr:rowOff>1642745</xdr:rowOff>
    </xdr:to>
    <xdr:pic>
      <xdr:nvPicPr>
        <xdr:cNvPr id="43" name="图片 4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470785" y="28169235"/>
          <a:ext cx="1677035" cy="877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19</xdr:row>
      <xdr:rowOff>539750</xdr:rowOff>
    </xdr:from>
    <xdr:to>
      <xdr:col>3</xdr:col>
      <xdr:colOff>1866900</xdr:colOff>
      <xdr:row>20</xdr:row>
      <xdr:rowOff>79375</xdr:rowOff>
    </xdr:to>
    <xdr:pic>
      <xdr:nvPicPr>
        <xdr:cNvPr id="44" name="图片 4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219700" y="26216610"/>
          <a:ext cx="148590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404495</xdr:colOff>
      <xdr:row>23</xdr:row>
      <xdr:rowOff>254000</xdr:rowOff>
    </xdr:from>
    <xdr:to>
      <xdr:col>3</xdr:col>
      <xdr:colOff>1890395</xdr:colOff>
      <xdr:row>23</xdr:row>
      <xdr:rowOff>1520825</xdr:rowOff>
    </xdr:to>
    <xdr:pic>
      <xdr:nvPicPr>
        <xdr:cNvPr id="45" name="图片 4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243195" y="32166560"/>
          <a:ext cx="148590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663257</xdr:colOff>
      <xdr:row>22</xdr:row>
      <xdr:rowOff>609282</xdr:rowOff>
    </xdr:from>
    <xdr:to>
      <xdr:col>2</xdr:col>
      <xdr:colOff>2252662</xdr:colOff>
      <xdr:row>22</xdr:row>
      <xdr:rowOff>1540192</xdr:rowOff>
    </xdr:to>
    <xdr:pic>
      <xdr:nvPicPr>
        <xdr:cNvPr id="46" name="图片 4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16200000">
          <a:off x="2877820" y="30363160"/>
          <a:ext cx="930910" cy="158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608965</xdr:colOff>
      <xdr:row>23</xdr:row>
      <xdr:rowOff>561975</xdr:rowOff>
    </xdr:from>
    <xdr:to>
      <xdr:col>2</xdr:col>
      <xdr:colOff>2257425</xdr:colOff>
      <xdr:row>23</xdr:row>
      <xdr:rowOff>1481455</xdr:rowOff>
    </xdr:to>
    <xdr:pic>
      <xdr:nvPicPr>
        <xdr:cNvPr id="47" name="图片 4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494915" y="32474535"/>
          <a:ext cx="1648460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560705</xdr:colOff>
      <xdr:row>24</xdr:row>
      <xdr:rowOff>765175</xdr:rowOff>
    </xdr:from>
    <xdr:to>
      <xdr:col>2</xdr:col>
      <xdr:colOff>2124075</xdr:colOff>
      <xdr:row>24</xdr:row>
      <xdr:rowOff>1600200</xdr:rowOff>
    </xdr:to>
    <xdr:pic>
      <xdr:nvPicPr>
        <xdr:cNvPr id="48" name="图片 4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446655" y="34392235"/>
          <a:ext cx="156337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523875</xdr:colOff>
      <xdr:row>27</xdr:row>
      <xdr:rowOff>1118235</xdr:rowOff>
    </xdr:from>
    <xdr:to>
      <xdr:col>3</xdr:col>
      <xdr:colOff>2009775</xdr:colOff>
      <xdr:row>28</xdr:row>
      <xdr:rowOff>530860</xdr:rowOff>
    </xdr:to>
    <xdr:pic>
      <xdr:nvPicPr>
        <xdr:cNvPr id="49" name="图片 4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362575" y="38745795"/>
          <a:ext cx="148590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617537</xdr:colOff>
      <xdr:row>26</xdr:row>
      <xdr:rowOff>633412</xdr:rowOff>
    </xdr:from>
    <xdr:to>
      <xdr:col>2</xdr:col>
      <xdr:colOff>2206942</xdr:colOff>
      <xdr:row>26</xdr:row>
      <xdr:rowOff>1564322</xdr:rowOff>
    </xdr:to>
    <xdr:pic>
      <xdr:nvPicPr>
        <xdr:cNvPr id="50" name="图片 4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16200000">
          <a:off x="2832100" y="36203890"/>
          <a:ext cx="930910" cy="158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585470</xdr:colOff>
      <xdr:row>27</xdr:row>
      <xdr:rowOff>678815</xdr:rowOff>
    </xdr:from>
    <xdr:to>
      <xdr:col>2</xdr:col>
      <xdr:colOff>2233930</xdr:colOff>
      <xdr:row>27</xdr:row>
      <xdr:rowOff>1598295</xdr:rowOff>
    </xdr:to>
    <xdr:pic>
      <xdr:nvPicPr>
        <xdr:cNvPr id="51" name="图片 5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471420" y="38306375"/>
          <a:ext cx="1648460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585470</xdr:colOff>
      <xdr:row>28</xdr:row>
      <xdr:rowOff>615950</xdr:rowOff>
    </xdr:from>
    <xdr:to>
      <xdr:col>2</xdr:col>
      <xdr:colOff>2148840</xdr:colOff>
      <xdr:row>28</xdr:row>
      <xdr:rowOff>1450975</xdr:rowOff>
    </xdr:to>
    <xdr:pic>
      <xdr:nvPicPr>
        <xdr:cNvPr id="52" name="图片 5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471420" y="40097710"/>
          <a:ext cx="156337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31</xdr:row>
      <xdr:rowOff>87630</xdr:rowOff>
    </xdr:from>
    <xdr:to>
      <xdr:col>3</xdr:col>
      <xdr:colOff>1866900</xdr:colOff>
      <xdr:row>32</xdr:row>
      <xdr:rowOff>123190</xdr:rowOff>
    </xdr:to>
    <xdr:pic>
      <xdr:nvPicPr>
        <xdr:cNvPr id="53" name="图片 5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219700" y="43315255"/>
          <a:ext cx="148590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503237</xdr:colOff>
      <xdr:row>34</xdr:row>
      <xdr:rowOff>644207</xdr:rowOff>
    </xdr:from>
    <xdr:to>
      <xdr:col>2</xdr:col>
      <xdr:colOff>2234247</xdr:colOff>
      <xdr:row>34</xdr:row>
      <xdr:rowOff>1406842</xdr:rowOff>
    </xdr:to>
    <xdr:pic>
      <xdr:nvPicPr>
        <xdr:cNvPr id="54" name="图片 5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16200000">
          <a:off x="2872740" y="46560740"/>
          <a:ext cx="762635" cy="173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516890</xdr:colOff>
      <xdr:row>36</xdr:row>
      <xdr:rowOff>499110</xdr:rowOff>
    </xdr:from>
    <xdr:to>
      <xdr:col>2</xdr:col>
      <xdr:colOff>2199640</xdr:colOff>
      <xdr:row>36</xdr:row>
      <xdr:rowOff>1371600</xdr:rowOff>
    </xdr:to>
    <xdr:pic>
      <xdr:nvPicPr>
        <xdr:cNvPr id="55" name="图片 5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02840" y="50075465"/>
          <a:ext cx="1682750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514350</xdr:colOff>
      <xdr:row>35</xdr:row>
      <xdr:rowOff>625475</xdr:rowOff>
    </xdr:from>
    <xdr:to>
      <xdr:col>2</xdr:col>
      <xdr:colOff>2166620</xdr:colOff>
      <xdr:row>35</xdr:row>
      <xdr:rowOff>1419225</xdr:rowOff>
    </xdr:to>
    <xdr:pic>
      <xdr:nvPicPr>
        <xdr:cNvPr id="56" name="图片 5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400300" y="48614330"/>
          <a:ext cx="1652270" cy="79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574992</xdr:colOff>
      <xdr:row>38</xdr:row>
      <xdr:rowOff>740727</xdr:rowOff>
    </xdr:from>
    <xdr:to>
      <xdr:col>2</xdr:col>
      <xdr:colOff>2306002</xdr:colOff>
      <xdr:row>38</xdr:row>
      <xdr:rowOff>1503362</xdr:rowOff>
    </xdr:to>
    <xdr:pic>
      <xdr:nvPicPr>
        <xdr:cNvPr id="57" name="图片 5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16200000">
          <a:off x="2944495" y="52130960"/>
          <a:ext cx="762635" cy="173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585470</xdr:colOff>
      <xdr:row>39</xdr:row>
      <xdr:rowOff>665480</xdr:rowOff>
    </xdr:from>
    <xdr:to>
      <xdr:col>2</xdr:col>
      <xdr:colOff>2237740</xdr:colOff>
      <xdr:row>39</xdr:row>
      <xdr:rowOff>1459230</xdr:rowOff>
    </xdr:to>
    <xdr:pic>
      <xdr:nvPicPr>
        <xdr:cNvPr id="58" name="图片 5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471420" y="54229635"/>
          <a:ext cx="1652270" cy="79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514350</xdr:colOff>
      <xdr:row>40</xdr:row>
      <xdr:rowOff>780415</xdr:rowOff>
    </xdr:from>
    <xdr:to>
      <xdr:col>2</xdr:col>
      <xdr:colOff>2197100</xdr:colOff>
      <xdr:row>40</xdr:row>
      <xdr:rowOff>1652905</xdr:rowOff>
    </xdr:to>
    <xdr:pic>
      <xdr:nvPicPr>
        <xdr:cNvPr id="59" name="图片 5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00300" y="55982870"/>
          <a:ext cx="1682750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465455</xdr:colOff>
      <xdr:row>46</xdr:row>
      <xdr:rowOff>665480</xdr:rowOff>
    </xdr:from>
    <xdr:to>
      <xdr:col>2</xdr:col>
      <xdr:colOff>2509520</xdr:colOff>
      <xdr:row>46</xdr:row>
      <xdr:rowOff>1500505</xdr:rowOff>
    </xdr:to>
    <xdr:pic>
      <xdr:nvPicPr>
        <xdr:cNvPr id="61" name="图片 6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351405" y="64313435"/>
          <a:ext cx="2044065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530860</xdr:colOff>
      <xdr:row>47</xdr:row>
      <xdr:rowOff>866140</xdr:rowOff>
    </xdr:from>
    <xdr:to>
      <xdr:col>2</xdr:col>
      <xdr:colOff>2359025</xdr:colOff>
      <xdr:row>47</xdr:row>
      <xdr:rowOff>1571625</xdr:rowOff>
    </xdr:to>
    <xdr:pic>
      <xdr:nvPicPr>
        <xdr:cNvPr id="62" name="图片 6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 rot="16200000">
          <a:off x="2978150" y="65679955"/>
          <a:ext cx="705485" cy="1828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608965</xdr:colOff>
      <xdr:row>48</xdr:row>
      <xdr:rowOff>804545</xdr:rowOff>
    </xdr:from>
    <xdr:to>
      <xdr:col>2</xdr:col>
      <xdr:colOff>2424430</xdr:colOff>
      <xdr:row>48</xdr:row>
      <xdr:rowOff>1676400</xdr:rowOff>
    </xdr:to>
    <xdr:pic>
      <xdr:nvPicPr>
        <xdr:cNvPr id="63" name="图片 6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94915" y="68084700"/>
          <a:ext cx="181546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580072</xdr:colOff>
      <xdr:row>50</xdr:row>
      <xdr:rowOff>1154112</xdr:rowOff>
    </xdr:from>
    <xdr:to>
      <xdr:col>3</xdr:col>
      <xdr:colOff>1590357</xdr:colOff>
      <xdr:row>50</xdr:row>
      <xdr:rowOff>2138362</xdr:rowOff>
    </xdr:to>
    <xdr:pic>
      <xdr:nvPicPr>
        <xdr:cNvPr id="64" name="图片 6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5431155" y="71189215"/>
          <a:ext cx="98425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657225</xdr:colOff>
      <xdr:row>50</xdr:row>
      <xdr:rowOff>1274445</xdr:rowOff>
    </xdr:from>
    <xdr:to>
      <xdr:col>2</xdr:col>
      <xdr:colOff>2476500</xdr:colOff>
      <xdr:row>50</xdr:row>
      <xdr:rowOff>2352675</xdr:rowOff>
    </xdr:to>
    <xdr:pic>
      <xdr:nvPicPr>
        <xdr:cNvPr id="65" name="图片 6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43175" y="71323200"/>
          <a:ext cx="1819275" cy="1078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1535430" y="1554480"/>
          <a:ext cx="7899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18</xdr:row>
      <xdr:rowOff>234950</xdr:rowOff>
    </xdr:from>
    <xdr:to>
      <xdr:col>2</xdr:col>
      <xdr:colOff>678180</xdr:colOff>
      <xdr:row>20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16200000">
          <a:off x="1482090" y="7089775"/>
          <a:ext cx="77787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21</xdr:row>
      <xdr:rowOff>107950</xdr:rowOff>
    </xdr:from>
    <xdr:to>
      <xdr:col>2</xdr:col>
      <xdr:colOff>725170</xdr:colOff>
      <xdr:row>21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617980" y="79089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229870</xdr:colOff>
      <xdr:row>11</xdr:row>
      <xdr:rowOff>54610</xdr:rowOff>
    </xdr:from>
    <xdr:to>
      <xdr:col>2</xdr:col>
      <xdr:colOff>748030</xdr:colOff>
      <xdr:row>13</xdr:row>
      <xdr:rowOff>58420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1513205" y="4143375"/>
          <a:ext cx="7899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278130</xdr:colOff>
      <xdr:row>25</xdr:row>
      <xdr:rowOff>276225</xdr:rowOff>
    </xdr:from>
    <xdr:to>
      <xdr:col>2</xdr:col>
      <xdr:colOff>730885</xdr:colOff>
      <xdr:row>27</xdr:row>
      <xdr:rowOff>238760</xdr:rowOff>
    </xdr:to>
    <xdr:pic>
      <xdr:nvPicPr>
        <xdr:cNvPr id="6" name="图片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16200000">
          <a:off x="1534795" y="9870440"/>
          <a:ext cx="77787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184150</xdr:colOff>
      <xdr:row>28</xdr:row>
      <xdr:rowOff>111125</xdr:rowOff>
    </xdr:from>
    <xdr:to>
      <xdr:col>2</xdr:col>
      <xdr:colOff>710565</xdr:colOff>
      <xdr:row>28</xdr:row>
      <xdr:rowOff>382270</xdr:rowOff>
    </xdr:to>
    <xdr:pic>
      <xdr:nvPicPr>
        <xdr:cNvPr id="7" name="图片 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603375" y="10765790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361315</xdr:colOff>
      <xdr:row>4</xdr:row>
      <xdr:rowOff>255270</xdr:rowOff>
    </xdr:from>
    <xdr:to>
      <xdr:col>1</xdr:col>
      <xdr:colOff>1009650</xdr:colOff>
      <xdr:row>4</xdr:row>
      <xdr:rowOff>822325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0915" y="2163445"/>
          <a:ext cx="648335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394335</xdr:colOff>
      <xdr:row>3</xdr:row>
      <xdr:rowOff>104775</xdr:rowOff>
    </xdr:from>
    <xdr:to>
      <xdr:col>1</xdr:col>
      <xdr:colOff>952500</xdr:colOff>
      <xdr:row>3</xdr:row>
      <xdr:rowOff>622300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3935" y="1289050"/>
          <a:ext cx="558165" cy="51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5</xdr:row>
      <xdr:rowOff>244475</xdr:rowOff>
    </xdr:from>
    <xdr:to>
      <xdr:col>1</xdr:col>
      <xdr:colOff>948690</xdr:colOff>
      <xdr:row>5</xdr:row>
      <xdr:rowOff>762000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0125" y="3054350"/>
          <a:ext cx="558165" cy="517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3"/>
  <sheetViews>
    <sheetView tabSelected="1" zoomScale="40" zoomScaleNormal="40" topLeftCell="A34" workbookViewId="0">
      <selection activeCell="C57" sqref="C57"/>
    </sheetView>
  </sheetViews>
  <sheetFormatPr defaultColWidth="9" defaultRowHeight="13.5"/>
  <cols>
    <col min="1" max="1" width="11.75" style="35" customWidth="1"/>
    <col min="2" max="2" width="13" style="35" customWidth="1"/>
    <col min="3" max="3" width="38.75" style="35" customWidth="1"/>
    <col min="4" max="4" width="30.375" style="36" customWidth="1"/>
    <col min="5" max="5" width="29.125" style="36" customWidth="1"/>
    <col min="6" max="6" width="41.875" style="36" customWidth="1"/>
    <col min="7" max="7" width="35.25" style="36" customWidth="1"/>
    <col min="8" max="8" width="32.1916666666667" style="36" customWidth="1"/>
    <col min="9" max="9" width="34.5" style="36" customWidth="1"/>
    <col min="10" max="10" width="10" style="36" customWidth="1"/>
    <col min="11" max="11" width="12.125" style="37" customWidth="1"/>
    <col min="12" max="12" width="17.25" style="38" customWidth="1"/>
    <col min="13" max="13" width="26.25" style="38" customWidth="1"/>
    <col min="14" max="14" width="26.25" style="35" customWidth="1"/>
    <col min="15" max="16384" width="9" style="35"/>
  </cols>
  <sheetData>
    <row r="1" ht="90.95" customHeight="1" spans="1:1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ht="57.95" customHeight="1" spans="1:14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ht="102.95" customHeight="1" spans="1:14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ht="54.95" customHeight="1" spans="1:14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ht="63" customHeight="1" spans="1:14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ht="72" customHeight="1" spans="1:14">
      <c r="A6" s="44" t="s">
        <v>5</v>
      </c>
      <c r="B6" s="44" t="s">
        <v>6</v>
      </c>
      <c r="C6" s="44" t="s">
        <v>7</v>
      </c>
      <c r="D6" s="44" t="s">
        <v>8</v>
      </c>
      <c r="E6" s="44" t="s">
        <v>9</v>
      </c>
      <c r="F6" s="44" t="s">
        <v>10</v>
      </c>
      <c r="G6" s="44" t="s">
        <v>11</v>
      </c>
      <c r="H6" s="44" t="s">
        <v>12</v>
      </c>
      <c r="I6" s="44" t="s">
        <v>13</v>
      </c>
      <c r="J6" s="44" t="s">
        <v>14</v>
      </c>
      <c r="K6" s="44" t="s">
        <v>15</v>
      </c>
      <c r="L6" s="45" t="s">
        <v>16</v>
      </c>
      <c r="M6" s="45" t="s">
        <v>17</v>
      </c>
      <c r="N6" s="44" t="s">
        <v>18</v>
      </c>
    </row>
    <row r="7" ht="157" customHeight="1" spans="1:14">
      <c r="A7" s="46">
        <v>1</v>
      </c>
      <c r="B7" s="47" t="s">
        <v>19</v>
      </c>
      <c r="C7" s="47"/>
      <c r="D7" s="48"/>
      <c r="E7" s="49" t="s">
        <v>20</v>
      </c>
      <c r="F7" s="49" t="s">
        <v>21</v>
      </c>
      <c r="G7" s="49" t="s">
        <v>22</v>
      </c>
      <c r="H7" s="49" t="s">
        <v>23</v>
      </c>
      <c r="I7" s="50" t="s">
        <v>24</v>
      </c>
      <c r="J7" s="51" t="s">
        <v>25</v>
      </c>
      <c r="K7" s="52">
        <v>1</v>
      </c>
      <c r="L7" s="53">
        <v>3.3</v>
      </c>
      <c r="M7" s="54">
        <f>K7*L7</f>
        <v>3.3</v>
      </c>
      <c r="N7" s="55" t="s">
        <v>26</v>
      </c>
    </row>
    <row r="8" ht="148" customHeight="1" spans="1:14">
      <c r="A8" s="46">
        <v>2</v>
      </c>
      <c r="B8" s="47"/>
      <c r="C8" s="47"/>
      <c r="D8" s="48"/>
      <c r="E8" s="49"/>
      <c r="F8" s="49"/>
      <c r="G8" s="49"/>
      <c r="H8" s="49"/>
      <c r="I8" s="50" t="s">
        <v>27</v>
      </c>
      <c r="J8" s="51" t="s">
        <v>25</v>
      </c>
      <c r="K8" s="51">
        <v>1</v>
      </c>
      <c r="L8" s="53">
        <v>3.3</v>
      </c>
      <c r="M8" s="53">
        <v>3.3</v>
      </c>
      <c r="N8" s="55" t="s">
        <v>26</v>
      </c>
    </row>
    <row r="9" ht="148" customHeight="1" spans="1:14">
      <c r="A9" s="46">
        <v>3</v>
      </c>
      <c r="B9" s="47"/>
      <c r="C9" s="47"/>
      <c r="D9" s="48"/>
      <c r="E9" s="49"/>
      <c r="F9" s="49"/>
      <c r="G9" s="49"/>
      <c r="H9" s="49"/>
      <c r="I9" s="50" t="s">
        <v>28</v>
      </c>
      <c r="J9" s="51" t="s">
        <v>25</v>
      </c>
      <c r="K9" s="51">
        <v>1</v>
      </c>
      <c r="L9" s="53">
        <v>3.3</v>
      </c>
      <c r="M9" s="53">
        <v>3.3</v>
      </c>
      <c r="N9" s="55" t="s">
        <v>26</v>
      </c>
    </row>
    <row r="10" ht="52" customHeight="1" spans="1:14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ht="133" customHeight="1" spans="1:14">
      <c r="A11" s="46">
        <v>4</v>
      </c>
      <c r="B11" s="50" t="s">
        <v>19</v>
      </c>
      <c r="C11" s="50"/>
      <c r="D11" s="56" t="s">
        <v>29</v>
      </c>
      <c r="E11" s="49" t="s">
        <v>30</v>
      </c>
      <c r="F11" s="49" t="s">
        <v>31</v>
      </c>
      <c r="G11" s="49" t="s">
        <v>32</v>
      </c>
      <c r="H11" s="49" t="s">
        <v>33</v>
      </c>
      <c r="I11" s="50" t="s">
        <v>34</v>
      </c>
      <c r="J11" s="51" t="s">
        <v>25</v>
      </c>
      <c r="K11" s="51">
        <v>1</v>
      </c>
      <c r="L11" s="53">
        <v>2</v>
      </c>
      <c r="M11" s="53">
        <v>2</v>
      </c>
      <c r="N11" s="55" t="s">
        <v>26</v>
      </c>
    </row>
    <row r="12" ht="127" customHeight="1" spans="1:14">
      <c r="A12" s="46">
        <v>5</v>
      </c>
      <c r="B12" s="50"/>
      <c r="C12" s="50"/>
      <c r="D12" s="56"/>
      <c r="E12" s="49"/>
      <c r="F12" s="49"/>
      <c r="G12" s="49"/>
      <c r="H12" s="49"/>
      <c r="I12" s="50" t="s">
        <v>35</v>
      </c>
      <c r="J12" s="51" t="s">
        <v>25</v>
      </c>
      <c r="K12" s="51">
        <v>1</v>
      </c>
      <c r="L12" s="53">
        <v>2</v>
      </c>
      <c r="M12" s="53">
        <v>2</v>
      </c>
      <c r="N12" s="55" t="s">
        <v>26</v>
      </c>
    </row>
    <row r="13" ht="142" customHeight="1" spans="1:14">
      <c r="A13" s="46">
        <v>6</v>
      </c>
      <c r="B13" s="50"/>
      <c r="C13" s="50"/>
      <c r="D13" s="56"/>
      <c r="E13" s="49"/>
      <c r="F13" s="49"/>
      <c r="G13" s="49"/>
      <c r="H13" s="49"/>
      <c r="I13" s="50" t="s">
        <v>36</v>
      </c>
      <c r="J13" s="51" t="s">
        <v>25</v>
      </c>
      <c r="K13" s="51">
        <v>1</v>
      </c>
      <c r="L13" s="53">
        <v>2</v>
      </c>
      <c r="M13" s="53">
        <v>2</v>
      </c>
      <c r="N13" s="55" t="s">
        <v>26</v>
      </c>
    </row>
    <row r="14" ht="65" customHeight="1" spans="1: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ht="138" customHeight="1" spans="1:14">
      <c r="A15" s="58">
        <v>7</v>
      </c>
      <c r="B15" s="59" t="s">
        <v>19</v>
      </c>
      <c r="C15" s="59"/>
      <c r="D15" s="60" t="s">
        <v>29</v>
      </c>
      <c r="E15" s="61" t="s">
        <v>37</v>
      </c>
      <c r="F15" s="61" t="s">
        <v>31</v>
      </c>
      <c r="G15" s="61" t="s">
        <v>32</v>
      </c>
      <c r="H15" s="61" t="s">
        <v>33</v>
      </c>
      <c r="I15" s="59" t="s">
        <v>38</v>
      </c>
      <c r="J15" s="52" t="s">
        <v>25</v>
      </c>
      <c r="K15" s="52">
        <v>1</v>
      </c>
      <c r="L15" s="62">
        <v>2</v>
      </c>
      <c r="M15" s="62">
        <v>2</v>
      </c>
      <c r="N15" s="63"/>
    </row>
    <row r="16" ht="157" customHeight="1" spans="1:14">
      <c r="A16" s="58">
        <v>8</v>
      </c>
      <c r="B16" s="59"/>
      <c r="C16" s="59"/>
      <c r="D16" s="60"/>
      <c r="E16" s="61"/>
      <c r="F16" s="61"/>
      <c r="G16" s="61"/>
      <c r="H16" s="61"/>
      <c r="I16" s="59" t="s">
        <v>39</v>
      </c>
      <c r="J16" s="52" t="s">
        <v>25</v>
      </c>
      <c r="K16" s="52">
        <v>1</v>
      </c>
      <c r="L16" s="62">
        <v>2</v>
      </c>
      <c r="M16" s="62">
        <v>2</v>
      </c>
      <c r="N16" s="63"/>
    </row>
    <row r="17" ht="136" customHeight="1" spans="1:14">
      <c r="A17" s="58">
        <v>9</v>
      </c>
      <c r="B17" s="59"/>
      <c r="C17" s="59"/>
      <c r="D17" s="60"/>
      <c r="E17" s="61"/>
      <c r="F17" s="61"/>
      <c r="G17" s="61"/>
      <c r="H17" s="61"/>
      <c r="I17" s="59" t="s">
        <v>40</v>
      </c>
      <c r="J17" s="52" t="s">
        <v>25</v>
      </c>
      <c r="K17" s="52">
        <v>1</v>
      </c>
      <c r="L17" s="62">
        <v>2</v>
      </c>
      <c r="M17" s="62">
        <v>2</v>
      </c>
      <c r="N17" s="63"/>
    </row>
    <row r="18" ht="65" customHeight="1" spans="1:14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ht="112" customHeight="1" spans="1:14">
      <c r="A19" s="58">
        <v>10</v>
      </c>
      <c r="B19" s="59" t="s">
        <v>19</v>
      </c>
      <c r="C19" s="59"/>
      <c r="D19" s="59"/>
      <c r="E19" s="61" t="s">
        <v>41</v>
      </c>
      <c r="F19" s="61" t="s">
        <v>42</v>
      </c>
      <c r="G19" s="61" t="s">
        <v>43</v>
      </c>
      <c r="H19" s="61" t="s">
        <v>44</v>
      </c>
      <c r="I19" s="52" t="s">
        <v>45</v>
      </c>
      <c r="J19" s="52" t="s">
        <v>25</v>
      </c>
      <c r="K19" s="52">
        <v>1</v>
      </c>
      <c r="L19" s="62">
        <v>2.7</v>
      </c>
      <c r="M19" s="62">
        <v>2.7</v>
      </c>
      <c r="N19" s="64" t="s">
        <v>26</v>
      </c>
    </row>
    <row r="20" ht="136" customHeight="1" spans="1:14">
      <c r="A20" s="58">
        <v>11</v>
      </c>
      <c r="B20" s="59"/>
      <c r="C20" s="59"/>
      <c r="D20" s="59"/>
      <c r="E20" s="61"/>
      <c r="F20" s="61"/>
      <c r="G20" s="61"/>
      <c r="H20" s="61"/>
      <c r="I20" s="52" t="s">
        <v>46</v>
      </c>
      <c r="J20" s="52" t="s">
        <v>25</v>
      </c>
      <c r="K20" s="52">
        <v>1</v>
      </c>
      <c r="L20" s="62">
        <v>2.7</v>
      </c>
      <c r="M20" s="62">
        <v>2.7</v>
      </c>
      <c r="N20" s="64" t="s">
        <v>26</v>
      </c>
    </row>
    <row r="21" ht="146" customHeight="1" spans="1:14">
      <c r="A21" s="58">
        <v>12</v>
      </c>
      <c r="B21" s="59"/>
      <c r="C21" s="59"/>
      <c r="D21" s="59"/>
      <c r="E21" s="61"/>
      <c r="F21" s="61"/>
      <c r="G21" s="61"/>
      <c r="H21" s="61"/>
      <c r="I21" s="52" t="s">
        <v>47</v>
      </c>
      <c r="J21" s="52" t="s">
        <v>25</v>
      </c>
      <c r="K21" s="52">
        <v>1</v>
      </c>
      <c r="L21" s="62">
        <v>2.7</v>
      </c>
      <c r="M21" s="62">
        <v>2.7</v>
      </c>
      <c r="N21" s="64" t="s">
        <v>26</v>
      </c>
    </row>
    <row r="22" ht="65" customHeight="1" spans="1:14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ht="144" customHeight="1" spans="1:14">
      <c r="A23" s="58">
        <v>13</v>
      </c>
      <c r="B23" s="47" t="s">
        <v>19</v>
      </c>
      <c r="C23" s="47"/>
      <c r="D23" s="65"/>
      <c r="E23" s="66" t="s">
        <v>48</v>
      </c>
      <c r="F23" s="66" t="s">
        <v>49</v>
      </c>
      <c r="G23" s="66" t="s">
        <v>43</v>
      </c>
      <c r="H23" s="66" t="s">
        <v>50</v>
      </c>
      <c r="I23" s="67" t="s">
        <v>51</v>
      </c>
      <c r="J23" s="68" t="s">
        <v>25</v>
      </c>
      <c r="K23" s="69">
        <v>1</v>
      </c>
      <c r="L23" s="70">
        <v>3.1</v>
      </c>
      <c r="M23" s="54">
        <f>K23*L23</f>
        <v>3.1</v>
      </c>
      <c r="N23" s="71" t="s">
        <v>26</v>
      </c>
    </row>
    <row r="24" ht="135" customHeight="1" spans="1:14">
      <c r="A24" s="58">
        <v>14</v>
      </c>
      <c r="B24" s="47"/>
      <c r="C24" s="47"/>
      <c r="D24" s="65"/>
      <c r="E24" s="66"/>
      <c r="F24" s="66"/>
      <c r="G24" s="66"/>
      <c r="H24" s="66"/>
      <c r="I24" s="67" t="s">
        <v>52</v>
      </c>
      <c r="J24" s="68" t="s">
        <v>25</v>
      </c>
      <c r="K24" s="69">
        <v>1</v>
      </c>
      <c r="L24" s="70">
        <v>3.1</v>
      </c>
      <c r="M24" s="54">
        <f>K24*L24</f>
        <v>3.1</v>
      </c>
      <c r="N24" s="71" t="s">
        <v>26</v>
      </c>
    </row>
    <row r="25" ht="136" customHeight="1" spans="1:14">
      <c r="A25" s="72">
        <v>15</v>
      </c>
      <c r="B25" s="73"/>
      <c r="C25" s="73"/>
      <c r="D25" s="74"/>
      <c r="E25" s="75"/>
      <c r="F25" s="75"/>
      <c r="G25" s="75"/>
      <c r="H25" s="75"/>
      <c r="I25" s="76" t="s">
        <v>53</v>
      </c>
      <c r="J25" s="77" t="s">
        <v>25</v>
      </c>
      <c r="K25" s="78">
        <v>1</v>
      </c>
      <c r="L25" s="79">
        <v>3.1</v>
      </c>
      <c r="M25" s="80">
        <f>K25*L25</f>
        <v>3.1</v>
      </c>
      <c r="N25" s="81" t="s">
        <v>26</v>
      </c>
    </row>
    <row r="26" ht="43" customHeight="1" spans="1:14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ht="136" customHeight="1" spans="1:14">
      <c r="A27" s="58">
        <v>16</v>
      </c>
      <c r="B27" s="59" t="s">
        <v>19</v>
      </c>
      <c r="C27" s="59"/>
      <c r="D27" s="65"/>
      <c r="E27" s="66" t="s">
        <v>54</v>
      </c>
      <c r="F27" s="66" t="s">
        <v>49</v>
      </c>
      <c r="G27" s="66" t="s">
        <v>43</v>
      </c>
      <c r="H27" s="66" t="s">
        <v>50</v>
      </c>
      <c r="I27" s="82" t="s">
        <v>55</v>
      </c>
      <c r="J27" s="68" t="s">
        <v>25</v>
      </c>
      <c r="K27" s="69">
        <v>1</v>
      </c>
      <c r="L27" s="70">
        <v>3.1</v>
      </c>
      <c r="M27" s="83">
        <f>K27*L27</f>
        <v>3.1</v>
      </c>
      <c r="N27" s="65"/>
    </row>
    <row r="28" ht="146" customHeight="1" spans="1:14">
      <c r="A28" s="58">
        <v>17</v>
      </c>
      <c r="B28" s="59"/>
      <c r="C28" s="59"/>
      <c r="D28" s="65"/>
      <c r="E28" s="66"/>
      <c r="F28" s="66"/>
      <c r="G28" s="66"/>
      <c r="H28" s="66"/>
      <c r="I28" s="82" t="s">
        <v>56</v>
      </c>
      <c r="J28" s="68" t="s">
        <v>25</v>
      </c>
      <c r="K28" s="69">
        <v>1</v>
      </c>
      <c r="L28" s="70">
        <v>3.1</v>
      </c>
      <c r="M28" s="83">
        <f>K28*L28</f>
        <v>3.1</v>
      </c>
      <c r="N28" s="65"/>
    </row>
    <row r="29" ht="133" customHeight="1" spans="1:14">
      <c r="A29" s="72">
        <v>18</v>
      </c>
      <c r="B29" s="84"/>
      <c r="C29" s="84"/>
      <c r="D29" s="74"/>
      <c r="E29" s="75"/>
      <c r="F29" s="75"/>
      <c r="G29" s="75"/>
      <c r="H29" s="75"/>
      <c r="I29" s="85" t="s">
        <v>57</v>
      </c>
      <c r="J29" s="77" t="s">
        <v>25</v>
      </c>
      <c r="K29" s="78">
        <v>1</v>
      </c>
      <c r="L29" s="79">
        <v>3.1</v>
      </c>
      <c r="M29" s="86">
        <f>K29*L29</f>
        <v>3.1</v>
      </c>
      <c r="N29" s="74"/>
    </row>
    <row r="30" ht="65" customHeight="1" spans="1:14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ht="96.95" customHeight="1" spans="1:14">
      <c r="A31" s="58">
        <v>19</v>
      </c>
      <c r="B31" s="59" t="s">
        <v>19</v>
      </c>
      <c r="C31" s="59"/>
      <c r="D31" s="65"/>
      <c r="E31" s="66" t="s">
        <v>54</v>
      </c>
      <c r="F31" s="66" t="s">
        <v>58</v>
      </c>
      <c r="G31" s="66" t="s">
        <v>43</v>
      </c>
      <c r="H31" s="66" t="s">
        <v>50</v>
      </c>
      <c r="I31" s="82" t="s">
        <v>59</v>
      </c>
      <c r="J31" s="68" t="s">
        <v>25</v>
      </c>
      <c r="K31" s="69">
        <v>1</v>
      </c>
      <c r="L31" s="70">
        <v>3.6</v>
      </c>
      <c r="M31" s="83">
        <v>3.6</v>
      </c>
      <c r="N31" s="65"/>
    </row>
    <row r="32" ht="96.95" customHeight="1" spans="1:14">
      <c r="A32" s="58">
        <v>20</v>
      </c>
      <c r="B32" s="59"/>
      <c r="C32" s="59"/>
      <c r="D32" s="65"/>
      <c r="E32" s="66"/>
      <c r="F32" s="66"/>
      <c r="G32" s="66"/>
      <c r="H32" s="66"/>
      <c r="I32" s="82" t="s">
        <v>60</v>
      </c>
      <c r="J32" s="68" t="s">
        <v>25</v>
      </c>
      <c r="K32" s="69">
        <v>1</v>
      </c>
      <c r="L32" s="70">
        <v>3.6</v>
      </c>
      <c r="M32" s="83">
        <v>3.6</v>
      </c>
      <c r="N32" s="65"/>
    </row>
    <row r="33" ht="96.95" customHeight="1" spans="1:14">
      <c r="A33" s="72">
        <v>21</v>
      </c>
      <c r="B33" s="84"/>
      <c r="C33" s="84"/>
      <c r="D33" s="74"/>
      <c r="E33" s="75"/>
      <c r="F33" s="75"/>
      <c r="G33" s="75"/>
      <c r="H33" s="75"/>
      <c r="I33" s="85" t="s">
        <v>61</v>
      </c>
      <c r="J33" s="77" t="s">
        <v>25</v>
      </c>
      <c r="K33" s="78">
        <v>1</v>
      </c>
      <c r="L33" s="79">
        <v>3.6</v>
      </c>
      <c r="M33" s="86">
        <v>3.6</v>
      </c>
      <c r="N33" s="74"/>
    </row>
    <row r="34" ht="56" customHeight="1" spans="1:1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</row>
    <row r="35" ht="125" customHeight="1" spans="1:14">
      <c r="A35" s="58">
        <v>22</v>
      </c>
      <c r="B35" s="59" t="s">
        <v>19</v>
      </c>
      <c r="C35" s="59"/>
      <c r="D35" s="65"/>
      <c r="E35" s="66" t="s">
        <v>62</v>
      </c>
      <c r="F35" s="66" t="s">
        <v>63</v>
      </c>
      <c r="G35" s="66" t="s">
        <v>64</v>
      </c>
      <c r="H35" s="66" t="s">
        <v>65</v>
      </c>
      <c r="I35" s="67" t="s">
        <v>66</v>
      </c>
      <c r="J35" s="68" t="s">
        <v>25</v>
      </c>
      <c r="K35" s="68">
        <v>1</v>
      </c>
      <c r="L35" s="87">
        <v>7.1</v>
      </c>
      <c r="M35" s="83">
        <f>K35*L35</f>
        <v>7.1</v>
      </c>
      <c r="N35" s="71" t="s">
        <v>26</v>
      </c>
    </row>
    <row r="36" ht="125" customHeight="1" spans="1:14">
      <c r="A36" s="58">
        <v>23</v>
      </c>
      <c r="B36" s="59"/>
      <c r="C36" s="59"/>
      <c r="D36" s="65"/>
      <c r="E36" s="66"/>
      <c r="F36" s="66"/>
      <c r="G36" s="66"/>
      <c r="H36" s="66"/>
      <c r="I36" s="67" t="s">
        <v>67</v>
      </c>
      <c r="J36" s="68" t="s">
        <v>25</v>
      </c>
      <c r="K36" s="68">
        <v>1</v>
      </c>
      <c r="L36" s="87">
        <v>7.1</v>
      </c>
      <c r="M36" s="83">
        <f>K36*L36</f>
        <v>7.1</v>
      </c>
      <c r="N36" s="71" t="s">
        <v>26</v>
      </c>
    </row>
    <row r="37" ht="125" customHeight="1" spans="1:14">
      <c r="A37" s="72">
        <v>24</v>
      </c>
      <c r="B37" s="84"/>
      <c r="C37" s="84"/>
      <c r="D37" s="74"/>
      <c r="E37" s="75"/>
      <c r="F37" s="75"/>
      <c r="G37" s="75"/>
      <c r="H37" s="75"/>
      <c r="I37" s="76" t="s">
        <v>68</v>
      </c>
      <c r="J37" s="77" t="s">
        <v>25</v>
      </c>
      <c r="K37" s="77">
        <v>1</v>
      </c>
      <c r="L37" s="88">
        <v>7.1</v>
      </c>
      <c r="M37" s="86">
        <f>K37*L37</f>
        <v>7.1</v>
      </c>
      <c r="N37" s="81" t="s">
        <v>26</v>
      </c>
    </row>
    <row r="38" ht="56" customHeight="1" spans="1:14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</row>
    <row r="39" ht="133" customHeight="1" spans="1:14">
      <c r="A39" s="58">
        <v>25</v>
      </c>
      <c r="B39" s="59" t="s">
        <v>19</v>
      </c>
      <c r="C39" s="59"/>
      <c r="D39" s="65"/>
      <c r="E39" s="66" t="s">
        <v>69</v>
      </c>
      <c r="F39" s="66" t="s">
        <v>63</v>
      </c>
      <c r="G39" s="66" t="s">
        <v>64</v>
      </c>
      <c r="H39" s="66" t="s">
        <v>65</v>
      </c>
      <c r="I39" s="82" t="s">
        <v>70</v>
      </c>
      <c r="J39" s="68" t="s">
        <v>25</v>
      </c>
      <c r="K39" s="68">
        <v>1</v>
      </c>
      <c r="L39" s="87">
        <v>7.1</v>
      </c>
      <c r="M39" s="83">
        <f>K39*L39</f>
        <v>7.1</v>
      </c>
      <c r="N39" s="71" t="s">
        <v>26</v>
      </c>
    </row>
    <row r="40" ht="129" customHeight="1" spans="1:14">
      <c r="A40" s="58">
        <v>26</v>
      </c>
      <c r="B40" s="59"/>
      <c r="C40" s="59"/>
      <c r="D40" s="65"/>
      <c r="E40" s="66"/>
      <c r="F40" s="66"/>
      <c r="G40" s="66"/>
      <c r="H40" s="66"/>
      <c r="I40" s="82" t="s">
        <v>71</v>
      </c>
      <c r="J40" s="68" t="s">
        <v>25</v>
      </c>
      <c r="K40" s="68">
        <v>1</v>
      </c>
      <c r="L40" s="87">
        <v>7.1</v>
      </c>
      <c r="M40" s="87">
        <v>7.1</v>
      </c>
      <c r="N40" s="71" t="s">
        <v>26</v>
      </c>
    </row>
    <row r="41" ht="146" customHeight="1" spans="1:14">
      <c r="A41" s="72">
        <v>27</v>
      </c>
      <c r="B41" s="84"/>
      <c r="C41" s="84"/>
      <c r="D41" s="74"/>
      <c r="E41" s="75"/>
      <c r="F41" s="75"/>
      <c r="G41" s="75"/>
      <c r="H41" s="75"/>
      <c r="I41" s="85" t="s">
        <v>72</v>
      </c>
      <c r="J41" s="77" t="s">
        <v>25</v>
      </c>
      <c r="K41" s="77">
        <v>1</v>
      </c>
      <c r="L41" s="88">
        <v>7.1</v>
      </c>
      <c r="M41" s="88">
        <v>7.1</v>
      </c>
      <c r="N41" s="81" t="s">
        <v>26</v>
      </c>
    </row>
    <row r="42" ht="54" customHeight="1" spans="1:14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</row>
    <row r="43" ht="148" customHeight="1" spans="1:14">
      <c r="A43" s="72">
        <v>28</v>
      </c>
      <c r="B43" s="84" t="s">
        <v>19</v>
      </c>
      <c r="C43" s="84"/>
      <c r="D43" s="89"/>
      <c r="E43" s="90" t="s">
        <v>73</v>
      </c>
      <c r="F43" s="90" t="s">
        <v>74</v>
      </c>
      <c r="G43" s="90" t="s">
        <v>64</v>
      </c>
      <c r="H43" s="90" t="s">
        <v>75</v>
      </c>
      <c r="I43" s="84" t="s">
        <v>76</v>
      </c>
      <c r="J43" s="91" t="s">
        <v>25</v>
      </c>
      <c r="K43" s="91">
        <v>1</v>
      </c>
      <c r="L43" s="92">
        <v>9.5</v>
      </c>
      <c r="M43" s="92">
        <v>9.5</v>
      </c>
      <c r="N43" s="93" t="s">
        <v>26</v>
      </c>
    </row>
    <row r="44" ht="138" customHeight="1" spans="1:14">
      <c r="A44" s="72">
        <v>29</v>
      </c>
      <c r="B44" s="84"/>
      <c r="C44" s="84"/>
      <c r="D44" s="89"/>
      <c r="E44" s="90"/>
      <c r="F44" s="90"/>
      <c r="G44" s="90"/>
      <c r="H44" s="90"/>
      <c r="I44" s="84" t="s">
        <v>77</v>
      </c>
      <c r="J44" s="91" t="s">
        <v>25</v>
      </c>
      <c r="K44" s="91">
        <v>1</v>
      </c>
      <c r="L44" s="92">
        <v>9.5</v>
      </c>
      <c r="M44" s="92">
        <v>9.5</v>
      </c>
      <c r="N44" s="84"/>
    </row>
    <row r="45" ht="125" customHeight="1" spans="1:14">
      <c r="A45" s="72">
        <v>30</v>
      </c>
      <c r="B45" s="84"/>
      <c r="C45" s="84"/>
      <c r="D45" s="89"/>
      <c r="E45" s="90"/>
      <c r="F45" s="90"/>
      <c r="G45" s="90"/>
      <c r="H45" s="90"/>
      <c r="I45" s="84" t="s">
        <v>78</v>
      </c>
      <c r="J45" s="91" t="s">
        <v>25</v>
      </c>
      <c r="K45" s="91">
        <v>1</v>
      </c>
      <c r="L45" s="92">
        <v>9.5</v>
      </c>
      <c r="M45" s="92">
        <v>9.5</v>
      </c>
      <c r="N45" s="84"/>
    </row>
    <row r="46" ht="54" customHeight="1" spans="1:14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ht="136" customHeight="1" spans="1:14">
      <c r="A47" s="58">
        <v>31</v>
      </c>
      <c r="B47" s="59" t="s">
        <v>19</v>
      </c>
      <c r="C47" s="59"/>
      <c r="D47" s="65"/>
      <c r="E47" s="66" t="s">
        <v>79</v>
      </c>
      <c r="F47" s="66" t="s">
        <v>80</v>
      </c>
      <c r="G47" s="66" t="s">
        <v>64</v>
      </c>
      <c r="H47" s="66" t="s">
        <v>65</v>
      </c>
      <c r="I47" s="67" t="s">
        <v>81</v>
      </c>
      <c r="J47" s="68" t="s">
        <v>25</v>
      </c>
      <c r="K47" s="68">
        <v>1</v>
      </c>
      <c r="L47" s="70">
        <v>9.5</v>
      </c>
      <c r="M47" s="83">
        <f t="shared" ref="M47" si="0">K47*L47</f>
        <v>9.5</v>
      </c>
      <c r="N47" s="71" t="s">
        <v>26</v>
      </c>
    </row>
    <row r="48" ht="150" customHeight="1" spans="1:14">
      <c r="A48" s="58">
        <v>32</v>
      </c>
      <c r="B48" s="59"/>
      <c r="C48" s="59"/>
      <c r="D48" s="65"/>
      <c r="E48" s="66"/>
      <c r="F48" s="66"/>
      <c r="G48" s="66"/>
      <c r="H48" s="66"/>
      <c r="I48" s="67" t="s">
        <v>82</v>
      </c>
      <c r="J48" s="68" t="s">
        <v>25</v>
      </c>
      <c r="K48" s="68">
        <v>1</v>
      </c>
      <c r="L48" s="70">
        <v>9.5</v>
      </c>
      <c r="M48" s="70">
        <v>9.5</v>
      </c>
      <c r="N48" s="71" t="s">
        <v>26</v>
      </c>
    </row>
    <row r="49" ht="151" customHeight="1" spans="1:14">
      <c r="A49" s="58">
        <v>33</v>
      </c>
      <c r="B49" s="59"/>
      <c r="C49" s="59"/>
      <c r="D49" s="65"/>
      <c r="E49" s="66"/>
      <c r="F49" s="66"/>
      <c r="G49" s="66"/>
      <c r="H49" s="66"/>
      <c r="I49" s="67" t="s">
        <v>83</v>
      </c>
      <c r="J49" s="68" t="s">
        <v>25</v>
      </c>
      <c r="K49" s="68">
        <v>1</v>
      </c>
      <c r="L49" s="70">
        <v>9.5</v>
      </c>
      <c r="M49" s="70">
        <v>9.5</v>
      </c>
      <c r="N49" s="71" t="s">
        <v>26</v>
      </c>
    </row>
    <row r="50" ht="67" customHeight="1" spans="1:14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</row>
    <row r="51" ht="246.95" customHeight="1" spans="1:14">
      <c r="A51" s="58">
        <v>34</v>
      </c>
      <c r="B51" s="59" t="s">
        <v>19</v>
      </c>
      <c r="C51" s="59"/>
      <c r="D51" s="94"/>
      <c r="E51" s="66" t="s">
        <v>84</v>
      </c>
      <c r="F51" s="66" t="s">
        <v>85</v>
      </c>
      <c r="G51" s="66" t="s">
        <v>64</v>
      </c>
      <c r="H51" s="95" t="s">
        <v>50</v>
      </c>
      <c r="I51" s="67" t="s">
        <v>86</v>
      </c>
      <c r="J51" s="68" t="s">
        <v>25</v>
      </c>
      <c r="K51" s="68">
        <v>1</v>
      </c>
      <c r="L51" s="70">
        <v>4.4</v>
      </c>
      <c r="M51" s="54">
        <f>K51*L51</f>
        <v>4.4</v>
      </c>
      <c r="N51" s="71" t="s">
        <v>26</v>
      </c>
    </row>
    <row r="52" ht="67" customHeight="1" spans="1:14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</row>
    <row r="53" ht="246.95" customHeight="1" spans="1:14">
      <c r="A53" s="72">
        <v>35</v>
      </c>
      <c r="B53" s="74" t="s">
        <v>19</v>
      </c>
      <c r="C53" s="74"/>
      <c r="D53" s="74"/>
      <c r="E53" s="96" t="s">
        <v>87</v>
      </c>
      <c r="F53" s="96" t="s">
        <v>88</v>
      </c>
      <c r="G53" s="96" t="s">
        <v>64</v>
      </c>
      <c r="H53" s="74" t="s">
        <v>50</v>
      </c>
      <c r="I53" s="84" t="s">
        <v>89</v>
      </c>
      <c r="J53" s="91" t="s">
        <v>25</v>
      </c>
      <c r="K53" s="77">
        <v>1</v>
      </c>
      <c r="L53" s="79">
        <v>4.3</v>
      </c>
      <c r="M53" s="80">
        <f>K53*L53</f>
        <v>4.3</v>
      </c>
      <c r="N53" s="81" t="s">
        <v>26</v>
      </c>
    </row>
    <row r="54" ht="78" customHeight="1" spans="1:1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</row>
    <row r="55" ht="255.95" customHeight="1" spans="1:14">
      <c r="A55" s="97">
        <v>36</v>
      </c>
      <c r="B55" s="98" t="s">
        <v>19</v>
      </c>
      <c r="C55" s="98"/>
      <c r="D55" s="98"/>
      <c r="E55" s="99" t="s">
        <v>90</v>
      </c>
      <c r="F55" s="99" t="s">
        <v>91</v>
      </c>
      <c r="G55" s="99" t="s">
        <v>64</v>
      </c>
      <c r="H55" s="99" t="s">
        <v>50</v>
      </c>
      <c r="I55" s="98" t="s">
        <v>92</v>
      </c>
      <c r="J55" s="100" t="s">
        <v>25</v>
      </c>
      <c r="K55" s="101">
        <v>1</v>
      </c>
      <c r="L55" s="102">
        <v>4.4</v>
      </c>
      <c r="M55" s="86">
        <f>K55*L55</f>
        <v>4.4</v>
      </c>
      <c r="N55" s="103" t="s">
        <v>26</v>
      </c>
    </row>
    <row r="56" ht="48" customHeight="1" spans="1:14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</row>
    <row r="57" ht="279" customHeight="1" spans="1:14">
      <c r="A57" s="58">
        <v>37</v>
      </c>
      <c r="B57" s="65" t="s">
        <v>19</v>
      </c>
      <c r="C57" s="65"/>
      <c r="D57" s="105"/>
      <c r="E57" s="106" t="s">
        <v>93</v>
      </c>
      <c r="F57" s="106" t="s">
        <v>94</v>
      </c>
      <c r="G57" s="106" t="s">
        <v>64</v>
      </c>
      <c r="H57" s="106" t="s">
        <v>50</v>
      </c>
      <c r="I57" s="65" t="s">
        <v>95</v>
      </c>
      <c r="J57" s="107" t="s">
        <v>25</v>
      </c>
      <c r="K57" s="107">
        <v>1</v>
      </c>
      <c r="L57" s="54">
        <v>4.4</v>
      </c>
      <c r="M57" s="54">
        <v>4.4</v>
      </c>
      <c r="N57" s="104" t="s">
        <v>26</v>
      </c>
    </row>
    <row r="58" ht="101.1" customHeight="1" spans="1:14">
      <c r="A58" s="108" t="s">
        <v>96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10"/>
      <c r="L58" s="111">
        <v>176.5</v>
      </c>
      <c r="M58" s="112"/>
      <c r="N58" s="113" t="s">
        <v>97</v>
      </c>
    </row>
    <row r="59" ht="102.95" customHeight="1" spans="1:14">
      <c r="A59" s="114">
        <v>38</v>
      </c>
      <c r="B59" s="115" t="s">
        <v>98</v>
      </c>
      <c r="C59" s="115"/>
      <c r="D59" s="116"/>
      <c r="E59" s="116" t="s">
        <v>29</v>
      </c>
      <c r="F59" s="116" t="s">
        <v>29</v>
      </c>
      <c r="G59" s="116" t="s">
        <v>29</v>
      </c>
      <c r="H59" s="116" t="s">
        <v>99</v>
      </c>
      <c r="I59" s="116" t="s">
        <v>100</v>
      </c>
      <c r="J59" s="117" t="s">
        <v>25</v>
      </c>
      <c r="K59" s="117">
        <v>1</v>
      </c>
      <c r="L59" s="83">
        <v>3</v>
      </c>
      <c r="M59" s="83">
        <f>K59*L59</f>
        <v>3</v>
      </c>
      <c r="N59" s="116"/>
    </row>
    <row r="60" ht="102.95" customHeight="1" spans="1:14">
      <c r="A60" s="114">
        <v>39</v>
      </c>
      <c r="B60" s="115" t="s">
        <v>101</v>
      </c>
      <c r="C60" s="118"/>
      <c r="D60" s="119"/>
      <c r="E60" s="116" t="s">
        <v>29</v>
      </c>
      <c r="F60" s="116" t="s">
        <v>29</v>
      </c>
      <c r="G60" s="116" t="s">
        <v>29</v>
      </c>
      <c r="H60" s="116" t="s">
        <v>102</v>
      </c>
      <c r="I60" s="116" t="s">
        <v>103</v>
      </c>
      <c r="J60" s="117" t="s">
        <v>25</v>
      </c>
      <c r="K60" s="117">
        <v>1</v>
      </c>
      <c r="L60" s="83">
        <v>33</v>
      </c>
      <c r="M60" s="83">
        <f>K60*L60</f>
        <v>33</v>
      </c>
      <c r="N60" s="116"/>
    </row>
    <row r="61" ht="102.95" customHeight="1" spans="1:14">
      <c r="A61" s="114">
        <v>40</v>
      </c>
      <c r="B61" s="120" t="s">
        <v>19</v>
      </c>
      <c r="C61" s="120"/>
      <c r="D61" s="121"/>
      <c r="E61" s="116" t="s">
        <v>29</v>
      </c>
      <c r="F61" s="116" t="s">
        <v>29</v>
      </c>
      <c r="G61" s="116" t="s">
        <v>29</v>
      </c>
      <c r="H61" s="116" t="s">
        <v>29</v>
      </c>
      <c r="I61" s="116" t="s">
        <v>104</v>
      </c>
      <c r="J61" s="117" t="s">
        <v>105</v>
      </c>
      <c r="K61" s="117">
        <v>1</v>
      </c>
      <c r="L61" s="83">
        <v>5.3</v>
      </c>
      <c r="M61" s="83">
        <v>5.3</v>
      </c>
      <c r="N61" s="122"/>
    </row>
    <row r="62" ht="102.95" customHeight="1" spans="1:14">
      <c r="A62" s="114">
        <v>41</v>
      </c>
      <c r="B62" s="123" t="s">
        <v>19</v>
      </c>
      <c r="C62" s="123"/>
      <c r="D62" s="105"/>
      <c r="E62" s="65" t="s">
        <v>29</v>
      </c>
      <c r="F62" s="65" t="s">
        <v>29</v>
      </c>
      <c r="G62" s="65" t="s">
        <v>29</v>
      </c>
      <c r="H62" s="65" t="s">
        <v>29</v>
      </c>
      <c r="I62" s="65" t="s">
        <v>106</v>
      </c>
      <c r="J62" s="107" t="s">
        <v>25</v>
      </c>
      <c r="K62" s="107">
        <v>1</v>
      </c>
      <c r="L62" s="54">
        <v>7.7</v>
      </c>
      <c r="M62" s="54">
        <v>7.7</v>
      </c>
      <c r="N62" s="113"/>
    </row>
    <row r="63" ht="102.95" customHeight="1" spans="1:14">
      <c r="A63" s="108" t="s">
        <v>107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10"/>
      <c r="L63" s="111">
        <v>49</v>
      </c>
      <c r="M63" s="112"/>
      <c r="N63" s="113" t="s">
        <v>97</v>
      </c>
    </row>
  </sheetData>
  <mergeCells count="89">
    <mergeCell ref="A1:N1"/>
    <mergeCell ref="A2:N2"/>
    <mergeCell ref="A3:N3"/>
    <mergeCell ref="A4:N4"/>
    <mergeCell ref="A5:N5"/>
    <mergeCell ref="A10:N10"/>
    <mergeCell ref="A14:N14"/>
    <mergeCell ref="A18:N18"/>
    <mergeCell ref="A22:N22"/>
    <mergeCell ref="A26:N26"/>
    <mergeCell ref="A30:N30"/>
    <mergeCell ref="A34:N34"/>
    <mergeCell ref="A38:N38"/>
    <mergeCell ref="A42:N42"/>
    <mergeCell ref="A46:N46"/>
    <mergeCell ref="A50:N50"/>
    <mergeCell ref="A52:N52"/>
    <mergeCell ref="A54:N54"/>
    <mergeCell ref="A56:N56"/>
    <mergeCell ref="A58:K58"/>
    <mergeCell ref="L58:M58"/>
    <mergeCell ref="A63:K63"/>
    <mergeCell ref="L63:M63"/>
    <mergeCell ref="B7:B9"/>
    <mergeCell ref="B11:B13"/>
    <mergeCell ref="B15:B17"/>
    <mergeCell ref="B19:B21"/>
    <mergeCell ref="B23:B25"/>
    <mergeCell ref="B27:B29"/>
    <mergeCell ref="B31:B33"/>
    <mergeCell ref="B35:B37"/>
    <mergeCell ref="B39:B41"/>
    <mergeCell ref="B43:B45"/>
    <mergeCell ref="B47:B49"/>
    <mergeCell ref="D7:D9"/>
    <mergeCell ref="D11:D13"/>
    <mergeCell ref="D15:D17"/>
    <mergeCell ref="D19:D21"/>
    <mergeCell ref="D23:D25"/>
    <mergeCell ref="D27:D29"/>
    <mergeCell ref="D31:D33"/>
    <mergeCell ref="D35:D37"/>
    <mergeCell ref="D39:D41"/>
    <mergeCell ref="D43:D45"/>
    <mergeCell ref="D47:D49"/>
    <mergeCell ref="E7:E9"/>
    <mergeCell ref="E11:E13"/>
    <mergeCell ref="E15:E17"/>
    <mergeCell ref="E19:E21"/>
    <mergeCell ref="E23:E25"/>
    <mergeCell ref="E27:E29"/>
    <mergeCell ref="E31:E33"/>
    <mergeCell ref="E35:E37"/>
    <mergeCell ref="E39:E41"/>
    <mergeCell ref="E43:E45"/>
    <mergeCell ref="E47:E49"/>
    <mergeCell ref="F7:F9"/>
    <mergeCell ref="F11:F13"/>
    <mergeCell ref="F15:F17"/>
    <mergeCell ref="F19:F21"/>
    <mergeCell ref="F23:F25"/>
    <mergeCell ref="F27:F29"/>
    <mergeCell ref="F31:F33"/>
    <mergeCell ref="F35:F37"/>
    <mergeCell ref="F39:F41"/>
    <mergeCell ref="F43:F45"/>
    <mergeCell ref="F47:F49"/>
    <mergeCell ref="G7:G9"/>
    <mergeCell ref="G11:G13"/>
    <mergeCell ref="G15:G17"/>
    <mergeCell ref="G19:G21"/>
    <mergeCell ref="G23:G25"/>
    <mergeCell ref="G27:G29"/>
    <mergeCell ref="G31:G33"/>
    <mergeCell ref="G35:G37"/>
    <mergeCell ref="G39:G41"/>
    <mergeCell ref="G43:G45"/>
    <mergeCell ref="G47:G49"/>
    <mergeCell ref="H7:H9"/>
    <mergeCell ref="H11:H13"/>
    <mergeCell ref="H15:H17"/>
    <mergeCell ref="H19:H21"/>
    <mergeCell ref="H23:H25"/>
    <mergeCell ref="H27:H29"/>
    <mergeCell ref="H31:H33"/>
    <mergeCell ref="H35:H37"/>
    <mergeCell ref="H39:H41"/>
    <mergeCell ref="H43:H45"/>
    <mergeCell ref="H47:H49"/>
  </mergeCells>
  <printOptions horizontalCentered="1"/>
  <pageMargins left="0.235416666666667" right="0.251388888888889" top="0.313888888888889" bottom="0.751388888888889" header="0.275" footer="0.297916666666667"/>
  <pageSetup paperSize="9" scale="48" fitToHeight="0" orientation="portrait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90" zoomScaleNormal="90" topLeftCell="A26" workbookViewId="0">
      <selection activeCell="K26" sqref="K26"/>
    </sheetView>
  </sheetViews>
  <sheetFormatPr defaultColWidth="9" defaultRowHeight="14.25"/>
  <cols>
    <col min="1" max="1" width="7.875" customWidth="1"/>
    <col min="2" max="2" width="10.75" customWidth="1"/>
    <col min="3" max="3" width="10.625" customWidth="1"/>
    <col min="4" max="4" width="13.25" customWidth="1"/>
    <col min="5" max="5" width="19.375" customWidth="1"/>
    <col min="6" max="6" width="16.5" customWidth="1"/>
    <col min="7" max="7" width="10.75" customWidth="1"/>
    <col min="8" max="8" width="21.625" customWidth="1"/>
    <col min="9" max="9" width="10.75" customWidth="1"/>
    <col min="11" max="12" width="9.375" style="5"/>
  </cols>
  <sheetData>
    <row r="1" spans="1:13">
      <c r="A1" s="6"/>
      <c r="B1" s="6"/>
      <c r="C1" s="6"/>
      <c r="D1" s="6"/>
      <c r="E1" s="6"/>
      <c r="F1" s="6"/>
      <c r="G1" s="6"/>
      <c r="H1" s="6"/>
      <c r="I1" s="6"/>
      <c r="J1" s="6"/>
      <c r="K1" s="7"/>
      <c r="L1" s="7"/>
      <c r="M1" s="6"/>
    </row>
    <row r="2" ht="35.1" customHeight="1" spans="1:13">
      <c r="A2" s="8" t="s">
        <v>108</v>
      </c>
      <c r="B2" s="8" t="s">
        <v>6</v>
      </c>
      <c r="C2" s="8" t="s">
        <v>7</v>
      </c>
      <c r="D2" s="9" t="s">
        <v>9</v>
      </c>
      <c r="E2" s="9" t="s">
        <v>10</v>
      </c>
      <c r="F2" s="9" t="s">
        <v>11</v>
      </c>
      <c r="G2" s="9" t="s">
        <v>12</v>
      </c>
      <c r="H2" s="8" t="s">
        <v>13</v>
      </c>
      <c r="I2" s="8" t="s">
        <v>14</v>
      </c>
      <c r="J2" s="8" t="s">
        <v>15</v>
      </c>
      <c r="K2" s="10" t="s">
        <v>16</v>
      </c>
      <c r="L2" s="10" t="s">
        <v>17</v>
      </c>
      <c r="M2" s="9" t="s">
        <v>18</v>
      </c>
    </row>
    <row r="3" ht="29.1" customHeight="1" spans="1:13">
      <c r="A3" s="1">
        <v>1</v>
      </c>
      <c r="B3" s="1" t="s">
        <v>19</v>
      </c>
      <c r="C3" s="1"/>
      <c r="D3" s="11" t="s">
        <v>109</v>
      </c>
      <c r="E3" s="11" t="s">
        <v>110</v>
      </c>
      <c r="F3" s="12" t="s">
        <v>111</v>
      </c>
      <c r="G3" s="13" t="s">
        <v>112</v>
      </c>
      <c r="H3" s="1" t="s">
        <v>113</v>
      </c>
      <c r="I3" s="1" t="s">
        <v>114</v>
      </c>
      <c r="J3" s="14">
        <v>1</v>
      </c>
      <c r="K3" s="15">
        <v>10.2</v>
      </c>
      <c r="L3" s="16">
        <f>J3*K3</f>
        <v>10.2</v>
      </c>
      <c r="M3" s="17"/>
    </row>
    <row r="4" ht="30" customHeight="1" spans="1:13">
      <c r="A4" s="1">
        <v>2</v>
      </c>
      <c r="B4" s="1"/>
      <c r="C4" s="1"/>
      <c r="D4" s="18"/>
      <c r="E4" s="18"/>
      <c r="F4" s="19"/>
      <c r="G4" s="20"/>
      <c r="H4" s="1" t="s">
        <v>115</v>
      </c>
      <c r="I4" s="1" t="s">
        <v>114</v>
      </c>
      <c r="J4" s="14">
        <v>1</v>
      </c>
      <c r="K4" s="15">
        <v>11.2</v>
      </c>
      <c r="L4" s="16">
        <f t="shared" ref="L4:L8" si="0">J4*K4</f>
        <v>11.2</v>
      </c>
      <c r="M4" s="17"/>
    </row>
    <row r="5" ht="27.95" customHeight="1" spans="1:13">
      <c r="A5" s="1">
        <v>3</v>
      </c>
      <c r="B5" s="1"/>
      <c r="C5" s="1"/>
      <c r="D5" s="18"/>
      <c r="E5" s="18"/>
      <c r="F5" s="19"/>
      <c r="G5" s="20"/>
      <c r="H5" s="1" t="s">
        <v>116</v>
      </c>
      <c r="I5" s="1" t="s">
        <v>114</v>
      </c>
      <c r="J5" s="14">
        <v>1</v>
      </c>
      <c r="K5" s="15">
        <v>12.3</v>
      </c>
      <c r="L5" s="16">
        <f t="shared" si="0"/>
        <v>12.3</v>
      </c>
      <c r="M5" s="17"/>
    </row>
    <row r="6" ht="24.95" customHeight="1" spans="1:13">
      <c r="A6" s="1">
        <v>4</v>
      </c>
      <c r="B6" s="1"/>
      <c r="C6" s="1"/>
      <c r="D6" s="18"/>
      <c r="E6" s="18"/>
      <c r="F6" s="19"/>
      <c r="G6" s="20"/>
      <c r="H6" s="1" t="s">
        <v>117</v>
      </c>
      <c r="I6" s="1" t="s">
        <v>114</v>
      </c>
      <c r="J6" s="14">
        <v>1</v>
      </c>
      <c r="K6" s="15">
        <v>13.4</v>
      </c>
      <c r="L6" s="16">
        <f t="shared" si="0"/>
        <v>13.4</v>
      </c>
      <c r="M6" s="17"/>
    </row>
    <row r="7" ht="32.1" customHeight="1" spans="1:13">
      <c r="A7" s="1">
        <v>5</v>
      </c>
      <c r="B7" s="1"/>
      <c r="C7" s="1"/>
      <c r="D7" s="18"/>
      <c r="E7" s="18"/>
      <c r="F7" s="19"/>
      <c r="G7" s="20"/>
      <c r="H7" s="1" t="s">
        <v>118</v>
      </c>
      <c r="I7" s="1" t="s">
        <v>114</v>
      </c>
      <c r="J7" s="14">
        <v>1</v>
      </c>
      <c r="K7" s="15">
        <v>14.5</v>
      </c>
      <c r="L7" s="16">
        <f t="shared" si="0"/>
        <v>14.5</v>
      </c>
      <c r="M7" s="17"/>
    </row>
    <row r="8" ht="27.95" customHeight="1" spans="1:13">
      <c r="A8" s="1">
        <v>6</v>
      </c>
      <c r="B8" s="1"/>
      <c r="C8" s="1"/>
      <c r="D8" s="18"/>
      <c r="E8" s="18"/>
      <c r="F8" s="19"/>
      <c r="G8" s="20"/>
      <c r="H8" s="1" t="s">
        <v>119</v>
      </c>
      <c r="I8" s="1" t="s">
        <v>114</v>
      </c>
      <c r="J8" s="14">
        <v>1</v>
      </c>
      <c r="K8" s="15">
        <v>15.6</v>
      </c>
      <c r="L8" s="16">
        <f t="shared" si="0"/>
        <v>15.6</v>
      </c>
      <c r="M8" s="17"/>
    </row>
    <row r="9" ht="27.95" customHeight="1" spans="1:13">
      <c r="A9" s="1" t="s">
        <v>120</v>
      </c>
      <c r="B9" s="1"/>
      <c r="C9" s="1"/>
      <c r="D9" s="1"/>
      <c r="E9" s="1"/>
      <c r="F9" s="21"/>
      <c r="G9" s="1"/>
      <c r="H9" s="1"/>
      <c r="I9" s="1"/>
      <c r="J9" s="21"/>
      <c r="K9" s="15">
        <v>77.2</v>
      </c>
      <c r="L9" s="22"/>
      <c r="M9" s="17" t="s">
        <v>97</v>
      </c>
    </row>
    <row r="10" ht="30.95" customHeight="1" spans="1:13">
      <c r="A10" s="2">
        <v>7</v>
      </c>
      <c r="B10" s="1" t="s">
        <v>19</v>
      </c>
      <c r="C10" s="1"/>
      <c r="D10" s="13" t="s">
        <v>121</v>
      </c>
      <c r="E10" s="13" t="s">
        <v>110</v>
      </c>
      <c r="F10" s="13" t="s">
        <v>111</v>
      </c>
      <c r="G10" s="13" t="s">
        <v>112</v>
      </c>
      <c r="H10" s="1" t="s">
        <v>122</v>
      </c>
      <c r="I10" s="1" t="s">
        <v>114</v>
      </c>
      <c r="J10" s="1">
        <v>1</v>
      </c>
      <c r="K10" s="23">
        <v>10.2</v>
      </c>
      <c r="L10" s="23">
        <v>10.2</v>
      </c>
      <c r="M10" s="1"/>
    </row>
    <row r="11" ht="30.95" customHeight="1" spans="1:13">
      <c r="A11" s="2">
        <v>8</v>
      </c>
      <c r="B11" s="1"/>
      <c r="C11" s="1"/>
      <c r="D11" s="20"/>
      <c r="E11" s="20"/>
      <c r="F11" s="20"/>
      <c r="G11" s="20"/>
      <c r="H11" s="1" t="s">
        <v>123</v>
      </c>
      <c r="I11" s="1" t="s">
        <v>114</v>
      </c>
      <c r="J11" s="1">
        <v>1</v>
      </c>
      <c r="K11" s="23">
        <v>11.2</v>
      </c>
      <c r="L11" s="23">
        <v>11.2</v>
      </c>
      <c r="M11" s="1"/>
    </row>
    <row r="12" ht="30.95" customHeight="1" spans="1:13">
      <c r="A12" s="2">
        <v>9</v>
      </c>
      <c r="B12" s="1"/>
      <c r="C12" s="1"/>
      <c r="D12" s="20"/>
      <c r="E12" s="20"/>
      <c r="F12" s="20"/>
      <c r="G12" s="20"/>
      <c r="H12" s="1" t="s">
        <v>124</v>
      </c>
      <c r="I12" s="1" t="s">
        <v>114</v>
      </c>
      <c r="J12" s="1">
        <v>1</v>
      </c>
      <c r="K12" s="23">
        <v>12.3</v>
      </c>
      <c r="L12" s="23">
        <v>12.3</v>
      </c>
      <c r="M12" s="1"/>
    </row>
    <row r="13" ht="30.95" customHeight="1" spans="1:13">
      <c r="A13" s="2">
        <v>10</v>
      </c>
      <c r="B13" s="1"/>
      <c r="C13" s="1"/>
      <c r="D13" s="20"/>
      <c r="E13" s="20"/>
      <c r="F13" s="20"/>
      <c r="G13" s="20"/>
      <c r="H13" s="1" t="s">
        <v>125</v>
      </c>
      <c r="I13" s="1" t="s">
        <v>114</v>
      </c>
      <c r="J13" s="1">
        <v>1</v>
      </c>
      <c r="K13" s="23">
        <v>13.4</v>
      </c>
      <c r="L13" s="23">
        <v>13.4</v>
      </c>
      <c r="M13" s="1"/>
    </row>
    <row r="14" ht="30.95" customHeight="1" spans="1:13">
      <c r="A14" s="2">
        <v>11</v>
      </c>
      <c r="B14" s="1"/>
      <c r="C14" s="1"/>
      <c r="D14" s="20"/>
      <c r="E14" s="20"/>
      <c r="F14" s="20"/>
      <c r="G14" s="20"/>
      <c r="H14" s="1" t="s">
        <v>126</v>
      </c>
      <c r="I14" s="1" t="s">
        <v>114</v>
      </c>
      <c r="J14" s="1">
        <v>1</v>
      </c>
      <c r="K14" s="23">
        <v>14.5</v>
      </c>
      <c r="L14" s="23">
        <v>14.5</v>
      </c>
      <c r="M14" s="1"/>
    </row>
    <row r="15" ht="30.95" customHeight="1" spans="1:13">
      <c r="A15" s="2">
        <v>12</v>
      </c>
      <c r="B15" s="1"/>
      <c r="C15" s="1"/>
      <c r="D15" s="20"/>
      <c r="E15" s="20"/>
      <c r="F15" s="20"/>
      <c r="G15" s="20"/>
      <c r="H15" s="1" t="s">
        <v>127</v>
      </c>
      <c r="I15" s="1" t="s">
        <v>114</v>
      </c>
      <c r="J15" s="1">
        <v>1</v>
      </c>
      <c r="K15" s="23">
        <v>15.6</v>
      </c>
      <c r="L15" s="23">
        <v>15.6</v>
      </c>
      <c r="M15" s="1"/>
    </row>
    <row r="16" ht="30.95" customHeight="1" spans="1:13">
      <c r="A16" s="24" t="s">
        <v>128</v>
      </c>
      <c r="B16" s="25"/>
      <c r="C16" s="25"/>
      <c r="D16" s="25"/>
      <c r="E16" s="25"/>
      <c r="F16" s="25"/>
      <c r="G16" s="25"/>
      <c r="H16" s="25"/>
      <c r="I16" s="25"/>
      <c r="J16" s="26"/>
      <c r="K16" s="27">
        <f>SUM(L3:L8)</f>
        <v>77.2</v>
      </c>
      <c r="L16" s="28"/>
      <c r="M16" s="1" t="s">
        <v>97</v>
      </c>
    </row>
    <row r="17" ht="30.95" customHeight="1" spans="1:13">
      <c r="A17" s="1">
        <v>13</v>
      </c>
      <c r="B17" s="1" t="s">
        <v>19</v>
      </c>
      <c r="C17" s="1"/>
      <c r="D17" s="13" t="s">
        <v>129</v>
      </c>
      <c r="E17" s="13" t="s">
        <v>130</v>
      </c>
      <c r="F17" s="13" t="s">
        <v>131</v>
      </c>
      <c r="G17" s="13" t="s">
        <v>132</v>
      </c>
      <c r="H17" s="1" t="s">
        <v>133</v>
      </c>
      <c r="I17" s="1" t="s">
        <v>114</v>
      </c>
      <c r="J17" s="14">
        <v>1</v>
      </c>
      <c r="K17" s="15">
        <v>22.4</v>
      </c>
      <c r="L17" s="16">
        <f t="shared" ref="L17:L23" si="1">J17*K17</f>
        <v>22.4</v>
      </c>
      <c r="M17" s="1"/>
    </row>
    <row r="18" ht="30" customHeight="1" spans="1:13">
      <c r="A18" s="1">
        <v>14</v>
      </c>
      <c r="B18" s="1"/>
      <c r="C18" s="1"/>
      <c r="D18" s="20"/>
      <c r="E18" s="20"/>
      <c r="F18" s="20"/>
      <c r="G18" s="20"/>
      <c r="H18" s="1" t="s">
        <v>134</v>
      </c>
      <c r="I18" s="1" t="s">
        <v>114</v>
      </c>
      <c r="J18" s="14">
        <v>1</v>
      </c>
      <c r="K18" s="15">
        <v>23.6</v>
      </c>
      <c r="L18" s="16">
        <f t="shared" si="1"/>
        <v>23.6</v>
      </c>
      <c r="M18" s="1"/>
    </row>
    <row r="19" ht="29.1" customHeight="1" spans="1:13">
      <c r="A19" s="1">
        <v>15</v>
      </c>
      <c r="B19" s="1"/>
      <c r="C19" s="1"/>
      <c r="D19" s="20"/>
      <c r="E19" s="20"/>
      <c r="F19" s="20"/>
      <c r="G19" s="20"/>
      <c r="H19" s="1" t="s">
        <v>135</v>
      </c>
      <c r="I19" s="1" t="s">
        <v>114</v>
      </c>
      <c r="J19" s="14">
        <v>1</v>
      </c>
      <c r="K19" s="15">
        <v>24.7</v>
      </c>
      <c r="L19" s="16">
        <f t="shared" si="1"/>
        <v>24.7</v>
      </c>
      <c r="M19" s="1"/>
    </row>
    <row r="20" ht="29.1" customHeight="1" spans="1:13">
      <c r="A20" s="1">
        <v>16</v>
      </c>
      <c r="B20" s="1"/>
      <c r="C20" s="1"/>
      <c r="D20" s="20"/>
      <c r="E20" s="20"/>
      <c r="F20" s="20"/>
      <c r="G20" s="20"/>
      <c r="H20" s="1" t="s">
        <v>136</v>
      </c>
      <c r="I20" s="1" t="s">
        <v>114</v>
      </c>
      <c r="J20" s="14">
        <v>1</v>
      </c>
      <c r="K20" s="15">
        <v>25.9</v>
      </c>
      <c r="L20" s="16">
        <f t="shared" si="1"/>
        <v>25.9</v>
      </c>
      <c r="M20" s="1"/>
    </row>
    <row r="21" ht="29.1" customHeight="1" spans="1:13">
      <c r="A21" s="1">
        <v>17</v>
      </c>
      <c r="B21" s="1"/>
      <c r="C21" s="1"/>
      <c r="D21" s="20"/>
      <c r="E21" s="20"/>
      <c r="F21" s="20"/>
      <c r="G21" s="20"/>
      <c r="H21" s="1" t="s">
        <v>137</v>
      </c>
      <c r="I21" s="1" t="s">
        <v>114</v>
      </c>
      <c r="J21" s="14">
        <v>1</v>
      </c>
      <c r="K21" s="15">
        <v>27.7</v>
      </c>
      <c r="L21" s="16">
        <f t="shared" si="1"/>
        <v>27.7</v>
      </c>
      <c r="M21" s="1"/>
    </row>
    <row r="22" ht="32.1" customHeight="1" spans="1:13">
      <c r="A22" s="1">
        <v>18</v>
      </c>
      <c r="B22" s="1"/>
      <c r="C22" s="1"/>
      <c r="D22" s="20"/>
      <c r="E22" s="20"/>
      <c r="F22" s="20"/>
      <c r="G22" s="20"/>
      <c r="H22" s="1" t="s">
        <v>138</v>
      </c>
      <c r="I22" s="1" t="s">
        <v>114</v>
      </c>
      <c r="J22" s="14">
        <v>1</v>
      </c>
      <c r="K22" s="15">
        <v>29.5</v>
      </c>
      <c r="L22" s="16">
        <f t="shared" si="1"/>
        <v>29.5</v>
      </c>
      <c r="M22" s="1"/>
    </row>
    <row r="23" ht="32.1" customHeight="1" spans="1:13">
      <c r="A23" s="1">
        <v>19</v>
      </c>
      <c r="B23" s="1"/>
      <c r="C23" s="1"/>
      <c r="D23" s="20"/>
      <c r="E23" s="20"/>
      <c r="F23" s="20"/>
      <c r="G23" s="20"/>
      <c r="H23" s="1" t="s">
        <v>139</v>
      </c>
      <c r="I23" s="1" t="s">
        <v>114</v>
      </c>
      <c r="J23" s="14">
        <v>1</v>
      </c>
      <c r="K23" s="15">
        <v>31.8</v>
      </c>
      <c r="L23" s="16">
        <f t="shared" si="1"/>
        <v>31.8</v>
      </c>
      <c r="M23" s="1"/>
    </row>
    <row r="24" ht="32.1" customHeight="1" spans="1:13">
      <c r="A24" s="2" t="s">
        <v>140</v>
      </c>
      <c r="B24" s="2"/>
      <c r="C24" s="2"/>
      <c r="D24" s="2"/>
      <c r="E24" s="2"/>
      <c r="F24" s="2"/>
      <c r="G24" s="2"/>
      <c r="H24" s="2"/>
      <c r="I24" s="2"/>
      <c r="J24" s="2"/>
      <c r="K24" s="23">
        <v>185.6</v>
      </c>
      <c r="L24" s="23"/>
      <c r="M24" s="1" t="s">
        <v>97</v>
      </c>
    </row>
    <row r="25" ht="32.1" customHeight="1" spans="1:13">
      <c r="A25" s="2">
        <v>20</v>
      </c>
      <c r="B25" s="1" t="s">
        <v>19</v>
      </c>
      <c r="C25" s="1"/>
      <c r="D25" s="13" t="s">
        <v>141</v>
      </c>
      <c r="E25" s="13" t="s">
        <v>130</v>
      </c>
      <c r="F25" s="13" t="s">
        <v>131</v>
      </c>
      <c r="G25" s="13" t="s">
        <v>132</v>
      </c>
      <c r="H25" s="1" t="s">
        <v>142</v>
      </c>
      <c r="I25" s="1" t="s">
        <v>114</v>
      </c>
      <c r="J25" s="1">
        <v>1</v>
      </c>
      <c r="K25" s="23">
        <v>22.4</v>
      </c>
      <c r="L25" s="23">
        <v>22.4</v>
      </c>
      <c r="M25" s="1"/>
    </row>
    <row r="26" ht="32.1" customHeight="1" spans="1:13">
      <c r="A26" s="2">
        <v>21</v>
      </c>
      <c r="B26" s="1"/>
      <c r="C26" s="1"/>
      <c r="D26" s="20"/>
      <c r="E26" s="20"/>
      <c r="F26" s="20"/>
      <c r="G26" s="20"/>
      <c r="H26" s="1" t="s">
        <v>143</v>
      </c>
      <c r="I26" s="1" t="s">
        <v>114</v>
      </c>
      <c r="J26" s="1">
        <v>1</v>
      </c>
      <c r="K26" s="23">
        <v>23.6</v>
      </c>
      <c r="L26" s="23">
        <v>23.6</v>
      </c>
      <c r="M26" s="1"/>
    </row>
    <row r="27" ht="32.1" customHeight="1" spans="1:13">
      <c r="A27" s="2">
        <v>22</v>
      </c>
      <c r="B27" s="1"/>
      <c r="C27" s="1"/>
      <c r="D27" s="20"/>
      <c r="E27" s="20"/>
      <c r="F27" s="20"/>
      <c r="G27" s="20"/>
      <c r="H27" s="1" t="s">
        <v>144</v>
      </c>
      <c r="I27" s="1" t="s">
        <v>114</v>
      </c>
      <c r="J27" s="1">
        <v>1</v>
      </c>
      <c r="K27" s="23">
        <v>24.7</v>
      </c>
      <c r="L27" s="23">
        <v>24.7</v>
      </c>
      <c r="M27" s="1"/>
    </row>
    <row r="28" ht="32.1" customHeight="1" spans="1:13">
      <c r="A28" s="2">
        <v>23</v>
      </c>
      <c r="B28" s="1"/>
      <c r="C28" s="1"/>
      <c r="D28" s="20"/>
      <c r="E28" s="20"/>
      <c r="F28" s="20"/>
      <c r="G28" s="20"/>
      <c r="H28" s="1" t="s">
        <v>145</v>
      </c>
      <c r="I28" s="1" t="s">
        <v>114</v>
      </c>
      <c r="J28" s="1">
        <v>1</v>
      </c>
      <c r="K28" s="23">
        <v>25.9</v>
      </c>
      <c r="L28" s="23">
        <v>25.9</v>
      </c>
      <c r="M28" s="1"/>
    </row>
    <row r="29" ht="32.1" customHeight="1" spans="1:13">
      <c r="A29" s="2">
        <v>24</v>
      </c>
      <c r="B29" s="1"/>
      <c r="C29" s="1"/>
      <c r="D29" s="20"/>
      <c r="E29" s="20"/>
      <c r="F29" s="20"/>
      <c r="G29" s="20"/>
      <c r="H29" s="1" t="s">
        <v>146</v>
      </c>
      <c r="I29" s="1" t="s">
        <v>114</v>
      </c>
      <c r="J29" s="1">
        <v>1</v>
      </c>
      <c r="K29" s="23">
        <v>27.7</v>
      </c>
      <c r="L29" s="23">
        <v>27.7</v>
      </c>
      <c r="M29" s="1"/>
    </row>
    <row r="30" ht="32.1" customHeight="1" spans="1:13">
      <c r="A30" s="2">
        <v>25</v>
      </c>
      <c r="B30" s="1"/>
      <c r="C30" s="1"/>
      <c r="D30" s="20"/>
      <c r="E30" s="20"/>
      <c r="F30" s="20"/>
      <c r="G30" s="20"/>
      <c r="H30" s="1" t="s">
        <v>147</v>
      </c>
      <c r="I30" s="1" t="s">
        <v>114</v>
      </c>
      <c r="J30" s="1">
        <v>1</v>
      </c>
      <c r="K30" s="23">
        <v>29.5</v>
      </c>
      <c r="L30" s="23">
        <v>29.5</v>
      </c>
      <c r="M30" s="1"/>
    </row>
    <row r="31" ht="32.1" customHeight="1" spans="1:13">
      <c r="A31" s="2">
        <v>26</v>
      </c>
      <c r="B31" s="1"/>
      <c r="C31" s="1"/>
      <c r="D31" s="20"/>
      <c r="E31" s="20"/>
      <c r="F31" s="20"/>
      <c r="G31" s="20"/>
      <c r="H31" s="1" t="s">
        <v>148</v>
      </c>
      <c r="I31" s="1" t="s">
        <v>114</v>
      </c>
      <c r="J31" s="1">
        <v>1</v>
      </c>
      <c r="K31" s="23">
        <v>31.8</v>
      </c>
      <c r="L31" s="23">
        <v>31.8</v>
      </c>
      <c r="M31" s="1"/>
    </row>
    <row r="32" ht="32.1" customHeight="1" spans="1:13">
      <c r="A32" s="24" t="s">
        <v>149</v>
      </c>
      <c r="B32" s="25"/>
      <c r="C32" s="25"/>
      <c r="D32" s="25"/>
      <c r="E32" s="25"/>
      <c r="F32" s="25"/>
      <c r="G32" s="25"/>
      <c r="H32" s="25"/>
      <c r="I32" s="25"/>
      <c r="J32" s="26"/>
      <c r="K32" s="27">
        <f>SUM(L17:L23)</f>
        <v>185.6</v>
      </c>
      <c r="L32" s="28"/>
      <c r="M32" s="1" t="s">
        <v>97</v>
      </c>
    </row>
    <row r="33" customFormat="1" ht="32.1" customHeight="1" spans="1:13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ht="33" customHeight="1" spans="1:13">
      <c r="A34" s="29" t="s">
        <v>150</v>
      </c>
      <c r="B34" s="30">
        <f>'铰链，反弹器'!L58</f>
        <v>176.5</v>
      </c>
      <c r="C34" s="29" t="s">
        <v>151</v>
      </c>
      <c r="D34" s="30">
        <f>'铰链，反弹器'!L63</f>
        <v>49</v>
      </c>
      <c r="E34" s="31" t="s">
        <v>152</v>
      </c>
      <c r="F34" s="32"/>
      <c r="G34" s="30">
        <v>154.4</v>
      </c>
      <c r="H34" s="29" t="s">
        <v>153</v>
      </c>
      <c r="I34" s="30">
        <v>371.2</v>
      </c>
      <c r="J34" s="29" t="s">
        <v>154</v>
      </c>
      <c r="K34" s="33">
        <f>SUM(I34,G34,D34,B34)</f>
        <v>751.1</v>
      </c>
      <c r="L34" s="34"/>
      <c r="M34" s="1"/>
    </row>
    <row r="35" ht="33.95" customHeight="1" spans="1:13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mergeCells count="36">
    <mergeCell ref="A9:J9"/>
    <mergeCell ref="K9:L9"/>
    <mergeCell ref="A16:J16"/>
    <mergeCell ref="K16:L16"/>
    <mergeCell ref="A24:J24"/>
    <mergeCell ref="K24:L24"/>
    <mergeCell ref="A32:J32"/>
    <mergeCell ref="K32:L32"/>
    <mergeCell ref="A33:M33"/>
    <mergeCell ref="E34:F34"/>
    <mergeCell ref="K34:L34"/>
    <mergeCell ref="B35:M35"/>
    <mergeCell ref="B3:B8"/>
    <mergeCell ref="B10:B15"/>
    <mergeCell ref="B17:B23"/>
    <mergeCell ref="B25:B31"/>
    <mergeCell ref="C3:C8"/>
    <mergeCell ref="C10:C15"/>
    <mergeCell ref="C17:C23"/>
    <mergeCell ref="C25:C31"/>
    <mergeCell ref="D3:D8"/>
    <mergeCell ref="D10:D15"/>
    <mergeCell ref="D17:D23"/>
    <mergeCell ref="D25:D31"/>
    <mergeCell ref="E3:E8"/>
    <mergeCell ref="E10:E15"/>
    <mergeCell ref="E17:E23"/>
    <mergeCell ref="E25:E31"/>
    <mergeCell ref="F3:F8"/>
    <mergeCell ref="F10:F15"/>
    <mergeCell ref="F17:F23"/>
    <mergeCell ref="F25:F31"/>
    <mergeCell ref="G3:G8"/>
    <mergeCell ref="G10:G15"/>
    <mergeCell ref="G17:G23"/>
    <mergeCell ref="G25:G3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4" sqref="D4"/>
    </sheetView>
  </sheetViews>
  <sheetFormatPr defaultColWidth="9" defaultRowHeight="14.25" outlineLevelRow="6"/>
  <cols>
    <col min="1" max="1" width="8" customWidth="1"/>
    <col min="2" max="2" width="16.125" customWidth="1"/>
    <col min="3" max="3" width="10.625" customWidth="1"/>
    <col min="4" max="4" width="10.5" customWidth="1"/>
    <col min="5" max="5" width="10.25" customWidth="1"/>
    <col min="6" max="6" width="28.375" customWidth="1"/>
    <col min="7" max="7" width="10.375" customWidth="1"/>
    <col min="8" max="8" width="11.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5</v>
      </c>
      <c r="B2" s="1" t="s">
        <v>155</v>
      </c>
      <c r="C2" s="1" t="s">
        <v>156</v>
      </c>
      <c r="D2" s="1" t="s">
        <v>157</v>
      </c>
      <c r="E2" s="1" t="s">
        <v>158</v>
      </c>
      <c r="F2" s="1" t="s">
        <v>159</v>
      </c>
      <c r="G2" s="1" t="s">
        <v>160</v>
      </c>
      <c r="H2" s="1" t="s">
        <v>16</v>
      </c>
      <c r="I2" s="1" t="s">
        <v>17</v>
      </c>
      <c r="J2" s="1" t="s">
        <v>18</v>
      </c>
    </row>
    <row r="3" ht="49" customHeight="1" spans="1:10">
      <c r="A3" s="1">
        <v>1</v>
      </c>
      <c r="B3" s="1"/>
      <c r="C3" s="1" t="s">
        <v>161</v>
      </c>
      <c r="D3" s="1" t="s">
        <v>162</v>
      </c>
      <c r="E3" s="1" t="s">
        <v>163</v>
      </c>
      <c r="F3" s="1" t="s">
        <v>164</v>
      </c>
      <c r="G3" s="1">
        <v>6</v>
      </c>
      <c r="H3" s="1" t="s">
        <v>165</v>
      </c>
      <c r="I3" s="1" t="s">
        <v>166</v>
      </c>
      <c r="J3" s="1" t="s">
        <v>167</v>
      </c>
    </row>
    <row r="4" ht="57" customHeight="1" spans="1:10">
      <c r="A4" s="1">
        <v>2</v>
      </c>
      <c r="B4" s="1"/>
      <c r="C4" s="1" t="s">
        <v>168</v>
      </c>
      <c r="D4" s="1" t="s">
        <v>168</v>
      </c>
      <c r="E4" s="1" t="s">
        <v>169</v>
      </c>
      <c r="F4" s="1" t="s">
        <v>170</v>
      </c>
      <c r="G4" s="1">
        <v>38</v>
      </c>
      <c r="H4" s="1" t="s">
        <v>171</v>
      </c>
      <c r="I4" s="1" t="s">
        <v>172</v>
      </c>
      <c r="J4" s="1" t="s">
        <v>167</v>
      </c>
    </row>
    <row r="5" ht="71" customHeight="1" spans="1:10">
      <c r="A5" s="1">
        <v>3</v>
      </c>
      <c r="B5" s="1"/>
      <c r="C5" s="1" t="s">
        <v>168</v>
      </c>
      <c r="D5" s="1" t="s">
        <v>168</v>
      </c>
      <c r="E5" s="1" t="s">
        <v>169</v>
      </c>
      <c r="F5" s="1" t="s">
        <v>173</v>
      </c>
      <c r="G5" s="1">
        <v>41</v>
      </c>
      <c r="H5" s="1" t="s">
        <v>171</v>
      </c>
      <c r="I5" s="1" t="s">
        <v>174</v>
      </c>
      <c r="J5" s="1" t="s">
        <v>167</v>
      </c>
    </row>
    <row r="6" customFormat="1" ht="69" customHeight="1" spans="1:10">
      <c r="A6" s="1">
        <v>4</v>
      </c>
      <c r="B6" s="3"/>
      <c r="C6" s="3" t="s">
        <v>168</v>
      </c>
      <c r="D6" s="3" t="s">
        <v>168</v>
      </c>
      <c r="E6" s="3" t="s">
        <v>169</v>
      </c>
      <c r="F6" s="4" t="s">
        <v>175</v>
      </c>
      <c r="G6" s="1">
        <v>3</v>
      </c>
      <c r="H6" s="1" t="s">
        <v>171</v>
      </c>
      <c r="I6" s="1" t="s">
        <v>176</v>
      </c>
      <c r="J6" s="1" t="s">
        <v>167</v>
      </c>
    </row>
    <row r="7" ht="30" customHeight="1" spans="1:10">
      <c r="A7" s="1" t="s">
        <v>177</v>
      </c>
      <c r="B7" s="1"/>
      <c r="C7" s="1"/>
      <c r="D7" s="1"/>
      <c r="E7" s="1"/>
      <c r="F7" s="1"/>
      <c r="G7" s="1"/>
      <c r="H7" s="1"/>
      <c r="I7" s="1"/>
      <c r="J7" s="1"/>
    </row>
  </sheetData>
  <mergeCells count="2">
    <mergeCell ref="A1:J1"/>
    <mergeCell ref="A7:J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铰链，反弹器</vt:lpstr>
      <vt:lpstr>导轨</vt:lpstr>
      <vt:lpstr>基础五金展板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2025-12-01T08:03:11Z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99F20B9E58E94A6DA6F898308B164BA1_13</vt:lpwstr>
  </property>
</Properties>
</file>