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酒店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52DD0193378749FE98B0069BBE9FB8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2100" y="5607685"/>
          <a:ext cx="4895850" cy="59150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<sst xmlns="http://schemas.openxmlformats.org/spreadsheetml/2006/main" count="116" uniqueCount="53">
  <si>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</si>
  <si>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</si>
  <si>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</si>
  <si>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</si>
  <si>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>客户 Customer：台灣摩瑪 酒店鎖+智能鎖（擺樣+庫存）</t>
  </si>
  <si>
    <t>日期 Date:2025-12-01</t>
  </si>
  <si>
    <t>序号 NO.</t>
  </si>
  <si>
    <t>品牌
Brand</t>
  </si>
  <si>
    <t>参考图片
Picture</t>
  </si>
  <si>
    <t>品名
Model</t>
  </si>
  <si>
    <t>主要材质
Main materials</t>
  </si>
  <si>
    <t>表面处理
Surface Treatment</t>
  </si>
  <si>
    <t>鎖體參數</t>
  </si>
  <si>
    <t>规格
specifications</t>
  </si>
  <si>
    <t>单位
UNIT</t>
  </si>
  <si>
    <t>数量
QTY</t>
  </si>
  <si>
    <t>原經銷價（不含税）
Price(RMB)</t>
  </si>
  <si>
    <t>樣板優惠價/把
（經銷價9折）</t>
  </si>
  <si>
    <t>金額合算（不含税）
Amount(RMB)</t>
  </si>
  <si>
    <t>备注
Remarks</t>
  </si>
  <si>
    <t>家盾</t>
  </si>
  <si>
    <t>JD152
分體酒店鎖
高頻</t>
  </si>
  <si>
    <t>鋁合金把手</t>
  </si>
  <si>
    <t>時尚黑</t>
  </si>
  <si>
    <t>高頻
配11A号锁体</t>
  </si>
  <si>
    <t>把</t>
  </si>
  <si>
    <r>
      <t>右開</t>
    </r>
    <r>
      <rPr>
        <sz val="20"/>
        <rFont val="宋体"/>
        <charset val="134"/>
      </rPr>
      <t xml:space="preserve">
門厚45mm
木門</t>
    </r>
  </si>
  <si>
    <t>JD150
一體酒店鎖
高頻</t>
  </si>
  <si>
    <t>鋁合金材质</t>
  </si>
  <si>
    <t>深空灰</t>
  </si>
  <si>
    <t>高頻
配7B锁体</t>
  </si>
  <si>
    <t>JD6323MY
智能鎖</t>
  </si>
  <si>
    <t>面板45號鋼、把手鋁合金</t>
  </si>
  <si>
    <t>木門鎖體24*240mm</t>
  </si>
  <si>
    <t>開鎖方式：貓眼、塗鴉App、指紋、密碼、刷卡、鑰匙</t>
  </si>
  <si>
    <t>JD6507R
智能鎖</t>
  </si>
  <si>
    <t>鋁合金</t>
  </si>
  <si>
    <t>開鎖方式：3D人臉識別、塗鴉App、指紋、密碼、刷卡、鑰匙</t>
  </si>
  <si>
    <t>JD6508R
智能鎖</t>
  </si>
  <si>
    <t>發卡機/讀卡器
高頻</t>
  </si>
  <si>
    <t>/</t>
  </si>
  <si>
    <t>啞黑色</t>
  </si>
  <si>
    <t>高頻</t>
  </si>
  <si>
    <t>個</t>
  </si>
  <si>
    <t>MF高频</t>
  </si>
  <si>
    <t>木紋展架</t>
  </si>
  <si>
    <t>木紋</t>
  </si>
  <si>
    <t>套</t>
  </si>
  <si>
    <t>對應鎖款：
智能鎖：
JD6323MY、JD6507R、JD6508R、JD6K33
酒店鎖：
JD152配11A鎖體
JD150配7B鎖體</t>
  </si>
  <si>
    <r>
      <t>左開</t>
    </r>
    <r>
      <rPr>
        <sz val="20"/>
        <rFont val="宋体"/>
        <charset val="134"/>
      </rPr>
      <t xml:space="preserve">
門厚45mm
木門</t>
    </r>
  </si>
  <si>
    <t>紅古棕</t>
  </si>
  <si>
    <t>金額匯總</t>
  </si>
  <si>
    <r>
      <rPr>
        <b/>
        <sz val="14"/>
        <color rgb="FFFF0000"/>
        <rFont val="宋体"/>
        <charset val="134"/>
      </rPr>
      <t>注 Remarks:</t>
    </r>
    <r>
      <rPr>
        <b/>
        <sz val="12"/>
        <color rgb="FFFF0000"/>
        <rFont val="宋体"/>
        <charset val="134"/>
      </rPr>
      <t xml:space="preserve">
        1:在订单生效之前，客户必须支付80%的定金；
          The customer must pay 80 % deposit before the order can take effect;
        2:本报价不含运费，不含税票；
          This quotation excludes freight and tax bill
        3:报价有效期为7天；
          The offer is valid for 7 days from now;
        4:照片仅供参考，以实物为准。
          The picture is for reference only, everything is based on the object.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</si>
</sst>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,##0.00;[Red]#,##0.00"/>
    <numFmt numFmtId="178" formatCode="0.0_ "/>
  </numFmts>
  <fonts count="38">
    <font>
      <sz val="12"/>
      <name val="宋体"/>
      <charset val="134"/>
    </font>
    <font>
      <sz val="18"/>
      <name val="宋体"/>
      <charset val="134"/>
    </font>
    <font>
      <sz val="20"/>
      <name val="宋体"/>
      <charset val="134"/>
    </font>
    <font>
      <sz val="11"/>
      <name val="宋体"/>
      <charset val="134"/>
    </font>
    <font>
      <b/>
      <sz val="40"/>
      <name val="黑体"/>
      <charset val="134"/>
    </font>
    <font>
      <b/>
      <sz val="18"/>
      <name val="黑体"/>
      <charset val="134"/>
    </font>
    <font>
      <b/>
      <sz val="12"/>
      <name val="宋体"/>
      <charset val="134"/>
      <scheme val="minor"/>
    </font>
    <font>
      <b/>
      <sz val="20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</font>
    <font>
      <b/>
      <sz val="14"/>
      <name val="宋体"/>
      <charset val="134"/>
    </font>
    <font>
      <b/>
      <sz val="20"/>
      <name val="宋体"/>
      <charset val="134"/>
    </font>
    <font>
      <sz val="11"/>
      <color rgb="FF000000"/>
      <name val="Arial"/>
      <charset val="204"/>
    </font>
    <font>
      <sz val="20"/>
      <color indexed="8"/>
      <name val="宋体"/>
      <charset val="134"/>
    </font>
    <font>
      <sz val="20"/>
      <color rgb="FFFF0000"/>
      <name val="宋体"/>
      <charset val="134"/>
    </font>
    <font>
      <b/>
      <sz val="24"/>
      <color indexed="8"/>
      <name val="宋体"/>
      <charset val="134"/>
    </font>
    <font>
      <b/>
      <sz val="24"/>
      <name val="宋体"/>
      <charset val="134"/>
    </font>
    <font>
      <b/>
      <sz val="14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0" fillId="6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right" vertical="center"/>
    </xf>
    <xf numFmtId="14" fontId="8" fillId="2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77" fontId="9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176" fontId="16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FFB3B3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80010</xdr:colOff>
      <xdr:row>7</xdr:row>
      <xdr:rowOff>26670</xdr:rowOff>
    </xdr:from>
    <xdr:to>
      <xdr:col>6</xdr:col>
      <xdr:colOff>1445260</xdr:colOff>
      <xdr:row>7</xdr:row>
      <xdr:rowOff>1619885</xdr:rowOff>
    </xdr:to>
    <xdr:pic>
      <xdr:nvPicPr>
        <xdr:cNvPr id="11" name="ID_0B91517F29AF49989A54B58FCB7C30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92870" y="2836545"/>
          <a:ext cx="136525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240665</xdr:colOff>
      <xdr:row>8</xdr:row>
      <xdr:rowOff>26670</xdr:rowOff>
    </xdr:from>
    <xdr:to>
      <xdr:col>6</xdr:col>
      <xdr:colOff>1284605</xdr:colOff>
      <xdr:row>8</xdr:row>
      <xdr:rowOff>1619885</xdr:rowOff>
    </xdr:to>
    <xdr:pic>
      <xdr:nvPicPr>
        <xdr:cNvPr id="18" name="ID_E760F2C1028341E18463CE662ADD1B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53525" y="4487545"/>
          <a:ext cx="104394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55880</xdr:colOff>
      <xdr:row>13</xdr:row>
      <xdr:rowOff>146050</xdr:rowOff>
    </xdr:from>
    <xdr:to>
      <xdr:col>2</xdr:col>
      <xdr:colOff>1643380</xdr:colOff>
      <xdr:row>13</xdr:row>
      <xdr:rowOff>2830830</xdr:rowOff>
    </xdr:to>
    <xdr:pic>
      <xdr:nvPicPr>
        <xdr:cNvPr id="33" name="ID_DB8B6984327C483BA9F9C02F78AF4B4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99260" y="12480925"/>
          <a:ext cx="1587500" cy="2684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169545</xdr:colOff>
      <xdr:row>9</xdr:row>
      <xdr:rowOff>26035</xdr:rowOff>
    </xdr:from>
    <xdr:to>
      <xdr:col>6</xdr:col>
      <xdr:colOff>1355090</xdr:colOff>
      <xdr:row>9</xdr:row>
      <xdr:rowOff>1619250</xdr:rowOff>
    </xdr:to>
    <xdr:pic>
      <xdr:nvPicPr>
        <xdr:cNvPr id="35" name="ID_7622EDC4DDA948868E55C0B046C748D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82405" y="6137910"/>
          <a:ext cx="118554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218440</xdr:colOff>
      <xdr:row>10</xdr:row>
      <xdr:rowOff>26670</xdr:rowOff>
    </xdr:from>
    <xdr:to>
      <xdr:col>6</xdr:col>
      <xdr:colOff>1306830</xdr:colOff>
      <xdr:row>10</xdr:row>
      <xdr:rowOff>1619885</xdr:rowOff>
    </xdr:to>
    <xdr:pic>
      <xdr:nvPicPr>
        <xdr:cNvPr id="36" name="ID_356FEAED3E9A4E3AB56AB2033BB8B6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31300" y="7789545"/>
          <a:ext cx="108839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218440</xdr:colOff>
      <xdr:row>17</xdr:row>
      <xdr:rowOff>26670</xdr:rowOff>
    </xdr:from>
    <xdr:to>
      <xdr:col>6</xdr:col>
      <xdr:colOff>1306830</xdr:colOff>
      <xdr:row>17</xdr:row>
      <xdr:rowOff>1619885</xdr:rowOff>
    </xdr:to>
    <xdr:pic>
      <xdr:nvPicPr>
        <xdr:cNvPr id="37" name="ID_356FEAED3E9A4E3AB56AB2033BB8B6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31300" y="21327745"/>
          <a:ext cx="108839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375285</xdr:colOff>
      <xdr:row>11</xdr:row>
      <xdr:rowOff>26670</xdr:rowOff>
    </xdr:from>
    <xdr:to>
      <xdr:col>6</xdr:col>
      <xdr:colOff>1149350</xdr:colOff>
      <xdr:row>11</xdr:row>
      <xdr:rowOff>1619885</xdr:rowOff>
    </xdr:to>
    <xdr:pic>
      <xdr:nvPicPr>
        <xdr:cNvPr id="38" name="ID_23A9EF20257F42549A3F9686F78FD17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288145" y="9440545"/>
          <a:ext cx="77406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375285</xdr:colOff>
      <xdr:row>18</xdr:row>
      <xdr:rowOff>26670</xdr:rowOff>
    </xdr:from>
    <xdr:to>
      <xdr:col>6</xdr:col>
      <xdr:colOff>1149350</xdr:colOff>
      <xdr:row>18</xdr:row>
      <xdr:rowOff>1619885</xdr:rowOff>
    </xdr:to>
    <xdr:pic>
      <xdr:nvPicPr>
        <xdr:cNvPr id="39" name="ID_23A9EF20257F42549A3F9686F78FD17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288145" y="22978745"/>
          <a:ext cx="77406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72390</xdr:colOff>
      <xdr:row>9</xdr:row>
      <xdr:rowOff>26035</xdr:rowOff>
    </xdr:from>
    <xdr:to>
      <xdr:col>2</xdr:col>
      <xdr:colOff>1677035</xdr:colOff>
      <xdr:row>9</xdr:row>
      <xdr:rowOff>1619250</xdr:rowOff>
    </xdr:to>
    <xdr:pic>
      <xdr:nvPicPr>
        <xdr:cNvPr id="41" name="ID_69F9C3BAD30542AF99F220DFB8EBD2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15770" y="6137910"/>
          <a:ext cx="160464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442595</xdr:colOff>
      <xdr:row>10</xdr:row>
      <xdr:rowOff>26670</xdr:rowOff>
    </xdr:from>
    <xdr:to>
      <xdr:col>2</xdr:col>
      <xdr:colOff>1306830</xdr:colOff>
      <xdr:row>10</xdr:row>
      <xdr:rowOff>1619885</xdr:rowOff>
    </xdr:to>
    <xdr:pic>
      <xdr:nvPicPr>
        <xdr:cNvPr id="42" name="ID_20BEC3886C62419AB8B55870FD9417D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85975" y="7789545"/>
          <a:ext cx="86423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516255</xdr:colOff>
      <xdr:row>17</xdr:row>
      <xdr:rowOff>26670</xdr:rowOff>
    </xdr:from>
    <xdr:to>
      <xdr:col>2</xdr:col>
      <xdr:colOff>1233805</xdr:colOff>
      <xdr:row>17</xdr:row>
      <xdr:rowOff>1619885</xdr:rowOff>
    </xdr:to>
    <xdr:pic>
      <xdr:nvPicPr>
        <xdr:cNvPr id="43" name="ID_AE0522B3FDD64B1EA59578D66CD3DF9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9635" y="21327745"/>
          <a:ext cx="71755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457200</xdr:colOff>
      <xdr:row>11</xdr:row>
      <xdr:rowOff>26670</xdr:rowOff>
    </xdr:from>
    <xdr:to>
      <xdr:col>2</xdr:col>
      <xdr:colOff>1292860</xdr:colOff>
      <xdr:row>11</xdr:row>
      <xdr:rowOff>1619885</xdr:rowOff>
    </xdr:to>
    <xdr:pic>
      <xdr:nvPicPr>
        <xdr:cNvPr id="44" name="ID_828AC6DEE29B41A1A354D570ABB620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00580" y="9440545"/>
          <a:ext cx="83566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494665</xdr:colOff>
      <xdr:row>18</xdr:row>
      <xdr:rowOff>26670</xdr:rowOff>
    </xdr:from>
    <xdr:to>
      <xdr:col>2</xdr:col>
      <xdr:colOff>1254760</xdr:colOff>
      <xdr:row>18</xdr:row>
      <xdr:rowOff>1619885</xdr:rowOff>
    </xdr:to>
    <xdr:pic>
      <xdr:nvPicPr>
        <xdr:cNvPr id="45" name="ID_DC3579821431442090F621801470EA8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38045" y="22978745"/>
          <a:ext cx="76009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351790</xdr:colOff>
      <xdr:row>12</xdr:row>
      <xdr:rowOff>26035</xdr:rowOff>
    </xdr:from>
    <xdr:to>
      <xdr:col>2</xdr:col>
      <xdr:colOff>1398270</xdr:colOff>
      <xdr:row>12</xdr:row>
      <xdr:rowOff>1238250</xdr:rowOff>
    </xdr:to>
    <xdr:pic>
      <xdr:nvPicPr>
        <xdr:cNvPr id="49" name="ID_CDAF8B856F8342E69B74F1269E75CBE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95170" y="11090910"/>
          <a:ext cx="1046480" cy="1212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73025</xdr:colOff>
      <xdr:row>16</xdr:row>
      <xdr:rowOff>26670</xdr:rowOff>
    </xdr:from>
    <xdr:to>
      <xdr:col>2</xdr:col>
      <xdr:colOff>1677670</xdr:colOff>
      <xdr:row>16</xdr:row>
      <xdr:rowOff>1619885</xdr:rowOff>
    </xdr:to>
    <xdr:pic>
      <xdr:nvPicPr>
        <xdr:cNvPr id="51" name="ID_B1830E3C8EFD48DB94128D1E1B3B03F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16405" y="19676745"/>
          <a:ext cx="160464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169545</xdr:colOff>
      <xdr:row>16</xdr:row>
      <xdr:rowOff>26670</xdr:rowOff>
    </xdr:from>
    <xdr:to>
      <xdr:col>6</xdr:col>
      <xdr:colOff>1355090</xdr:colOff>
      <xdr:row>16</xdr:row>
      <xdr:rowOff>1619885</xdr:rowOff>
    </xdr:to>
    <xdr:pic>
      <xdr:nvPicPr>
        <xdr:cNvPr id="53" name="ID_CE53CE174E974F9A881EA1BCA605F3F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82405" y="19676745"/>
          <a:ext cx="1185545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215900</xdr:colOff>
      <xdr:row>7</xdr:row>
      <xdr:rowOff>26670</xdr:rowOff>
    </xdr:from>
    <xdr:to>
      <xdr:col>2</xdr:col>
      <xdr:colOff>1534160</xdr:colOff>
      <xdr:row>7</xdr:row>
      <xdr:rowOff>1619885</xdr:rowOff>
    </xdr:to>
    <xdr:pic>
      <xdr:nvPicPr>
        <xdr:cNvPr id="12" name="ID_52DD0193378749FE98B0069BBE9FB83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59280" y="2836545"/>
          <a:ext cx="131826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261620</xdr:colOff>
      <xdr:row>15</xdr:row>
      <xdr:rowOff>26670</xdr:rowOff>
    </xdr:from>
    <xdr:to>
      <xdr:col>2</xdr:col>
      <xdr:colOff>1489075</xdr:colOff>
      <xdr:row>15</xdr:row>
      <xdr:rowOff>2173605</xdr:rowOff>
    </xdr:to>
    <xdr:pic>
      <xdr:nvPicPr>
        <xdr:cNvPr id="3" name="ID_A84678BF9E364F82B1DAD2883A9E44C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7479645"/>
          <a:ext cx="1227455" cy="2146935"/>
        </a:xfrm>
        <a:prstGeom prst="rect">
          <a:avLst/>
        </a:prstGeom>
      </xdr:spPr>
    </xdr:pic>
    <xdr:clientData/>
  </xdr:twoCellAnchor>
  <xdr:twoCellAnchor editAs="oneCell">
    <xdr:from>
      <xdr:col>2</xdr:col>
      <xdr:colOff>421640</xdr:colOff>
      <xdr:row>8</xdr:row>
      <xdr:rowOff>26670</xdr:rowOff>
    </xdr:from>
    <xdr:to>
      <xdr:col>2</xdr:col>
      <xdr:colOff>1329055</xdr:colOff>
      <xdr:row>8</xdr:row>
      <xdr:rowOff>1619885</xdr:rowOff>
    </xdr:to>
    <xdr:pic>
      <xdr:nvPicPr>
        <xdr:cNvPr id="4" name="ID_A5E8100A70DA4381AF9DDBB23C5F693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020" y="4487545"/>
          <a:ext cx="907415" cy="1593215"/>
        </a:xfrm>
        <a:prstGeom prst="rect">
          <a:avLst/>
        </a:prstGeom>
      </xdr:spPr>
    </xdr:pic>
    <xdr:clientData/>
  </xdr:twoCellAnchor>
  <xdr:twoCellAnchor editAs="oneCell">
    <xdr:from>
      <xdr:col>6</xdr:col>
      <xdr:colOff>85090</xdr:colOff>
      <xdr:row>14</xdr:row>
      <xdr:rowOff>406400</xdr:rowOff>
    </xdr:from>
    <xdr:to>
      <xdr:col>6</xdr:col>
      <xdr:colOff>1450340</xdr:colOff>
      <xdr:row>14</xdr:row>
      <xdr:rowOff>1999615</xdr:rowOff>
    </xdr:to>
    <xdr:pic>
      <xdr:nvPicPr>
        <xdr:cNvPr id="5" name="ID_0B91517F29AF49989A54B58FCB7C306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97950" y="15662275"/>
          <a:ext cx="1365250" cy="159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193040</xdr:colOff>
      <xdr:row>15</xdr:row>
      <xdr:rowOff>194945</xdr:rowOff>
    </xdr:from>
    <xdr:to>
      <xdr:col>6</xdr:col>
      <xdr:colOff>1236980</xdr:colOff>
      <xdr:row>15</xdr:row>
      <xdr:rowOff>1788160</xdr:rowOff>
    </xdr:to>
    <xdr:pic>
      <xdr:nvPicPr>
        <xdr:cNvPr id="6" name="ID_E760F2C1028341E18463CE662ADD1B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05900" y="17647920"/>
          <a:ext cx="1043940" cy="1593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1"/>
  <sheetViews>
    <sheetView tabSelected="1" zoomScale="55" zoomScaleNormal="55" topLeftCell="B1" workbookViewId="0">
      <selection activeCell="O3" sqref="O3"/>
    </sheetView>
  </sheetViews>
  <sheetFormatPr defaultColWidth="9" defaultRowHeight="13.5"/>
  <cols>
    <col min="1" max="1" width="8.625" style="3" customWidth="1"/>
    <col min="2" max="2" width="12.9416666666667" style="3" customWidth="1"/>
    <col min="3" max="3" width="23.025" style="3" customWidth="1"/>
    <col min="4" max="4" width="29.325" style="4" customWidth="1"/>
    <col min="5" max="5" width="19.6416666666667" style="4" customWidth="1"/>
    <col min="6" max="6" width="23.4083333333333" style="4" customWidth="1"/>
    <col min="7" max="7" width="20" style="4" customWidth="1"/>
    <col min="8" max="8" width="22.3416666666667" style="4" customWidth="1"/>
    <col min="9" max="9" width="9.64166666666667" style="4" customWidth="1"/>
    <col min="10" max="10" width="9.64166666666667" style="5" customWidth="1"/>
    <col min="11" max="11" width="21.5833333333333" style="5" customWidth="1"/>
    <col min="12" max="12" width="23.175" style="5" customWidth="1"/>
    <col min="13" max="13" width="26.5916666666667" style="5" customWidth="1"/>
    <col min="14" max="14" width="40.225" style="3" customWidth="1"/>
    <col min="15" max="16384" width="9" style="3"/>
  </cols>
  <sheetData>
    <row r="1" ht="45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25" customHeight="1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32" customHeight="1" spans="1:14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20" customHeight="1" spans="1:14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30" customHeight="1" spans="1:14">
      <c r="A5" s="10" t="s">
        <v>4</v>
      </c>
      <c r="B5" s="10"/>
      <c r="C5" s="10"/>
      <c r="D5" s="11"/>
      <c r="E5" s="11"/>
      <c r="F5" s="11"/>
      <c r="G5" s="11"/>
      <c r="H5" s="11"/>
      <c r="I5" s="10"/>
      <c r="J5" s="10"/>
      <c r="K5" s="10"/>
      <c r="L5" s="10"/>
      <c r="M5" s="10"/>
      <c r="N5" s="10"/>
    </row>
    <row r="6" ht="20.25" customHeight="1" spans="1:14">
      <c r="A6" s="12" t="s">
        <v>5</v>
      </c>
      <c r="B6" s="12"/>
      <c r="C6" s="12"/>
      <c r="D6" s="13"/>
      <c r="E6" s="13"/>
      <c r="F6" s="13"/>
      <c r="G6" s="13"/>
      <c r="H6" s="13"/>
      <c r="I6" s="12"/>
      <c r="J6" s="12"/>
      <c r="K6" s="12"/>
      <c r="L6" s="12"/>
      <c r="M6" s="12"/>
      <c r="N6" s="12"/>
    </row>
    <row r="7" ht="49" customHeight="1" spans="1:14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5" t="s">
        <v>16</v>
      </c>
      <c r="L7" s="16" t="s">
        <v>17</v>
      </c>
      <c r="M7" s="16" t="s">
        <v>18</v>
      </c>
      <c r="N7" s="14" t="s">
        <v>19</v>
      </c>
    </row>
    <row r="8" s="2" customFormat="1" ht="130" customHeight="1" spans="1:14">
      <c r="A8" s="17">
        <v>1</v>
      </c>
      <c r="B8" s="18" t="s">
        <v>20</v>
      </c>
      <c r="C8" s="19"/>
      <c r="D8" s="20" t="s">
        <v>21</v>
      </c>
      <c r="E8" s="20" t="s">
        <v>22</v>
      </c>
      <c r="F8" s="20" t="s">
        <v>23</v>
      </c>
      <c r="G8" s="20"/>
      <c r="H8" s="20" t="s">
        <v>24</v>
      </c>
      <c r="I8" s="20" t="s">
        <v>25</v>
      </c>
      <c r="J8" s="20">
        <v>1</v>
      </c>
      <c r="K8" s="21">
        <v>189</v>
      </c>
      <c r="L8" s="22">
        <f t="shared" ref="L8:L14" si="0">K8*0.9</f>
        <v>170.1</v>
      </c>
      <c r="M8" s="22">
        <f t="shared" ref="M8:M14" si="1">L8*J8</f>
        <v>170.1</v>
      </c>
      <c r="N8" s="23" t="s">
        <v>26</v>
      </c>
    </row>
    <row r="9" s="2" customFormat="1" ht="130" customHeight="1" spans="1:14">
      <c r="A9" s="17">
        <v>2</v>
      </c>
      <c r="B9" s="18" t="s">
        <v>20</v>
      </c>
      <c r="C9" s="19"/>
      <c r="D9" s="20" t="s">
        <v>27</v>
      </c>
      <c r="E9" s="20" t="s">
        <v>28</v>
      </c>
      <c r="F9" s="20" t="s">
        <v>29</v>
      </c>
      <c r="G9" s="20"/>
      <c r="H9" s="20" t="s">
        <v>30</v>
      </c>
      <c r="I9" s="20" t="s">
        <v>25</v>
      </c>
      <c r="J9" s="20">
        <v>1</v>
      </c>
      <c r="K9" s="21">
        <v>230.8</v>
      </c>
      <c r="L9" s="22">
        <f t="shared" si="0"/>
        <v>207.72</v>
      </c>
      <c r="M9" s="22">
        <f t="shared" si="1"/>
        <v>207.72</v>
      </c>
      <c r="N9" s="23" t="s">
        <v>26</v>
      </c>
    </row>
    <row r="10" s="2" customFormat="1" ht="130" customHeight="1" spans="1:14">
      <c r="A10" s="17">
        <v>3</v>
      </c>
      <c r="B10" s="18" t="s">
        <v>20</v>
      </c>
      <c r="C10" s="24"/>
      <c r="D10" s="20" t="s">
        <v>31</v>
      </c>
      <c r="E10" s="20" t="s">
        <v>32</v>
      </c>
      <c r="F10" s="20" t="s">
        <v>23</v>
      </c>
      <c r="G10" s="20"/>
      <c r="H10" s="20" t="s">
        <v>33</v>
      </c>
      <c r="I10" s="20" t="s">
        <v>25</v>
      </c>
      <c r="J10" s="20">
        <v>1</v>
      </c>
      <c r="K10" s="21">
        <v>360</v>
      </c>
      <c r="L10" s="22">
        <f t="shared" si="0"/>
        <v>324</v>
      </c>
      <c r="M10" s="22">
        <f t="shared" si="1"/>
        <v>324</v>
      </c>
      <c r="N10" s="25" t="s">
        <v>34</v>
      </c>
    </row>
    <row r="11" s="2" customFormat="1" ht="130" customHeight="1" spans="1:14">
      <c r="A11" s="17">
        <v>4</v>
      </c>
      <c r="B11" s="18" t="s">
        <v>20</v>
      </c>
      <c r="C11" s="18"/>
      <c r="D11" s="20" t="s">
        <v>35</v>
      </c>
      <c r="E11" s="20" t="s">
        <v>36</v>
      </c>
      <c r="F11" s="20" t="s">
        <v>23</v>
      </c>
      <c r="G11" s="20"/>
      <c r="H11" s="20" t="s">
        <v>33</v>
      </c>
      <c r="I11" s="20" t="s">
        <v>25</v>
      </c>
      <c r="J11" s="20">
        <v>1</v>
      </c>
      <c r="K11" s="21">
        <v>464</v>
      </c>
      <c r="L11" s="22">
        <f t="shared" si="0"/>
        <v>417.6</v>
      </c>
      <c r="M11" s="22">
        <f t="shared" si="1"/>
        <v>417.6</v>
      </c>
      <c r="N11" s="25" t="s">
        <v>37</v>
      </c>
    </row>
    <row r="12" s="2" customFormat="1" ht="130" customHeight="1" spans="1:14">
      <c r="A12" s="17">
        <v>5</v>
      </c>
      <c r="B12" s="18" t="s">
        <v>20</v>
      </c>
      <c r="C12" s="18"/>
      <c r="D12" s="20" t="s">
        <v>38</v>
      </c>
      <c r="E12" s="20" t="s">
        <v>36</v>
      </c>
      <c r="F12" s="20" t="s">
        <v>23</v>
      </c>
      <c r="G12" s="20"/>
      <c r="H12" s="20" t="s">
        <v>33</v>
      </c>
      <c r="I12" s="20" t="s">
        <v>25</v>
      </c>
      <c r="J12" s="20">
        <v>1</v>
      </c>
      <c r="K12" s="21">
        <v>589</v>
      </c>
      <c r="L12" s="22">
        <f t="shared" si="0"/>
        <v>530.1</v>
      </c>
      <c r="M12" s="22">
        <f t="shared" si="1"/>
        <v>530.1</v>
      </c>
      <c r="N12" s="25" t="s">
        <v>37</v>
      </c>
    </row>
    <row r="13" s="2" customFormat="1" ht="100" customHeight="1" spans="1:14">
      <c r="A13" s="17">
        <v>7</v>
      </c>
      <c r="B13" s="18" t="s">
        <v>20</v>
      </c>
      <c r="C13" s="18"/>
      <c r="D13" s="20" t="s">
        <v>39</v>
      </c>
      <c r="E13" s="20" t="s">
        <v>40</v>
      </c>
      <c r="F13" s="20" t="s">
        <v>41</v>
      </c>
      <c r="G13" s="20" t="s">
        <v>40</v>
      </c>
      <c r="H13" s="20" t="s">
        <v>42</v>
      </c>
      <c r="I13" s="20" t="s">
        <v>43</v>
      </c>
      <c r="J13" s="20">
        <v>1</v>
      </c>
      <c r="K13" s="21">
        <v>325</v>
      </c>
      <c r="L13" s="22">
        <f t="shared" si="0"/>
        <v>292.5</v>
      </c>
      <c r="M13" s="22">
        <f t="shared" si="1"/>
        <v>292.5</v>
      </c>
      <c r="N13" s="25" t="s">
        <v>44</v>
      </c>
    </row>
    <row r="14" s="2" customFormat="1" ht="230" customHeight="1" spans="1:14">
      <c r="A14" s="17">
        <v>8</v>
      </c>
      <c r="B14" s="18" t="s">
        <v>20</v>
      </c>
      <c r="C14" s="18"/>
      <c r="D14" s="20" t="s">
        <v>45</v>
      </c>
      <c r="E14" s="20" t="s">
        <v>40</v>
      </c>
      <c r="F14" s="20" t="s">
        <v>46</v>
      </c>
      <c r="G14" s="20" t="s">
        <v>40</v>
      </c>
      <c r="H14" s="20" t="s">
        <v>40</v>
      </c>
      <c r="I14" s="20" t="s">
        <v>47</v>
      </c>
      <c r="J14" s="20">
        <v>5</v>
      </c>
      <c r="K14" s="21">
        <v>49</v>
      </c>
      <c r="L14" s="22">
        <f t="shared" si="0"/>
        <v>44.1</v>
      </c>
      <c r="M14" s="22">
        <f t="shared" si="1"/>
        <v>220.5</v>
      </c>
      <c r="N14" s="25" t="s">
        <v>48</v>
      </c>
    </row>
    <row r="15" s="2" customFormat="1" ht="173" customHeight="1" spans="1:14">
      <c r="A15" s="17">
        <v>9</v>
      </c>
      <c r="B15" s="18" t="s">
        <v>20</v>
      </c>
      <c r="C15" s="18" t="str">
        <f>_xlfn.DISPIMG("ID_52DD0193378749FE98B0069BBE9FB830",1)</f>
        <v>=DISPIMG("ID_52DD0193378749FE98B0069BBE9FB830",1)</v>
      </c>
      <c r="D15" s="20" t="s">
        <v>21</v>
      </c>
      <c r="E15" s="20" t="s">
        <v>22</v>
      </c>
      <c r="F15" s="20" t="s">
        <v>23</v>
      </c>
      <c r="G15" s="20"/>
      <c r="H15" s="20" t="s">
        <v>24</v>
      </c>
      <c r="I15" s="20" t="s">
        <v>25</v>
      </c>
      <c r="J15" s="20">
        <v>1</v>
      </c>
      <c r="K15" s="22">
        <v>189</v>
      </c>
      <c r="L15" s="26" t="s">
        <v>40</v>
      </c>
      <c r="M15" s="22">
        <f>K15*J15</f>
        <v>189</v>
      </c>
      <c r="N15" s="23" t="s">
        <v>49</v>
      </c>
    </row>
    <row r="16" s="2" customFormat="1" ht="173" customHeight="1" spans="1:14">
      <c r="A16" s="17">
        <v>10</v>
      </c>
      <c r="B16" s="18" t="s">
        <v>20</v>
      </c>
      <c r="C16" s="19"/>
      <c r="D16" s="20" t="s">
        <v>27</v>
      </c>
      <c r="E16" s="20" t="s">
        <v>28</v>
      </c>
      <c r="F16" s="20" t="s">
        <v>29</v>
      </c>
      <c r="G16" s="20"/>
      <c r="H16" s="20" t="s">
        <v>30</v>
      </c>
      <c r="I16" s="20" t="s">
        <v>25</v>
      </c>
      <c r="J16" s="20">
        <v>1</v>
      </c>
      <c r="K16" s="22">
        <v>230.8</v>
      </c>
      <c r="L16" s="26" t="s">
        <v>40</v>
      </c>
      <c r="M16" s="22">
        <f>K16*J16</f>
        <v>230.8</v>
      </c>
      <c r="N16" s="23" t="s">
        <v>49</v>
      </c>
    </row>
    <row r="17" s="2" customFormat="1" ht="130" customHeight="1" spans="1:14">
      <c r="A17" s="17">
        <v>11</v>
      </c>
      <c r="B17" s="18" t="s">
        <v>20</v>
      </c>
      <c r="C17" s="24"/>
      <c r="D17" s="20" t="s">
        <v>31</v>
      </c>
      <c r="E17" s="20" t="s">
        <v>32</v>
      </c>
      <c r="F17" s="20" t="s">
        <v>23</v>
      </c>
      <c r="G17" s="20"/>
      <c r="H17" s="20" t="s">
        <v>33</v>
      </c>
      <c r="I17" s="20" t="s">
        <v>25</v>
      </c>
      <c r="J17" s="20">
        <v>1</v>
      </c>
      <c r="K17" s="22">
        <v>360</v>
      </c>
      <c r="L17" s="21" t="s">
        <v>40</v>
      </c>
      <c r="M17" s="22">
        <f>K17*J17</f>
        <v>360</v>
      </c>
      <c r="N17" s="25" t="s">
        <v>34</v>
      </c>
    </row>
    <row r="18" s="2" customFormat="1" ht="130" customHeight="1" spans="1:14">
      <c r="A18" s="17">
        <v>12</v>
      </c>
      <c r="B18" s="18" t="s">
        <v>20</v>
      </c>
      <c r="C18" s="18"/>
      <c r="D18" s="20" t="s">
        <v>35</v>
      </c>
      <c r="E18" s="20" t="s">
        <v>36</v>
      </c>
      <c r="F18" s="20" t="s">
        <v>29</v>
      </c>
      <c r="G18" s="20"/>
      <c r="H18" s="20" t="s">
        <v>33</v>
      </c>
      <c r="I18" s="20" t="s">
        <v>25</v>
      </c>
      <c r="J18" s="20">
        <v>1</v>
      </c>
      <c r="K18" s="22">
        <v>464</v>
      </c>
      <c r="L18" s="21" t="s">
        <v>40</v>
      </c>
      <c r="M18" s="22">
        <f>K18*J18</f>
        <v>464</v>
      </c>
      <c r="N18" s="25" t="s">
        <v>37</v>
      </c>
    </row>
    <row r="19" s="2" customFormat="1" ht="130" customHeight="1" spans="1:14">
      <c r="A19" s="17">
        <v>13</v>
      </c>
      <c r="B19" s="18" t="s">
        <v>20</v>
      </c>
      <c r="C19" s="18"/>
      <c r="D19" s="20" t="s">
        <v>38</v>
      </c>
      <c r="E19" s="20" t="s">
        <v>36</v>
      </c>
      <c r="F19" s="20" t="s">
        <v>50</v>
      </c>
      <c r="G19" s="20"/>
      <c r="H19" s="20" t="s">
        <v>33</v>
      </c>
      <c r="I19" s="20" t="s">
        <v>25</v>
      </c>
      <c r="J19" s="20">
        <v>1</v>
      </c>
      <c r="K19" s="22">
        <v>589</v>
      </c>
      <c r="L19" s="21" t="s">
        <v>40</v>
      </c>
      <c r="M19" s="22">
        <f>K19*J19</f>
        <v>589</v>
      </c>
      <c r="N19" s="25" t="s">
        <v>37</v>
      </c>
    </row>
    <row r="20" ht="49" customHeight="1" spans="1:14">
      <c r="A20" s="18" t="s">
        <v>40</v>
      </c>
      <c r="B20" s="27" t="s">
        <v>40</v>
      </c>
      <c r="C20" s="28"/>
      <c r="D20" s="28"/>
      <c r="E20" s="28"/>
      <c r="F20" s="28"/>
      <c r="G20" s="28"/>
      <c r="H20" s="29"/>
      <c r="I20" s="30" t="s">
        <v>51</v>
      </c>
      <c r="J20" s="31"/>
      <c r="K20" s="32"/>
      <c r="L20" s="33">
        <f>SUM(M8:M19)</f>
        <v>3995.32</v>
      </c>
      <c r="M20" s="33"/>
      <c r="N20" s="34" t="s">
        <v>40</v>
      </c>
    </row>
    <row r="21" ht="202" customHeight="1" spans="1:14">
      <c r="A21" s="35" t="s">
        <v>52</v>
      </c>
      <c r="B21" s="36"/>
      <c r="C21" s="36"/>
      <c r="D21" s="37"/>
      <c r="E21" s="37"/>
      <c r="F21" s="37"/>
      <c r="G21" s="37"/>
      <c r="H21" s="37"/>
      <c r="I21" s="36"/>
      <c r="J21" s="36"/>
      <c r="K21" s="36"/>
      <c r="L21" s="36"/>
      <c r="M21" s="36"/>
      <c r="N21" s="38"/>
    </row>
  </sheetData>
  <mergeCells count="10">
    <mergeCell ref="A1:N1"/>
    <mergeCell ref="A2:N2"/>
    <mergeCell ref="A3:N3"/>
    <mergeCell ref="A4:N4"/>
    <mergeCell ref="A5:N5"/>
    <mergeCell ref="A6:N6"/>
    <mergeCell ref="B20:H20"/>
    <mergeCell ref="I20:K20"/>
    <mergeCell ref="L20:M20"/>
    <mergeCell ref="A21:N21"/>
  </mergeCells>
  <printOptions horizontalCentered="1"/>
  <pageMargins left="0.236111111111111" right="0.251388888888889" top="0.314583333333333" bottom="0.751388888888889" header="0.275" footer="0.298611111111111"/>
  <pageSetup paperSize="9" scale="30" orientation="portrait" horizontalDpi="600" verticalDpi="600"/>
  <headerFooter alignWithMargins="0">
    <oddFooter>&amp;C第 &amp;P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酒店鎖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LAM</cp:lastModifiedBy>
  <dcterms:created xsi:type="dcterms:W3CDTF">2011-04-01T04:43:00Z</dcterms:created>
  <cp:lastPrinted>2019-06-29T05:13:00Z</cp:lastPrinted>
  <dcterms:modified xsi:type="dcterms:W3CDTF">2025-12-01T11:21:58Z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7DA98E40D7B64F44B69E4609F1AEA8C9</vt:lpwstr>
  </property>
</Properties>
</file>