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8800" windowHeight="15740" tabRatio="730"/>
  </bookViews>
  <sheets>
    <sheet name="Application"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6" i="1" l="1"/>
  <c r="H34" i="1"/>
  <c r="J34" i="1"/>
  <c r="H30" i="1"/>
  <c r="J30" i="1"/>
  <c r="H31" i="1"/>
  <c r="J31" i="1"/>
  <c r="H32" i="1"/>
  <c r="J32" i="1"/>
  <c r="H33" i="1"/>
  <c r="J33" i="1"/>
  <c r="H35" i="1"/>
  <c r="J35" i="1"/>
  <c r="J36" i="1"/>
  <c r="H20" i="1"/>
  <c r="J20" i="1"/>
  <c r="H21" i="1"/>
  <c r="J21" i="1"/>
  <c r="H22" i="1"/>
  <c r="J22" i="1"/>
  <c r="H25" i="1"/>
  <c r="J25" i="1"/>
  <c r="H26" i="1"/>
  <c r="J26" i="1"/>
  <c r="H27" i="1"/>
  <c r="J27" i="1"/>
  <c r="H23" i="1"/>
  <c r="J23" i="1"/>
  <c r="H24" i="1"/>
  <c r="J24" i="1"/>
  <c r="J28" i="1"/>
  <c r="H38" i="1"/>
  <c r="J38" i="1"/>
  <c r="H39" i="1"/>
  <c r="J39" i="1"/>
  <c r="H40" i="1"/>
  <c r="J40" i="1"/>
  <c r="J41" i="1"/>
  <c r="H12" i="1"/>
  <c r="J12" i="1"/>
  <c r="H13" i="1"/>
  <c r="J13" i="1"/>
  <c r="H14" i="1"/>
  <c r="J14" i="1"/>
  <c r="H15" i="1"/>
  <c r="J15" i="1"/>
  <c r="H16" i="1"/>
  <c r="J16" i="1"/>
  <c r="H17" i="1"/>
  <c r="J17" i="1"/>
  <c r="J18" i="1"/>
  <c r="H42" i="1"/>
  <c r="H41" i="1"/>
  <c r="E41" i="1"/>
  <c r="H28" i="1"/>
  <c r="E28" i="1"/>
  <c r="H36" i="1"/>
  <c r="H18" i="1"/>
  <c r="E18" i="1"/>
</calcChain>
</file>

<file path=xl/sharedStrings.xml><?xml version="1.0" encoding="utf-8"?>
<sst xmlns="http://schemas.openxmlformats.org/spreadsheetml/2006/main" count="101" uniqueCount="54">
  <si>
    <t>Item</t>
  </si>
  <si>
    <t>Qty</t>
  </si>
  <si>
    <t>Unit of</t>
  </si>
  <si>
    <t>Unit</t>
  </si>
  <si>
    <t>Total</t>
  </si>
  <si>
    <t>No.</t>
  </si>
  <si>
    <t>measure</t>
  </si>
  <si>
    <t>Cost</t>
  </si>
  <si>
    <t>hour</t>
  </si>
  <si>
    <t>Scope of service</t>
  </si>
  <si>
    <t>Details of service</t>
  </si>
  <si>
    <t>(USD)</t>
  </si>
  <si>
    <t xml:space="preserve">Client </t>
  </si>
  <si>
    <t>Project</t>
  </si>
  <si>
    <t>Client Contact</t>
  </si>
  <si>
    <t>Agency</t>
  </si>
  <si>
    <t>Timing</t>
  </si>
  <si>
    <t>Total (Full package)</t>
  </si>
  <si>
    <t>Selected</t>
  </si>
  <si>
    <t>Yes</t>
  </si>
  <si>
    <t>Total All/ Total Selected</t>
  </si>
  <si>
    <t>Total Selected</t>
  </si>
  <si>
    <t>Admin CP</t>
  </si>
  <si>
    <t>User management module</t>
  </si>
  <si>
    <t>Database design</t>
  </si>
  <si>
    <t>UI builder</t>
  </si>
  <si>
    <t>Main cores</t>
  </si>
  <si>
    <t>Local database</t>
  </si>
  <si>
    <t>Implementing UX</t>
  </si>
  <si>
    <t>Connecting API</t>
  </si>
  <si>
    <t>BREAKDOWN QUOTATION - TVShow</t>
  </si>
  <si>
    <t>TV Show</t>
  </si>
  <si>
    <t>Mr. Son</t>
  </si>
  <si>
    <t>Mobile App (Tablet)</t>
  </si>
  <si>
    <t xml:space="preserve">Quiz </t>
  </si>
  <si>
    <t>Microsite</t>
  </si>
  <si>
    <t>Responsive</t>
  </si>
  <si>
    <t>News</t>
  </si>
  <si>
    <t>Login/Register</t>
  </si>
  <si>
    <t>Photos</t>
  </si>
  <si>
    <t>Videos/Vote/Views</t>
  </si>
  <si>
    <t>Profile</t>
  </si>
  <si>
    <t>Photo/News management module</t>
  </si>
  <si>
    <t>Votes/Views management module</t>
  </si>
  <si>
    <t>Steaming video</t>
  </si>
  <si>
    <t>Support</t>
  </si>
  <si>
    <t>Hosting</t>
  </si>
  <si>
    <t>Support đêm chung kết</t>
  </si>
  <si>
    <t>Đổi theme website</t>
  </si>
  <si>
    <t>year</t>
  </si>
  <si>
    <t>day</t>
  </si>
  <si>
    <t>package</t>
  </si>
  <si>
    <t>API</t>
  </si>
  <si>
    <t>- Dùng link youtube, đẩy bandwidth cho youtube (youtube là nhanh nhất) nên tốc độ load video nhanh, nếu đẩy video lên hosting của mình thì tốc độ chậm, chưa kể phải tính thêm fee manage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</si>
</sst>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64" formatCode="_(&quot;$&quot;* #,##0.00_);_(&quot;$&quot;* \(#,##0.00\);_(&quot;$&quot;* &quot;-&quot;??_);_(@_)"/>
    <numFmt numFmtId="165" formatCode="_(* #,##0.00_);_(* \(#,##0.00\);_(* &quot;-&quot;??_);_(@_)"/>
    <numFmt numFmtId="166" formatCode="&quot;$&quot;#,##0.00"/>
    <numFmt numFmtId="167" formatCode="&quot;$&quot;#,##0;[Red]&quot;\&quot;&quot;\&quot;&quot;\&quot;&quot;\&quot;&quot;\&quot;&quot;\&quot;\-&quot;$&quot;#,##0"/>
    <numFmt numFmtId="168" formatCode="&quot;$&quot;#,##0.00;[Red]&quot;\&quot;&quot;\&quot;&quot;\&quot;&quot;\&quot;&quot;\&quot;&quot;\&quot;\-&quot;$&quot;#,##0.00"/>
    <numFmt numFmtId="169" formatCode="&quot;$&quot;#,##0.00;&quot;\&quot;&quot;\&quot;&quot;\&quot;&quot;\&quot;&quot;\&quot;&quot;\&quot;\-&quot;$&quot;#,##0.00"/>
    <numFmt numFmtId="170" formatCode="_-&quot;$&quot;* #,##0_-;&quot;\&quot;&quot;\&quot;&quot;\&quot;&quot;\&quot;&quot;\&quot;&quot;\&quot;\-&quot;$&quot;* #,##0_-;_-&quot;$&quot;* &quot;-&quot;_-;_-@_-"/>
    <numFmt numFmtId="171" formatCode="#,###,;\-#,###,"/>
    <numFmt numFmtId="172" formatCode="#,##0;\-#,##0;&quot;---&quot;"/>
    <numFmt numFmtId="173" formatCode="_-&quot;\&quot;* #,##0.00_-;&quot;\&quot;\-&quot;\&quot;* #,##0.00_-;_-&quot;\&quot;* &quot;-&quot;??_-;_-@_-"/>
    <numFmt numFmtId="174" formatCode="_(&quot;$&quot;* #,##0.0_);_(&quot;$&quot;* \(#,##0.0\);_(&quot;$&quot;* &quot;-&quot;??_);_(@_)"/>
    <numFmt numFmtId="175" formatCode="_-&quot;\&quot;* #,##0_-;&quot;\&quot;&quot;\&quot;\-&quot;\&quot;* #,##0_-;_-&quot;\&quot;* &quot;-&quot;_-;_-@_-"/>
    <numFmt numFmtId="176" formatCode="_-&quot;\&quot;* #,##0.00_-;&quot;\&quot;&quot;\&quot;\-&quot;\&quot;* #,##0.00_-;_-&quot;\&quot;* &quot;-&quot;??_-;_-@_-"/>
    <numFmt numFmtId="177" formatCode="[$$-409]#,##0"/>
    <numFmt numFmtId="178" formatCode="[$$-409]#,##0.00"/>
  </numFmts>
  <fonts count="48" x14ac:knownFonts="1">
    <font>
      <sz val="11"/>
      <color theme="1"/>
      <name val="Calibri"/>
      <family val="2"/>
      <scheme val="minor"/>
    </font>
    <font>
      <sz val="11"/>
      <color theme="1"/>
      <name val="Calibri"/>
      <family val="2"/>
      <scheme val="minor"/>
    </font>
    <font>
      <sz val="10"/>
      <name val="Arial"/>
      <family val="2"/>
    </font>
    <font>
      <sz val="10"/>
      <name val="VNI-Times"/>
    </font>
    <font>
      <sz val="10"/>
      <color theme="1"/>
      <name val="Tahoma"/>
      <family val="2"/>
    </font>
    <font>
      <sz val="11"/>
      <color indexed="8"/>
      <name val="Calibri"/>
      <family val="2"/>
    </font>
    <font>
      <sz val="10"/>
      <name val="Arial"/>
      <family val="2"/>
      <charset val="163"/>
    </font>
    <font>
      <u/>
      <sz val="9.35"/>
      <color indexed="12"/>
      <name val="Calibri"/>
      <family val="2"/>
    </font>
    <font>
      <sz val="11"/>
      <color theme="1"/>
      <name val="Tahoma"/>
      <family val="2"/>
    </font>
    <font>
      <u/>
      <sz val="11"/>
      <color theme="10"/>
      <name val="Tahoma"/>
      <family val="2"/>
    </font>
    <font>
      <sz val="11"/>
      <color theme="1"/>
      <name val="Calibri"/>
      <family val="2"/>
    </font>
    <font>
      <sz val="10"/>
      <color theme="1"/>
      <name val="Tahoma"/>
      <family val="2"/>
      <charset val="204"/>
    </font>
    <font>
      <sz val="11"/>
      <color theme="1"/>
      <name val="Tahoma"/>
      <family val="2"/>
      <charset val="204"/>
    </font>
    <font>
      <u/>
      <sz val="11"/>
      <color theme="10"/>
      <name val="Tahoma"/>
      <family val="2"/>
      <charset val="204"/>
    </font>
    <font>
      <sz val="10"/>
      <color theme="1"/>
      <name val="Arial"/>
      <family val="2"/>
    </font>
    <font>
      <b/>
      <sz val="10"/>
      <color theme="0"/>
      <name val="Arial"/>
      <family val="2"/>
    </font>
    <font>
      <u/>
      <sz val="11"/>
      <color theme="11"/>
      <name val="Calibri"/>
      <family val="2"/>
      <scheme val="minor"/>
    </font>
    <font>
      <u/>
      <sz val="11"/>
      <color theme="10"/>
      <name val="Calibri"/>
      <family val="2"/>
      <scheme val="minor"/>
    </font>
    <font>
      <b/>
      <sz val="24"/>
      <color theme="1" tint="0.14999847407452621"/>
      <name val="Arial"/>
      <family val="2"/>
    </font>
    <font>
      <sz val="10"/>
      <color theme="1" tint="0.14999847407452621"/>
      <name val="Tahoma"/>
      <family val="2"/>
    </font>
    <font>
      <b/>
      <sz val="10"/>
      <color theme="1" tint="0.14999847407452621"/>
      <name val="Arial"/>
      <family val="2"/>
    </font>
    <font>
      <sz val="10"/>
      <color theme="1" tint="0.14999847407452621"/>
      <name val="Arial"/>
      <family val="2"/>
    </font>
    <font>
      <sz val="8"/>
      <color theme="1" tint="0.14999847407452621"/>
      <name val="Arial"/>
      <family val="2"/>
    </font>
    <font>
      <sz val="11"/>
      <color theme="1" tint="0.249977111117893"/>
      <name val="Calibri"/>
      <family val="2"/>
      <scheme val="minor"/>
    </font>
    <font>
      <i/>
      <sz val="8"/>
      <color theme="1" tint="0.249977111117893"/>
      <name val="Arial"/>
      <family val="2"/>
    </font>
    <font>
      <sz val="9"/>
      <color theme="1" tint="0.249977111117893"/>
      <name val="Arial"/>
      <family val="2"/>
    </font>
    <font>
      <u/>
      <sz val="10"/>
      <color theme="10"/>
      <name val="Tahoma"/>
      <family val="2"/>
      <charset val="204"/>
    </font>
    <font>
      <b/>
      <sz val="14"/>
      <color theme="0"/>
      <name val="Century Gothic"/>
      <family val="2"/>
    </font>
    <font>
      <sz val="10"/>
      <color indexed="8"/>
      <name val="Arial"/>
      <family val="2"/>
    </font>
    <font>
      <b/>
      <sz val="10"/>
      <color indexed="8"/>
      <name val="Arial"/>
      <family val="2"/>
    </font>
    <font>
      <u/>
      <sz val="10"/>
      <color indexed="12"/>
      <name val="Arial"/>
      <family val="2"/>
    </font>
    <font>
      <sz val="8"/>
      <name val="Arial"/>
      <family val="2"/>
    </font>
    <font>
      <sz val="12"/>
      <name val="Times New Roman"/>
      <family val="1"/>
    </font>
    <font>
      <sz val="11"/>
      <name val="–¾’©"/>
      <charset val="128"/>
    </font>
    <font>
      <sz val="12"/>
      <name val="¹ÙÅÁÃ¼"/>
      <family val="1"/>
      <charset val="129"/>
    </font>
    <font>
      <sz val="10"/>
      <name val="VNI-Aptima"/>
    </font>
    <font>
      <sz val="12"/>
      <name val="±¼¸²Ã¼"/>
      <family val="3"/>
      <charset val="129"/>
    </font>
    <font>
      <b/>
      <sz val="12"/>
      <name val="Arial"/>
      <family val="2"/>
    </font>
    <font>
      <b/>
      <i/>
      <sz val="9"/>
      <name val="Arial"/>
      <family val="2"/>
    </font>
    <font>
      <b/>
      <sz val="9"/>
      <name val="Arial"/>
      <family val="2"/>
    </font>
    <font>
      <sz val="7"/>
      <name val="Small Fonts"/>
      <family val="2"/>
    </font>
    <font>
      <sz val="12"/>
      <name val="Helv"/>
    </font>
    <font>
      <sz val="10"/>
      <name val="N Helvetica Narrow"/>
    </font>
    <font>
      <sz val="10"/>
      <color indexed="8"/>
      <name val="MS Sans Serif"/>
      <family val="2"/>
    </font>
    <font>
      <sz val="12"/>
      <name val="宋体"/>
      <charset val="134"/>
    </font>
    <font>
      <sz val="10"/>
      <color rgb="FF262626"/>
      <name val="Arial"/>
      <family val="2"/>
    </font>
    <font>
      <b/>
      <sz val="10"/>
      <color rgb="FF262626"/>
      <name val="Arial"/>
      <family val="2"/>
    </font>
    <font>
      <sz val="10"/>
      <color theme="0"/>
      <name val="Arial"/>
    </font>
  </fonts>
  <fills count="10">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008080"/>
        <bgColor indexed="64"/>
      </patternFill>
    </fill>
    <fill>
      <patternFill patternType="solid">
        <fgColor rgb="FF006666"/>
        <bgColor indexed="64"/>
      </patternFill>
    </fill>
    <fill>
      <patternFill patternType="solid">
        <fgColor indexed="22"/>
        <bgColor indexed="64"/>
      </patternFill>
    </fill>
    <fill>
      <patternFill patternType="solid">
        <fgColor indexed="26"/>
        <bgColor indexed="64"/>
      </patternFill>
    </fill>
    <fill>
      <patternFill patternType="solid">
        <fgColor rgb="FF00BEFF"/>
        <bgColor rgb="FF000000"/>
      </patternFill>
    </fill>
    <fill>
      <patternFill patternType="solid">
        <fgColor theme="3"/>
        <bgColor indexed="64"/>
      </patternFill>
    </fill>
  </fills>
  <borders count="3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auto="1"/>
      </bottom>
      <diagonal/>
    </border>
    <border>
      <left/>
      <right/>
      <top style="thin">
        <color auto="1"/>
      </top>
      <bottom style="thin">
        <color auto="1"/>
      </bottom>
      <diagonal/>
    </border>
    <border>
      <left/>
      <right style="thin">
        <color auto="1"/>
      </right>
      <top/>
      <bottom style="thin">
        <color auto="1"/>
      </bottom>
      <diagonal/>
    </border>
    <border>
      <left style="medium">
        <color auto="1"/>
      </left>
      <right/>
      <top style="medium">
        <color auto="1"/>
      </top>
      <bottom/>
      <diagonal/>
    </border>
    <border>
      <left style="thick">
        <color auto="1"/>
      </left>
      <right style="medium">
        <color auto="1"/>
      </right>
      <top style="thick">
        <color auto="1"/>
      </top>
      <bottom/>
      <diagonal/>
    </border>
    <border>
      <left style="thick">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theme="1"/>
      </left>
      <right style="thin">
        <color auto="1"/>
      </right>
      <top style="medium">
        <color theme="1"/>
      </top>
      <bottom/>
      <diagonal/>
    </border>
    <border>
      <left style="thin">
        <color auto="1"/>
      </left>
      <right/>
      <top style="medium">
        <color theme="1"/>
      </top>
      <bottom/>
      <diagonal/>
    </border>
    <border>
      <left/>
      <right style="thin">
        <color auto="1"/>
      </right>
      <top style="medium">
        <color theme="1"/>
      </top>
      <bottom/>
      <diagonal/>
    </border>
    <border>
      <left style="thin">
        <color auto="1"/>
      </left>
      <right style="thin">
        <color auto="1"/>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right style="medium">
        <color theme="1"/>
      </right>
      <top/>
      <bottom/>
      <diagonal/>
    </border>
    <border>
      <left style="thin">
        <color auto="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style="thin">
        <color auto="1"/>
      </top>
      <bottom style="thin">
        <color auto="1"/>
      </bottom>
      <diagonal/>
    </border>
    <border>
      <left style="thin">
        <color auto="1"/>
      </left>
      <right style="medium">
        <color theme="1"/>
      </right>
      <top/>
      <bottom style="thin">
        <color auto="1"/>
      </bottom>
      <diagonal/>
    </border>
    <border>
      <left style="thin">
        <color auto="1"/>
      </left>
      <right/>
      <top style="thin">
        <color auto="1"/>
      </top>
      <bottom style="thin">
        <color auto="1"/>
      </bottom>
      <diagonal/>
    </border>
    <border>
      <left style="medium">
        <color theme="1"/>
      </left>
      <right/>
      <top/>
      <bottom style="thin">
        <color auto="1"/>
      </bottom>
      <diagonal/>
    </border>
    <border>
      <left style="thin">
        <color theme="1"/>
      </left>
      <right style="thin">
        <color auto="1"/>
      </right>
      <top style="thin">
        <color auto="1"/>
      </top>
      <bottom style="thin">
        <color auto="1"/>
      </bottom>
      <diagonal/>
    </border>
    <border>
      <left style="medium">
        <color theme="1"/>
      </left>
      <right/>
      <top style="thin">
        <color auto="1"/>
      </top>
      <bottom style="thin">
        <color auto="1"/>
      </bottom>
      <diagonal/>
    </border>
  </borders>
  <cellStyleXfs count="837">
    <xf numFmtId="0" fontId="0" fillId="0" borderId="0"/>
    <xf numFmtId="164" fontId="1" fillId="0" borderId="0" applyFont="0" applyFill="0" applyBorder="0" applyAlignment="0" applyProtection="0"/>
    <xf numFmtId="0" fontId="2" fillId="0" borderId="0"/>
    <xf numFmtId="0" fontId="3" fillId="0" borderId="0"/>
    <xf numFmtId="0" fontId="1" fillId="0" borderId="0"/>
    <xf numFmtId="165" fontId="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2" fillId="0" borderId="0" applyFont="0" applyFill="0" applyBorder="0" applyAlignment="0" applyProtection="0"/>
    <xf numFmtId="165" fontId="8" fillId="0" borderId="0" applyFont="0" applyFill="0" applyBorder="0" applyAlignment="0" applyProtection="0"/>
    <xf numFmtId="164" fontId="4" fillId="0" borderId="0" applyFont="0" applyFill="0" applyBorder="0" applyAlignment="0" applyProtection="0"/>
    <xf numFmtId="0" fontId="7"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8" fillId="0" borderId="0"/>
    <xf numFmtId="0" fontId="10" fillId="0" borderId="0"/>
    <xf numFmtId="9" fontId="6" fillId="0" borderId="0" applyFont="0" applyFill="0" applyBorder="0" applyAlignment="0" applyProtection="0"/>
    <xf numFmtId="9" fontId="8" fillId="0" borderId="0" applyFont="0" applyFill="0" applyBorder="0" applyAlignment="0" applyProtection="0"/>
    <xf numFmtId="165" fontId="6"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5" fontId="2" fillId="0" borderId="0" applyFont="0" applyFill="0" applyBorder="0" applyAlignment="0" applyProtection="0"/>
    <xf numFmtId="165" fontId="12"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5" fontId="5" fillId="0" borderId="0" applyFont="0" applyFill="0" applyBorder="0" applyAlignment="0" applyProtection="0"/>
    <xf numFmtId="165" fontId="6" fillId="0" borderId="0" applyFont="0" applyFill="0" applyBorder="0" applyAlignment="0" applyProtection="0"/>
    <xf numFmtId="0" fontId="4" fillId="0" borderId="0"/>
    <xf numFmtId="0" fontId="2" fillId="0" borderId="0"/>
    <xf numFmtId="165" fontId="5" fillId="0" borderId="0" applyFont="0" applyFill="0" applyBorder="0" applyAlignment="0" applyProtection="0"/>
    <xf numFmtId="165" fontId="2" fillId="0" borderId="0" applyFont="0" applyFill="0" applyBorder="0" applyAlignment="0" applyProtection="0"/>
    <xf numFmtId="165" fontId="11" fillId="0" borderId="0" applyFont="0" applyFill="0" applyBorder="0" applyAlignment="0" applyProtection="0"/>
    <xf numFmtId="0" fontId="2" fillId="0" borderId="0"/>
    <xf numFmtId="0" fontId="13" fillId="0" borderId="0" applyNumberFormat="0" applyFill="0" applyBorder="0" applyAlignment="0" applyProtection="0">
      <alignment vertical="top"/>
      <protection locked="0"/>
    </xf>
    <xf numFmtId="0" fontId="2" fillId="0" borderId="0"/>
    <xf numFmtId="0" fontId="2" fillId="0" borderId="0"/>
    <xf numFmtId="0" fontId="12" fillId="0" borderId="0"/>
    <xf numFmtId="0" fontId="10" fillId="0" borderId="0"/>
    <xf numFmtId="9" fontId="2" fillId="0" borderId="0" applyFont="0" applyFill="0" applyBorder="0" applyAlignment="0" applyProtection="0"/>
    <xf numFmtId="9" fontId="12" fillId="0" borderId="0" applyFont="0" applyFill="0" applyBorder="0" applyAlignment="0" applyProtection="0"/>
    <xf numFmtId="0" fontId="4" fillId="0" borderId="0"/>
    <xf numFmtId="165"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4" fillId="0" borderId="0" applyFont="0" applyFill="0" applyBorder="0" applyAlignment="0" applyProtection="0"/>
    <xf numFmtId="0" fontId="2" fillId="0" borderId="0"/>
    <xf numFmtId="9" fontId="2" fillId="0" borderId="0" applyFont="0" applyFill="0" applyBorder="0" applyAlignment="0" applyProtection="0"/>
    <xf numFmtId="0" fontId="4" fillId="0" borderId="0"/>
    <xf numFmtId="165" fontId="2" fillId="0" borderId="0" applyFont="0" applyFill="0" applyBorder="0" applyAlignment="0" applyProtection="0"/>
    <xf numFmtId="165" fontId="5" fillId="0" borderId="0" applyFont="0" applyFill="0" applyBorder="0" applyAlignment="0" applyProtection="0"/>
    <xf numFmtId="0" fontId="11" fillId="0" borderId="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4" fillId="0" borderId="0" applyFont="0" applyFill="0" applyBorder="0" applyAlignment="0" applyProtection="0"/>
    <xf numFmtId="0" fontId="4" fillId="0" borderId="0"/>
    <xf numFmtId="0" fontId="2" fillId="0" borderId="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4" fillId="0" borderId="0" applyFont="0" applyFill="0" applyBorder="0" applyAlignment="0" applyProtection="0"/>
    <xf numFmtId="0" fontId="2" fillId="0" borderId="0"/>
    <xf numFmtId="9"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2" fillId="0" borderId="0" applyFont="0" applyFill="0" applyBorder="0" applyAlignment="0" applyProtection="0"/>
    <xf numFmtId="164" fontId="11" fillId="0" borderId="0" applyFont="0" applyFill="0" applyBorder="0" applyAlignment="0" applyProtection="0"/>
    <xf numFmtId="0" fontId="13" fillId="0" borderId="0" applyNumberFormat="0" applyFill="0" applyBorder="0" applyAlignment="0" applyProtection="0">
      <alignment vertical="top"/>
      <protection locked="0"/>
    </xf>
    <xf numFmtId="165" fontId="5" fillId="0" borderId="0" applyFont="0" applyFill="0" applyBorder="0" applyAlignment="0" applyProtection="0"/>
    <xf numFmtId="165" fontId="2" fillId="0" borderId="0" applyFont="0" applyFill="0" applyBorder="0" applyAlignment="0" applyProtection="0"/>
    <xf numFmtId="0" fontId="11" fillId="0" borderId="0"/>
    <xf numFmtId="0" fontId="2" fillId="0" borderId="0"/>
    <xf numFmtId="0" fontId="12" fillId="0" borderId="0"/>
    <xf numFmtId="9" fontId="2" fillId="0" borderId="0" applyFont="0" applyFill="0" applyBorder="0" applyAlignment="0" applyProtection="0"/>
    <xf numFmtId="9" fontId="12" fillId="0" borderId="0" applyFont="0" applyFill="0" applyBorder="0" applyAlignment="0" applyProtection="0"/>
    <xf numFmtId="165" fontId="12" fillId="0" borderId="0" applyFont="0" applyFill="0" applyBorder="0" applyAlignment="0" applyProtection="0"/>
    <xf numFmtId="164" fontId="11" fillId="0" borderId="0" applyFont="0" applyFill="0" applyBorder="0" applyAlignment="0" applyProtection="0"/>
    <xf numFmtId="0" fontId="13" fillId="0" borderId="0" applyNumberFormat="0" applyFill="0" applyBorder="0" applyAlignment="0" applyProtection="0">
      <alignment vertical="top"/>
      <protection locked="0"/>
    </xf>
    <xf numFmtId="0" fontId="2" fillId="0" borderId="0"/>
    <xf numFmtId="0" fontId="12" fillId="0" borderId="0"/>
    <xf numFmtId="9" fontId="2" fillId="0" borderId="0" applyFont="0" applyFill="0" applyBorder="0" applyAlignment="0" applyProtection="0"/>
    <xf numFmtId="9" fontId="12" fillId="0" borderId="0" applyFont="0" applyFill="0" applyBorder="0" applyAlignment="0" applyProtection="0"/>
    <xf numFmtId="165" fontId="6" fillId="0" borderId="0" applyFont="0" applyFill="0" applyBorder="0" applyAlignment="0" applyProtection="0"/>
    <xf numFmtId="165" fontId="5"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5" fontId="5" fillId="0" borderId="0" applyFont="0" applyFill="0" applyBorder="0" applyAlignment="0" applyProtection="0"/>
    <xf numFmtId="165" fontId="6" fillId="0" borderId="0" applyFont="0" applyFill="0" applyBorder="0" applyAlignment="0" applyProtection="0"/>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165" fontId="2" fillId="0" borderId="0" applyFont="0" applyFill="0" applyBorder="0" applyAlignment="0" applyProtection="0"/>
    <xf numFmtId="165" fontId="1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2" fillId="0" borderId="0" applyFont="0" applyFill="0" applyBorder="0" applyAlignment="0" applyProtection="0"/>
    <xf numFmtId="165" fontId="4" fillId="0" borderId="0" applyFont="0" applyFill="0" applyBorder="0" applyAlignment="0" applyProtection="0"/>
    <xf numFmtId="165" fontId="11" fillId="0" borderId="0" applyFont="0" applyFill="0" applyBorder="0" applyAlignment="0" applyProtection="0"/>
    <xf numFmtId="165" fontId="4" fillId="0" borderId="0" applyFont="0" applyFill="0" applyBorder="0" applyAlignment="0" applyProtection="0"/>
    <xf numFmtId="165" fontId="11"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5" fontId="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2"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3"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 fillId="0" borderId="0"/>
    <xf numFmtId="0" fontId="11" fillId="0" borderId="0"/>
    <xf numFmtId="0" fontId="2" fillId="0" borderId="0"/>
    <xf numFmtId="0" fontId="12" fillId="0" borderId="0"/>
    <xf numFmtId="0" fontId="11" fillId="0" borderId="0"/>
    <xf numFmtId="0" fontId="11" fillId="0" borderId="0"/>
    <xf numFmtId="9" fontId="2" fillId="0" borderId="0" applyFont="0" applyFill="0" applyBorder="0" applyAlignment="0" applyProtection="0"/>
    <xf numFmtId="9" fontId="12" fillId="0" borderId="0" applyFont="0" applyFill="0" applyBorder="0" applyAlignment="0" applyProtection="0"/>
    <xf numFmtId="0" fontId="27" fillId="4" borderId="15" applyFont="0" applyBorder="0" applyAlignment="0">
      <alignment horizontal="center" vertical="center"/>
    </xf>
    <xf numFmtId="0" fontId="27" fillId="5" borderId="15" applyFont="0" applyBorder="0" applyAlignment="0">
      <alignment horizontal="center" vertical="center"/>
    </xf>
    <xf numFmtId="165" fontId="4" fillId="0" borderId="0" applyFont="0" applyFill="0" applyBorder="0" applyAlignment="0" applyProtection="0"/>
    <xf numFmtId="165"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0" fontId="13" fillId="0" borderId="0" applyNumberFormat="0" applyFill="0" applyBorder="0" applyAlignment="0" applyProtection="0">
      <alignment vertical="top"/>
      <protection locked="0"/>
    </xf>
    <xf numFmtId="0" fontId="4" fillId="0" borderId="0"/>
    <xf numFmtId="0" fontId="11" fillId="0" borderId="0"/>
    <xf numFmtId="0" fontId="4" fillId="0" borderId="0"/>
    <xf numFmtId="0" fontId="11" fillId="0" borderId="0"/>
    <xf numFmtId="0" fontId="4" fillId="0" borderId="0"/>
    <xf numFmtId="0" fontId="11" fillId="0" borderId="0"/>
    <xf numFmtId="0" fontId="12" fillId="0" borderId="0"/>
    <xf numFmtId="9" fontId="2" fillId="0" borderId="0" applyFont="0" applyFill="0" applyBorder="0" applyAlignment="0" applyProtection="0"/>
    <xf numFmtId="9" fontId="12" fillId="0" borderId="0" applyFon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0" fillId="0" borderId="0"/>
    <xf numFmtId="0" fontId="3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3" fillId="0" borderId="0"/>
    <xf numFmtId="9" fontId="34" fillId="0" borderId="0" applyFont="0" applyFill="0" applyBorder="0" applyAlignment="0" applyProtection="0"/>
    <xf numFmtId="167" fontId="35" fillId="0" borderId="0" applyFont="0" applyFill="0" applyBorder="0" applyAlignment="0" applyProtection="0"/>
    <xf numFmtId="168" fontId="35" fillId="0" borderId="0" applyFont="0" applyFill="0" applyBorder="0" applyAlignment="0" applyProtection="0"/>
    <xf numFmtId="169" fontId="35" fillId="0" borderId="0" applyFont="0" applyFill="0" applyBorder="0" applyAlignment="0" applyProtection="0"/>
    <xf numFmtId="170" fontId="35" fillId="0" borderId="0" applyFont="0" applyFill="0" applyBorder="0" applyAlignment="0" applyProtection="0"/>
    <xf numFmtId="0" fontId="36" fillId="0" borderId="0"/>
    <xf numFmtId="165" fontId="5" fillId="0" borderId="0" applyFont="0" applyFill="0" applyBorder="0" applyAlignment="0" applyProtection="0"/>
    <xf numFmtId="165" fontId="5" fillId="0" borderId="0" applyFont="0" applyFill="0" applyBorder="0" applyAlignment="0" applyProtection="0"/>
    <xf numFmtId="165" fontId="6" fillId="0" borderId="0" applyFont="0" applyFill="0" applyBorder="0" applyAlignment="0" applyProtection="0"/>
    <xf numFmtId="165" fontId="2" fillId="0" borderId="0" applyFont="0" applyFill="0" applyBorder="0" applyAlignment="0" applyProtection="0"/>
    <xf numFmtId="165" fontId="8"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0" fontId="5" fillId="0" borderId="0"/>
    <xf numFmtId="38" fontId="31" fillId="6" borderId="0" applyNumberFormat="0" applyBorder="0" applyAlignment="0" applyProtection="0"/>
    <xf numFmtId="0" fontId="37" fillId="0" borderId="7" applyNumberFormat="0" applyAlignment="0" applyProtection="0">
      <alignment horizontal="left" vertical="center"/>
    </xf>
    <xf numFmtId="0" fontId="37" fillId="0" borderId="13">
      <alignment horizontal="left" vertical="center"/>
    </xf>
    <xf numFmtId="0" fontId="3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0" fontId="31" fillId="7" borderId="6" applyNumberFormat="0" applyBorder="0" applyAlignment="0" applyProtection="0"/>
    <xf numFmtId="171" fontId="38" fillId="0" borderId="16" applyFont="0" applyFill="0" applyBorder="0" applyAlignment="0" applyProtection="0">
      <alignment horizontal="center"/>
    </xf>
    <xf numFmtId="172" fontId="39" fillId="0" borderId="17" applyFont="0" applyFill="0" applyBorder="0" applyAlignment="0" applyProtection="0">
      <alignment horizontal="center"/>
    </xf>
    <xf numFmtId="173" fontId="35" fillId="0" borderId="0" applyFont="0" applyFill="0" applyBorder="0" applyAlignment="0" applyProtection="0"/>
    <xf numFmtId="174" fontId="35" fillId="0" borderId="0" applyFont="0" applyFill="0" applyBorder="0" applyAlignment="0" applyProtection="0"/>
    <xf numFmtId="37" fontId="40" fillId="0" borderId="0"/>
    <xf numFmtId="0" fontId="41" fillId="0" borderId="0"/>
    <xf numFmtId="0" fontId="2" fillId="0" borderId="0"/>
    <xf numFmtId="0" fontId="1" fillId="0" borderId="0"/>
    <xf numFmtId="0" fontId="6" fillId="0" borderId="0"/>
    <xf numFmtId="0" fontId="2" fillId="0" borderId="0"/>
    <xf numFmtId="0" fontId="2" fillId="0" borderId="0" applyNumberFormat="0" applyFill="0" applyBorder="0" applyAlignment="0" applyProtection="0"/>
    <xf numFmtId="0" fontId="8" fillId="0" borderId="0"/>
    <xf numFmtId="0" fontId="2" fillId="0" borderId="0" applyNumberFormat="0" applyFill="0" applyBorder="0" applyAlignment="0" applyProtection="0"/>
    <xf numFmtId="0" fontId="2" fillId="0" borderId="0"/>
    <xf numFmtId="0" fontId="1" fillId="0" borderId="0"/>
    <xf numFmtId="0" fontId="6" fillId="0" borderId="0"/>
    <xf numFmtId="10"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175" fontId="35" fillId="0" borderId="0" applyFont="0" applyFill="0" applyBorder="0" applyAlignment="0" applyProtection="0"/>
    <xf numFmtId="176" fontId="35" fillId="0" borderId="0" applyFont="0" applyFill="0" applyBorder="0" applyAlignment="0" applyProtection="0"/>
    <xf numFmtId="0" fontId="42" fillId="0" borderId="0"/>
    <xf numFmtId="0" fontId="43" fillId="0" borderId="0" applyNumberFormat="0" applyFill="0" applyBorder="0" applyAlignment="0" applyProtection="0"/>
    <xf numFmtId="0" fontId="44" fillId="0" borderId="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cellStyleXfs>
  <cellXfs count="92">
    <xf numFmtId="0" fontId="0" fillId="0" borderId="0" xfId="0"/>
    <xf numFmtId="0" fontId="14" fillId="0" borderId="0" xfId="0" applyFont="1"/>
    <xf numFmtId="0" fontId="14" fillId="0" borderId="0" xfId="0" applyFont="1" applyAlignment="1">
      <alignment vertical="top"/>
    </xf>
    <xf numFmtId="0" fontId="19" fillId="0" borderId="8" xfId="107" applyFont="1" applyBorder="1"/>
    <xf numFmtId="0" fontId="20" fillId="0" borderId="8" xfId="2" applyFont="1" applyBorder="1" applyAlignment="1">
      <alignment horizontal="center"/>
    </xf>
    <xf numFmtId="0" fontId="21" fillId="0" borderId="8" xfId="2" applyFont="1" applyBorder="1"/>
    <xf numFmtId="0" fontId="22" fillId="0" borderId="8" xfId="2" applyFont="1" applyBorder="1"/>
    <xf numFmtId="0" fontId="21" fillId="0" borderId="0" xfId="0" applyFont="1"/>
    <xf numFmtId="0" fontId="23" fillId="0" borderId="8" xfId="0" applyFont="1" applyBorder="1"/>
    <xf numFmtId="0" fontId="24" fillId="3" borderId="8" xfId="2" applyFont="1" applyFill="1" applyBorder="1" applyAlignment="1">
      <alignment vertical="center"/>
    </xf>
    <xf numFmtId="4" fontId="25" fillId="3" borderId="8" xfId="3" applyNumberFormat="1" applyFont="1" applyFill="1" applyBorder="1" applyAlignment="1">
      <alignment vertical="center" wrapText="1"/>
    </xf>
    <xf numFmtId="0" fontId="24" fillId="3" borderId="8" xfId="2" applyFont="1" applyFill="1" applyBorder="1"/>
    <xf numFmtId="4" fontId="25" fillId="3" borderId="8" xfId="3" quotePrefix="1" applyNumberFormat="1" applyFont="1" applyFill="1" applyBorder="1" applyAlignment="1">
      <alignment vertical="center" wrapText="1"/>
    </xf>
    <xf numFmtId="0" fontId="19" fillId="0" borderId="8" xfId="107" applyFont="1" applyBorder="1" applyAlignment="1">
      <alignment horizontal="right"/>
    </xf>
    <xf numFmtId="0" fontId="21" fillId="0" borderId="0" xfId="0" applyFont="1" applyAlignment="1">
      <alignment horizontal="right"/>
    </xf>
    <xf numFmtId="0" fontId="14" fillId="0" borderId="0" xfId="0" applyFont="1" applyAlignment="1">
      <alignment horizontal="right"/>
    </xf>
    <xf numFmtId="0" fontId="15" fillId="2" borderId="3" xfId="0" applyFont="1" applyFill="1" applyBorder="1" applyAlignment="1">
      <alignment horizontal="right" vertical="top"/>
    </xf>
    <xf numFmtId="0" fontId="20" fillId="0" borderId="8" xfId="2" applyFont="1" applyBorder="1" applyAlignment="1">
      <alignment horizontal="right"/>
    </xf>
    <xf numFmtId="0" fontId="21" fillId="0" borderId="8" xfId="2" applyFont="1" applyBorder="1" applyAlignment="1">
      <alignment horizontal="right"/>
    </xf>
    <xf numFmtId="0" fontId="15" fillId="2" borderId="0" xfId="0" applyFont="1" applyFill="1" applyBorder="1" applyAlignment="1">
      <alignment horizontal="right" vertical="top"/>
    </xf>
    <xf numFmtId="0" fontId="14" fillId="0" borderId="0" xfId="0" applyFont="1" applyAlignment="1">
      <alignment vertical="top" wrapText="1"/>
    </xf>
    <xf numFmtId="0" fontId="15" fillId="2" borderId="19" xfId="0" applyFont="1" applyFill="1" applyBorder="1" applyAlignment="1">
      <alignment horizontal="center" vertical="top"/>
    </xf>
    <xf numFmtId="0" fontId="15" fillId="2" borderId="23" xfId="0" applyFont="1" applyFill="1" applyBorder="1" applyAlignment="1">
      <alignment horizontal="right" vertical="top"/>
    </xf>
    <xf numFmtId="0" fontId="15" fillId="2" borderId="22" xfId="0" applyFont="1" applyFill="1" applyBorder="1" applyAlignment="1">
      <alignment horizontal="right" vertical="top"/>
    </xf>
    <xf numFmtId="0" fontId="15" fillId="2" borderId="24" xfId="0" applyFont="1" applyFill="1" applyBorder="1" applyAlignment="1">
      <alignment horizontal="right"/>
    </xf>
    <xf numFmtId="0" fontId="15" fillId="2" borderId="25" xfId="0" applyFont="1" applyFill="1" applyBorder="1" applyAlignment="1">
      <alignment horizontal="center" vertical="top"/>
    </xf>
    <xf numFmtId="0" fontId="15" fillId="2" borderId="26" xfId="0" applyFont="1" applyFill="1" applyBorder="1" applyAlignment="1">
      <alignment horizontal="right"/>
    </xf>
    <xf numFmtId="0" fontId="45" fillId="8" borderId="27" xfId="0" applyFont="1" applyFill="1" applyBorder="1" applyAlignment="1">
      <alignment horizontal="center" vertical="top" wrapText="1"/>
    </xf>
    <xf numFmtId="0" fontId="45" fillId="8" borderId="27" xfId="0" applyFont="1" applyFill="1" applyBorder="1" applyAlignment="1">
      <alignment horizontal="right" vertical="top" wrapText="1"/>
    </xf>
    <xf numFmtId="166" fontId="45" fillId="8" borderId="27" xfId="0" applyNumberFormat="1" applyFont="1" applyFill="1" applyBorder="1" applyAlignment="1">
      <alignment horizontal="center" vertical="top"/>
    </xf>
    <xf numFmtId="0" fontId="28" fillId="0" borderId="27" xfId="0" applyFont="1" applyBorder="1" applyAlignment="1">
      <alignment horizontal="center" vertical="center" wrapText="1"/>
    </xf>
    <xf numFmtId="166" fontId="2" fillId="0" borderId="27" xfId="0" applyNumberFormat="1" applyFont="1" applyFill="1" applyBorder="1" applyAlignment="1" applyProtection="1">
      <alignment horizontal="center" vertical="center" wrapText="1"/>
    </xf>
    <xf numFmtId="166" fontId="2" fillId="0" borderId="1" xfId="0" applyNumberFormat="1" applyFont="1" applyFill="1" applyBorder="1" applyAlignment="1" applyProtection="1">
      <alignment horizontal="center" vertical="center" wrapText="1"/>
    </xf>
    <xf numFmtId="0" fontId="20" fillId="0" borderId="2" xfId="0" applyFont="1" applyBorder="1" applyAlignment="1">
      <alignment horizontal="center" vertical="center" wrapText="1"/>
    </xf>
    <xf numFmtId="0" fontId="2" fillId="0" borderId="27" xfId="0" applyFont="1" applyFill="1" applyBorder="1" applyAlignment="1">
      <alignment horizontal="center" vertical="center" wrapText="1"/>
    </xf>
    <xf numFmtId="0" fontId="47" fillId="0" borderId="0" xfId="0" applyFont="1" applyAlignment="1">
      <alignment vertical="center"/>
    </xf>
    <xf numFmtId="0" fontId="2" fillId="0" borderId="33" xfId="0" applyFont="1" applyFill="1" applyBorder="1" applyAlignment="1" applyProtection="1">
      <alignment horizontal="center" vertical="center" wrapText="1"/>
      <protection locked="0"/>
    </xf>
    <xf numFmtId="0" fontId="29" fillId="0" borderId="27" xfId="0" applyFont="1" applyFill="1" applyBorder="1" applyAlignment="1">
      <alignment horizontal="left" vertical="top" wrapText="1"/>
    </xf>
    <xf numFmtId="0" fontId="29" fillId="0" borderId="27" xfId="0" applyFont="1" applyFill="1" applyBorder="1" applyAlignment="1">
      <alignment horizontal="left" vertical="center" wrapText="1"/>
    </xf>
    <xf numFmtId="0" fontId="29" fillId="0" borderId="27" xfId="0" applyFont="1" applyFill="1" applyBorder="1" applyAlignment="1">
      <alignment vertical="center" wrapText="1"/>
    </xf>
    <xf numFmtId="0" fontId="2" fillId="0" borderId="27" xfId="0" quotePrefix="1" applyFont="1" applyBorder="1" applyAlignment="1">
      <alignment horizontal="left" vertical="center" wrapText="1"/>
    </xf>
    <xf numFmtId="177" fontId="14" fillId="0" borderId="27" xfId="0" applyNumberFormat="1" applyFont="1" applyBorder="1" applyAlignment="1">
      <alignment vertical="center" wrapText="1"/>
    </xf>
    <xf numFmtId="0" fontId="14" fillId="0" borderId="0" xfId="0" applyFont="1" applyAlignment="1">
      <alignment vertical="center" wrapText="1"/>
    </xf>
    <xf numFmtId="0" fontId="14" fillId="0" borderId="27" xfId="0" applyFont="1" applyBorder="1" applyAlignment="1">
      <alignment horizontal="center" vertical="center" wrapText="1"/>
    </xf>
    <xf numFmtId="0" fontId="14" fillId="0" borderId="18" xfId="0" applyFont="1" applyBorder="1" applyAlignment="1">
      <alignment horizontal="center" vertical="center" wrapText="1"/>
    </xf>
    <xf numFmtId="0" fontId="15" fillId="9" borderId="29" xfId="0" applyFont="1" applyFill="1" applyBorder="1" applyAlignment="1" applyProtection="1">
      <alignment horizontal="center" vertical="center"/>
      <protection locked="0"/>
    </xf>
    <xf numFmtId="0" fontId="47" fillId="9" borderId="27" xfId="0" applyFont="1" applyFill="1" applyBorder="1" applyAlignment="1" applyProtection="1">
      <alignment vertical="center"/>
    </xf>
    <xf numFmtId="0" fontId="47" fillId="9" borderId="27" xfId="0" applyFont="1" applyFill="1" applyBorder="1" applyAlignment="1">
      <alignment horizontal="center" vertical="center" wrapText="1"/>
    </xf>
    <xf numFmtId="166" fontId="47" fillId="9" borderId="27" xfId="0" applyNumberFormat="1" applyFont="1" applyFill="1" applyBorder="1" applyAlignment="1" applyProtection="1">
      <alignment horizontal="center" vertical="center"/>
    </xf>
    <xf numFmtId="0" fontId="47" fillId="9" borderId="28" xfId="0" applyFont="1" applyFill="1" applyBorder="1" applyAlignment="1">
      <alignment horizontal="right" vertical="center"/>
    </xf>
    <xf numFmtId="177" fontId="47" fillId="9" borderId="28" xfId="0" applyNumberFormat="1" applyFont="1" applyFill="1" applyBorder="1" applyAlignment="1">
      <alignment horizontal="right" vertical="center"/>
    </xf>
    <xf numFmtId="0" fontId="47" fillId="9" borderId="27" xfId="0" applyFont="1" applyFill="1" applyBorder="1" applyAlignment="1" applyProtection="1">
      <alignment vertical="top"/>
    </xf>
    <xf numFmtId="0" fontId="47" fillId="9" borderId="27" xfId="0" applyFont="1" applyFill="1" applyBorder="1" applyAlignment="1">
      <alignment horizontal="center" vertical="top" wrapText="1"/>
    </xf>
    <xf numFmtId="166" fontId="47" fillId="9" borderId="27" xfId="0" applyNumberFormat="1" applyFont="1" applyFill="1" applyBorder="1" applyAlignment="1" applyProtection="1">
      <alignment horizontal="center" vertical="top"/>
    </xf>
    <xf numFmtId="0" fontId="47" fillId="9" borderId="28" xfId="0" applyFont="1" applyFill="1" applyBorder="1" applyAlignment="1">
      <alignment horizontal="right" vertical="top"/>
    </xf>
    <xf numFmtId="177" fontId="47" fillId="9" borderId="28" xfId="0" applyNumberFormat="1" applyFont="1" applyFill="1" applyBorder="1" applyAlignment="1">
      <alignment horizontal="right" vertical="top"/>
    </xf>
    <xf numFmtId="0" fontId="29" fillId="0" borderId="27" xfId="0" applyFont="1" applyBorder="1" applyAlignment="1">
      <alignment horizontal="center" vertical="center" wrapText="1"/>
    </xf>
    <xf numFmtId="0" fontId="20" fillId="0" borderId="27" xfId="0" applyFont="1" applyBorder="1" applyAlignment="1">
      <alignment horizontal="center" vertical="center" wrapText="1"/>
    </xf>
    <xf numFmtId="166" fontId="20" fillId="0" borderId="2" xfId="1" applyNumberFormat="1" applyFont="1" applyBorder="1" applyAlignment="1">
      <alignment horizontal="center" vertical="center" wrapText="1"/>
    </xf>
    <xf numFmtId="0" fontId="20" fillId="0" borderId="2" xfId="0" applyFont="1" applyBorder="1" applyAlignment="1">
      <alignment horizontal="right" vertical="center" wrapText="1"/>
    </xf>
    <xf numFmtId="177" fontId="20" fillId="0" borderId="30" xfId="0" applyNumberFormat="1" applyFont="1" applyBorder="1" applyAlignment="1">
      <alignment horizontal="right" vertical="center"/>
    </xf>
    <xf numFmtId="0" fontId="0" fillId="0" borderId="18" xfId="0" quotePrefix="1" applyBorder="1" applyAlignment="1">
      <alignment vertical="top" wrapText="1"/>
    </xf>
    <xf numFmtId="177" fontId="14" fillId="0" borderId="18" xfId="0" applyNumberFormat="1" applyFont="1" applyBorder="1" applyAlignment="1">
      <alignment vertical="center" wrapText="1"/>
    </xf>
    <xf numFmtId="0" fontId="20" fillId="0" borderId="27" xfId="0" applyFont="1" applyBorder="1" applyAlignment="1">
      <alignment horizontal="right" vertical="center"/>
    </xf>
    <xf numFmtId="177" fontId="20" fillId="0" borderId="1" xfId="0" applyNumberFormat="1" applyFont="1" applyBorder="1" applyAlignment="1">
      <alignment horizontal="right" vertical="center"/>
    </xf>
    <xf numFmtId="0" fontId="46" fillId="8" borderId="31" xfId="0" applyFont="1" applyFill="1" applyBorder="1" applyAlignment="1">
      <alignment horizontal="center" vertical="center"/>
    </xf>
    <xf numFmtId="0" fontId="46" fillId="8" borderId="13" xfId="0" applyFont="1" applyFill="1" applyBorder="1" applyAlignment="1">
      <alignment horizontal="center" vertical="center"/>
    </xf>
    <xf numFmtId="0" fontId="46" fillId="8" borderId="18" xfId="0" applyFont="1" applyFill="1" applyBorder="1" applyAlignment="1">
      <alignment horizontal="center" vertical="center"/>
    </xf>
    <xf numFmtId="178" fontId="46" fillId="8" borderId="31" xfId="0" applyNumberFormat="1" applyFont="1" applyFill="1" applyBorder="1" applyAlignment="1">
      <alignment horizontal="center" vertical="center"/>
    </xf>
    <xf numFmtId="177" fontId="46" fillId="8" borderId="13" xfId="0" applyNumberFormat="1" applyFont="1" applyFill="1" applyBorder="1" applyAlignment="1">
      <alignment horizontal="center" vertical="center"/>
    </xf>
    <xf numFmtId="177" fontId="46" fillId="8" borderId="18" xfId="0" applyNumberFormat="1" applyFont="1" applyFill="1" applyBorder="1" applyAlignment="1">
      <alignment horizontal="center" vertical="center"/>
    </xf>
    <xf numFmtId="0" fontId="15" fillId="9" borderId="31" xfId="0" applyFont="1" applyFill="1" applyBorder="1" applyAlignment="1">
      <alignment horizontal="center" vertical="center"/>
    </xf>
    <xf numFmtId="0" fontId="15" fillId="9" borderId="18" xfId="0" applyFont="1" applyFill="1" applyBorder="1" applyAlignment="1">
      <alignment horizontal="center" vertical="center"/>
    </xf>
    <xf numFmtId="0" fontId="20" fillId="0" borderId="34" xfId="0" applyFont="1" applyFill="1" applyBorder="1" applyAlignment="1" applyProtection="1">
      <alignment horizontal="center" vertical="center"/>
      <protection locked="0"/>
    </xf>
    <xf numFmtId="0" fontId="20" fillId="0" borderId="13" xfId="0" applyFont="1" applyFill="1" applyBorder="1" applyAlignment="1" applyProtection="1">
      <alignment horizontal="center" vertical="center"/>
      <protection locked="0"/>
    </xf>
    <xf numFmtId="0" fontId="20" fillId="0" borderId="18" xfId="0" applyFont="1" applyFill="1" applyBorder="1" applyAlignment="1" applyProtection="1">
      <alignment horizontal="center" vertical="center"/>
      <protection locked="0"/>
    </xf>
    <xf numFmtId="0" fontId="20" fillId="0" borderId="32" xfId="0" applyFont="1" applyFill="1" applyBorder="1" applyAlignment="1" applyProtection="1">
      <alignment horizontal="center" vertical="center"/>
      <protection locked="0"/>
    </xf>
    <xf numFmtId="0" fontId="20" fillId="0" borderId="12" xfId="0" applyFont="1" applyFill="1" applyBorder="1" applyAlignment="1" applyProtection="1">
      <alignment horizontal="center" vertical="center"/>
      <protection locked="0"/>
    </xf>
    <xf numFmtId="0" fontId="20" fillId="0" borderId="14" xfId="0" applyFont="1" applyFill="1" applyBorder="1" applyAlignment="1" applyProtection="1">
      <alignment horizontal="center" vertical="center"/>
      <protection locked="0"/>
    </xf>
    <xf numFmtId="0" fontId="18" fillId="0" borderId="10" xfId="2" applyFont="1" applyBorder="1" applyAlignment="1">
      <alignment horizontal="left"/>
    </xf>
    <xf numFmtId="0" fontId="18" fillId="0" borderId="11" xfId="2" applyFont="1" applyBorder="1" applyAlignment="1">
      <alignment horizontal="left"/>
    </xf>
    <xf numFmtId="0" fontId="18" fillId="0" borderId="9" xfId="2" applyFont="1" applyBorder="1" applyAlignment="1">
      <alignment horizontal="left"/>
    </xf>
    <xf numFmtId="0" fontId="15" fillId="2" borderId="20" xfId="0" applyFont="1" applyFill="1" applyBorder="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4" xfId="0" applyFont="1" applyFill="1" applyBorder="1" applyAlignment="1" applyProtection="1">
      <alignment horizontal="center" vertical="center"/>
      <protection locked="0"/>
    </xf>
    <xf numFmtId="0" fontId="15" fillId="2" borderId="5"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15" fillId="2" borderId="3" xfId="0" applyFont="1" applyFill="1" applyBorder="1" applyAlignment="1" applyProtection="1">
      <alignment horizontal="center" vertical="center"/>
      <protection locked="0"/>
    </xf>
    <xf numFmtId="0" fontId="15" fillId="2" borderId="22" xfId="0" applyFont="1" applyFill="1" applyBorder="1" applyAlignment="1">
      <alignment horizontal="center" vertical="center"/>
    </xf>
    <xf numFmtId="0" fontId="15" fillId="2" borderId="3" xfId="0" applyFont="1" applyFill="1" applyBorder="1" applyAlignment="1">
      <alignment horizontal="center" vertical="center"/>
    </xf>
    <xf numFmtId="0" fontId="23" fillId="0" borderId="10" xfId="0" applyFont="1" applyBorder="1" applyAlignment="1">
      <alignment horizontal="left"/>
    </xf>
    <xf numFmtId="0" fontId="23" fillId="0" borderId="9" xfId="0" applyFont="1" applyBorder="1" applyAlignment="1">
      <alignment horizontal="left"/>
    </xf>
  </cellXfs>
  <cellStyles count="837">
    <cellStyle name="_Kotex_media plan V8 in Jan.08" xfId="230"/>
    <cellStyle name="•W_ Index" xfId="236"/>
    <cellStyle name="=C:\WINNT\SYSTEM32\COMMAND.COM" xfId="231"/>
    <cellStyle name="=C:\WINNT\SYSTEM32\COMMAND.COM 2" xfId="232"/>
    <cellStyle name="=C:\WINNT\SYSTEM32\COMMAND.COM 2 2" xfId="233"/>
    <cellStyle name="=C:\WINNT\SYSTEM32\COMMAND.COM 3" xfId="234"/>
    <cellStyle name="=C:\WINNT\SYSTEM32\COMMAND.COM_cokev_SA02_CSOL Media Plan_17 Mar" xfId="235"/>
    <cellStyle name="¹éºÐÀ²_±âÅ¸" xfId="237"/>
    <cellStyle name="ÅëÈ­ [0]_±âÅ¸" xfId="238"/>
    <cellStyle name="ÅëÈ­_±âÅ¸" xfId="239"/>
    <cellStyle name="ÄÞ¸¶ [0]_±âÅ¸" xfId="240"/>
    <cellStyle name="ÄÞ¸¶_±âÅ¸" xfId="241"/>
    <cellStyle name="Ç¥ÁØ_¿ù°£¿ä¾àº¸°í" xfId="242"/>
    <cellStyle name="Comma 2" xfId="142"/>
    <cellStyle name="Comma 2 10" xfId="66"/>
    <cellStyle name="Comma 2 11" xfId="76"/>
    <cellStyle name="Comma 2 12" xfId="86"/>
    <cellStyle name="Comma 2 13" xfId="99"/>
    <cellStyle name="Comma 2 13 2" xfId="144"/>
    <cellStyle name="Comma 2 13 3" xfId="177"/>
    <cellStyle name="Comma 2 14" xfId="106"/>
    <cellStyle name="Comma 2 14 2" xfId="145"/>
    <cellStyle name="Comma 2 14 3" xfId="172"/>
    <cellStyle name="Comma 2 15" xfId="146"/>
    <cellStyle name="Comma 2 16" xfId="147"/>
    <cellStyle name="Comma 2 2" xfId="5"/>
    <cellStyle name="Comma 2 2 10" xfId="63"/>
    <cellStyle name="Comma 2 2 11" xfId="77"/>
    <cellStyle name="Comma 2 2 12" xfId="85"/>
    <cellStyle name="Comma 2 2 13" xfId="100"/>
    <cellStyle name="Comma 2 2 14" xfId="105"/>
    <cellStyle name="Comma 2 2 15" xfId="148"/>
    <cellStyle name="Comma 2 2 16" xfId="166"/>
    <cellStyle name="Comma 2 2 17" xfId="243"/>
    <cellStyle name="Comma 2 2 2" xfId="6"/>
    <cellStyle name="Comma 2 2 3" xfId="7"/>
    <cellStyle name="Comma 2 2 4" xfId="8"/>
    <cellStyle name="Comma 2 2 5" xfId="28"/>
    <cellStyle name="Comma 2 2 6" xfId="36"/>
    <cellStyle name="Comma 2 2 7" xfId="40"/>
    <cellStyle name="Comma 2 2 8" xfId="53"/>
    <cellStyle name="Comma 2 2 9" xfId="61"/>
    <cellStyle name="Comma 2 3" xfId="9"/>
    <cellStyle name="Comma 2 3 10" xfId="244"/>
    <cellStyle name="Comma 2 3 2" xfId="29"/>
    <cellStyle name="Comma 2 3 2 2" xfId="245"/>
    <cellStyle name="Comma 2 3 3" xfId="54"/>
    <cellStyle name="Comma 2 3 4" xfId="64"/>
    <cellStyle name="Comma 2 3 5" xfId="71"/>
    <cellStyle name="Comma 2 3 6" xfId="80"/>
    <cellStyle name="Comma 2 3 7" xfId="79"/>
    <cellStyle name="Comma 2 3 8" xfId="151"/>
    <cellStyle name="Comma 2 3 9" xfId="154"/>
    <cellStyle name="Comma 2 4" xfId="10"/>
    <cellStyle name="Comma 2 4 2" xfId="32"/>
    <cellStyle name="Comma 2 4 3" xfId="55"/>
    <cellStyle name="Comma 2 4 4" xfId="65"/>
    <cellStyle name="Comma 2 4 5" xfId="72"/>
    <cellStyle name="Comma 2 4 6" xfId="81"/>
    <cellStyle name="Comma 2 4 7" xfId="78"/>
    <cellStyle name="Comma 2 4 8" xfId="153"/>
    <cellStyle name="Comma 2 4 9" xfId="152"/>
    <cellStyle name="Comma 2 5" xfId="27"/>
    <cellStyle name="Comma 2 5 2" xfId="155"/>
    <cellStyle name="Comma 2 5 3" xfId="150"/>
    <cellStyle name="Comma 2 6" xfId="37"/>
    <cellStyle name="Comma 2 6 2" xfId="156"/>
    <cellStyle name="Comma 2 6 3" xfId="149"/>
    <cellStyle name="Comma 2 7" xfId="41"/>
    <cellStyle name="Comma 2 8" xfId="52"/>
    <cellStyle name="Comma 2 9" xfId="60"/>
    <cellStyle name="Comma 3" xfId="11"/>
    <cellStyle name="Comma 3 2" xfId="157"/>
    <cellStyle name="Comma 4" xfId="12"/>
    <cellStyle name="Comma 4 2" xfId="33"/>
    <cellStyle name="Comma 4 2 2" xfId="247"/>
    <cellStyle name="Comma 4 3" xfId="82"/>
    <cellStyle name="Comma 4 4" xfId="92"/>
    <cellStyle name="Comma 4 5" xfId="158"/>
    <cellStyle name="Comma 4 6" xfId="143"/>
    <cellStyle name="Comma 4 7" xfId="246"/>
    <cellStyle name="Comma 5" xfId="159"/>
    <cellStyle name="Comma 5 2" xfId="160"/>
    <cellStyle name="Comma 5 3" xfId="248"/>
    <cellStyle name="Comma 6" xfId="249"/>
    <cellStyle name="Comma 7" xfId="42"/>
    <cellStyle name="Comma 7 2" xfId="161"/>
    <cellStyle name="Comma 7 2 2" xfId="162"/>
    <cellStyle name="Comma 7 2 3" xfId="204"/>
    <cellStyle name="Comma 7 3" xfId="203"/>
    <cellStyle name="Comma 7 4" xfId="250"/>
    <cellStyle name="Currency" xfId="1" builtinId="4"/>
    <cellStyle name="Currency 2" xfId="163"/>
    <cellStyle name="Currency 2 10" xfId="93"/>
    <cellStyle name="Currency 2 10 2" xfId="164"/>
    <cellStyle name="Currency 2 10 2 2" xfId="165"/>
    <cellStyle name="Currency 2 10 2 3" xfId="206"/>
    <cellStyle name="Currency 2 10 3" xfId="205"/>
    <cellStyle name="Currency 2 11" xfId="102"/>
    <cellStyle name="Currency 2 11 2" xfId="167"/>
    <cellStyle name="Currency 2 12" xfId="103"/>
    <cellStyle name="Currency 2 12 2" xfId="168"/>
    <cellStyle name="Currency 2 13" xfId="169"/>
    <cellStyle name="Currency 2 14" xfId="251"/>
    <cellStyle name="Currency 2 2" xfId="13"/>
    <cellStyle name="Currency 2 2 2" xfId="170"/>
    <cellStyle name="Currency 2 2 2 2" xfId="253"/>
    <cellStyle name="Currency 2 2 3" xfId="252"/>
    <cellStyle name="Currency 2 3" xfId="34"/>
    <cellStyle name="Currency 2 3 2" xfId="171"/>
    <cellStyle name="Currency 2 3 3" xfId="254"/>
    <cellStyle name="Currency 2 4" xfId="30"/>
    <cellStyle name="Currency 2 4 2" xfId="173"/>
    <cellStyle name="Currency 2 5" xfId="35"/>
    <cellStyle name="Currency 2 5 2" xfId="174"/>
    <cellStyle name="Currency 2 5 2 2" xfId="175"/>
    <cellStyle name="Currency 2 5 2 3" xfId="208"/>
    <cellStyle name="Currency 2 5 3" xfId="207"/>
    <cellStyle name="Currency 2 6" xfId="56"/>
    <cellStyle name="Currency 2 6 2" xfId="176"/>
    <cellStyle name="Currency 2 7" xfId="67"/>
    <cellStyle name="Currency 2 7 2" xfId="178"/>
    <cellStyle name="Currency 2 8" xfId="73"/>
    <cellStyle name="Currency 2 8 2" xfId="179"/>
    <cellStyle name="Currency 2 9" xfId="83"/>
    <cellStyle name="Currency 2 9 2" xfId="180"/>
    <cellStyle name="Currency 2 9 2 2" xfId="181"/>
    <cellStyle name="Currency 2 9 2 3" xfId="210"/>
    <cellStyle name="Currency 2 9 3" xfId="209"/>
    <cellStyle name="Currency 3" xfId="255"/>
    <cellStyle name="Currency 3 2" xfId="256"/>
    <cellStyle name="Currency 4" xfId="31"/>
    <cellStyle name="Currency 4 2" xfId="182"/>
    <cellStyle name="Currency 4 3" xfId="257"/>
    <cellStyle name="Excel Built-in Normal" xfId="258"/>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Grey" xfId="259"/>
    <cellStyle name="Header1" xfId="260"/>
    <cellStyle name="Header2" xfId="26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221" builtinId="8" hidden="1"/>
    <cellStyle name="Hyperlink" xfId="223" builtinId="8" hidden="1"/>
    <cellStyle name="Hyperlink" xfId="225" builtinId="8" hidden="1"/>
    <cellStyle name="Hyperlink" xfId="227"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2" xfId="14"/>
    <cellStyle name="Hyperlink 2 2" xfId="262"/>
    <cellStyle name="Hyperlink 2 2 2" xfId="263"/>
    <cellStyle name="Hyperlink 3" xfId="15"/>
    <cellStyle name="Hyperlink 3 2" xfId="44"/>
    <cellStyle name="Hyperlink 3 2 2" xfId="265"/>
    <cellStyle name="Hyperlink 3 3" xfId="84"/>
    <cellStyle name="Hyperlink 3 4" xfId="94"/>
    <cellStyle name="Hyperlink 3 5" xfId="183"/>
    <cellStyle name="Hyperlink 3 6" xfId="211"/>
    <cellStyle name="Hyperlink 3 7" xfId="264"/>
    <cellStyle name="Hyperlink 4" xfId="184"/>
    <cellStyle name="Input [yellow]" xfId="266"/>
    <cellStyle name="LeverCurrency" xfId="267"/>
    <cellStyle name="LeverGRP" xfId="268"/>
    <cellStyle name="Moeda [0]_Geral" xfId="269"/>
    <cellStyle name="Moeda_Geral" xfId="270"/>
    <cellStyle name="no dec" xfId="271"/>
    <cellStyle name="Normal" xfId="0" builtinId="0"/>
    <cellStyle name="Normal - Style1" xfId="272"/>
    <cellStyle name="Normal 10" xfId="51"/>
    <cellStyle name="Normal 10 2" xfId="185"/>
    <cellStyle name="Normal 11" xfId="59"/>
    <cellStyle name="Normal 11 2" xfId="186"/>
    <cellStyle name="Normal 12" xfId="68"/>
    <cellStyle name="Normal 12 2" xfId="187"/>
    <cellStyle name="Normal 13" xfId="62"/>
    <cellStyle name="Normal 13 2" xfId="188"/>
    <cellStyle name="Normal 13 2 2" xfId="189"/>
    <cellStyle name="Normal 13 2 3" xfId="213"/>
    <cellStyle name="Normal 13 3" xfId="212"/>
    <cellStyle name="Normal 14" xfId="87"/>
    <cellStyle name="Normal 14 2" xfId="190"/>
    <cellStyle name="Normal 14 2 2" xfId="191"/>
    <cellStyle name="Normal 14 2 3" xfId="215"/>
    <cellStyle name="Normal 14 3" xfId="214"/>
    <cellStyle name="Normal 2" xfId="4"/>
    <cellStyle name="Normal 2 10" xfId="273"/>
    <cellStyle name="Normal 2 2" xfId="16"/>
    <cellStyle name="Normal 2 3" xfId="17"/>
    <cellStyle name="Normal 2 3 2" xfId="193"/>
    <cellStyle name="Normal 2 3 3" xfId="18"/>
    <cellStyle name="Normal 2 4" xfId="19"/>
    <cellStyle name="Normal 2 5" xfId="20"/>
    <cellStyle name="Normal 2 6" xfId="21"/>
    <cellStyle name="Normal 2 7" xfId="45"/>
    <cellStyle name="Normal 2 8" xfId="192"/>
    <cellStyle name="Normal 2 8 2" xfId="194"/>
    <cellStyle name="Normal 2 8 3" xfId="217"/>
    <cellStyle name="Normal 2 9" xfId="216"/>
    <cellStyle name="Normal 3" xfId="195"/>
    <cellStyle name="Normal 3 10" xfId="88"/>
    <cellStyle name="Normal 3 11" xfId="95"/>
    <cellStyle name="Normal 3 12" xfId="104"/>
    <cellStyle name="Normal 3 13" xfId="101"/>
    <cellStyle name="Normal 3 2" xfId="22"/>
    <cellStyle name="Normal 3 2 2" xfId="274"/>
    <cellStyle name="Normal 3 2 2 2" xfId="275"/>
    <cellStyle name="Normal 3 2 2 2 2" xfId="276"/>
    <cellStyle name="Normal 3 3" xfId="2"/>
    <cellStyle name="Normal 3 4" xfId="39"/>
    <cellStyle name="Normal 3 5" xfId="43"/>
    <cellStyle name="Normal 3 6" xfId="46"/>
    <cellStyle name="Normal 3 7" xfId="57"/>
    <cellStyle name="Normal 3 8" xfId="69"/>
    <cellStyle name="Normal 3 9" xfId="74"/>
    <cellStyle name="Normal 4" xfId="23"/>
    <cellStyle name="Normal 4 2" xfId="47"/>
    <cellStyle name="Normal 4 2 2" xfId="278"/>
    <cellStyle name="Normal 4 3" xfId="89"/>
    <cellStyle name="Normal 4 4" xfId="96"/>
    <cellStyle name="Normal 4 5" xfId="196"/>
    <cellStyle name="Normal 4 6" xfId="218"/>
    <cellStyle name="Normal 4 7" xfId="277"/>
    <cellStyle name="Normal 5" xfId="24"/>
    <cellStyle name="Normal 5 2" xfId="279"/>
    <cellStyle name="Normal 6" xfId="107"/>
    <cellStyle name="Normal 6 2" xfId="197"/>
    <cellStyle name="Normal 6 3" xfId="280"/>
    <cellStyle name="Normal 7" xfId="38"/>
    <cellStyle name="Normal 7 2" xfId="198"/>
    <cellStyle name="Normal 7 3" xfId="281"/>
    <cellStyle name="Normal 8" xfId="229"/>
    <cellStyle name="Normal 8 2" xfId="282"/>
    <cellStyle name="Normal 9" xfId="48"/>
    <cellStyle name="Normal_Estimate" xfId="3"/>
    <cellStyle name="Percent [2]" xfId="283"/>
    <cellStyle name="Percent 2" xfId="25"/>
    <cellStyle name="Percent 2 2" xfId="49"/>
    <cellStyle name="Percent 2 2 2" xfId="284"/>
    <cellStyle name="Percent 2 3" xfId="58"/>
    <cellStyle name="Percent 2 3 2" xfId="285"/>
    <cellStyle name="Percent 2 4" xfId="70"/>
    <cellStyle name="Percent 2 4 2" xfId="286"/>
    <cellStyle name="Percent 2 5" xfId="75"/>
    <cellStyle name="Percent 2 6" xfId="90"/>
    <cellStyle name="Percent 2 7" xfId="97"/>
    <cellStyle name="Percent 2 8" xfId="199"/>
    <cellStyle name="Percent 2 9" xfId="219"/>
    <cellStyle name="Percent 3" xfId="26"/>
    <cellStyle name="Percent 3 2" xfId="50"/>
    <cellStyle name="Percent 3 2 2" xfId="288"/>
    <cellStyle name="Percent 3 3" xfId="91"/>
    <cellStyle name="Percent 3 4" xfId="98"/>
    <cellStyle name="Percent 3 5" xfId="200"/>
    <cellStyle name="Percent 3 6" xfId="220"/>
    <cellStyle name="Percent 3 7" xfId="287"/>
    <cellStyle name="Percent 4" xfId="289"/>
    <cellStyle name="Percent 5" xfId="290"/>
    <cellStyle name="Percent 6" xfId="291"/>
    <cellStyle name="Separador de milhares [0]_kinslayer" xfId="292"/>
    <cellStyle name="Separador de milhares_kinslayer" xfId="293"/>
    <cellStyle name="Standard_Germany_SAP 2003 template" xfId="294"/>
    <cellStyle name="Style 1" xfId="295"/>
    <cellStyle name="Style 6" xfId="201"/>
    <cellStyle name="Style 7" xfId="202"/>
    <cellStyle name="常规_Sheet1" xfId="296"/>
  </cellStyles>
  <dxfs count="0"/>
  <tableStyles count="0" defaultTableStyle="TableStyleMedium9" defaultPivotStyle="PivotStyleLight16"/>
  <colors>
    <mruColors>
      <color rgb="FF00BEFF"/>
      <color rgb="FF005AFF"/>
      <color rgb="FF078BFF"/>
      <color rgb="FFFF6600"/>
      <color rgb="FFFFFF99"/>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10160</xdr:rowOff>
    </xdr:from>
    <xdr:to>
      <xdr:col>9</xdr:col>
      <xdr:colOff>375920</xdr:colOff>
      <xdr:row>6</xdr:row>
      <xdr:rowOff>147320</xdr:rowOff>
    </xdr:to>
    <xdr:sp macro="" textlink="">
      <xdr:nvSpPr>
        <xdr:cNvPr id="2" name="Rectangular Callout 1"/>
        <xdr:cNvSpPr/>
      </xdr:nvSpPr>
      <xdr:spPr>
        <a:xfrm>
          <a:off x="7802880" y="792480"/>
          <a:ext cx="1117600" cy="685800"/>
        </a:xfrm>
        <a:prstGeom prst="wedgeRectCallout">
          <a:avLst/>
        </a:prstGeom>
        <a:ln/>
      </xdr:spPr>
      <xdr:style>
        <a:lnRef idx="1">
          <a:schemeClr val="accent6"/>
        </a:lnRef>
        <a:fillRef idx="2">
          <a:schemeClr val="accent6"/>
        </a:fillRef>
        <a:effectRef idx="1">
          <a:schemeClr val="accent6"/>
        </a:effectRef>
        <a:fontRef idx="minor">
          <a:schemeClr val="dk1"/>
        </a:fontRef>
      </xdr:style>
      <xdr:txBody>
        <a:bodyPr wrap="square"/>
        <a:lstStyle/>
        <a:p>
          <a:r>
            <a:rPr lang="en-US"/>
            <a:t>Choose Yes/No to change total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topLeftCell="A27" zoomScale="125" zoomScaleNormal="125" zoomScalePageLayoutView="125" workbookViewId="0">
      <selection activeCell="E31" sqref="E31"/>
    </sheetView>
  </sheetViews>
  <sheetFormatPr baseColWidth="10" defaultColWidth="8.83203125" defaultRowHeight="12" x14ac:dyDescent="0"/>
  <cols>
    <col min="1" max="1" width="9.5" style="1" bestFit="1" customWidth="1"/>
    <col min="2" max="2" width="5.5" style="1" customWidth="1"/>
    <col min="3" max="3" width="29.5" style="1" customWidth="1"/>
    <col min="4" max="4" width="34.5" style="1" customWidth="1"/>
    <col min="5" max="5" width="9" style="1" customWidth="1"/>
    <col min="6" max="6" width="9.1640625" style="15" customWidth="1"/>
    <col min="7" max="7" width="9.5" style="15" customWidth="1"/>
    <col min="8" max="8" width="11.1640625" style="15" customWidth="1"/>
    <col min="9" max="9" width="12.1640625" style="15" customWidth="1"/>
    <col min="10" max="10" width="13.83203125" style="15" customWidth="1"/>
    <col min="11" max="11" width="57.6640625" style="1" customWidth="1"/>
    <col min="12" max="16384" width="8.83203125" style="1"/>
  </cols>
  <sheetData>
    <row r="1" spans="1:10" customFormat="1" ht="33.75" customHeight="1">
      <c r="A1" s="79" t="s">
        <v>30</v>
      </c>
      <c r="B1" s="80"/>
      <c r="C1" s="80"/>
      <c r="D1" s="80"/>
      <c r="E1" s="80"/>
      <c r="F1" s="80"/>
      <c r="G1" s="80"/>
      <c r="H1" s="80"/>
      <c r="I1" s="80"/>
      <c r="J1" s="81"/>
    </row>
    <row r="2" spans="1:10" customFormat="1" ht="14">
      <c r="A2" s="3"/>
      <c r="B2" s="4"/>
      <c r="C2" s="4"/>
      <c r="D2" s="4"/>
      <c r="E2" s="4"/>
      <c r="F2" s="17"/>
      <c r="G2" s="13"/>
      <c r="H2" s="13"/>
      <c r="I2" s="13"/>
      <c r="J2" s="13"/>
    </row>
    <row r="3" spans="1:10" customFormat="1" ht="14">
      <c r="A3" s="9" t="s">
        <v>12</v>
      </c>
      <c r="B3" s="90"/>
      <c r="C3" s="91"/>
      <c r="D3" s="3"/>
      <c r="E3" s="5"/>
      <c r="F3" s="18"/>
      <c r="G3" s="13"/>
      <c r="H3" s="13"/>
      <c r="I3" s="13"/>
      <c r="J3" s="13"/>
    </row>
    <row r="4" spans="1:10" customFormat="1" ht="14">
      <c r="A4" s="9" t="s">
        <v>13</v>
      </c>
      <c r="B4" s="8" t="s">
        <v>31</v>
      </c>
      <c r="C4" s="10"/>
      <c r="D4" s="3"/>
      <c r="E4" s="5"/>
      <c r="F4" s="18"/>
      <c r="G4" s="13"/>
      <c r="H4" s="13"/>
      <c r="I4" s="13"/>
      <c r="J4" s="13"/>
    </row>
    <row r="5" spans="1:10" customFormat="1" ht="14">
      <c r="A5" s="11" t="s">
        <v>14</v>
      </c>
      <c r="B5" s="8" t="s">
        <v>32</v>
      </c>
      <c r="C5" s="10"/>
      <c r="D5" s="3"/>
      <c r="E5" s="5"/>
      <c r="F5" s="18"/>
      <c r="G5" s="13"/>
      <c r="H5" s="13"/>
      <c r="I5" s="13"/>
      <c r="J5" s="13"/>
    </row>
    <row r="6" spans="1:10" customFormat="1" ht="14">
      <c r="A6" s="11" t="s">
        <v>15</v>
      </c>
      <c r="B6" s="8"/>
      <c r="C6" s="10"/>
      <c r="D6" s="6"/>
      <c r="E6" s="5"/>
      <c r="F6" s="18"/>
      <c r="G6" s="13"/>
      <c r="H6" s="13"/>
      <c r="I6" s="13"/>
      <c r="J6" s="13"/>
    </row>
    <row r="7" spans="1:10" customFormat="1" ht="14">
      <c r="A7" s="11" t="s">
        <v>16</v>
      </c>
      <c r="B7" s="8"/>
      <c r="C7" s="12"/>
      <c r="D7" s="3"/>
      <c r="E7" s="5"/>
      <c r="F7" s="18"/>
      <c r="G7" s="13"/>
      <c r="H7" s="13"/>
      <c r="I7" s="13"/>
      <c r="J7" s="13"/>
    </row>
    <row r="8" spans="1:10" ht="13" thickBot="1">
      <c r="A8" s="7"/>
      <c r="B8" s="7"/>
      <c r="C8" s="7"/>
      <c r="D8" s="7"/>
      <c r="E8" s="7"/>
      <c r="F8" s="14"/>
      <c r="G8" s="14"/>
      <c r="H8" s="14"/>
      <c r="I8" s="14"/>
      <c r="J8" s="14"/>
    </row>
    <row r="9" spans="1:10">
      <c r="A9" s="21" t="s">
        <v>0</v>
      </c>
      <c r="B9" s="82" t="s">
        <v>9</v>
      </c>
      <c r="C9" s="83"/>
      <c r="D9" s="86" t="s">
        <v>10</v>
      </c>
      <c r="E9" s="88" t="s">
        <v>1</v>
      </c>
      <c r="F9" s="22" t="s">
        <v>2</v>
      </c>
      <c r="G9" s="23" t="s">
        <v>3</v>
      </c>
      <c r="H9" s="23" t="s">
        <v>4</v>
      </c>
      <c r="I9" s="24" t="s">
        <v>18</v>
      </c>
      <c r="J9" s="24" t="s">
        <v>21</v>
      </c>
    </row>
    <row r="10" spans="1:10">
      <c r="A10" s="25" t="s">
        <v>5</v>
      </c>
      <c r="B10" s="84"/>
      <c r="C10" s="85"/>
      <c r="D10" s="87"/>
      <c r="E10" s="89"/>
      <c r="F10" s="19" t="s">
        <v>6</v>
      </c>
      <c r="G10" s="16" t="s">
        <v>7</v>
      </c>
      <c r="H10" s="16" t="s">
        <v>11</v>
      </c>
      <c r="I10" s="26"/>
      <c r="J10" s="26" t="s">
        <v>11</v>
      </c>
    </row>
    <row r="11" spans="1:10" s="35" customFormat="1" ht="50" customHeight="1">
      <c r="A11" s="45">
        <v>1</v>
      </c>
      <c r="B11" s="71" t="s">
        <v>33</v>
      </c>
      <c r="C11" s="72"/>
      <c r="D11" s="46"/>
      <c r="E11" s="47"/>
      <c r="F11" s="47"/>
      <c r="G11" s="48"/>
      <c r="H11" s="48"/>
      <c r="I11" s="49"/>
      <c r="J11" s="50"/>
    </row>
    <row r="12" spans="1:10" s="42" customFormat="1" ht="50" customHeight="1">
      <c r="A12" s="36">
        <v>1.1000000000000001</v>
      </c>
      <c r="B12" s="38"/>
      <c r="C12" s="39" t="s">
        <v>25</v>
      </c>
      <c r="D12" s="40"/>
      <c r="E12" s="34">
        <v>15</v>
      </c>
      <c r="F12" s="30" t="s">
        <v>8</v>
      </c>
      <c r="G12" s="31">
        <v>10</v>
      </c>
      <c r="H12" s="31">
        <f t="shared" ref="H12:H17" si="0">G12*E12</f>
        <v>150</v>
      </c>
      <c r="I12" s="43" t="s">
        <v>19</v>
      </c>
      <c r="J12" s="41">
        <f>IF(I12="Yes",H12,0)</f>
        <v>150</v>
      </c>
    </row>
    <row r="13" spans="1:10" s="42" customFormat="1" ht="50" customHeight="1">
      <c r="A13" s="36">
        <v>1.2</v>
      </c>
      <c r="B13" s="38"/>
      <c r="C13" s="38" t="s">
        <v>26</v>
      </c>
      <c r="D13" s="40"/>
      <c r="E13" s="34">
        <v>7</v>
      </c>
      <c r="F13" s="30" t="s">
        <v>8</v>
      </c>
      <c r="G13" s="31">
        <v>10</v>
      </c>
      <c r="H13" s="31">
        <f t="shared" si="0"/>
        <v>70</v>
      </c>
      <c r="I13" s="43" t="s">
        <v>19</v>
      </c>
      <c r="J13" s="41">
        <f t="shared" ref="J13:J17" si="1">IF(I13="Yes",H13,0)</f>
        <v>70</v>
      </c>
    </row>
    <row r="14" spans="1:10" s="42" customFormat="1" ht="50" customHeight="1">
      <c r="A14" s="36">
        <v>1.3</v>
      </c>
      <c r="B14" s="38"/>
      <c r="C14" s="38" t="s">
        <v>28</v>
      </c>
      <c r="D14" s="40"/>
      <c r="E14" s="34">
        <v>2</v>
      </c>
      <c r="F14" s="30" t="s">
        <v>8</v>
      </c>
      <c r="G14" s="31">
        <v>10</v>
      </c>
      <c r="H14" s="31">
        <f t="shared" ref="H14:H16" si="2">G14*E14</f>
        <v>20</v>
      </c>
      <c r="I14" s="43" t="s">
        <v>19</v>
      </c>
      <c r="J14" s="41">
        <f t="shared" ref="J14:J16" si="3">IF(I14="Yes",H14,0)</f>
        <v>20</v>
      </c>
    </row>
    <row r="15" spans="1:10" s="42" customFormat="1" ht="50" customHeight="1">
      <c r="A15" s="36">
        <v>1.4</v>
      </c>
      <c r="B15" s="38"/>
      <c r="C15" s="38" t="s">
        <v>34</v>
      </c>
      <c r="D15" s="40"/>
      <c r="E15" s="34">
        <v>7</v>
      </c>
      <c r="F15" s="30" t="s">
        <v>8</v>
      </c>
      <c r="G15" s="31">
        <v>10</v>
      </c>
      <c r="H15" s="31">
        <f t="shared" ref="H15" si="4">G15*E15</f>
        <v>70</v>
      </c>
      <c r="I15" s="43" t="s">
        <v>19</v>
      </c>
      <c r="J15" s="41">
        <f t="shared" ref="J15" si="5">IF(I15="Yes",H15,0)</f>
        <v>70</v>
      </c>
    </row>
    <row r="16" spans="1:10" s="20" customFormat="1" ht="50" customHeight="1">
      <c r="A16" s="36">
        <v>1.5</v>
      </c>
      <c r="B16" s="37"/>
      <c r="C16" s="38" t="s">
        <v>29</v>
      </c>
      <c r="D16" s="40"/>
      <c r="E16" s="34">
        <v>3</v>
      </c>
      <c r="F16" s="30" t="s">
        <v>8</v>
      </c>
      <c r="G16" s="31">
        <v>10</v>
      </c>
      <c r="H16" s="31">
        <f t="shared" si="2"/>
        <v>30</v>
      </c>
      <c r="I16" s="43" t="s">
        <v>19</v>
      </c>
      <c r="J16" s="41">
        <f t="shared" si="3"/>
        <v>30</v>
      </c>
    </row>
    <row r="17" spans="1:10" s="20" customFormat="1" ht="50" customHeight="1">
      <c r="A17" s="36">
        <v>1.6</v>
      </c>
      <c r="B17" s="37"/>
      <c r="C17" s="38" t="s">
        <v>27</v>
      </c>
      <c r="D17" s="40"/>
      <c r="E17" s="34">
        <v>5</v>
      </c>
      <c r="F17" s="30" t="s">
        <v>8</v>
      </c>
      <c r="G17" s="31">
        <v>10</v>
      </c>
      <c r="H17" s="31">
        <f t="shared" si="0"/>
        <v>50</v>
      </c>
      <c r="I17" s="43" t="s">
        <v>19</v>
      </c>
      <c r="J17" s="41">
        <f t="shared" si="1"/>
        <v>50</v>
      </c>
    </row>
    <row r="18" spans="1:10" s="20" customFormat="1" ht="50" customHeight="1">
      <c r="A18" s="76" t="s">
        <v>20</v>
      </c>
      <c r="B18" s="77"/>
      <c r="C18" s="77"/>
      <c r="D18" s="78"/>
      <c r="E18" s="33">
        <f>SUM(E12:E17)</f>
        <v>39</v>
      </c>
      <c r="F18" s="59"/>
      <c r="G18" s="33"/>
      <c r="H18" s="58">
        <f>SUM(H12:H17)</f>
        <v>390</v>
      </c>
      <c r="I18" s="43"/>
      <c r="J18" s="60">
        <f>SUM(J12:J17)</f>
        <v>390</v>
      </c>
    </row>
    <row r="19" spans="1:10" s="20" customFormat="1" ht="50" customHeight="1">
      <c r="A19" s="45">
        <v>2</v>
      </c>
      <c r="B19" s="71" t="s">
        <v>35</v>
      </c>
      <c r="C19" s="72"/>
      <c r="D19" s="46"/>
      <c r="E19" s="47"/>
      <c r="F19" s="47"/>
      <c r="G19" s="48"/>
      <c r="H19" s="48"/>
      <c r="I19" s="49"/>
      <c r="J19" s="50"/>
    </row>
    <row r="20" spans="1:10" s="20" customFormat="1" ht="50" customHeight="1">
      <c r="A20" s="36">
        <v>2.1</v>
      </c>
      <c r="B20" s="38"/>
      <c r="C20" s="39" t="s">
        <v>25</v>
      </c>
      <c r="D20" s="40"/>
      <c r="E20" s="34">
        <v>25</v>
      </c>
      <c r="F20" s="30" t="s">
        <v>8</v>
      </c>
      <c r="G20" s="31">
        <v>10</v>
      </c>
      <c r="H20" s="31">
        <f t="shared" ref="H20:H27" si="6">G20*E20</f>
        <v>250</v>
      </c>
      <c r="I20" s="43" t="s">
        <v>19</v>
      </c>
      <c r="J20" s="41">
        <f>IF(I20="Yes",H20,0)</f>
        <v>250</v>
      </c>
    </row>
    <row r="21" spans="1:10" s="20" customFormat="1" ht="50" customHeight="1">
      <c r="A21" s="36">
        <v>2.2000000000000002</v>
      </c>
      <c r="B21" s="38"/>
      <c r="C21" s="38" t="s">
        <v>36</v>
      </c>
      <c r="D21" s="40"/>
      <c r="E21" s="34">
        <v>20</v>
      </c>
      <c r="F21" s="30" t="s">
        <v>8</v>
      </c>
      <c r="G21" s="31">
        <v>10</v>
      </c>
      <c r="H21" s="31">
        <f t="shared" si="6"/>
        <v>200</v>
      </c>
      <c r="I21" s="43" t="s">
        <v>19</v>
      </c>
      <c r="J21" s="41">
        <f t="shared" ref="J21:J27" si="7">IF(I21="Yes",H21,0)</f>
        <v>200</v>
      </c>
    </row>
    <row r="22" spans="1:10" s="20" customFormat="1" ht="50" customHeight="1">
      <c r="A22" s="36">
        <v>2.2999999999999998</v>
      </c>
      <c r="B22" s="38"/>
      <c r="C22" s="38" t="s">
        <v>38</v>
      </c>
      <c r="D22" s="40"/>
      <c r="E22" s="34">
        <v>12</v>
      </c>
      <c r="F22" s="30" t="s">
        <v>8</v>
      </c>
      <c r="G22" s="31">
        <v>10</v>
      </c>
      <c r="H22" s="31">
        <f t="shared" si="6"/>
        <v>120</v>
      </c>
      <c r="I22" s="43" t="s">
        <v>19</v>
      </c>
      <c r="J22" s="41">
        <f t="shared" si="7"/>
        <v>120</v>
      </c>
    </row>
    <row r="23" spans="1:10" s="42" customFormat="1" ht="50" customHeight="1">
      <c r="A23" s="36">
        <v>2.4</v>
      </c>
      <c r="B23" s="38"/>
      <c r="C23" s="38" t="s">
        <v>37</v>
      </c>
      <c r="D23" s="40"/>
      <c r="E23" s="34">
        <v>10</v>
      </c>
      <c r="F23" s="30" t="s">
        <v>8</v>
      </c>
      <c r="G23" s="31">
        <v>10</v>
      </c>
      <c r="H23" s="31">
        <f t="shared" si="6"/>
        <v>100</v>
      </c>
      <c r="I23" s="43" t="s">
        <v>19</v>
      </c>
      <c r="J23" s="41">
        <f t="shared" si="7"/>
        <v>100</v>
      </c>
    </row>
    <row r="24" spans="1:10" s="42" customFormat="1" ht="50" customHeight="1">
      <c r="A24" s="36">
        <v>2.5</v>
      </c>
      <c r="B24" s="38"/>
      <c r="C24" s="38" t="s">
        <v>39</v>
      </c>
      <c r="D24" s="40"/>
      <c r="E24" s="34">
        <v>10</v>
      </c>
      <c r="F24" s="30" t="s">
        <v>8</v>
      </c>
      <c r="G24" s="31">
        <v>10</v>
      </c>
      <c r="H24" s="31">
        <f t="shared" si="6"/>
        <v>100</v>
      </c>
      <c r="I24" s="43" t="s">
        <v>19</v>
      </c>
      <c r="J24" s="41">
        <f t="shared" si="7"/>
        <v>100</v>
      </c>
    </row>
    <row r="25" spans="1:10" s="42" customFormat="1" ht="84" customHeight="1">
      <c r="A25" s="36">
        <v>2.6</v>
      </c>
      <c r="B25" s="38"/>
      <c r="C25" s="38" t="s">
        <v>40</v>
      </c>
      <c r="D25" s="40" t="s">
        <v>53</v>
      </c>
      <c r="E25" s="34">
        <v>12</v>
      </c>
      <c r="F25" s="30" t="s">
        <v>8</v>
      </c>
      <c r="G25" s="31">
        <v>10</v>
      </c>
      <c r="H25" s="31">
        <f t="shared" si="6"/>
        <v>120</v>
      </c>
      <c r="I25" s="43" t="s">
        <v>19</v>
      </c>
      <c r="J25" s="41">
        <f t="shared" si="7"/>
        <v>120</v>
      </c>
    </row>
    <row r="26" spans="1:10" s="42" customFormat="1" ht="50" customHeight="1">
      <c r="A26" s="36">
        <v>2.7</v>
      </c>
      <c r="B26" s="38"/>
      <c r="C26" s="38" t="s">
        <v>41</v>
      </c>
      <c r="D26" s="40"/>
      <c r="E26" s="34">
        <v>10</v>
      </c>
      <c r="F26" s="30" t="s">
        <v>8</v>
      </c>
      <c r="G26" s="31">
        <v>10</v>
      </c>
      <c r="H26" s="31">
        <f t="shared" si="6"/>
        <v>100</v>
      </c>
      <c r="I26" s="43" t="s">
        <v>19</v>
      </c>
      <c r="J26" s="41">
        <f t="shared" si="7"/>
        <v>100</v>
      </c>
    </row>
    <row r="27" spans="1:10" s="20" customFormat="1" ht="50" customHeight="1">
      <c r="A27" s="36">
        <v>2.8</v>
      </c>
      <c r="B27" s="37"/>
      <c r="C27" s="38" t="s">
        <v>29</v>
      </c>
      <c r="D27" s="40"/>
      <c r="E27" s="34">
        <v>15</v>
      </c>
      <c r="F27" s="30" t="s">
        <v>8</v>
      </c>
      <c r="G27" s="31">
        <v>10</v>
      </c>
      <c r="H27" s="31">
        <f t="shared" si="6"/>
        <v>150</v>
      </c>
      <c r="I27" s="43" t="s">
        <v>19</v>
      </c>
      <c r="J27" s="41">
        <f t="shared" si="7"/>
        <v>150</v>
      </c>
    </row>
    <row r="28" spans="1:10" s="20" customFormat="1" ht="50" customHeight="1">
      <c r="A28" s="76" t="s">
        <v>20</v>
      </c>
      <c r="B28" s="77"/>
      <c r="C28" s="77"/>
      <c r="D28" s="78"/>
      <c r="E28" s="33">
        <f>SUM(E20:E27)</f>
        <v>114</v>
      </c>
      <c r="F28" s="59"/>
      <c r="G28" s="33"/>
      <c r="H28" s="58">
        <f>SUM(H20:H27)</f>
        <v>1140</v>
      </c>
      <c r="I28" s="43"/>
      <c r="J28" s="60">
        <f>SUM(J20:J27)</f>
        <v>1140</v>
      </c>
    </row>
    <row r="29" spans="1:10" s="2" customFormat="1" ht="50" customHeight="1">
      <c r="A29" s="45">
        <v>3</v>
      </c>
      <c r="B29" s="71" t="s">
        <v>22</v>
      </c>
      <c r="C29" s="72"/>
      <c r="D29" s="51"/>
      <c r="E29" s="47"/>
      <c r="F29" s="52"/>
      <c r="G29" s="53"/>
      <c r="H29" s="53"/>
      <c r="I29" s="54"/>
      <c r="J29" s="55"/>
    </row>
    <row r="30" spans="1:10" s="20" customFormat="1" ht="50" customHeight="1">
      <c r="A30" s="36">
        <v>3.1</v>
      </c>
      <c r="B30" s="39"/>
      <c r="C30" s="39" t="s">
        <v>23</v>
      </c>
      <c r="D30" s="61"/>
      <c r="E30" s="30">
        <v>9</v>
      </c>
      <c r="F30" s="30" t="s">
        <v>8</v>
      </c>
      <c r="G30" s="32">
        <v>10</v>
      </c>
      <c r="H30" s="31">
        <f>G30*E30</f>
        <v>90</v>
      </c>
      <c r="I30" s="44" t="s">
        <v>19</v>
      </c>
      <c r="J30" s="62">
        <f t="shared" ref="J30:J31" si="8">IF(I30="Yes",H30,0)</f>
        <v>90</v>
      </c>
    </row>
    <row r="31" spans="1:10" s="20" customFormat="1" ht="50" customHeight="1">
      <c r="A31" s="36">
        <v>3.2</v>
      </c>
      <c r="B31" s="39"/>
      <c r="C31" s="39" t="s">
        <v>42</v>
      </c>
      <c r="D31" s="61"/>
      <c r="E31" s="30">
        <v>9</v>
      </c>
      <c r="F31" s="30" t="s">
        <v>8</v>
      </c>
      <c r="G31" s="32">
        <v>10</v>
      </c>
      <c r="H31" s="31">
        <f>G31*E31</f>
        <v>90</v>
      </c>
      <c r="I31" s="44" t="s">
        <v>19</v>
      </c>
      <c r="J31" s="62">
        <f t="shared" si="8"/>
        <v>90</v>
      </c>
    </row>
    <row r="32" spans="1:10" s="20" customFormat="1" ht="50" customHeight="1">
      <c r="A32" s="36">
        <v>3.4</v>
      </c>
      <c r="B32" s="39"/>
      <c r="C32" s="39" t="s">
        <v>43</v>
      </c>
      <c r="D32" s="61"/>
      <c r="E32" s="30">
        <v>9</v>
      </c>
      <c r="F32" s="30" t="s">
        <v>8</v>
      </c>
      <c r="G32" s="32">
        <v>10</v>
      </c>
      <c r="H32" s="31">
        <f>G32*E32</f>
        <v>90</v>
      </c>
      <c r="I32" s="44" t="s">
        <v>19</v>
      </c>
      <c r="J32" s="62">
        <f t="shared" ref="J32" si="9">IF(I32="Yes",H32,0)</f>
        <v>90</v>
      </c>
    </row>
    <row r="33" spans="1:10" s="20" customFormat="1" ht="50" customHeight="1">
      <c r="A33" s="36">
        <v>3.5</v>
      </c>
      <c r="B33" s="39"/>
      <c r="C33" s="39" t="s">
        <v>44</v>
      </c>
      <c r="D33" s="61"/>
      <c r="E33" s="30">
        <v>25</v>
      </c>
      <c r="F33" s="30" t="s">
        <v>8</v>
      </c>
      <c r="G33" s="32">
        <v>10</v>
      </c>
      <c r="H33" s="31">
        <f>G33*E33</f>
        <v>250</v>
      </c>
      <c r="I33" s="44" t="s">
        <v>19</v>
      </c>
      <c r="J33" s="62">
        <f t="shared" ref="J33" si="10">IF(I33="Yes",H33,0)</f>
        <v>250</v>
      </c>
    </row>
    <row r="34" spans="1:10" s="20" customFormat="1" ht="50" customHeight="1">
      <c r="A34" s="36">
        <v>3.6</v>
      </c>
      <c r="B34" s="39"/>
      <c r="C34" s="39" t="s">
        <v>52</v>
      </c>
      <c r="D34" s="61"/>
      <c r="E34" s="30">
        <v>10</v>
      </c>
      <c r="F34" s="30" t="s">
        <v>8</v>
      </c>
      <c r="G34" s="32">
        <v>10</v>
      </c>
      <c r="H34" s="31">
        <f>G34*E34</f>
        <v>100</v>
      </c>
      <c r="I34" s="44" t="s">
        <v>19</v>
      </c>
      <c r="J34" s="62">
        <f t="shared" ref="J34" si="11">IF(I34="Yes",H34,0)</f>
        <v>100</v>
      </c>
    </row>
    <row r="35" spans="1:10" s="20" customFormat="1" ht="50" customHeight="1">
      <c r="A35" s="36">
        <v>3.7</v>
      </c>
      <c r="B35" s="39"/>
      <c r="C35" s="39" t="s">
        <v>24</v>
      </c>
      <c r="D35" s="61"/>
      <c r="E35" s="30">
        <v>15</v>
      </c>
      <c r="F35" s="30" t="s">
        <v>8</v>
      </c>
      <c r="G35" s="32">
        <v>10</v>
      </c>
      <c r="H35" s="31">
        <f>G35*E35</f>
        <v>150</v>
      </c>
      <c r="I35" s="44" t="s">
        <v>19</v>
      </c>
      <c r="J35" s="41">
        <f t="shared" ref="J35" si="12">IF(I35="Yes",H35,0)</f>
        <v>150</v>
      </c>
    </row>
    <row r="36" spans="1:10" s="20" customFormat="1" ht="50" customHeight="1">
      <c r="A36" s="73" t="s">
        <v>20</v>
      </c>
      <c r="B36" s="74"/>
      <c r="C36" s="74"/>
      <c r="D36" s="75"/>
      <c r="E36" s="56">
        <f>SUM(E30:E35)</f>
        <v>77</v>
      </c>
      <c r="F36" s="59"/>
      <c r="G36" s="57"/>
      <c r="H36" s="58">
        <f>SUM(H30:H35)</f>
        <v>770</v>
      </c>
      <c r="I36" s="63">
        <v>0</v>
      </c>
      <c r="J36" s="64">
        <f>SUM(J30:J35)</f>
        <v>770</v>
      </c>
    </row>
    <row r="37" spans="1:10" s="2" customFormat="1" ht="50" customHeight="1">
      <c r="A37" s="45">
        <v>4</v>
      </c>
      <c r="B37" s="71" t="s">
        <v>45</v>
      </c>
      <c r="C37" s="72"/>
      <c r="D37" s="51"/>
      <c r="E37" s="47"/>
      <c r="F37" s="52"/>
      <c r="G37" s="53"/>
      <c r="H37" s="53"/>
      <c r="I37" s="54"/>
      <c r="J37" s="55"/>
    </row>
    <row r="38" spans="1:10" s="20" customFormat="1" ht="50" customHeight="1">
      <c r="A38" s="36">
        <v>4.0999999999999996</v>
      </c>
      <c r="B38" s="39"/>
      <c r="C38" s="39" t="s">
        <v>46</v>
      </c>
      <c r="D38" s="61"/>
      <c r="E38" s="30">
        <v>1</v>
      </c>
      <c r="F38" s="30" t="s">
        <v>49</v>
      </c>
      <c r="G38" s="32">
        <v>240</v>
      </c>
      <c r="H38" s="31">
        <f>G38*E38</f>
        <v>240</v>
      </c>
      <c r="I38" s="44" t="s">
        <v>19</v>
      </c>
      <c r="J38" s="62">
        <f t="shared" ref="J38:J40" si="13">IF(I38="Yes",H38,0)</f>
        <v>240</v>
      </c>
    </row>
    <row r="39" spans="1:10" s="20" customFormat="1" ht="50" customHeight="1">
      <c r="A39" s="36">
        <v>4.2</v>
      </c>
      <c r="B39" s="39"/>
      <c r="C39" s="39" t="s">
        <v>47</v>
      </c>
      <c r="D39" s="61"/>
      <c r="E39" s="30">
        <v>1</v>
      </c>
      <c r="F39" s="30" t="s">
        <v>50</v>
      </c>
      <c r="G39" s="32">
        <v>20</v>
      </c>
      <c r="H39" s="31">
        <f>G39*E39</f>
        <v>20</v>
      </c>
      <c r="I39" s="44" t="s">
        <v>19</v>
      </c>
      <c r="J39" s="62">
        <f t="shared" si="13"/>
        <v>20</v>
      </c>
    </row>
    <row r="40" spans="1:10" s="20" customFormat="1" ht="50" customHeight="1">
      <c r="A40" s="36">
        <v>4.3</v>
      </c>
      <c r="B40" s="39"/>
      <c r="C40" s="39" t="s">
        <v>48</v>
      </c>
      <c r="D40" s="61"/>
      <c r="E40" s="30">
        <v>1</v>
      </c>
      <c r="F40" s="30" t="s">
        <v>51</v>
      </c>
      <c r="G40" s="32">
        <v>250</v>
      </c>
      <c r="H40" s="31">
        <f>G40*E40</f>
        <v>250</v>
      </c>
      <c r="I40" s="44" t="s">
        <v>19</v>
      </c>
      <c r="J40" s="62">
        <f t="shared" si="13"/>
        <v>250</v>
      </c>
    </row>
    <row r="41" spans="1:10" s="20" customFormat="1" ht="50" customHeight="1">
      <c r="A41" s="73" t="s">
        <v>20</v>
      </c>
      <c r="B41" s="74"/>
      <c r="C41" s="74"/>
      <c r="D41" s="75"/>
      <c r="E41" s="56">
        <f>SUM(E38:E38)</f>
        <v>1</v>
      </c>
      <c r="F41" s="59"/>
      <c r="G41" s="57"/>
      <c r="H41" s="58">
        <f>SUM(H38:H40)</f>
        <v>510</v>
      </c>
      <c r="I41" s="63">
        <v>0</v>
      </c>
      <c r="J41" s="64">
        <f>SUM(J38:J40)</f>
        <v>510</v>
      </c>
    </row>
    <row r="42" spans="1:10" ht="50" customHeight="1">
      <c r="A42" s="65" t="s">
        <v>17</v>
      </c>
      <c r="B42" s="66"/>
      <c r="C42" s="66"/>
      <c r="D42" s="67"/>
      <c r="E42" s="27"/>
      <c r="F42" s="28"/>
      <c r="G42" s="29"/>
      <c r="H42" s="68">
        <f>J18+J28+J36+J41</f>
        <v>2810</v>
      </c>
      <c r="I42" s="69"/>
      <c r="J42" s="70"/>
    </row>
  </sheetData>
  <mergeCells count="15">
    <mergeCell ref="A1:J1"/>
    <mergeCell ref="B9:C10"/>
    <mergeCell ref="D9:D10"/>
    <mergeCell ref="E9:E10"/>
    <mergeCell ref="B11:C11"/>
    <mergeCell ref="B3:C3"/>
    <mergeCell ref="A42:D42"/>
    <mergeCell ref="H42:J42"/>
    <mergeCell ref="B29:C29"/>
    <mergeCell ref="A36:D36"/>
    <mergeCell ref="A18:D18"/>
    <mergeCell ref="B19:C19"/>
    <mergeCell ref="A28:D28"/>
    <mergeCell ref="B37:C37"/>
    <mergeCell ref="A41:D41"/>
  </mergeCells>
  <dataValidations count="1">
    <dataValidation type="list" allowBlank="1" showInputMessage="1" showErrorMessage="1" sqref="I20:I28 I12:I18 I38:I40 I30:I35">
      <formula1>"Yes, No"</formula1>
    </dataValidation>
  </dataValidation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Application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duc.doan</dc:creator>
  <cp:lastModifiedBy>Thai Luu</cp:lastModifiedBy>
  <dcterms:created xsi:type="dcterms:W3CDTF">2011-03-04T06:57:49Z</dcterms:created>
  <dcterms:modified xsi:type="dcterms:W3CDTF">2014-12-01T03:05:15Z</dcterms:modified>
</cp:coreProperties>
</file>